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codeName="ThisWorkbook" defaultThemeVersion="166925"/>
  <mc:AlternateContent xmlns:mc="http://schemas.openxmlformats.org/markup-compatibility/2006">
    <mc:Choice Requires="x15">
      <x15ac:absPath xmlns:x15ac="http://schemas.microsoft.com/office/spreadsheetml/2010/11/ac" url="https://netorg4882366-my.sharepoint.com/personal/cyaghmour_samvit-solutions_com/Documents/N3C/Mapping/Vocabulary Mapping/Published to github/"/>
    </mc:Choice>
  </mc:AlternateContent>
  <xr:revisionPtr revIDLastSave="3805" documentId="13_ncr:1_{C2E5EADF-00FF-4B26-B16A-D56BB8511D7D}" xr6:coauthVersionLast="45" xr6:coauthVersionMax="45" xr10:uidLastSave="{A14DC6AD-9A8E-4D0E-85F7-20AF8FFDA2F2}"/>
  <bookViews>
    <workbookView xWindow="28680" yWindow="-120" windowWidth="19440" windowHeight="15000" tabRatio="827" xr2:uid="{6BD441C2-F0AE-455C-A5D3-BBFACC1709D6}"/>
  </bookViews>
  <sheets>
    <sheet name="Cover" sheetId="9" r:id="rId1"/>
    <sheet name="OMOP Partial VOCs" sheetId="4" state="hidden" r:id="rId2"/>
    <sheet name="PCORNET to OMOP VS Mappings" sheetId="6" r:id="rId3"/>
    <sheet name="TriNetX to OMOP VS Mappings" sheetId="7" r:id="rId4"/>
    <sheet name="i2b2ACT to OMOP VS Mappings" sheetId="8" r:id="rId5"/>
    <sheet name="Lookup" sheetId="5" state="hidden" r:id="rId6"/>
  </sheets>
  <externalReferences>
    <externalReference r:id="rId7"/>
  </externalReferences>
  <definedNames>
    <definedName name="_xlnm._FilterDatabase" localSheetId="4" hidden="1">'i2b2ACT to OMOP VS Mappings'!$A$2:$N$45</definedName>
    <definedName name="_xlnm._FilterDatabase" localSheetId="1" hidden="1">'OMOP Partial VOCs'!$A$1:$M$1957</definedName>
    <definedName name="_xlnm._FilterDatabase" localSheetId="2" hidden="1">'PCORNET to OMOP VS Mappings'!$A$2:$O$3520</definedName>
    <definedName name="_xlnm._FilterDatabase" localSheetId="3" hidden="1">'TriNetX to OMOP VS Mappings'!$A$1:$M$1009</definedName>
    <definedName name="omop_all_vocs">'OMOP Partial VOCs'!$C$2:$L$1957</definedName>
    <definedName name="omop_tbl_col">'[1]DEs - OMOP CDM v5.3.1'!$J$2:$J$235</definedName>
    <definedName name="omop_tbl_col_def">'[1]DEs - OMOP CDM v5.3.1'!$J$2:$M$235</definedName>
    <definedName name="omop_voc_concept">'OMOP Partial VOCs'!$C$2:$C$1957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13" i="4" l="1"/>
  <c r="C414" i="4"/>
  <c r="C415" i="4"/>
  <c r="C416" i="4"/>
  <c r="C417" i="4"/>
  <c r="C418" i="4"/>
  <c r="C419" i="4"/>
  <c r="C420" i="4"/>
  <c r="C412" i="4"/>
  <c r="C1695" i="4" l="1"/>
  <c r="C1694" i="4"/>
  <c r="G1386" i="6"/>
  <c r="H1386" i="6"/>
  <c r="I1386" i="6"/>
  <c r="J1386" i="6"/>
  <c r="K1386" i="6"/>
  <c r="L1386" i="6"/>
  <c r="M1386" i="6"/>
  <c r="G1388" i="6"/>
  <c r="H1388" i="6"/>
  <c r="I1388" i="6"/>
  <c r="J1388" i="6"/>
  <c r="K1388" i="6"/>
  <c r="L1388" i="6"/>
  <c r="M1388" i="6"/>
  <c r="G1389" i="6"/>
  <c r="H1389" i="6"/>
  <c r="I1389" i="6"/>
  <c r="J1389" i="6"/>
  <c r="K1389" i="6"/>
  <c r="L1389" i="6"/>
  <c r="M1389" i="6"/>
  <c r="G1390" i="6"/>
  <c r="H1390" i="6"/>
  <c r="I1390" i="6"/>
  <c r="J1390" i="6"/>
  <c r="K1390" i="6"/>
  <c r="L1390" i="6"/>
  <c r="M1390" i="6"/>
  <c r="G1391" i="6"/>
  <c r="H1391" i="6"/>
  <c r="I1391" i="6"/>
  <c r="J1391" i="6"/>
  <c r="K1391" i="6"/>
  <c r="L1391" i="6"/>
  <c r="M1391" i="6"/>
  <c r="G1392" i="6"/>
  <c r="H1392" i="6"/>
  <c r="I1392" i="6"/>
  <c r="J1392" i="6"/>
  <c r="K1392" i="6"/>
  <c r="L1392" i="6"/>
  <c r="M1392" i="6"/>
  <c r="G1393" i="6"/>
  <c r="H1393" i="6"/>
  <c r="I1393" i="6"/>
  <c r="J1393" i="6"/>
  <c r="K1393" i="6"/>
  <c r="L1393" i="6"/>
  <c r="M1393" i="6"/>
  <c r="G1394" i="6"/>
  <c r="H1394" i="6"/>
  <c r="I1394" i="6"/>
  <c r="J1394" i="6"/>
  <c r="K1394" i="6"/>
  <c r="L1394" i="6"/>
  <c r="M1394" i="6"/>
  <c r="G1395" i="6"/>
  <c r="H1395" i="6"/>
  <c r="I1395" i="6"/>
  <c r="J1395" i="6"/>
  <c r="K1395" i="6"/>
  <c r="L1395" i="6"/>
  <c r="M1395" i="6"/>
  <c r="M1396" i="6"/>
  <c r="G1397" i="6"/>
  <c r="H1397" i="6"/>
  <c r="I1397" i="6"/>
  <c r="J1397" i="6"/>
  <c r="K1397" i="6"/>
  <c r="L1397" i="6"/>
  <c r="M1397" i="6"/>
  <c r="G1398" i="6"/>
  <c r="K1400" i="6"/>
  <c r="M1402" i="6"/>
  <c r="H1486" i="6"/>
  <c r="M1504" i="6"/>
  <c r="I1512" i="6"/>
  <c r="L1516" i="6"/>
  <c r="M1517" i="6"/>
  <c r="I1521" i="6"/>
  <c r="J1522" i="6"/>
  <c r="M1525" i="6"/>
  <c r="G1527" i="6"/>
  <c r="J1530" i="6"/>
  <c r="K1531" i="6"/>
  <c r="G1535" i="6"/>
  <c r="L1535" i="6"/>
  <c r="G1538" i="6"/>
  <c r="M1538" i="6"/>
  <c r="H1541" i="6"/>
  <c r="M1541" i="6"/>
  <c r="H1544" i="6"/>
  <c r="M1544" i="6"/>
  <c r="H1547" i="6"/>
  <c r="G1548" i="6"/>
  <c r="I1550" i="6"/>
  <c r="G1551" i="6"/>
  <c r="L1552" i="6"/>
  <c r="H1553" i="6"/>
  <c r="M1553" i="6"/>
  <c r="I1554" i="6"/>
  <c r="G1555" i="6"/>
  <c r="J1555" i="6"/>
  <c r="H1556" i="6"/>
  <c r="K1556" i="6"/>
  <c r="H1557" i="6"/>
  <c r="I1557" i="6"/>
  <c r="M1557" i="6"/>
  <c r="H1558" i="6"/>
  <c r="L1558" i="6"/>
  <c r="M1558" i="6"/>
  <c r="J1559" i="6"/>
  <c r="K1559" i="6"/>
  <c r="H1560" i="6"/>
  <c r="J1560" i="6"/>
  <c r="G1561" i="6"/>
  <c r="H1561" i="6"/>
  <c r="L1561" i="6"/>
  <c r="M1561" i="6"/>
  <c r="J1562" i="6"/>
  <c r="L1562" i="6"/>
  <c r="I1563" i="6"/>
  <c r="J1563" i="6"/>
  <c r="G1564" i="6"/>
  <c r="H1564" i="6"/>
  <c r="K1564" i="6"/>
  <c r="L1564" i="6"/>
  <c r="H1565" i="6"/>
  <c r="I1565" i="6"/>
  <c r="L1565" i="6"/>
  <c r="M1565" i="6"/>
  <c r="I1566" i="6"/>
  <c r="J1566" i="6"/>
  <c r="M1566" i="6"/>
  <c r="G1567" i="6"/>
  <c r="J1567" i="6"/>
  <c r="K1567" i="6"/>
  <c r="G1568" i="6"/>
  <c r="H1568" i="6"/>
  <c r="K1568" i="6"/>
  <c r="L1568" i="6"/>
  <c r="H1569" i="6"/>
  <c r="I1569" i="6"/>
  <c r="L1569" i="6"/>
  <c r="M1569" i="6"/>
  <c r="I1570" i="6"/>
  <c r="J1570" i="6"/>
  <c r="M1570" i="6"/>
  <c r="G1571" i="6"/>
  <c r="J1571" i="6"/>
  <c r="K1571" i="6"/>
  <c r="G1572" i="6"/>
  <c r="H1572" i="6"/>
  <c r="K1572" i="6"/>
  <c r="L1572" i="6"/>
  <c r="H1573" i="6"/>
  <c r="I1573" i="6"/>
  <c r="L1573" i="6"/>
  <c r="M1573" i="6"/>
  <c r="I1574" i="6"/>
  <c r="J1574" i="6"/>
  <c r="M1574" i="6"/>
  <c r="G1575" i="6"/>
  <c r="J1575" i="6"/>
  <c r="K1575" i="6"/>
  <c r="G1576" i="6"/>
  <c r="H1576" i="6"/>
  <c r="K1576" i="6"/>
  <c r="L1576" i="6"/>
  <c r="H1577" i="6"/>
  <c r="I1577" i="6"/>
  <c r="L1577" i="6"/>
  <c r="M1577" i="6"/>
  <c r="I1578" i="6"/>
  <c r="J1578" i="6"/>
  <c r="M1578" i="6"/>
  <c r="G1579" i="6"/>
  <c r="J1579" i="6"/>
  <c r="K1579" i="6"/>
  <c r="G1580" i="6"/>
  <c r="H1580" i="6"/>
  <c r="K1580" i="6"/>
  <c r="L1580" i="6"/>
  <c r="H1581" i="6"/>
  <c r="I1581" i="6"/>
  <c r="L1581" i="6"/>
  <c r="M1581" i="6"/>
  <c r="I1582" i="6"/>
  <c r="J1582" i="6"/>
  <c r="M1582" i="6"/>
  <c r="G1583" i="6"/>
  <c r="J1583" i="6"/>
  <c r="K1583" i="6"/>
  <c r="G1584" i="6"/>
  <c r="H1584" i="6"/>
  <c r="K1584" i="6"/>
  <c r="L1584" i="6"/>
  <c r="H1585" i="6"/>
  <c r="I1585" i="6"/>
  <c r="L1585" i="6"/>
  <c r="M1585" i="6"/>
  <c r="I1586" i="6"/>
  <c r="J1586" i="6"/>
  <c r="M1586" i="6"/>
  <c r="G1587" i="6"/>
  <c r="J1587" i="6"/>
  <c r="K1587" i="6"/>
  <c r="G1588" i="6"/>
  <c r="H1588" i="6"/>
  <c r="K1588" i="6"/>
  <c r="L1588" i="6"/>
  <c r="H1589" i="6"/>
  <c r="I1589" i="6"/>
  <c r="L1589" i="6"/>
  <c r="M1589" i="6"/>
  <c r="I1590" i="6"/>
  <c r="J1590" i="6"/>
  <c r="M1590" i="6"/>
  <c r="G1591" i="6"/>
  <c r="J1591" i="6"/>
  <c r="K1591" i="6"/>
  <c r="G1592" i="6"/>
  <c r="H1592" i="6"/>
  <c r="K1592" i="6"/>
  <c r="L1592" i="6"/>
  <c r="G1593" i="6"/>
  <c r="H1593" i="6"/>
  <c r="I1593" i="6"/>
  <c r="K1593" i="6"/>
  <c r="L1593" i="6"/>
  <c r="M1593" i="6"/>
  <c r="H1594" i="6"/>
  <c r="I1594" i="6"/>
  <c r="J1594" i="6"/>
  <c r="L1594" i="6"/>
  <c r="M1594" i="6"/>
  <c r="G1595" i="6"/>
  <c r="I1595" i="6"/>
  <c r="J1595" i="6"/>
  <c r="K1595" i="6"/>
  <c r="L1595" i="6"/>
  <c r="M1595" i="6"/>
  <c r="G1596" i="6"/>
  <c r="H1596" i="6"/>
  <c r="I1596" i="6"/>
  <c r="J1596" i="6"/>
  <c r="K1596" i="6"/>
  <c r="L1596" i="6"/>
  <c r="M1596" i="6"/>
  <c r="G1597" i="6"/>
  <c r="H1597" i="6"/>
  <c r="I1597" i="6"/>
  <c r="J1597" i="6"/>
  <c r="K1597" i="6"/>
  <c r="L1597" i="6"/>
  <c r="M1597" i="6"/>
  <c r="G1598" i="6"/>
  <c r="H1598" i="6"/>
  <c r="I1598" i="6"/>
  <c r="J1598" i="6"/>
  <c r="K1598" i="6"/>
  <c r="L1598" i="6"/>
  <c r="M1598" i="6"/>
  <c r="G1599" i="6"/>
  <c r="H1599" i="6"/>
  <c r="I1599" i="6"/>
  <c r="J1599" i="6"/>
  <c r="K1599" i="6"/>
  <c r="L1599" i="6"/>
  <c r="M1599" i="6"/>
  <c r="G1600" i="6"/>
  <c r="H1600" i="6"/>
  <c r="I1600" i="6"/>
  <c r="J1600" i="6"/>
  <c r="K1600" i="6"/>
  <c r="L1600" i="6"/>
  <c r="M1600" i="6"/>
  <c r="G1601" i="6"/>
  <c r="H1601" i="6"/>
  <c r="I1601" i="6"/>
  <c r="J1601" i="6"/>
  <c r="K1601" i="6"/>
  <c r="L1601" i="6"/>
  <c r="M1601" i="6"/>
  <c r="G1602" i="6"/>
  <c r="H1602" i="6"/>
  <c r="I1602" i="6"/>
  <c r="J1602" i="6"/>
  <c r="K1602" i="6"/>
  <c r="L1602" i="6"/>
  <c r="M1602" i="6"/>
  <c r="G1603" i="6"/>
  <c r="H1603" i="6"/>
  <c r="I1603" i="6"/>
  <c r="J1603" i="6"/>
  <c r="K1603" i="6"/>
  <c r="L1603" i="6"/>
  <c r="M1603" i="6"/>
  <c r="G1604" i="6"/>
  <c r="H1604" i="6"/>
  <c r="I1604" i="6"/>
  <c r="J1604" i="6"/>
  <c r="K1604" i="6"/>
  <c r="L1604" i="6"/>
  <c r="M1604" i="6"/>
  <c r="G1605" i="6"/>
  <c r="H1605" i="6"/>
  <c r="I1605" i="6"/>
  <c r="J1605" i="6"/>
  <c r="K1605" i="6"/>
  <c r="L1605" i="6"/>
  <c r="M1605" i="6"/>
  <c r="G1606" i="6"/>
  <c r="H1606" i="6"/>
  <c r="I1606" i="6"/>
  <c r="J1606" i="6"/>
  <c r="K1606" i="6"/>
  <c r="L1606" i="6"/>
  <c r="M1606" i="6"/>
  <c r="G1607" i="6"/>
  <c r="H1607" i="6"/>
  <c r="I1607" i="6"/>
  <c r="J1607" i="6"/>
  <c r="K1607" i="6"/>
  <c r="L1607" i="6"/>
  <c r="M1607" i="6"/>
  <c r="G1608" i="6"/>
  <c r="H1608" i="6"/>
  <c r="I1608" i="6"/>
  <c r="J1608" i="6"/>
  <c r="K1608" i="6"/>
  <c r="L1608" i="6"/>
  <c r="M1608" i="6"/>
  <c r="G1609" i="6"/>
  <c r="H1609" i="6"/>
  <c r="I1609" i="6"/>
  <c r="J1609" i="6"/>
  <c r="K1609" i="6"/>
  <c r="L1609" i="6"/>
  <c r="M1609" i="6"/>
  <c r="G1610" i="6"/>
  <c r="H1610" i="6"/>
  <c r="I1610" i="6"/>
  <c r="J1610" i="6"/>
  <c r="K1610" i="6"/>
  <c r="L1610" i="6"/>
  <c r="M1610" i="6"/>
  <c r="G1611" i="6"/>
  <c r="H1611" i="6"/>
  <c r="I1611" i="6"/>
  <c r="J1611" i="6"/>
  <c r="K1611" i="6"/>
  <c r="L1611" i="6"/>
  <c r="M1611" i="6"/>
  <c r="G1612" i="6"/>
  <c r="H1612" i="6"/>
  <c r="I1612" i="6"/>
  <c r="J1612" i="6"/>
  <c r="K1612" i="6"/>
  <c r="L1612" i="6"/>
  <c r="M1612" i="6"/>
  <c r="G1613" i="6"/>
  <c r="H1613" i="6"/>
  <c r="I1613" i="6"/>
  <c r="J1613" i="6"/>
  <c r="K1613" i="6"/>
  <c r="L1613" i="6"/>
  <c r="M1613" i="6"/>
  <c r="G1614" i="6"/>
  <c r="H1614" i="6"/>
  <c r="I1614" i="6"/>
  <c r="J1614" i="6"/>
  <c r="K1614" i="6"/>
  <c r="L1614" i="6"/>
  <c r="M1614" i="6"/>
  <c r="G1615" i="6"/>
  <c r="H1615" i="6"/>
  <c r="I1615" i="6"/>
  <c r="J1615" i="6"/>
  <c r="K1615" i="6"/>
  <c r="L1615" i="6"/>
  <c r="M1615" i="6"/>
  <c r="G1616" i="6"/>
  <c r="H1616" i="6"/>
  <c r="I1616" i="6"/>
  <c r="J1616" i="6"/>
  <c r="K1616" i="6"/>
  <c r="L1616" i="6"/>
  <c r="M1616" i="6"/>
  <c r="G1617" i="6"/>
  <c r="H1617" i="6"/>
  <c r="I1617" i="6"/>
  <c r="J1617" i="6"/>
  <c r="K1617" i="6"/>
  <c r="L1617" i="6"/>
  <c r="M1617" i="6"/>
  <c r="G1618" i="6"/>
  <c r="H1618" i="6"/>
  <c r="I1618" i="6"/>
  <c r="J1618" i="6"/>
  <c r="K1618" i="6"/>
  <c r="L1618" i="6"/>
  <c r="M1618" i="6"/>
  <c r="G1619" i="6"/>
  <c r="H1619" i="6"/>
  <c r="I1619" i="6"/>
  <c r="J1619" i="6"/>
  <c r="K1619" i="6"/>
  <c r="L1619" i="6"/>
  <c r="M1619" i="6"/>
  <c r="G1620" i="6"/>
  <c r="H1620" i="6"/>
  <c r="I1620" i="6"/>
  <c r="J1620" i="6"/>
  <c r="K1620" i="6"/>
  <c r="L1620" i="6"/>
  <c r="M1620" i="6"/>
  <c r="G1621" i="6"/>
  <c r="H1621" i="6"/>
  <c r="I1621" i="6"/>
  <c r="J1621" i="6"/>
  <c r="K1621" i="6"/>
  <c r="L1621" i="6"/>
  <c r="M1621" i="6"/>
  <c r="G1622" i="6"/>
  <c r="H1622" i="6"/>
  <c r="I1622" i="6"/>
  <c r="J1622" i="6"/>
  <c r="K1622" i="6"/>
  <c r="L1622" i="6"/>
  <c r="M1622" i="6"/>
  <c r="G1623" i="6"/>
  <c r="H1623" i="6"/>
  <c r="I1623" i="6"/>
  <c r="J1623" i="6"/>
  <c r="K1623" i="6"/>
  <c r="L1623" i="6"/>
  <c r="M1623" i="6"/>
  <c r="G1624" i="6"/>
  <c r="H1624" i="6"/>
  <c r="I1624" i="6"/>
  <c r="J1624" i="6"/>
  <c r="K1624" i="6"/>
  <c r="L1624" i="6"/>
  <c r="M1624" i="6"/>
  <c r="G1625" i="6"/>
  <c r="H1625" i="6"/>
  <c r="I1625" i="6"/>
  <c r="J1625" i="6"/>
  <c r="K1625" i="6"/>
  <c r="L1625" i="6"/>
  <c r="M1625" i="6"/>
  <c r="G1626" i="6"/>
  <c r="H1626" i="6"/>
  <c r="I1626" i="6"/>
  <c r="J1626" i="6"/>
  <c r="K1626" i="6"/>
  <c r="L1626" i="6"/>
  <c r="M1626" i="6"/>
  <c r="G1627" i="6"/>
  <c r="H1627" i="6"/>
  <c r="I1627" i="6"/>
  <c r="J1627" i="6"/>
  <c r="K1627" i="6"/>
  <c r="L1627" i="6"/>
  <c r="M1627" i="6"/>
  <c r="G1628" i="6"/>
  <c r="H1628" i="6"/>
  <c r="I1628" i="6"/>
  <c r="J1628" i="6"/>
  <c r="K1628" i="6"/>
  <c r="L1628" i="6"/>
  <c r="M1628" i="6"/>
  <c r="G1629" i="6"/>
  <c r="H1629" i="6"/>
  <c r="I1629" i="6"/>
  <c r="J1629" i="6"/>
  <c r="K1629" i="6"/>
  <c r="L1629" i="6"/>
  <c r="M1629" i="6"/>
  <c r="G1630" i="6"/>
  <c r="H1630" i="6"/>
  <c r="I1630" i="6"/>
  <c r="J1630" i="6"/>
  <c r="K1630" i="6"/>
  <c r="L1630" i="6"/>
  <c r="M1630" i="6"/>
  <c r="G1631" i="6"/>
  <c r="H1631" i="6"/>
  <c r="I1631" i="6"/>
  <c r="J1631" i="6"/>
  <c r="K1631" i="6"/>
  <c r="L1631" i="6"/>
  <c r="M1631" i="6"/>
  <c r="G1632" i="6"/>
  <c r="H1632" i="6"/>
  <c r="I1632" i="6"/>
  <c r="J1632" i="6"/>
  <c r="K1632" i="6"/>
  <c r="L1632" i="6"/>
  <c r="M1632" i="6"/>
  <c r="G1633" i="6"/>
  <c r="H1633" i="6"/>
  <c r="I1633" i="6"/>
  <c r="J1633" i="6"/>
  <c r="K1633" i="6"/>
  <c r="L1633" i="6"/>
  <c r="M1633" i="6"/>
  <c r="G1634" i="6"/>
  <c r="H1634" i="6"/>
  <c r="I1634" i="6"/>
  <c r="J1634" i="6"/>
  <c r="K1634" i="6"/>
  <c r="L1634" i="6"/>
  <c r="M1634" i="6"/>
  <c r="G1635" i="6"/>
  <c r="H1635" i="6"/>
  <c r="I1635" i="6"/>
  <c r="J1635" i="6"/>
  <c r="K1635" i="6"/>
  <c r="L1635" i="6"/>
  <c r="M1635" i="6"/>
  <c r="G1636" i="6"/>
  <c r="H1636" i="6"/>
  <c r="I1636" i="6"/>
  <c r="J1636" i="6"/>
  <c r="K1636" i="6"/>
  <c r="L1636" i="6"/>
  <c r="M1636" i="6"/>
  <c r="G1637" i="6"/>
  <c r="H1637" i="6"/>
  <c r="I1637" i="6"/>
  <c r="J1637" i="6"/>
  <c r="K1637" i="6"/>
  <c r="L1637" i="6"/>
  <c r="M1637" i="6"/>
  <c r="G1638" i="6"/>
  <c r="H1638" i="6"/>
  <c r="I1638" i="6"/>
  <c r="J1638" i="6"/>
  <c r="K1638" i="6"/>
  <c r="L1638" i="6"/>
  <c r="M1638" i="6"/>
  <c r="G1639" i="6"/>
  <c r="H1639" i="6"/>
  <c r="I1639" i="6"/>
  <c r="J1639" i="6"/>
  <c r="K1639" i="6"/>
  <c r="L1639" i="6"/>
  <c r="M1639" i="6"/>
  <c r="G1640" i="6"/>
  <c r="H1640" i="6"/>
  <c r="I1640" i="6"/>
  <c r="J1640" i="6"/>
  <c r="K1640" i="6"/>
  <c r="L1640" i="6"/>
  <c r="M1640" i="6"/>
  <c r="G1641" i="6"/>
  <c r="H1641" i="6"/>
  <c r="I1641" i="6"/>
  <c r="J1641" i="6"/>
  <c r="K1641" i="6"/>
  <c r="L1641" i="6"/>
  <c r="M1641" i="6"/>
  <c r="G1642" i="6"/>
  <c r="H1642" i="6"/>
  <c r="I1642" i="6"/>
  <c r="J1642" i="6"/>
  <c r="K1642" i="6"/>
  <c r="L1642" i="6"/>
  <c r="M1642" i="6"/>
  <c r="G1643" i="6"/>
  <c r="H1643" i="6"/>
  <c r="I1643" i="6"/>
  <c r="J1643" i="6"/>
  <c r="K1643" i="6"/>
  <c r="L1643" i="6"/>
  <c r="M1643" i="6"/>
  <c r="G1644" i="6"/>
  <c r="H1644" i="6"/>
  <c r="I1644" i="6"/>
  <c r="J1644" i="6"/>
  <c r="K1644" i="6"/>
  <c r="L1644" i="6"/>
  <c r="M1644" i="6"/>
  <c r="G1645" i="6"/>
  <c r="H1645" i="6"/>
  <c r="I1645" i="6"/>
  <c r="J1645" i="6"/>
  <c r="K1645" i="6"/>
  <c r="L1645" i="6"/>
  <c r="M1645" i="6"/>
  <c r="G1646" i="6"/>
  <c r="H1646" i="6"/>
  <c r="I1646" i="6"/>
  <c r="J1646" i="6"/>
  <c r="K1646" i="6"/>
  <c r="L1646" i="6"/>
  <c r="M1646" i="6"/>
  <c r="G1647" i="6"/>
  <c r="H1647" i="6"/>
  <c r="I1647" i="6"/>
  <c r="J1647" i="6"/>
  <c r="K1647" i="6"/>
  <c r="L1647" i="6"/>
  <c r="M1647" i="6"/>
  <c r="G1648" i="6"/>
  <c r="H1648" i="6"/>
  <c r="I1648" i="6"/>
  <c r="J1648" i="6"/>
  <c r="K1648" i="6"/>
  <c r="L1648" i="6"/>
  <c r="M1648" i="6"/>
  <c r="G1649" i="6"/>
  <c r="H1649" i="6"/>
  <c r="I1649" i="6"/>
  <c r="J1649" i="6"/>
  <c r="K1649" i="6"/>
  <c r="L1649" i="6"/>
  <c r="M1649" i="6"/>
  <c r="G1650" i="6"/>
  <c r="H1650" i="6"/>
  <c r="I1650" i="6"/>
  <c r="J1650" i="6"/>
  <c r="K1650" i="6"/>
  <c r="L1650" i="6"/>
  <c r="M1650" i="6"/>
  <c r="G1651" i="6"/>
  <c r="H1651" i="6"/>
  <c r="I1651" i="6"/>
  <c r="J1651" i="6"/>
  <c r="K1651" i="6"/>
  <c r="L1651" i="6"/>
  <c r="M1651" i="6"/>
  <c r="G1652" i="6"/>
  <c r="H1652" i="6"/>
  <c r="I1652" i="6"/>
  <c r="J1652" i="6"/>
  <c r="K1652" i="6"/>
  <c r="L1652" i="6"/>
  <c r="M1652" i="6"/>
  <c r="G1653" i="6"/>
  <c r="H1653" i="6"/>
  <c r="I1653" i="6"/>
  <c r="J1653" i="6"/>
  <c r="K1653" i="6"/>
  <c r="L1653" i="6"/>
  <c r="M1653" i="6"/>
  <c r="G1654" i="6"/>
  <c r="H1654" i="6"/>
  <c r="I1654" i="6"/>
  <c r="J1654" i="6"/>
  <c r="K1654" i="6"/>
  <c r="L1654" i="6"/>
  <c r="M1654" i="6"/>
  <c r="G1655" i="6"/>
  <c r="H1655" i="6"/>
  <c r="I1655" i="6"/>
  <c r="J1655" i="6"/>
  <c r="K1655" i="6"/>
  <c r="L1655" i="6"/>
  <c r="M1655" i="6"/>
  <c r="G1656" i="6"/>
  <c r="H1656" i="6"/>
  <c r="I1656" i="6"/>
  <c r="J1656" i="6"/>
  <c r="K1656" i="6"/>
  <c r="L1656" i="6"/>
  <c r="M1656" i="6"/>
  <c r="G1657" i="6"/>
  <c r="H1657" i="6"/>
  <c r="I1657" i="6"/>
  <c r="J1657" i="6"/>
  <c r="K1657" i="6"/>
  <c r="L1657" i="6"/>
  <c r="M1657" i="6"/>
  <c r="G1658" i="6"/>
  <c r="H1658" i="6"/>
  <c r="I1658" i="6"/>
  <c r="J1658" i="6"/>
  <c r="K1658" i="6"/>
  <c r="L1658" i="6"/>
  <c r="M1658" i="6"/>
  <c r="G1659" i="6"/>
  <c r="H1659" i="6"/>
  <c r="I1659" i="6"/>
  <c r="J1659" i="6"/>
  <c r="K1659" i="6"/>
  <c r="L1659" i="6"/>
  <c r="M1659" i="6"/>
  <c r="G1660" i="6"/>
  <c r="H1660" i="6"/>
  <c r="I1660" i="6"/>
  <c r="J1660" i="6"/>
  <c r="K1660" i="6"/>
  <c r="L1660" i="6"/>
  <c r="M1660" i="6"/>
  <c r="G1661" i="6"/>
  <c r="H1661" i="6"/>
  <c r="I1661" i="6"/>
  <c r="J1661" i="6"/>
  <c r="K1661" i="6"/>
  <c r="L1661" i="6"/>
  <c r="M1661" i="6"/>
  <c r="G1662" i="6"/>
  <c r="H1662" i="6"/>
  <c r="I1662" i="6"/>
  <c r="J1662" i="6"/>
  <c r="K1662" i="6"/>
  <c r="L1662" i="6"/>
  <c r="M1662" i="6"/>
  <c r="G1663" i="6"/>
  <c r="H1663" i="6"/>
  <c r="I1663" i="6"/>
  <c r="J1663" i="6"/>
  <c r="K1663" i="6"/>
  <c r="L1663" i="6"/>
  <c r="M1663" i="6"/>
  <c r="G1664" i="6"/>
  <c r="H1664" i="6"/>
  <c r="I1664" i="6"/>
  <c r="J1664" i="6"/>
  <c r="K1664" i="6"/>
  <c r="L1664" i="6"/>
  <c r="M1664" i="6"/>
  <c r="G1665" i="6"/>
  <c r="H1665" i="6"/>
  <c r="I1665" i="6"/>
  <c r="J1665" i="6"/>
  <c r="K1665" i="6"/>
  <c r="L1665" i="6"/>
  <c r="M1665" i="6"/>
  <c r="G1666" i="6"/>
  <c r="H1666" i="6"/>
  <c r="I1666" i="6"/>
  <c r="J1666" i="6"/>
  <c r="K1666" i="6"/>
  <c r="L1666" i="6"/>
  <c r="M1666" i="6"/>
  <c r="G1667" i="6"/>
  <c r="H1667" i="6"/>
  <c r="I1667" i="6"/>
  <c r="J1667" i="6"/>
  <c r="K1667" i="6"/>
  <c r="L1667" i="6"/>
  <c r="M1667" i="6"/>
  <c r="G1668" i="6"/>
  <c r="H1668" i="6"/>
  <c r="I1668" i="6"/>
  <c r="J1668" i="6"/>
  <c r="K1668" i="6"/>
  <c r="L1668" i="6"/>
  <c r="M1668" i="6"/>
  <c r="G1669" i="6"/>
  <c r="H1669" i="6"/>
  <c r="I1669" i="6"/>
  <c r="J1669" i="6"/>
  <c r="K1669" i="6"/>
  <c r="L1669" i="6"/>
  <c r="M1669" i="6"/>
  <c r="G1670" i="6"/>
  <c r="H1670" i="6"/>
  <c r="I1670" i="6"/>
  <c r="J1670" i="6"/>
  <c r="K1670" i="6"/>
  <c r="L1670" i="6"/>
  <c r="M1670" i="6"/>
  <c r="G1671" i="6"/>
  <c r="H1671" i="6"/>
  <c r="I1671" i="6"/>
  <c r="J1671" i="6"/>
  <c r="K1671" i="6"/>
  <c r="L1671" i="6"/>
  <c r="M1671" i="6"/>
  <c r="G1672" i="6"/>
  <c r="H1672" i="6"/>
  <c r="I1672" i="6"/>
  <c r="J1672" i="6"/>
  <c r="K1672" i="6"/>
  <c r="L1672" i="6"/>
  <c r="M1672" i="6"/>
  <c r="G1673" i="6"/>
  <c r="H1673" i="6"/>
  <c r="I1673" i="6"/>
  <c r="J1673" i="6"/>
  <c r="K1673" i="6"/>
  <c r="L1673" i="6"/>
  <c r="M1673" i="6"/>
  <c r="G1674" i="6"/>
  <c r="H1674" i="6"/>
  <c r="I1674" i="6"/>
  <c r="J1674" i="6"/>
  <c r="K1674" i="6"/>
  <c r="L1674" i="6"/>
  <c r="M1674" i="6"/>
  <c r="G1675" i="6"/>
  <c r="H1675" i="6"/>
  <c r="I1675" i="6"/>
  <c r="J1675" i="6"/>
  <c r="K1675" i="6"/>
  <c r="L1675" i="6"/>
  <c r="M1675" i="6"/>
  <c r="G1676" i="6"/>
  <c r="H1676" i="6"/>
  <c r="I1676" i="6"/>
  <c r="J1676" i="6"/>
  <c r="K1676" i="6"/>
  <c r="L1676" i="6"/>
  <c r="M1676" i="6"/>
  <c r="G1677" i="6"/>
  <c r="H1677" i="6"/>
  <c r="I1677" i="6"/>
  <c r="J1677" i="6"/>
  <c r="K1677" i="6"/>
  <c r="L1677" i="6"/>
  <c r="M1677" i="6"/>
  <c r="G1678" i="6"/>
  <c r="H1678" i="6"/>
  <c r="I1678" i="6"/>
  <c r="J1678" i="6"/>
  <c r="K1678" i="6"/>
  <c r="L1678" i="6"/>
  <c r="M1678" i="6"/>
  <c r="G1679" i="6"/>
  <c r="H1679" i="6"/>
  <c r="I1679" i="6"/>
  <c r="J1679" i="6"/>
  <c r="K1679" i="6"/>
  <c r="L1679" i="6"/>
  <c r="M1679" i="6"/>
  <c r="G1680" i="6"/>
  <c r="H1680" i="6"/>
  <c r="I1680" i="6"/>
  <c r="J1680" i="6"/>
  <c r="K1680" i="6"/>
  <c r="L1680" i="6"/>
  <c r="M1680" i="6"/>
  <c r="G1681" i="6"/>
  <c r="H1681" i="6"/>
  <c r="I1681" i="6"/>
  <c r="J1681" i="6"/>
  <c r="K1681" i="6"/>
  <c r="L1681" i="6"/>
  <c r="M1681" i="6"/>
  <c r="G1682" i="6"/>
  <c r="H1682" i="6"/>
  <c r="I1682" i="6"/>
  <c r="J1682" i="6"/>
  <c r="K1682" i="6"/>
  <c r="L1682" i="6"/>
  <c r="M1682" i="6"/>
  <c r="G1683" i="6"/>
  <c r="H1683" i="6"/>
  <c r="I1683" i="6"/>
  <c r="J1683" i="6"/>
  <c r="K1683" i="6"/>
  <c r="L1683" i="6"/>
  <c r="M1683" i="6"/>
  <c r="G1684" i="6"/>
  <c r="H1684" i="6"/>
  <c r="I1684" i="6"/>
  <c r="J1684" i="6"/>
  <c r="K1684" i="6"/>
  <c r="L1684" i="6"/>
  <c r="M1684" i="6"/>
  <c r="G1685" i="6"/>
  <c r="H1685" i="6"/>
  <c r="I1685" i="6"/>
  <c r="J1685" i="6"/>
  <c r="K1685" i="6"/>
  <c r="L1685" i="6"/>
  <c r="M1685" i="6"/>
  <c r="G1686" i="6"/>
  <c r="H1686" i="6"/>
  <c r="I1686" i="6"/>
  <c r="J1686" i="6"/>
  <c r="K1686" i="6"/>
  <c r="L1686" i="6"/>
  <c r="M1686" i="6"/>
  <c r="G1687" i="6"/>
  <c r="H1687" i="6"/>
  <c r="I1687" i="6"/>
  <c r="J1687" i="6"/>
  <c r="K1687" i="6"/>
  <c r="L1687" i="6"/>
  <c r="M1687" i="6"/>
  <c r="G1688" i="6"/>
  <c r="H1688" i="6"/>
  <c r="I1688" i="6"/>
  <c r="J1688" i="6"/>
  <c r="K1688" i="6"/>
  <c r="L1688" i="6"/>
  <c r="M1688" i="6"/>
  <c r="G1689" i="6"/>
  <c r="H1689" i="6"/>
  <c r="I1689" i="6"/>
  <c r="J1689" i="6"/>
  <c r="K1689" i="6"/>
  <c r="L1689" i="6"/>
  <c r="M1689" i="6"/>
  <c r="G1690" i="6"/>
  <c r="H1690" i="6"/>
  <c r="I1690" i="6"/>
  <c r="J1690" i="6"/>
  <c r="K1690" i="6"/>
  <c r="L1690" i="6"/>
  <c r="M1690" i="6"/>
  <c r="G1691" i="6"/>
  <c r="H1691" i="6"/>
  <c r="I1691" i="6"/>
  <c r="J1691" i="6"/>
  <c r="K1691" i="6"/>
  <c r="L1691" i="6"/>
  <c r="M1691" i="6"/>
  <c r="G1692" i="6"/>
  <c r="H1692" i="6"/>
  <c r="I1692" i="6"/>
  <c r="J1692" i="6"/>
  <c r="K1692" i="6"/>
  <c r="L1692" i="6"/>
  <c r="M1692" i="6"/>
  <c r="G1693" i="6"/>
  <c r="H1693" i="6"/>
  <c r="I1693" i="6"/>
  <c r="J1693" i="6"/>
  <c r="K1693" i="6"/>
  <c r="L1693" i="6"/>
  <c r="M1693" i="6"/>
  <c r="G1694" i="6"/>
  <c r="H1694" i="6"/>
  <c r="I1694" i="6"/>
  <c r="J1694" i="6"/>
  <c r="K1694" i="6"/>
  <c r="L1694" i="6"/>
  <c r="M1694" i="6"/>
  <c r="G1695" i="6"/>
  <c r="H1695" i="6"/>
  <c r="I1695" i="6"/>
  <c r="J1695" i="6"/>
  <c r="K1695" i="6"/>
  <c r="L1695" i="6"/>
  <c r="M1695" i="6"/>
  <c r="G1696" i="6"/>
  <c r="H1696" i="6"/>
  <c r="I1696" i="6"/>
  <c r="J1696" i="6"/>
  <c r="K1696" i="6"/>
  <c r="L1696" i="6"/>
  <c r="M1696" i="6"/>
  <c r="G1697" i="6"/>
  <c r="H1697" i="6"/>
  <c r="I1697" i="6"/>
  <c r="J1697" i="6"/>
  <c r="K1697" i="6"/>
  <c r="L1697" i="6"/>
  <c r="M1697" i="6"/>
  <c r="G1698" i="6"/>
  <c r="H1698" i="6"/>
  <c r="I1698" i="6"/>
  <c r="J1698" i="6"/>
  <c r="K1698" i="6"/>
  <c r="L1698" i="6"/>
  <c r="M1698" i="6"/>
  <c r="G1699" i="6"/>
  <c r="H1699" i="6"/>
  <c r="I1699" i="6"/>
  <c r="J1699" i="6"/>
  <c r="K1699" i="6"/>
  <c r="L1699" i="6"/>
  <c r="M1699" i="6"/>
  <c r="G1700" i="6"/>
  <c r="H1700" i="6"/>
  <c r="I1700" i="6"/>
  <c r="J1700" i="6"/>
  <c r="K1700" i="6"/>
  <c r="L1700" i="6"/>
  <c r="M1700" i="6"/>
  <c r="G1701" i="6"/>
  <c r="H1701" i="6"/>
  <c r="I1701" i="6"/>
  <c r="J1701" i="6"/>
  <c r="K1701" i="6"/>
  <c r="L1701" i="6"/>
  <c r="M1701" i="6"/>
  <c r="G1702" i="6"/>
  <c r="H1702" i="6"/>
  <c r="I1702" i="6"/>
  <c r="J1702" i="6"/>
  <c r="K1702" i="6"/>
  <c r="L1702" i="6"/>
  <c r="M1702" i="6"/>
  <c r="G1703" i="6"/>
  <c r="H1703" i="6"/>
  <c r="I1703" i="6"/>
  <c r="J1703" i="6"/>
  <c r="K1703" i="6"/>
  <c r="L1703" i="6"/>
  <c r="M1703" i="6"/>
  <c r="G1704" i="6"/>
  <c r="H1704" i="6"/>
  <c r="I1704" i="6"/>
  <c r="J1704" i="6"/>
  <c r="K1704" i="6"/>
  <c r="L1704" i="6"/>
  <c r="M1704" i="6"/>
  <c r="G1705" i="6"/>
  <c r="H1705" i="6"/>
  <c r="I1705" i="6"/>
  <c r="J1705" i="6"/>
  <c r="K1705" i="6"/>
  <c r="L1705" i="6"/>
  <c r="M1705" i="6"/>
  <c r="G1706" i="6"/>
  <c r="H1706" i="6"/>
  <c r="I1706" i="6"/>
  <c r="J1706" i="6"/>
  <c r="K1706" i="6"/>
  <c r="L1706" i="6"/>
  <c r="M1706" i="6"/>
  <c r="G1707" i="6"/>
  <c r="H1707" i="6"/>
  <c r="I1707" i="6"/>
  <c r="J1707" i="6"/>
  <c r="K1707" i="6"/>
  <c r="L1707" i="6"/>
  <c r="M1707" i="6"/>
  <c r="G1708" i="6"/>
  <c r="H1708" i="6"/>
  <c r="I1708" i="6"/>
  <c r="J1708" i="6"/>
  <c r="K1708" i="6"/>
  <c r="L1708" i="6"/>
  <c r="M1708" i="6"/>
  <c r="G1709" i="6"/>
  <c r="H1709" i="6"/>
  <c r="I1709" i="6"/>
  <c r="J1709" i="6"/>
  <c r="K1709" i="6"/>
  <c r="L1709" i="6"/>
  <c r="M1709" i="6"/>
  <c r="G1710" i="6"/>
  <c r="H1710" i="6"/>
  <c r="I1710" i="6"/>
  <c r="J1710" i="6"/>
  <c r="K1710" i="6"/>
  <c r="L1710" i="6"/>
  <c r="M1710" i="6"/>
  <c r="G1711" i="6"/>
  <c r="H1711" i="6"/>
  <c r="I1711" i="6"/>
  <c r="J1711" i="6"/>
  <c r="K1711" i="6"/>
  <c r="L1711" i="6"/>
  <c r="M1711" i="6"/>
  <c r="G1712" i="6"/>
  <c r="H1712" i="6"/>
  <c r="I1712" i="6"/>
  <c r="J1712" i="6"/>
  <c r="K1712" i="6"/>
  <c r="L1712" i="6"/>
  <c r="M1712" i="6"/>
  <c r="G1713" i="6"/>
  <c r="H1713" i="6"/>
  <c r="I1713" i="6"/>
  <c r="J1713" i="6"/>
  <c r="K1713" i="6"/>
  <c r="L1713" i="6"/>
  <c r="M1713" i="6"/>
  <c r="G1714" i="6"/>
  <c r="H1714" i="6"/>
  <c r="I1714" i="6"/>
  <c r="J1714" i="6"/>
  <c r="K1714" i="6"/>
  <c r="L1714" i="6"/>
  <c r="M1714" i="6"/>
  <c r="G1715" i="6"/>
  <c r="H1715" i="6"/>
  <c r="I1715" i="6"/>
  <c r="J1715" i="6"/>
  <c r="K1715" i="6"/>
  <c r="L1715" i="6"/>
  <c r="M1715" i="6"/>
  <c r="G1716" i="6"/>
  <c r="H1716" i="6"/>
  <c r="I1716" i="6"/>
  <c r="J1716" i="6"/>
  <c r="K1716" i="6"/>
  <c r="L1716" i="6"/>
  <c r="M1716" i="6"/>
  <c r="G1717" i="6"/>
  <c r="H1717" i="6"/>
  <c r="I1717" i="6"/>
  <c r="J1717" i="6"/>
  <c r="K1717" i="6"/>
  <c r="L1717" i="6"/>
  <c r="M1717" i="6"/>
  <c r="G1718" i="6"/>
  <c r="H1718" i="6"/>
  <c r="I1718" i="6"/>
  <c r="J1718" i="6"/>
  <c r="K1718" i="6"/>
  <c r="L1718" i="6"/>
  <c r="M1718" i="6"/>
  <c r="G1719" i="6"/>
  <c r="H1719" i="6"/>
  <c r="I1719" i="6"/>
  <c r="J1719" i="6"/>
  <c r="K1719" i="6"/>
  <c r="L1719" i="6"/>
  <c r="M1719" i="6"/>
  <c r="G1720" i="6"/>
  <c r="H1720" i="6"/>
  <c r="I1720" i="6"/>
  <c r="J1720" i="6"/>
  <c r="K1720" i="6"/>
  <c r="L1720" i="6"/>
  <c r="M1720" i="6"/>
  <c r="G1721" i="6"/>
  <c r="H1721" i="6"/>
  <c r="I1721" i="6"/>
  <c r="J1721" i="6"/>
  <c r="K1721" i="6"/>
  <c r="L1721" i="6"/>
  <c r="M1721" i="6"/>
  <c r="G1722" i="6"/>
  <c r="H1722" i="6"/>
  <c r="I1722" i="6"/>
  <c r="J1722" i="6"/>
  <c r="K1722" i="6"/>
  <c r="L1722" i="6"/>
  <c r="M1722" i="6"/>
  <c r="G1723" i="6"/>
  <c r="H1723" i="6"/>
  <c r="I1723" i="6"/>
  <c r="J1723" i="6"/>
  <c r="K1723" i="6"/>
  <c r="L1723" i="6"/>
  <c r="M1723" i="6"/>
  <c r="G1724" i="6"/>
  <c r="H1724" i="6"/>
  <c r="I1724" i="6"/>
  <c r="J1724" i="6"/>
  <c r="K1724" i="6"/>
  <c r="L1724" i="6"/>
  <c r="M1724" i="6"/>
  <c r="G1725" i="6"/>
  <c r="H1725" i="6"/>
  <c r="I1725" i="6"/>
  <c r="J1725" i="6"/>
  <c r="K1725" i="6"/>
  <c r="L1725" i="6"/>
  <c r="M1725" i="6"/>
  <c r="G1726" i="6"/>
  <c r="H1726" i="6"/>
  <c r="I1726" i="6"/>
  <c r="J1726" i="6"/>
  <c r="K1726" i="6"/>
  <c r="L1726" i="6"/>
  <c r="M1726" i="6"/>
  <c r="G1727" i="6"/>
  <c r="H1727" i="6"/>
  <c r="I1727" i="6"/>
  <c r="J1727" i="6"/>
  <c r="K1727" i="6"/>
  <c r="L1727" i="6"/>
  <c r="M1727" i="6"/>
  <c r="G1728" i="6"/>
  <c r="H1728" i="6"/>
  <c r="I1728" i="6"/>
  <c r="J1728" i="6"/>
  <c r="K1728" i="6"/>
  <c r="L1728" i="6"/>
  <c r="M1728" i="6"/>
  <c r="G1729" i="6"/>
  <c r="H1729" i="6"/>
  <c r="I1729" i="6"/>
  <c r="J1729" i="6"/>
  <c r="K1729" i="6"/>
  <c r="L1729" i="6"/>
  <c r="M1729" i="6"/>
  <c r="G1730" i="6"/>
  <c r="H1730" i="6"/>
  <c r="I1730" i="6"/>
  <c r="J1730" i="6"/>
  <c r="K1730" i="6"/>
  <c r="L1730" i="6"/>
  <c r="M1730" i="6"/>
  <c r="G1731" i="6"/>
  <c r="H1731" i="6"/>
  <c r="I1731" i="6"/>
  <c r="J1731" i="6"/>
  <c r="K1731" i="6"/>
  <c r="L1731" i="6"/>
  <c r="M1731" i="6"/>
  <c r="G1732" i="6"/>
  <c r="H1732" i="6"/>
  <c r="I1732" i="6"/>
  <c r="J1732" i="6"/>
  <c r="K1732" i="6"/>
  <c r="L1732" i="6"/>
  <c r="M1732" i="6"/>
  <c r="G1733" i="6"/>
  <c r="H1733" i="6"/>
  <c r="I1733" i="6"/>
  <c r="J1733" i="6"/>
  <c r="K1733" i="6"/>
  <c r="L1733" i="6"/>
  <c r="M1733" i="6"/>
  <c r="G1734" i="6"/>
  <c r="H1734" i="6"/>
  <c r="I1734" i="6"/>
  <c r="J1734" i="6"/>
  <c r="K1734" i="6"/>
  <c r="L1734" i="6"/>
  <c r="M1734" i="6"/>
  <c r="G1735" i="6"/>
  <c r="H1735" i="6"/>
  <c r="I1735" i="6"/>
  <c r="J1735" i="6"/>
  <c r="K1735" i="6"/>
  <c r="L1735" i="6"/>
  <c r="M1735" i="6"/>
  <c r="G1736" i="6"/>
  <c r="H1736" i="6"/>
  <c r="I1736" i="6"/>
  <c r="J1736" i="6"/>
  <c r="K1736" i="6"/>
  <c r="L1736" i="6"/>
  <c r="M1736" i="6"/>
  <c r="G1737" i="6"/>
  <c r="H1737" i="6"/>
  <c r="I1737" i="6"/>
  <c r="J1737" i="6"/>
  <c r="K1737" i="6"/>
  <c r="L1737" i="6"/>
  <c r="M1737" i="6"/>
  <c r="G1738" i="6"/>
  <c r="H1738" i="6"/>
  <c r="I1738" i="6"/>
  <c r="J1738" i="6"/>
  <c r="K1738" i="6"/>
  <c r="L1738" i="6"/>
  <c r="M1738" i="6"/>
  <c r="G1739" i="6"/>
  <c r="H1739" i="6"/>
  <c r="I1739" i="6"/>
  <c r="J1739" i="6"/>
  <c r="K1739" i="6"/>
  <c r="L1739" i="6"/>
  <c r="M1739" i="6"/>
  <c r="G1740" i="6"/>
  <c r="H1740" i="6"/>
  <c r="I1740" i="6"/>
  <c r="J1740" i="6"/>
  <c r="K1740" i="6"/>
  <c r="L1740" i="6"/>
  <c r="M1740" i="6"/>
  <c r="G1741" i="6"/>
  <c r="H1741" i="6"/>
  <c r="I1741" i="6"/>
  <c r="J1741" i="6"/>
  <c r="K1741" i="6"/>
  <c r="L1741" i="6"/>
  <c r="M1741" i="6"/>
  <c r="G1742" i="6"/>
  <c r="H1742" i="6"/>
  <c r="I1742" i="6"/>
  <c r="J1742" i="6"/>
  <c r="K1742" i="6"/>
  <c r="L1742" i="6"/>
  <c r="M1742" i="6"/>
  <c r="G1743" i="6"/>
  <c r="H1743" i="6"/>
  <c r="I1743" i="6"/>
  <c r="J1743" i="6"/>
  <c r="K1743" i="6"/>
  <c r="L1743" i="6"/>
  <c r="M1743" i="6"/>
  <c r="G1744" i="6"/>
  <c r="H1744" i="6"/>
  <c r="I1744" i="6"/>
  <c r="J1744" i="6"/>
  <c r="K1744" i="6"/>
  <c r="L1744" i="6"/>
  <c r="M1744" i="6"/>
  <c r="G1745" i="6"/>
  <c r="H1745" i="6"/>
  <c r="I1745" i="6"/>
  <c r="J1745" i="6"/>
  <c r="K1745" i="6"/>
  <c r="L1745" i="6"/>
  <c r="M1745" i="6"/>
  <c r="G1746" i="6"/>
  <c r="H1746" i="6"/>
  <c r="I1746" i="6"/>
  <c r="J1746" i="6"/>
  <c r="K1746" i="6"/>
  <c r="L1746" i="6"/>
  <c r="M1746" i="6"/>
  <c r="G1747" i="6"/>
  <c r="H1747" i="6"/>
  <c r="I1747" i="6"/>
  <c r="J1747" i="6"/>
  <c r="K1747" i="6"/>
  <c r="L1747" i="6"/>
  <c r="M1747" i="6"/>
  <c r="G1748" i="6"/>
  <c r="H1748" i="6"/>
  <c r="I1748" i="6"/>
  <c r="J1748" i="6"/>
  <c r="K1748" i="6"/>
  <c r="L1748" i="6"/>
  <c r="M1748" i="6"/>
  <c r="G1749" i="6"/>
  <c r="H1749" i="6"/>
  <c r="I1749" i="6"/>
  <c r="J1749" i="6"/>
  <c r="K1749" i="6"/>
  <c r="L1749" i="6"/>
  <c r="M1749" i="6"/>
  <c r="G1750" i="6"/>
  <c r="H1750" i="6"/>
  <c r="I1750" i="6"/>
  <c r="J1750" i="6"/>
  <c r="K1750" i="6"/>
  <c r="L1750" i="6"/>
  <c r="M1750" i="6"/>
  <c r="G1751" i="6"/>
  <c r="H1751" i="6"/>
  <c r="I1751" i="6"/>
  <c r="J1751" i="6"/>
  <c r="K1751" i="6"/>
  <c r="L1751" i="6"/>
  <c r="M1751" i="6"/>
  <c r="G1752" i="6"/>
  <c r="H1752" i="6"/>
  <c r="I1752" i="6"/>
  <c r="J1752" i="6"/>
  <c r="K1752" i="6"/>
  <c r="L1752" i="6"/>
  <c r="M1752" i="6"/>
  <c r="G1753" i="6"/>
  <c r="H1753" i="6"/>
  <c r="I1753" i="6"/>
  <c r="J1753" i="6"/>
  <c r="K1753" i="6"/>
  <c r="L1753" i="6"/>
  <c r="M1753" i="6"/>
  <c r="G1754" i="6"/>
  <c r="H1754" i="6"/>
  <c r="I1754" i="6"/>
  <c r="J1754" i="6"/>
  <c r="K1754" i="6"/>
  <c r="L1754" i="6"/>
  <c r="M1754" i="6"/>
  <c r="G1755" i="6"/>
  <c r="H1755" i="6"/>
  <c r="I1755" i="6"/>
  <c r="J1755" i="6"/>
  <c r="K1755" i="6"/>
  <c r="L1755" i="6"/>
  <c r="M1755" i="6"/>
  <c r="G1756" i="6"/>
  <c r="H1756" i="6"/>
  <c r="I1756" i="6"/>
  <c r="J1756" i="6"/>
  <c r="K1756" i="6"/>
  <c r="L1756" i="6"/>
  <c r="M1756" i="6"/>
  <c r="G1757" i="6"/>
  <c r="H1757" i="6"/>
  <c r="I1757" i="6"/>
  <c r="J1757" i="6"/>
  <c r="K1757" i="6"/>
  <c r="L1757" i="6"/>
  <c r="M1757" i="6"/>
  <c r="G1758" i="6"/>
  <c r="H1758" i="6"/>
  <c r="I1758" i="6"/>
  <c r="J1758" i="6"/>
  <c r="K1758" i="6"/>
  <c r="L1758" i="6"/>
  <c r="M1758" i="6"/>
  <c r="G1759" i="6"/>
  <c r="H1759" i="6"/>
  <c r="I1759" i="6"/>
  <c r="J1759" i="6"/>
  <c r="K1759" i="6"/>
  <c r="L1759" i="6"/>
  <c r="M1759" i="6"/>
  <c r="G1760" i="6"/>
  <c r="H1760" i="6"/>
  <c r="I1760" i="6"/>
  <c r="J1760" i="6"/>
  <c r="K1760" i="6"/>
  <c r="L1760" i="6"/>
  <c r="M1760" i="6"/>
  <c r="G1761" i="6"/>
  <c r="H1761" i="6"/>
  <c r="I1761" i="6"/>
  <c r="J1761" i="6"/>
  <c r="K1761" i="6"/>
  <c r="L1761" i="6"/>
  <c r="M1761" i="6"/>
  <c r="G1762" i="6"/>
  <c r="H1762" i="6"/>
  <c r="I1762" i="6"/>
  <c r="J1762" i="6"/>
  <c r="K1762" i="6"/>
  <c r="L1762" i="6"/>
  <c r="M1762" i="6"/>
  <c r="G1763" i="6"/>
  <c r="H1763" i="6"/>
  <c r="I1763" i="6"/>
  <c r="J1763" i="6"/>
  <c r="K1763" i="6"/>
  <c r="L1763" i="6"/>
  <c r="M1763" i="6"/>
  <c r="G1764" i="6"/>
  <c r="H1764" i="6"/>
  <c r="I1764" i="6"/>
  <c r="J1764" i="6"/>
  <c r="K1764" i="6"/>
  <c r="L1764" i="6"/>
  <c r="M1764" i="6"/>
  <c r="G1765" i="6"/>
  <c r="H1765" i="6"/>
  <c r="I1765" i="6"/>
  <c r="J1765" i="6"/>
  <c r="K1765" i="6"/>
  <c r="L1765" i="6"/>
  <c r="M1765" i="6"/>
  <c r="G1766" i="6"/>
  <c r="H1766" i="6"/>
  <c r="I1766" i="6"/>
  <c r="J1766" i="6"/>
  <c r="K1766" i="6"/>
  <c r="L1766" i="6"/>
  <c r="M1766" i="6"/>
  <c r="G1767" i="6"/>
  <c r="H1767" i="6"/>
  <c r="I1767" i="6"/>
  <c r="J1767" i="6"/>
  <c r="K1767" i="6"/>
  <c r="L1767" i="6"/>
  <c r="M1767" i="6"/>
  <c r="G1768" i="6"/>
  <c r="H1768" i="6"/>
  <c r="I1768" i="6"/>
  <c r="J1768" i="6"/>
  <c r="K1768" i="6"/>
  <c r="L1768" i="6"/>
  <c r="M1768" i="6"/>
  <c r="G1769" i="6"/>
  <c r="H1769" i="6"/>
  <c r="I1769" i="6"/>
  <c r="J1769" i="6"/>
  <c r="K1769" i="6"/>
  <c r="L1769" i="6"/>
  <c r="M1769" i="6"/>
  <c r="G1770" i="6"/>
  <c r="H1770" i="6"/>
  <c r="I1770" i="6"/>
  <c r="J1770" i="6"/>
  <c r="K1770" i="6"/>
  <c r="L1770" i="6"/>
  <c r="M1770" i="6"/>
  <c r="G1771" i="6"/>
  <c r="H1771" i="6"/>
  <c r="I1771" i="6"/>
  <c r="J1771" i="6"/>
  <c r="K1771" i="6"/>
  <c r="L1771" i="6"/>
  <c r="M1771" i="6"/>
  <c r="G1772" i="6"/>
  <c r="H1772" i="6"/>
  <c r="I1772" i="6"/>
  <c r="J1772" i="6"/>
  <c r="K1772" i="6"/>
  <c r="L1772" i="6"/>
  <c r="M1772" i="6"/>
  <c r="G1773" i="6"/>
  <c r="H1773" i="6"/>
  <c r="I1773" i="6"/>
  <c r="J1773" i="6"/>
  <c r="K1773" i="6"/>
  <c r="L1773" i="6"/>
  <c r="M1773" i="6"/>
  <c r="G1774" i="6"/>
  <c r="H1774" i="6"/>
  <c r="I1774" i="6"/>
  <c r="J1774" i="6"/>
  <c r="K1774" i="6"/>
  <c r="L1774" i="6"/>
  <c r="M1774" i="6"/>
  <c r="G1775" i="6"/>
  <c r="H1775" i="6"/>
  <c r="I1775" i="6"/>
  <c r="J1775" i="6"/>
  <c r="K1775" i="6"/>
  <c r="L1775" i="6"/>
  <c r="M1775" i="6"/>
  <c r="G1776" i="6"/>
  <c r="H1776" i="6"/>
  <c r="I1776" i="6"/>
  <c r="J1776" i="6"/>
  <c r="K1776" i="6"/>
  <c r="L1776" i="6"/>
  <c r="M1776" i="6"/>
  <c r="G1777" i="6"/>
  <c r="H1777" i="6"/>
  <c r="I1777" i="6"/>
  <c r="J1777" i="6"/>
  <c r="K1777" i="6"/>
  <c r="L1777" i="6"/>
  <c r="M1777" i="6"/>
  <c r="G1778" i="6"/>
  <c r="H1778" i="6"/>
  <c r="I1778" i="6"/>
  <c r="J1778" i="6"/>
  <c r="K1778" i="6"/>
  <c r="L1778" i="6"/>
  <c r="M1778" i="6"/>
  <c r="G1779" i="6"/>
  <c r="H1779" i="6"/>
  <c r="I1779" i="6"/>
  <c r="J1779" i="6"/>
  <c r="K1779" i="6"/>
  <c r="L1779" i="6"/>
  <c r="M1779" i="6"/>
  <c r="G1780" i="6"/>
  <c r="H1780" i="6"/>
  <c r="I1780" i="6"/>
  <c r="J1780" i="6"/>
  <c r="K1780" i="6"/>
  <c r="L1780" i="6"/>
  <c r="M1780" i="6"/>
  <c r="G1781" i="6"/>
  <c r="H1781" i="6"/>
  <c r="I1781" i="6"/>
  <c r="J1781" i="6"/>
  <c r="K1781" i="6"/>
  <c r="L1781" i="6"/>
  <c r="M1781" i="6"/>
  <c r="G1782" i="6"/>
  <c r="H1782" i="6"/>
  <c r="I1782" i="6"/>
  <c r="J1782" i="6"/>
  <c r="K1782" i="6"/>
  <c r="L1782" i="6"/>
  <c r="M1782" i="6"/>
  <c r="G1783" i="6"/>
  <c r="H1783" i="6"/>
  <c r="I1783" i="6"/>
  <c r="J1783" i="6"/>
  <c r="K1783" i="6"/>
  <c r="L1783" i="6"/>
  <c r="M1783" i="6"/>
  <c r="G1784" i="6"/>
  <c r="H1784" i="6"/>
  <c r="I1784" i="6"/>
  <c r="J1784" i="6"/>
  <c r="K1784" i="6"/>
  <c r="L1784" i="6"/>
  <c r="M1784" i="6"/>
  <c r="G1785" i="6"/>
  <c r="H1785" i="6"/>
  <c r="I1785" i="6"/>
  <c r="J1785" i="6"/>
  <c r="K1785" i="6"/>
  <c r="L1785" i="6"/>
  <c r="M1785" i="6"/>
  <c r="G1786" i="6"/>
  <c r="H1786" i="6"/>
  <c r="I1786" i="6"/>
  <c r="J1786" i="6"/>
  <c r="K1786" i="6"/>
  <c r="L1786" i="6"/>
  <c r="M1786" i="6"/>
  <c r="G1787" i="6"/>
  <c r="H1787" i="6"/>
  <c r="I1787" i="6"/>
  <c r="J1787" i="6"/>
  <c r="K1787" i="6"/>
  <c r="L1787" i="6"/>
  <c r="M1787" i="6"/>
  <c r="G1788" i="6"/>
  <c r="H1788" i="6"/>
  <c r="I1788" i="6"/>
  <c r="J1788" i="6"/>
  <c r="K1788" i="6"/>
  <c r="L1788" i="6"/>
  <c r="M1788" i="6"/>
  <c r="G1789" i="6"/>
  <c r="H1789" i="6"/>
  <c r="I1789" i="6"/>
  <c r="J1789" i="6"/>
  <c r="K1789" i="6"/>
  <c r="L1789" i="6"/>
  <c r="M1789" i="6"/>
  <c r="G1790" i="6"/>
  <c r="H1790" i="6"/>
  <c r="I1790" i="6"/>
  <c r="J1790" i="6"/>
  <c r="K1790" i="6"/>
  <c r="L1790" i="6"/>
  <c r="M1790" i="6"/>
  <c r="G1791" i="6"/>
  <c r="H1791" i="6"/>
  <c r="I1791" i="6"/>
  <c r="J1791" i="6"/>
  <c r="K1791" i="6"/>
  <c r="L1791" i="6"/>
  <c r="M1791" i="6"/>
  <c r="G1792" i="6"/>
  <c r="H1792" i="6"/>
  <c r="I1792" i="6"/>
  <c r="J1792" i="6"/>
  <c r="K1792" i="6"/>
  <c r="L1792" i="6"/>
  <c r="M1792" i="6"/>
  <c r="G1793" i="6"/>
  <c r="H1793" i="6"/>
  <c r="I1793" i="6"/>
  <c r="J1793" i="6"/>
  <c r="K1793" i="6"/>
  <c r="L1793" i="6"/>
  <c r="M1793" i="6"/>
  <c r="G1794" i="6"/>
  <c r="H1794" i="6"/>
  <c r="I1794" i="6"/>
  <c r="J1794" i="6"/>
  <c r="K1794" i="6"/>
  <c r="L1794" i="6"/>
  <c r="M1794" i="6"/>
  <c r="G1795" i="6"/>
  <c r="H1795" i="6"/>
  <c r="I1795" i="6"/>
  <c r="J1795" i="6"/>
  <c r="K1795" i="6"/>
  <c r="L1795" i="6"/>
  <c r="M1795" i="6"/>
  <c r="G1796" i="6"/>
  <c r="H1796" i="6"/>
  <c r="I1796" i="6"/>
  <c r="J1796" i="6"/>
  <c r="K1796" i="6"/>
  <c r="L1796" i="6"/>
  <c r="M1796" i="6"/>
  <c r="G1797" i="6"/>
  <c r="H1797" i="6"/>
  <c r="I1797" i="6"/>
  <c r="J1797" i="6"/>
  <c r="K1797" i="6"/>
  <c r="L1797" i="6"/>
  <c r="M1797" i="6"/>
  <c r="G1798" i="6"/>
  <c r="H1798" i="6"/>
  <c r="I1798" i="6"/>
  <c r="J1798" i="6"/>
  <c r="K1798" i="6"/>
  <c r="L1798" i="6"/>
  <c r="M1798" i="6"/>
  <c r="G1799" i="6"/>
  <c r="H1799" i="6"/>
  <c r="I1799" i="6"/>
  <c r="J1799" i="6"/>
  <c r="K1799" i="6"/>
  <c r="L1799" i="6"/>
  <c r="M1799" i="6"/>
  <c r="G1800" i="6"/>
  <c r="H1800" i="6"/>
  <c r="I1800" i="6"/>
  <c r="J1800" i="6"/>
  <c r="K1800" i="6"/>
  <c r="L1800" i="6"/>
  <c r="M1800" i="6"/>
  <c r="G1801" i="6"/>
  <c r="H1801" i="6"/>
  <c r="I1801" i="6"/>
  <c r="J1801" i="6"/>
  <c r="K1801" i="6"/>
  <c r="L1801" i="6"/>
  <c r="M1801" i="6"/>
  <c r="G1802" i="6"/>
  <c r="H1802" i="6"/>
  <c r="I1802" i="6"/>
  <c r="J1802" i="6"/>
  <c r="K1802" i="6"/>
  <c r="L1802" i="6"/>
  <c r="M1802" i="6"/>
  <c r="G1803" i="6"/>
  <c r="H1803" i="6"/>
  <c r="I1803" i="6"/>
  <c r="J1803" i="6"/>
  <c r="K1803" i="6"/>
  <c r="L1803" i="6"/>
  <c r="M1803" i="6"/>
  <c r="G1804" i="6"/>
  <c r="H1804" i="6"/>
  <c r="I1804" i="6"/>
  <c r="J1804" i="6"/>
  <c r="K1804" i="6"/>
  <c r="L1804" i="6"/>
  <c r="M1804" i="6"/>
  <c r="G1805" i="6"/>
  <c r="H1805" i="6"/>
  <c r="I1805" i="6"/>
  <c r="J1805" i="6"/>
  <c r="K1805" i="6"/>
  <c r="L1805" i="6"/>
  <c r="M1805" i="6"/>
  <c r="G1806" i="6"/>
  <c r="H1806" i="6"/>
  <c r="I1806" i="6"/>
  <c r="J1806" i="6"/>
  <c r="K1806" i="6"/>
  <c r="L1806" i="6"/>
  <c r="M1806" i="6"/>
  <c r="G1807" i="6"/>
  <c r="H1807" i="6"/>
  <c r="I1807" i="6"/>
  <c r="J1807" i="6"/>
  <c r="K1807" i="6"/>
  <c r="L1807" i="6"/>
  <c r="M1807" i="6"/>
  <c r="G1808" i="6"/>
  <c r="H1808" i="6"/>
  <c r="I1808" i="6"/>
  <c r="J1808" i="6"/>
  <c r="K1808" i="6"/>
  <c r="L1808" i="6"/>
  <c r="M1808" i="6"/>
  <c r="G1809" i="6"/>
  <c r="H1809" i="6"/>
  <c r="I1809" i="6"/>
  <c r="J1809" i="6"/>
  <c r="K1809" i="6"/>
  <c r="L1809" i="6"/>
  <c r="M1809" i="6"/>
  <c r="G1810" i="6"/>
  <c r="H1810" i="6"/>
  <c r="I1810" i="6"/>
  <c r="J1810" i="6"/>
  <c r="K1810" i="6"/>
  <c r="L1810" i="6"/>
  <c r="M1810" i="6"/>
  <c r="G1811" i="6"/>
  <c r="H1811" i="6"/>
  <c r="I1811" i="6"/>
  <c r="J1811" i="6"/>
  <c r="K1811" i="6"/>
  <c r="L1811" i="6"/>
  <c r="M1811" i="6"/>
  <c r="G1812" i="6"/>
  <c r="H1812" i="6"/>
  <c r="I1812" i="6"/>
  <c r="J1812" i="6"/>
  <c r="K1812" i="6"/>
  <c r="L1812" i="6"/>
  <c r="M1812" i="6"/>
  <c r="G1813" i="6"/>
  <c r="H1813" i="6"/>
  <c r="I1813" i="6"/>
  <c r="J1813" i="6"/>
  <c r="K1813" i="6"/>
  <c r="L1813" i="6"/>
  <c r="M1813" i="6"/>
  <c r="G1814" i="6"/>
  <c r="H1814" i="6"/>
  <c r="I1814" i="6"/>
  <c r="J1814" i="6"/>
  <c r="K1814" i="6"/>
  <c r="L1814" i="6"/>
  <c r="M1814" i="6"/>
  <c r="G1815" i="6"/>
  <c r="H1815" i="6"/>
  <c r="I1815" i="6"/>
  <c r="J1815" i="6"/>
  <c r="K1815" i="6"/>
  <c r="L1815" i="6"/>
  <c r="M1815" i="6"/>
  <c r="G1816" i="6"/>
  <c r="H1816" i="6"/>
  <c r="I1816" i="6"/>
  <c r="J1816" i="6"/>
  <c r="K1816" i="6"/>
  <c r="L1816" i="6"/>
  <c r="M1816" i="6"/>
  <c r="G1817" i="6"/>
  <c r="H1817" i="6"/>
  <c r="I1817" i="6"/>
  <c r="J1817" i="6"/>
  <c r="K1817" i="6"/>
  <c r="L1817" i="6"/>
  <c r="M1817" i="6"/>
  <c r="G1818" i="6"/>
  <c r="H1818" i="6"/>
  <c r="I1818" i="6"/>
  <c r="J1818" i="6"/>
  <c r="K1818" i="6"/>
  <c r="L1818" i="6"/>
  <c r="M1818" i="6"/>
  <c r="G1819" i="6"/>
  <c r="H1819" i="6"/>
  <c r="I1819" i="6"/>
  <c r="J1819" i="6"/>
  <c r="K1819" i="6"/>
  <c r="L1819" i="6"/>
  <c r="M1819" i="6"/>
  <c r="G1820" i="6"/>
  <c r="H1820" i="6"/>
  <c r="I1820" i="6"/>
  <c r="J1820" i="6"/>
  <c r="K1820" i="6"/>
  <c r="L1820" i="6"/>
  <c r="M1820" i="6"/>
  <c r="G1821" i="6"/>
  <c r="H1821" i="6"/>
  <c r="I1821" i="6"/>
  <c r="J1821" i="6"/>
  <c r="K1821" i="6"/>
  <c r="L1821" i="6"/>
  <c r="M1821" i="6"/>
  <c r="G1822" i="6"/>
  <c r="H1822" i="6"/>
  <c r="I1822" i="6"/>
  <c r="J1822" i="6"/>
  <c r="K1822" i="6"/>
  <c r="L1822" i="6"/>
  <c r="M1822" i="6"/>
  <c r="G1823" i="6"/>
  <c r="H1823" i="6"/>
  <c r="I1823" i="6"/>
  <c r="J1823" i="6"/>
  <c r="K1823" i="6"/>
  <c r="L1823" i="6"/>
  <c r="M1823" i="6"/>
  <c r="G1824" i="6"/>
  <c r="H1824" i="6"/>
  <c r="I1824" i="6"/>
  <c r="J1824" i="6"/>
  <c r="K1824" i="6"/>
  <c r="L1824" i="6"/>
  <c r="M1824" i="6"/>
  <c r="G1825" i="6"/>
  <c r="H1825" i="6"/>
  <c r="I1825" i="6"/>
  <c r="J1825" i="6"/>
  <c r="K1825" i="6"/>
  <c r="L1825" i="6"/>
  <c r="M1825" i="6"/>
  <c r="G1826" i="6"/>
  <c r="H1826" i="6"/>
  <c r="I1826" i="6"/>
  <c r="J1826" i="6"/>
  <c r="K1826" i="6"/>
  <c r="L1826" i="6"/>
  <c r="M1826" i="6"/>
  <c r="G1827" i="6"/>
  <c r="H1827" i="6"/>
  <c r="I1827" i="6"/>
  <c r="J1827" i="6"/>
  <c r="K1827" i="6"/>
  <c r="L1827" i="6"/>
  <c r="M1827" i="6"/>
  <c r="G1828" i="6"/>
  <c r="H1828" i="6"/>
  <c r="I1828" i="6"/>
  <c r="J1828" i="6"/>
  <c r="K1828" i="6"/>
  <c r="L1828" i="6"/>
  <c r="M1828" i="6"/>
  <c r="G1829" i="6"/>
  <c r="H1829" i="6"/>
  <c r="I1829" i="6"/>
  <c r="J1829" i="6"/>
  <c r="K1829" i="6"/>
  <c r="L1829" i="6"/>
  <c r="M1829" i="6"/>
  <c r="G1830" i="6"/>
  <c r="H1830" i="6"/>
  <c r="I1830" i="6"/>
  <c r="J1830" i="6"/>
  <c r="K1830" i="6"/>
  <c r="L1830" i="6"/>
  <c r="M1830" i="6"/>
  <c r="G1831" i="6"/>
  <c r="H1831" i="6"/>
  <c r="I1831" i="6"/>
  <c r="J1831" i="6"/>
  <c r="K1831" i="6"/>
  <c r="L1831" i="6"/>
  <c r="M1831" i="6"/>
  <c r="G1832" i="6"/>
  <c r="H1832" i="6"/>
  <c r="I1832" i="6"/>
  <c r="J1832" i="6"/>
  <c r="K1832" i="6"/>
  <c r="L1832" i="6"/>
  <c r="M1832" i="6"/>
  <c r="G1833" i="6"/>
  <c r="H1833" i="6"/>
  <c r="I1833" i="6"/>
  <c r="J1833" i="6"/>
  <c r="K1833" i="6"/>
  <c r="L1833" i="6"/>
  <c r="M1833" i="6"/>
  <c r="G1834" i="6"/>
  <c r="H1834" i="6"/>
  <c r="I1834" i="6"/>
  <c r="J1834" i="6"/>
  <c r="K1834" i="6"/>
  <c r="L1834" i="6"/>
  <c r="M1834" i="6"/>
  <c r="G1835" i="6"/>
  <c r="H1835" i="6"/>
  <c r="I1835" i="6"/>
  <c r="J1835" i="6"/>
  <c r="K1835" i="6"/>
  <c r="L1835" i="6"/>
  <c r="M1835" i="6"/>
  <c r="G1836" i="6"/>
  <c r="H1836" i="6"/>
  <c r="I1836" i="6"/>
  <c r="J1836" i="6"/>
  <c r="K1836" i="6"/>
  <c r="L1836" i="6"/>
  <c r="M1836" i="6"/>
  <c r="G1837" i="6"/>
  <c r="H1837" i="6"/>
  <c r="I1837" i="6"/>
  <c r="J1837" i="6"/>
  <c r="K1837" i="6"/>
  <c r="L1837" i="6"/>
  <c r="M1837" i="6"/>
  <c r="G1838" i="6"/>
  <c r="H1838" i="6"/>
  <c r="I1838" i="6"/>
  <c r="J1838" i="6"/>
  <c r="K1838" i="6"/>
  <c r="L1838" i="6"/>
  <c r="M1838" i="6"/>
  <c r="G1839" i="6"/>
  <c r="H1839" i="6"/>
  <c r="I1839" i="6"/>
  <c r="J1839" i="6"/>
  <c r="K1839" i="6"/>
  <c r="L1839" i="6"/>
  <c r="M1839" i="6"/>
  <c r="G1840" i="6"/>
  <c r="H1840" i="6"/>
  <c r="I1840" i="6"/>
  <c r="J1840" i="6"/>
  <c r="K1840" i="6"/>
  <c r="L1840" i="6"/>
  <c r="M1840" i="6"/>
  <c r="G1841" i="6"/>
  <c r="H1841" i="6"/>
  <c r="I1841" i="6"/>
  <c r="J1841" i="6"/>
  <c r="K1841" i="6"/>
  <c r="L1841" i="6"/>
  <c r="M1841" i="6"/>
  <c r="G1842" i="6"/>
  <c r="H1842" i="6"/>
  <c r="I1842" i="6"/>
  <c r="J1842" i="6"/>
  <c r="K1842" i="6"/>
  <c r="L1842" i="6"/>
  <c r="M1842" i="6"/>
  <c r="G1843" i="6"/>
  <c r="H1843" i="6"/>
  <c r="I1843" i="6"/>
  <c r="J1843" i="6"/>
  <c r="K1843" i="6"/>
  <c r="L1843" i="6"/>
  <c r="M1843" i="6"/>
  <c r="G1844" i="6"/>
  <c r="H1844" i="6"/>
  <c r="I1844" i="6"/>
  <c r="J1844" i="6"/>
  <c r="K1844" i="6"/>
  <c r="L1844" i="6"/>
  <c r="M1844" i="6"/>
  <c r="G1845" i="6"/>
  <c r="H1845" i="6"/>
  <c r="I1845" i="6"/>
  <c r="J1845" i="6"/>
  <c r="K1845" i="6"/>
  <c r="L1845" i="6"/>
  <c r="M1845" i="6"/>
  <c r="G1846" i="6"/>
  <c r="H1846" i="6"/>
  <c r="I1846" i="6"/>
  <c r="J1846" i="6"/>
  <c r="K1846" i="6"/>
  <c r="L1846" i="6"/>
  <c r="M1846" i="6"/>
  <c r="G1847" i="6"/>
  <c r="H1847" i="6"/>
  <c r="I1847" i="6"/>
  <c r="J1847" i="6"/>
  <c r="K1847" i="6"/>
  <c r="L1847" i="6"/>
  <c r="M1847" i="6"/>
  <c r="G1848" i="6"/>
  <c r="H1848" i="6"/>
  <c r="I1848" i="6"/>
  <c r="J1848" i="6"/>
  <c r="K1848" i="6"/>
  <c r="L1848" i="6"/>
  <c r="M1848" i="6"/>
  <c r="G1849" i="6"/>
  <c r="H1849" i="6"/>
  <c r="I1849" i="6"/>
  <c r="J1849" i="6"/>
  <c r="K1849" i="6"/>
  <c r="L1849" i="6"/>
  <c r="M1849" i="6"/>
  <c r="G1850" i="6"/>
  <c r="H1850" i="6"/>
  <c r="I1850" i="6"/>
  <c r="J1850" i="6"/>
  <c r="K1850" i="6"/>
  <c r="L1850" i="6"/>
  <c r="M1850" i="6"/>
  <c r="G1851" i="6"/>
  <c r="H1851" i="6"/>
  <c r="I1851" i="6"/>
  <c r="J1851" i="6"/>
  <c r="K1851" i="6"/>
  <c r="L1851" i="6"/>
  <c r="M1851" i="6"/>
  <c r="G1852" i="6"/>
  <c r="H1852" i="6"/>
  <c r="I1852" i="6"/>
  <c r="J1852" i="6"/>
  <c r="K1852" i="6"/>
  <c r="L1852" i="6"/>
  <c r="M1852" i="6"/>
  <c r="G1853" i="6"/>
  <c r="H1853" i="6"/>
  <c r="I1853" i="6"/>
  <c r="J1853" i="6"/>
  <c r="K1853" i="6"/>
  <c r="L1853" i="6"/>
  <c r="M1853" i="6"/>
  <c r="G1854" i="6"/>
  <c r="H1854" i="6"/>
  <c r="I1854" i="6"/>
  <c r="J1854" i="6"/>
  <c r="K1854" i="6"/>
  <c r="L1854" i="6"/>
  <c r="M1854" i="6"/>
  <c r="G1855" i="6"/>
  <c r="H1855" i="6"/>
  <c r="I1855" i="6"/>
  <c r="J1855" i="6"/>
  <c r="K1855" i="6"/>
  <c r="L1855" i="6"/>
  <c r="M1855" i="6"/>
  <c r="G1856" i="6"/>
  <c r="H1856" i="6"/>
  <c r="I1856" i="6"/>
  <c r="J1856" i="6"/>
  <c r="K1856" i="6"/>
  <c r="L1856" i="6"/>
  <c r="M1856" i="6"/>
  <c r="G1857" i="6"/>
  <c r="H1857" i="6"/>
  <c r="I1857" i="6"/>
  <c r="J1857" i="6"/>
  <c r="K1857" i="6"/>
  <c r="L1857" i="6"/>
  <c r="M1857" i="6"/>
  <c r="G1858" i="6"/>
  <c r="H1858" i="6"/>
  <c r="I1858" i="6"/>
  <c r="J1858" i="6"/>
  <c r="K1858" i="6"/>
  <c r="L1858" i="6"/>
  <c r="M1858" i="6"/>
  <c r="G1859" i="6"/>
  <c r="H1859" i="6"/>
  <c r="I1859" i="6"/>
  <c r="J1859" i="6"/>
  <c r="K1859" i="6"/>
  <c r="L1859" i="6"/>
  <c r="M1859" i="6"/>
  <c r="G1860" i="6"/>
  <c r="H1860" i="6"/>
  <c r="I1860" i="6"/>
  <c r="J1860" i="6"/>
  <c r="K1860" i="6"/>
  <c r="L1860" i="6"/>
  <c r="M1860" i="6"/>
  <c r="G1861" i="6"/>
  <c r="H1861" i="6"/>
  <c r="I1861" i="6"/>
  <c r="J1861" i="6"/>
  <c r="K1861" i="6"/>
  <c r="L1861" i="6"/>
  <c r="M1861" i="6"/>
  <c r="G1862" i="6"/>
  <c r="H1862" i="6"/>
  <c r="I1862" i="6"/>
  <c r="J1862" i="6"/>
  <c r="K1862" i="6"/>
  <c r="L1862" i="6"/>
  <c r="M1862" i="6"/>
  <c r="G1863" i="6"/>
  <c r="H1863" i="6"/>
  <c r="I1863" i="6"/>
  <c r="J1863" i="6"/>
  <c r="K1863" i="6"/>
  <c r="L1863" i="6"/>
  <c r="M1863" i="6"/>
  <c r="G1864" i="6"/>
  <c r="H1864" i="6"/>
  <c r="I1864" i="6"/>
  <c r="J1864" i="6"/>
  <c r="K1864" i="6"/>
  <c r="L1864" i="6"/>
  <c r="M1864" i="6"/>
  <c r="G1865" i="6"/>
  <c r="H1865" i="6"/>
  <c r="I1865" i="6"/>
  <c r="J1865" i="6"/>
  <c r="K1865" i="6"/>
  <c r="L1865" i="6"/>
  <c r="M1865" i="6"/>
  <c r="G1866" i="6"/>
  <c r="H1866" i="6"/>
  <c r="I1866" i="6"/>
  <c r="J1866" i="6"/>
  <c r="K1866" i="6"/>
  <c r="L1866" i="6"/>
  <c r="M1866" i="6"/>
  <c r="G1867" i="6"/>
  <c r="H1867" i="6"/>
  <c r="I1867" i="6"/>
  <c r="J1867" i="6"/>
  <c r="K1867" i="6"/>
  <c r="L1867" i="6"/>
  <c r="M1867" i="6"/>
  <c r="G1868" i="6"/>
  <c r="H1868" i="6"/>
  <c r="I1868" i="6"/>
  <c r="J1868" i="6"/>
  <c r="K1868" i="6"/>
  <c r="L1868" i="6"/>
  <c r="M1868" i="6"/>
  <c r="G1869" i="6"/>
  <c r="H1869" i="6"/>
  <c r="I1869" i="6"/>
  <c r="J1869" i="6"/>
  <c r="K1869" i="6"/>
  <c r="L1869" i="6"/>
  <c r="M1869" i="6"/>
  <c r="G1870" i="6"/>
  <c r="H1870" i="6"/>
  <c r="I1870" i="6"/>
  <c r="J1870" i="6"/>
  <c r="K1870" i="6"/>
  <c r="L1870" i="6"/>
  <c r="M1870" i="6"/>
  <c r="G1871" i="6"/>
  <c r="H1871" i="6"/>
  <c r="I1871" i="6"/>
  <c r="J1871" i="6"/>
  <c r="K1871" i="6"/>
  <c r="L1871" i="6"/>
  <c r="M1871" i="6"/>
  <c r="G1872" i="6"/>
  <c r="H1872" i="6"/>
  <c r="I1872" i="6"/>
  <c r="J1872" i="6"/>
  <c r="K1872" i="6"/>
  <c r="L1872" i="6"/>
  <c r="M1872" i="6"/>
  <c r="G1873" i="6"/>
  <c r="H1873" i="6"/>
  <c r="I1873" i="6"/>
  <c r="J1873" i="6"/>
  <c r="K1873" i="6"/>
  <c r="L1873" i="6"/>
  <c r="M1873" i="6"/>
  <c r="G1874" i="6"/>
  <c r="H1874" i="6"/>
  <c r="I1874" i="6"/>
  <c r="J1874" i="6"/>
  <c r="K1874" i="6"/>
  <c r="L1874" i="6"/>
  <c r="M1874" i="6"/>
  <c r="G1875" i="6"/>
  <c r="H1875" i="6"/>
  <c r="I1875" i="6"/>
  <c r="J1875" i="6"/>
  <c r="K1875" i="6"/>
  <c r="L1875" i="6"/>
  <c r="M1875" i="6"/>
  <c r="G1876" i="6"/>
  <c r="H1876" i="6"/>
  <c r="I1876" i="6"/>
  <c r="J1876" i="6"/>
  <c r="K1876" i="6"/>
  <c r="L1876" i="6"/>
  <c r="M1876" i="6"/>
  <c r="G1877" i="6"/>
  <c r="H1877" i="6"/>
  <c r="I1877" i="6"/>
  <c r="J1877" i="6"/>
  <c r="K1877" i="6"/>
  <c r="L1877" i="6"/>
  <c r="M1877" i="6"/>
  <c r="G1878" i="6"/>
  <c r="H1878" i="6"/>
  <c r="I1878" i="6"/>
  <c r="J1878" i="6"/>
  <c r="K1878" i="6"/>
  <c r="L1878" i="6"/>
  <c r="M1878" i="6"/>
  <c r="G1879" i="6"/>
  <c r="H1879" i="6"/>
  <c r="I1879" i="6"/>
  <c r="J1879" i="6"/>
  <c r="K1879" i="6"/>
  <c r="L1879" i="6"/>
  <c r="M1879" i="6"/>
  <c r="G1880" i="6"/>
  <c r="H1880" i="6"/>
  <c r="I1880" i="6"/>
  <c r="J1880" i="6"/>
  <c r="K1880" i="6"/>
  <c r="L1880" i="6"/>
  <c r="M1880" i="6"/>
  <c r="G1881" i="6"/>
  <c r="H1881" i="6"/>
  <c r="I1881" i="6"/>
  <c r="J1881" i="6"/>
  <c r="K1881" i="6"/>
  <c r="L1881" i="6"/>
  <c r="M1881" i="6"/>
  <c r="G1882" i="6"/>
  <c r="H1882" i="6"/>
  <c r="I1882" i="6"/>
  <c r="J1882" i="6"/>
  <c r="K1882" i="6"/>
  <c r="L1882" i="6"/>
  <c r="M1882" i="6"/>
  <c r="G1883" i="6"/>
  <c r="H1883" i="6"/>
  <c r="I1883" i="6"/>
  <c r="J1883" i="6"/>
  <c r="K1883" i="6"/>
  <c r="L1883" i="6"/>
  <c r="M1883" i="6"/>
  <c r="G1884" i="6"/>
  <c r="H1884" i="6"/>
  <c r="I1884" i="6"/>
  <c r="J1884" i="6"/>
  <c r="K1884" i="6"/>
  <c r="L1884" i="6"/>
  <c r="M1884" i="6"/>
  <c r="G1885" i="6"/>
  <c r="H1885" i="6"/>
  <c r="I1885" i="6"/>
  <c r="J1885" i="6"/>
  <c r="K1885" i="6"/>
  <c r="L1885" i="6"/>
  <c r="M1885" i="6"/>
  <c r="G1886" i="6"/>
  <c r="H1886" i="6"/>
  <c r="I1886" i="6"/>
  <c r="J1886" i="6"/>
  <c r="K1886" i="6"/>
  <c r="L1886" i="6"/>
  <c r="M1886" i="6"/>
  <c r="G1887" i="6"/>
  <c r="H1887" i="6"/>
  <c r="I1887" i="6"/>
  <c r="J1887" i="6"/>
  <c r="K1887" i="6"/>
  <c r="L1887" i="6"/>
  <c r="M1887" i="6"/>
  <c r="G1888" i="6"/>
  <c r="H1888" i="6"/>
  <c r="I1888" i="6"/>
  <c r="J1888" i="6"/>
  <c r="K1888" i="6"/>
  <c r="L1888" i="6"/>
  <c r="M1888" i="6"/>
  <c r="G1889" i="6"/>
  <c r="H1889" i="6"/>
  <c r="I1889" i="6"/>
  <c r="J1889" i="6"/>
  <c r="K1889" i="6"/>
  <c r="L1889" i="6"/>
  <c r="M1889" i="6"/>
  <c r="G1890" i="6"/>
  <c r="H1890" i="6"/>
  <c r="I1890" i="6"/>
  <c r="J1890" i="6"/>
  <c r="K1890" i="6"/>
  <c r="L1890" i="6"/>
  <c r="M1890" i="6"/>
  <c r="G1891" i="6"/>
  <c r="H1891" i="6"/>
  <c r="I1891" i="6"/>
  <c r="J1891" i="6"/>
  <c r="K1891" i="6"/>
  <c r="L1891" i="6"/>
  <c r="M1891" i="6"/>
  <c r="G1892" i="6"/>
  <c r="H1892" i="6"/>
  <c r="I1892" i="6"/>
  <c r="J1892" i="6"/>
  <c r="K1892" i="6"/>
  <c r="L1892" i="6"/>
  <c r="M1892" i="6"/>
  <c r="G1893" i="6"/>
  <c r="H1893" i="6"/>
  <c r="I1893" i="6"/>
  <c r="J1893" i="6"/>
  <c r="K1893" i="6"/>
  <c r="L1893" i="6"/>
  <c r="M1893" i="6"/>
  <c r="G1894" i="6"/>
  <c r="H1894" i="6"/>
  <c r="I1894" i="6"/>
  <c r="J1894" i="6"/>
  <c r="K1894" i="6"/>
  <c r="L1894" i="6"/>
  <c r="M1894" i="6"/>
  <c r="G1895" i="6"/>
  <c r="H1895" i="6"/>
  <c r="I1895" i="6"/>
  <c r="J1895" i="6"/>
  <c r="K1895" i="6"/>
  <c r="L1895" i="6"/>
  <c r="M1895" i="6"/>
  <c r="G1896" i="6"/>
  <c r="H1896" i="6"/>
  <c r="I1896" i="6"/>
  <c r="J1896" i="6"/>
  <c r="K1896" i="6"/>
  <c r="L1896" i="6"/>
  <c r="M1896" i="6"/>
  <c r="G1897" i="6"/>
  <c r="H1897" i="6"/>
  <c r="I1897" i="6"/>
  <c r="J1897" i="6"/>
  <c r="K1897" i="6"/>
  <c r="L1897" i="6"/>
  <c r="M1897" i="6"/>
  <c r="G1898" i="6"/>
  <c r="H1898" i="6"/>
  <c r="I1898" i="6"/>
  <c r="J1898" i="6"/>
  <c r="K1898" i="6"/>
  <c r="L1898" i="6"/>
  <c r="M1898" i="6"/>
  <c r="G1899" i="6"/>
  <c r="H1899" i="6"/>
  <c r="I1899" i="6"/>
  <c r="J1899" i="6"/>
  <c r="K1899" i="6"/>
  <c r="L1899" i="6"/>
  <c r="M1899" i="6"/>
  <c r="G1900" i="6"/>
  <c r="H1900" i="6"/>
  <c r="I1900" i="6"/>
  <c r="J1900" i="6"/>
  <c r="K1900" i="6"/>
  <c r="L1900" i="6"/>
  <c r="M1900" i="6"/>
  <c r="G1901" i="6"/>
  <c r="H1901" i="6"/>
  <c r="I1901" i="6"/>
  <c r="J1901" i="6"/>
  <c r="K1901" i="6"/>
  <c r="L1901" i="6"/>
  <c r="M1901" i="6"/>
  <c r="G1902" i="6"/>
  <c r="H1902" i="6"/>
  <c r="I1902" i="6"/>
  <c r="J1902" i="6"/>
  <c r="K1902" i="6"/>
  <c r="L1902" i="6"/>
  <c r="M1902" i="6"/>
  <c r="G1903" i="6"/>
  <c r="H1903" i="6"/>
  <c r="I1903" i="6"/>
  <c r="J1903" i="6"/>
  <c r="K1903" i="6"/>
  <c r="L1903" i="6"/>
  <c r="M1903" i="6"/>
  <c r="G1904" i="6"/>
  <c r="H1904" i="6"/>
  <c r="I1904" i="6"/>
  <c r="J1904" i="6"/>
  <c r="K1904" i="6"/>
  <c r="L1904" i="6"/>
  <c r="M1904" i="6"/>
  <c r="G1905" i="6"/>
  <c r="H1905" i="6"/>
  <c r="I1905" i="6"/>
  <c r="J1905" i="6"/>
  <c r="K1905" i="6"/>
  <c r="L1905" i="6"/>
  <c r="M1905" i="6"/>
  <c r="G1906" i="6"/>
  <c r="H1906" i="6"/>
  <c r="I1906" i="6"/>
  <c r="J1906" i="6"/>
  <c r="K1906" i="6"/>
  <c r="L1906" i="6"/>
  <c r="M1906" i="6"/>
  <c r="G1907" i="6"/>
  <c r="H1907" i="6"/>
  <c r="I1907" i="6"/>
  <c r="J1907" i="6"/>
  <c r="K1907" i="6"/>
  <c r="L1907" i="6"/>
  <c r="M1907" i="6"/>
  <c r="G1908" i="6"/>
  <c r="H1908" i="6"/>
  <c r="I1908" i="6"/>
  <c r="J1908" i="6"/>
  <c r="K1908" i="6"/>
  <c r="L1908" i="6"/>
  <c r="M1908" i="6"/>
  <c r="G1909" i="6"/>
  <c r="H1909" i="6"/>
  <c r="I1909" i="6"/>
  <c r="J1909" i="6"/>
  <c r="K1909" i="6"/>
  <c r="L1909" i="6"/>
  <c r="M1909" i="6"/>
  <c r="G1910" i="6"/>
  <c r="H1910" i="6"/>
  <c r="I1910" i="6"/>
  <c r="J1910" i="6"/>
  <c r="K1910" i="6"/>
  <c r="L1910" i="6"/>
  <c r="M1910" i="6"/>
  <c r="G1911" i="6"/>
  <c r="H1911" i="6"/>
  <c r="I1911" i="6"/>
  <c r="J1911" i="6"/>
  <c r="K1911" i="6"/>
  <c r="L1911" i="6"/>
  <c r="M1911" i="6"/>
  <c r="G1912" i="6"/>
  <c r="H1912" i="6"/>
  <c r="I1912" i="6"/>
  <c r="J1912" i="6"/>
  <c r="K1912" i="6"/>
  <c r="L1912" i="6"/>
  <c r="M1912" i="6"/>
  <c r="G1913" i="6"/>
  <c r="H1913" i="6"/>
  <c r="I1913" i="6"/>
  <c r="J1913" i="6"/>
  <c r="K1913" i="6"/>
  <c r="L1913" i="6"/>
  <c r="M1913" i="6"/>
  <c r="G1914" i="6"/>
  <c r="H1914" i="6"/>
  <c r="I1914" i="6"/>
  <c r="J1914" i="6"/>
  <c r="K1914" i="6"/>
  <c r="L1914" i="6"/>
  <c r="M1914" i="6"/>
  <c r="G1915" i="6"/>
  <c r="H1915" i="6"/>
  <c r="I1915" i="6"/>
  <c r="J1915" i="6"/>
  <c r="K1915" i="6"/>
  <c r="L1915" i="6"/>
  <c r="M1915" i="6"/>
  <c r="G1916" i="6"/>
  <c r="H1916" i="6"/>
  <c r="I1916" i="6"/>
  <c r="J1916" i="6"/>
  <c r="K1916" i="6"/>
  <c r="L1916" i="6"/>
  <c r="M1916" i="6"/>
  <c r="G1917" i="6"/>
  <c r="H1917" i="6"/>
  <c r="I1917" i="6"/>
  <c r="J1917" i="6"/>
  <c r="K1917" i="6"/>
  <c r="L1917" i="6"/>
  <c r="M1917" i="6"/>
  <c r="G1918" i="6"/>
  <c r="H1918" i="6"/>
  <c r="I1918" i="6"/>
  <c r="J1918" i="6"/>
  <c r="K1918" i="6"/>
  <c r="L1918" i="6"/>
  <c r="M1918" i="6"/>
  <c r="G1919" i="6"/>
  <c r="H1919" i="6"/>
  <c r="I1919" i="6"/>
  <c r="J1919" i="6"/>
  <c r="K1919" i="6"/>
  <c r="L1919" i="6"/>
  <c r="M1919" i="6"/>
  <c r="G1920" i="6"/>
  <c r="H1920" i="6"/>
  <c r="I1920" i="6"/>
  <c r="J1920" i="6"/>
  <c r="K1920" i="6"/>
  <c r="L1920" i="6"/>
  <c r="M1920" i="6"/>
  <c r="G1921" i="6"/>
  <c r="H1921" i="6"/>
  <c r="I1921" i="6"/>
  <c r="J1921" i="6"/>
  <c r="K1921" i="6"/>
  <c r="L1921" i="6"/>
  <c r="M1921" i="6"/>
  <c r="G1922" i="6"/>
  <c r="H1922" i="6"/>
  <c r="I1922" i="6"/>
  <c r="J1922" i="6"/>
  <c r="K1922" i="6"/>
  <c r="L1922" i="6"/>
  <c r="M1922" i="6"/>
  <c r="G1923" i="6"/>
  <c r="H1923" i="6"/>
  <c r="I1923" i="6"/>
  <c r="J1923" i="6"/>
  <c r="K1923" i="6"/>
  <c r="L1923" i="6"/>
  <c r="M1923" i="6"/>
  <c r="G1924" i="6"/>
  <c r="H1924" i="6"/>
  <c r="I1924" i="6"/>
  <c r="J1924" i="6"/>
  <c r="K1924" i="6"/>
  <c r="L1924" i="6"/>
  <c r="M1924" i="6"/>
  <c r="G1925" i="6"/>
  <c r="H1925" i="6"/>
  <c r="I1925" i="6"/>
  <c r="J1925" i="6"/>
  <c r="K1925" i="6"/>
  <c r="L1925" i="6"/>
  <c r="M1925" i="6"/>
  <c r="G1926" i="6"/>
  <c r="H1926" i="6"/>
  <c r="I1926" i="6"/>
  <c r="J1926" i="6"/>
  <c r="K1926" i="6"/>
  <c r="L1926" i="6"/>
  <c r="M1926" i="6"/>
  <c r="G1927" i="6"/>
  <c r="H1927" i="6"/>
  <c r="I1927" i="6"/>
  <c r="J1927" i="6"/>
  <c r="K1927" i="6"/>
  <c r="L1927" i="6"/>
  <c r="M1927" i="6"/>
  <c r="G1928" i="6"/>
  <c r="H1928" i="6"/>
  <c r="I1928" i="6"/>
  <c r="J1928" i="6"/>
  <c r="K1928" i="6"/>
  <c r="L1928" i="6"/>
  <c r="M1928" i="6"/>
  <c r="G1929" i="6"/>
  <c r="H1929" i="6"/>
  <c r="I1929" i="6"/>
  <c r="J1929" i="6"/>
  <c r="K1929" i="6"/>
  <c r="L1929" i="6"/>
  <c r="M1929" i="6"/>
  <c r="G1930" i="6"/>
  <c r="H1930" i="6"/>
  <c r="I1930" i="6"/>
  <c r="J1930" i="6"/>
  <c r="K1930" i="6"/>
  <c r="L1930" i="6"/>
  <c r="M1930" i="6"/>
  <c r="G1931" i="6"/>
  <c r="H1931" i="6"/>
  <c r="I1931" i="6"/>
  <c r="J1931" i="6"/>
  <c r="K1931" i="6"/>
  <c r="L1931" i="6"/>
  <c r="M1931" i="6"/>
  <c r="G1932" i="6"/>
  <c r="H1932" i="6"/>
  <c r="I1932" i="6"/>
  <c r="J1932" i="6"/>
  <c r="K1932" i="6"/>
  <c r="L1932" i="6"/>
  <c r="M1932" i="6"/>
  <c r="G1933" i="6"/>
  <c r="H1933" i="6"/>
  <c r="I1933" i="6"/>
  <c r="J1933" i="6"/>
  <c r="K1933" i="6"/>
  <c r="L1933" i="6"/>
  <c r="M1933" i="6"/>
  <c r="G1934" i="6"/>
  <c r="H1934" i="6"/>
  <c r="I1934" i="6"/>
  <c r="J1934" i="6"/>
  <c r="K1934" i="6"/>
  <c r="L1934" i="6"/>
  <c r="M1934" i="6"/>
  <c r="G1935" i="6"/>
  <c r="H1935" i="6"/>
  <c r="I1935" i="6"/>
  <c r="J1935" i="6"/>
  <c r="K1935" i="6"/>
  <c r="L1935" i="6"/>
  <c r="M1935" i="6"/>
  <c r="G1936" i="6"/>
  <c r="H1936" i="6"/>
  <c r="I1936" i="6"/>
  <c r="J1936" i="6"/>
  <c r="K1936" i="6"/>
  <c r="L1936" i="6"/>
  <c r="M1936" i="6"/>
  <c r="G1937" i="6"/>
  <c r="H1937" i="6"/>
  <c r="I1937" i="6"/>
  <c r="J1937" i="6"/>
  <c r="K1937" i="6"/>
  <c r="L1937" i="6"/>
  <c r="M1937" i="6"/>
  <c r="G1938" i="6"/>
  <c r="H1938" i="6"/>
  <c r="I1938" i="6"/>
  <c r="J1938" i="6"/>
  <c r="K1938" i="6"/>
  <c r="L1938" i="6"/>
  <c r="M1938" i="6"/>
  <c r="G1939" i="6"/>
  <c r="H1939" i="6"/>
  <c r="I1939" i="6"/>
  <c r="J1939" i="6"/>
  <c r="K1939" i="6"/>
  <c r="L1939" i="6"/>
  <c r="M1939" i="6"/>
  <c r="G1940" i="6"/>
  <c r="H1940" i="6"/>
  <c r="I1940" i="6"/>
  <c r="J1940" i="6"/>
  <c r="K1940" i="6"/>
  <c r="L1940" i="6"/>
  <c r="M1940" i="6"/>
  <c r="G1941" i="6"/>
  <c r="H1941" i="6"/>
  <c r="I1941" i="6"/>
  <c r="J1941" i="6"/>
  <c r="K1941" i="6"/>
  <c r="L1941" i="6"/>
  <c r="M1941" i="6"/>
  <c r="G1942" i="6"/>
  <c r="H1942" i="6"/>
  <c r="I1942" i="6"/>
  <c r="J1942" i="6"/>
  <c r="K1942" i="6"/>
  <c r="L1942" i="6"/>
  <c r="M1942" i="6"/>
  <c r="G1943" i="6"/>
  <c r="H1943" i="6"/>
  <c r="I1943" i="6"/>
  <c r="J1943" i="6"/>
  <c r="K1943" i="6"/>
  <c r="L1943" i="6"/>
  <c r="M1943" i="6"/>
  <c r="G1944" i="6"/>
  <c r="H1944" i="6"/>
  <c r="I1944" i="6"/>
  <c r="J1944" i="6"/>
  <c r="K1944" i="6"/>
  <c r="L1944" i="6"/>
  <c r="M1944" i="6"/>
  <c r="G1945" i="6"/>
  <c r="H1945" i="6"/>
  <c r="I1945" i="6"/>
  <c r="J1945" i="6"/>
  <c r="K1945" i="6"/>
  <c r="L1945" i="6"/>
  <c r="M1945" i="6"/>
  <c r="G1946" i="6"/>
  <c r="H1946" i="6"/>
  <c r="I1946" i="6"/>
  <c r="J1946" i="6"/>
  <c r="K1946" i="6"/>
  <c r="L1946" i="6"/>
  <c r="M1946" i="6"/>
  <c r="G1947" i="6"/>
  <c r="H1947" i="6"/>
  <c r="I1947" i="6"/>
  <c r="J1947" i="6"/>
  <c r="K1947" i="6"/>
  <c r="L1947" i="6"/>
  <c r="M1947" i="6"/>
  <c r="G1948" i="6"/>
  <c r="H1948" i="6"/>
  <c r="I1948" i="6"/>
  <c r="J1948" i="6"/>
  <c r="K1948" i="6"/>
  <c r="L1948" i="6"/>
  <c r="M1948" i="6"/>
  <c r="G1949" i="6"/>
  <c r="H1949" i="6"/>
  <c r="I1949" i="6"/>
  <c r="J1949" i="6"/>
  <c r="K1949" i="6"/>
  <c r="L1949" i="6"/>
  <c r="M1949" i="6"/>
  <c r="G1950" i="6"/>
  <c r="H1950" i="6"/>
  <c r="I1950" i="6"/>
  <c r="J1950" i="6"/>
  <c r="K1950" i="6"/>
  <c r="L1950" i="6"/>
  <c r="M1950" i="6"/>
  <c r="G1951" i="6"/>
  <c r="H1951" i="6"/>
  <c r="I1951" i="6"/>
  <c r="J1951" i="6"/>
  <c r="K1951" i="6"/>
  <c r="L1951" i="6"/>
  <c r="M1951" i="6"/>
  <c r="G1952" i="6"/>
  <c r="H1952" i="6"/>
  <c r="I1952" i="6"/>
  <c r="J1952" i="6"/>
  <c r="K1952" i="6"/>
  <c r="L1952" i="6"/>
  <c r="M1952" i="6"/>
  <c r="G1953" i="6"/>
  <c r="H1953" i="6"/>
  <c r="I1953" i="6"/>
  <c r="J1953" i="6"/>
  <c r="K1953" i="6"/>
  <c r="L1953" i="6"/>
  <c r="M1953" i="6"/>
  <c r="G1954" i="6"/>
  <c r="H1954" i="6"/>
  <c r="I1954" i="6"/>
  <c r="J1954" i="6"/>
  <c r="K1954" i="6"/>
  <c r="L1954" i="6"/>
  <c r="M1954" i="6"/>
  <c r="G1955" i="6"/>
  <c r="H1955" i="6"/>
  <c r="I1955" i="6"/>
  <c r="J1955" i="6"/>
  <c r="K1955" i="6"/>
  <c r="L1955" i="6"/>
  <c r="M1955" i="6"/>
  <c r="G1956" i="6"/>
  <c r="H1956" i="6"/>
  <c r="I1956" i="6"/>
  <c r="J1956" i="6"/>
  <c r="K1956" i="6"/>
  <c r="L1956" i="6"/>
  <c r="M1956" i="6"/>
  <c r="G1957" i="6"/>
  <c r="H1957" i="6"/>
  <c r="I1957" i="6"/>
  <c r="J1957" i="6"/>
  <c r="K1957" i="6"/>
  <c r="L1957" i="6"/>
  <c r="M1957" i="6"/>
  <c r="G1958" i="6"/>
  <c r="H1958" i="6"/>
  <c r="I1958" i="6"/>
  <c r="J1958" i="6"/>
  <c r="K1958" i="6"/>
  <c r="L1958" i="6"/>
  <c r="M1958" i="6"/>
  <c r="G1959" i="6"/>
  <c r="H1959" i="6"/>
  <c r="I1959" i="6"/>
  <c r="J1959" i="6"/>
  <c r="K1959" i="6"/>
  <c r="L1959" i="6"/>
  <c r="M1959" i="6"/>
  <c r="G1960" i="6"/>
  <c r="H1960" i="6"/>
  <c r="I1960" i="6"/>
  <c r="J1960" i="6"/>
  <c r="K1960" i="6"/>
  <c r="L1960" i="6"/>
  <c r="M1960" i="6"/>
  <c r="G1961" i="6"/>
  <c r="H1961" i="6"/>
  <c r="I1961" i="6"/>
  <c r="J1961" i="6"/>
  <c r="K1961" i="6"/>
  <c r="L1961" i="6"/>
  <c r="M1961" i="6"/>
  <c r="G1962" i="6"/>
  <c r="H1962" i="6"/>
  <c r="I1962" i="6"/>
  <c r="J1962" i="6"/>
  <c r="K1962" i="6"/>
  <c r="L1962" i="6"/>
  <c r="M1962" i="6"/>
  <c r="G1963" i="6"/>
  <c r="H1963" i="6"/>
  <c r="I1963" i="6"/>
  <c r="J1963" i="6"/>
  <c r="K1963" i="6"/>
  <c r="L1963" i="6"/>
  <c r="M1963" i="6"/>
  <c r="G1964" i="6"/>
  <c r="H1964" i="6"/>
  <c r="I1964" i="6"/>
  <c r="J1964" i="6"/>
  <c r="K1964" i="6"/>
  <c r="L1964" i="6"/>
  <c r="M1964" i="6"/>
  <c r="G1965" i="6"/>
  <c r="H1965" i="6"/>
  <c r="I1965" i="6"/>
  <c r="J1965" i="6"/>
  <c r="K1965" i="6"/>
  <c r="L1965" i="6"/>
  <c r="M1965" i="6"/>
  <c r="G1966" i="6"/>
  <c r="H1966" i="6"/>
  <c r="I1966" i="6"/>
  <c r="J1966" i="6"/>
  <c r="K1966" i="6"/>
  <c r="L1966" i="6"/>
  <c r="M1966" i="6"/>
  <c r="G1967" i="6"/>
  <c r="H1967" i="6"/>
  <c r="I1967" i="6"/>
  <c r="J1967" i="6"/>
  <c r="K1967" i="6"/>
  <c r="L1967" i="6"/>
  <c r="M1967" i="6"/>
  <c r="G1968" i="6"/>
  <c r="H1968" i="6"/>
  <c r="I1968" i="6"/>
  <c r="J1968" i="6"/>
  <c r="K1968" i="6"/>
  <c r="L1968" i="6"/>
  <c r="M1968" i="6"/>
  <c r="G1969" i="6"/>
  <c r="H1969" i="6"/>
  <c r="I1969" i="6"/>
  <c r="J1969" i="6"/>
  <c r="K1969" i="6"/>
  <c r="L1969" i="6"/>
  <c r="M1969" i="6"/>
  <c r="G1970" i="6"/>
  <c r="H1970" i="6"/>
  <c r="I1970" i="6"/>
  <c r="J1970" i="6"/>
  <c r="K1970" i="6"/>
  <c r="L1970" i="6"/>
  <c r="M1970" i="6"/>
  <c r="G1971" i="6"/>
  <c r="H1971" i="6"/>
  <c r="I1971" i="6"/>
  <c r="J1971" i="6"/>
  <c r="K1971" i="6"/>
  <c r="L1971" i="6"/>
  <c r="M1971" i="6"/>
  <c r="G1972" i="6"/>
  <c r="H1972" i="6"/>
  <c r="I1972" i="6"/>
  <c r="J1972" i="6"/>
  <c r="K1972" i="6"/>
  <c r="L1972" i="6"/>
  <c r="M1972" i="6"/>
  <c r="G1973" i="6"/>
  <c r="H1973" i="6"/>
  <c r="I1973" i="6"/>
  <c r="J1973" i="6"/>
  <c r="K1973" i="6"/>
  <c r="L1973" i="6"/>
  <c r="M1973" i="6"/>
  <c r="G1974" i="6"/>
  <c r="H1974" i="6"/>
  <c r="I1974" i="6"/>
  <c r="J1974" i="6"/>
  <c r="K1974" i="6"/>
  <c r="L1974" i="6"/>
  <c r="M1974" i="6"/>
  <c r="G1975" i="6"/>
  <c r="H1975" i="6"/>
  <c r="I1975" i="6"/>
  <c r="J1975" i="6"/>
  <c r="K1975" i="6"/>
  <c r="L1975" i="6"/>
  <c r="M1975" i="6"/>
  <c r="G1976" i="6"/>
  <c r="H1976" i="6"/>
  <c r="I1976" i="6"/>
  <c r="J1976" i="6"/>
  <c r="K1976" i="6"/>
  <c r="L1976" i="6"/>
  <c r="M1976" i="6"/>
  <c r="G1977" i="6"/>
  <c r="H1977" i="6"/>
  <c r="I1977" i="6"/>
  <c r="J1977" i="6"/>
  <c r="K1977" i="6"/>
  <c r="L1977" i="6"/>
  <c r="M1977" i="6"/>
  <c r="G1978" i="6"/>
  <c r="H1978" i="6"/>
  <c r="I1978" i="6"/>
  <c r="J1978" i="6"/>
  <c r="K1978" i="6"/>
  <c r="L1978" i="6"/>
  <c r="M1978" i="6"/>
  <c r="G1979" i="6"/>
  <c r="H1979" i="6"/>
  <c r="I1979" i="6"/>
  <c r="J1979" i="6"/>
  <c r="K1979" i="6"/>
  <c r="L1979" i="6"/>
  <c r="M1979" i="6"/>
  <c r="G1980" i="6"/>
  <c r="H1980" i="6"/>
  <c r="I1980" i="6"/>
  <c r="J1980" i="6"/>
  <c r="K1980" i="6"/>
  <c r="L1980" i="6"/>
  <c r="M1980" i="6"/>
  <c r="G1981" i="6"/>
  <c r="H1981" i="6"/>
  <c r="I1981" i="6"/>
  <c r="J1981" i="6"/>
  <c r="K1981" i="6"/>
  <c r="L1981" i="6"/>
  <c r="M1981" i="6"/>
  <c r="G1982" i="6"/>
  <c r="H1982" i="6"/>
  <c r="I1982" i="6"/>
  <c r="J1982" i="6"/>
  <c r="K1982" i="6"/>
  <c r="L1982" i="6"/>
  <c r="M1982" i="6"/>
  <c r="G1983" i="6"/>
  <c r="H1983" i="6"/>
  <c r="I1983" i="6"/>
  <c r="J1983" i="6"/>
  <c r="K1983" i="6"/>
  <c r="L1983" i="6"/>
  <c r="M1983" i="6"/>
  <c r="G1984" i="6"/>
  <c r="H1984" i="6"/>
  <c r="I1984" i="6"/>
  <c r="J1984" i="6"/>
  <c r="K1984" i="6"/>
  <c r="L1984" i="6"/>
  <c r="M1984" i="6"/>
  <c r="G1985" i="6"/>
  <c r="H1985" i="6"/>
  <c r="I1985" i="6"/>
  <c r="J1985" i="6"/>
  <c r="K1985" i="6"/>
  <c r="L1985" i="6"/>
  <c r="M1985" i="6"/>
  <c r="G1986" i="6"/>
  <c r="H1986" i="6"/>
  <c r="I1986" i="6"/>
  <c r="J1986" i="6"/>
  <c r="K1986" i="6"/>
  <c r="L1986" i="6"/>
  <c r="M1986" i="6"/>
  <c r="G1987" i="6"/>
  <c r="H1987" i="6"/>
  <c r="I1987" i="6"/>
  <c r="J1987" i="6"/>
  <c r="K1987" i="6"/>
  <c r="L1987" i="6"/>
  <c r="M1987" i="6"/>
  <c r="G1988" i="6"/>
  <c r="H1988" i="6"/>
  <c r="I1988" i="6"/>
  <c r="J1988" i="6"/>
  <c r="K1988" i="6"/>
  <c r="L1988" i="6"/>
  <c r="M1988" i="6"/>
  <c r="G1989" i="6"/>
  <c r="H1989" i="6"/>
  <c r="I1989" i="6"/>
  <c r="J1989" i="6"/>
  <c r="K1989" i="6"/>
  <c r="L1989" i="6"/>
  <c r="M1989" i="6"/>
  <c r="G1990" i="6"/>
  <c r="H1990" i="6"/>
  <c r="I1990" i="6"/>
  <c r="J1990" i="6"/>
  <c r="K1990" i="6"/>
  <c r="L1990" i="6"/>
  <c r="M1990" i="6"/>
  <c r="G1991" i="6"/>
  <c r="H1991" i="6"/>
  <c r="I1991" i="6"/>
  <c r="J1991" i="6"/>
  <c r="K1991" i="6"/>
  <c r="L1991" i="6"/>
  <c r="M1991" i="6"/>
  <c r="G1992" i="6"/>
  <c r="H1992" i="6"/>
  <c r="I1992" i="6"/>
  <c r="J1992" i="6"/>
  <c r="K1992" i="6"/>
  <c r="L1992" i="6"/>
  <c r="M1992" i="6"/>
  <c r="G1993" i="6"/>
  <c r="H1993" i="6"/>
  <c r="I1993" i="6"/>
  <c r="J1993" i="6"/>
  <c r="K1993" i="6"/>
  <c r="L1993" i="6"/>
  <c r="M1993" i="6"/>
  <c r="G1994" i="6"/>
  <c r="H1994" i="6"/>
  <c r="I1994" i="6"/>
  <c r="J1994" i="6"/>
  <c r="K1994" i="6"/>
  <c r="L1994" i="6"/>
  <c r="M1994" i="6"/>
  <c r="G1995" i="6"/>
  <c r="H1995" i="6"/>
  <c r="I1995" i="6"/>
  <c r="J1995" i="6"/>
  <c r="K1995" i="6"/>
  <c r="L1995" i="6"/>
  <c r="M1995" i="6"/>
  <c r="G1996" i="6"/>
  <c r="H1996" i="6"/>
  <c r="I1996" i="6"/>
  <c r="J1996" i="6"/>
  <c r="K1996" i="6"/>
  <c r="L1996" i="6"/>
  <c r="M1996" i="6"/>
  <c r="G1997" i="6"/>
  <c r="H1997" i="6"/>
  <c r="I1997" i="6"/>
  <c r="J1997" i="6"/>
  <c r="K1997" i="6"/>
  <c r="L1997" i="6"/>
  <c r="M1997" i="6"/>
  <c r="G1998" i="6"/>
  <c r="H1998" i="6"/>
  <c r="I1998" i="6"/>
  <c r="J1998" i="6"/>
  <c r="K1998" i="6"/>
  <c r="L1998" i="6"/>
  <c r="M1998" i="6"/>
  <c r="G1999" i="6"/>
  <c r="H1999" i="6"/>
  <c r="I1999" i="6"/>
  <c r="J1999" i="6"/>
  <c r="K1999" i="6"/>
  <c r="L1999" i="6"/>
  <c r="M1999" i="6"/>
  <c r="G2000" i="6"/>
  <c r="H2000" i="6"/>
  <c r="I2000" i="6"/>
  <c r="J2000" i="6"/>
  <c r="K2000" i="6"/>
  <c r="L2000" i="6"/>
  <c r="M2000" i="6"/>
  <c r="G2001" i="6"/>
  <c r="H2001" i="6"/>
  <c r="I2001" i="6"/>
  <c r="J2001" i="6"/>
  <c r="K2001" i="6"/>
  <c r="L2001" i="6"/>
  <c r="M2001" i="6"/>
  <c r="G2002" i="6"/>
  <c r="H2002" i="6"/>
  <c r="I2002" i="6"/>
  <c r="J2002" i="6"/>
  <c r="K2002" i="6"/>
  <c r="L2002" i="6"/>
  <c r="M2002" i="6"/>
  <c r="G2003" i="6"/>
  <c r="H2003" i="6"/>
  <c r="I2003" i="6"/>
  <c r="J2003" i="6"/>
  <c r="K2003" i="6"/>
  <c r="L2003" i="6"/>
  <c r="M2003" i="6"/>
  <c r="G2004" i="6"/>
  <c r="H2004" i="6"/>
  <c r="I2004" i="6"/>
  <c r="J2004" i="6"/>
  <c r="K2004" i="6"/>
  <c r="L2004" i="6"/>
  <c r="M2004" i="6"/>
  <c r="G2005" i="6"/>
  <c r="H2005" i="6"/>
  <c r="I2005" i="6"/>
  <c r="J2005" i="6"/>
  <c r="K2005" i="6"/>
  <c r="L2005" i="6"/>
  <c r="M2005" i="6"/>
  <c r="G2006" i="6"/>
  <c r="H2006" i="6"/>
  <c r="I2006" i="6"/>
  <c r="J2006" i="6"/>
  <c r="K2006" i="6"/>
  <c r="L2006" i="6"/>
  <c r="M2006" i="6"/>
  <c r="G2007" i="6"/>
  <c r="H2007" i="6"/>
  <c r="I2007" i="6"/>
  <c r="J2007" i="6"/>
  <c r="K2007" i="6"/>
  <c r="L2007" i="6"/>
  <c r="M2007" i="6"/>
  <c r="G2008" i="6"/>
  <c r="H2008" i="6"/>
  <c r="I2008" i="6"/>
  <c r="J2008" i="6"/>
  <c r="K2008" i="6"/>
  <c r="L2008" i="6"/>
  <c r="M2008" i="6"/>
  <c r="G2009" i="6"/>
  <c r="H2009" i="6"/>
  <c r="I2009" i="6"/>
  <c r="J2009" i="6"/>
  <c r="K2009" i="6"/>
  <c r="L2009" i="6"/>
  <c r="M2009" i="6"/>
  <c r="G2010" i="6"/>
  <c r="H2010" i="6"/>
  <c r="I2010" i="6"/>
  <c r="J2010" i="6"/>
  <c r="K2010" i="6"/>
  <c r="L2010" i="6"/>
  <c r="M2010" i="6"/>
  <c r="G2011" i="6"/>
  <c r="H2011" i="6"/>
  <c r="I2011" i="6"/>
  <c r="J2011" i="6"/>
  <c r="K2011" i="6"/>
  <c r="L2011" i="6"/>
  <c r="M2011" i="6"/>
  <c r="G2012" i="6"/>
  <c r="H2012" i="6"/>
  <c r="I2012" i="6"/>
  <c r="J2012" i="6"/>
  <c r="K2012" i="6"/>
  <c r="L2012" i="6"/>
  <c r="M2012" i="6"/>
  <c r="G2013" i="6"/>
  <c r="H2013" i="6"/>
  <c r="I2013" i="6"/>
  <c r="J2013" i="6"/>
  <c r="K2013" i="6"/>
  <c r="L2013" i="6"/>
  <c r="M2013" i="6"/>
  <c r="G2014" i="6"/>
  <c r="H2014" i="6"/>
  <c r="I2014" i="6"/>
  <c r="J2014" i="6"/>
  <c r="K2014" i="6"/>
  <c r="L2014" i="6"/>
  <c r="M2014" i="6"/>
  <c r="G2015" i="6"/>
  <c r="H2015" i="6"/>
  <c r="I2015" i="6"/>
  <c r="J2015" i="6"/>
  <c r="K2015" i="6"/>
  <c r="L2015" i="6"/>
  <c r="M2015" i="6"/>
  <c r="G2016" i="6"/>
  <c r="H2016" i="6"/>
  <c r="I2016" i="6"/>
  <c r="J2016" i="6"/>
  <c r="K2016" i="6"/>
  <c r="L2016" i="6"/>
  <c r="M2016" i="6"/>
  <c r="G2017" i="6"/>
  <c r="H2017" i="6"/>
  <c r="I2017" i="6"/>
  <c r="J2017" i="6"/>
  <c r="K2017" i="6"/>
  <c r="L2017" i="6"/>
  <c r="M2017" i="6"/>
  <c r="G2018" i="6"/>
  <c r="H2018" i="6"/>
  <c r="I2018" i="6"/>
  <c r="J2018" i="6"/>
  <c r="K2018" i="6"/>
  <c r="L2018" i="6"/>
  <c r="M2018" i="6"/>
  <c r="G2019" i="6"/>
  <c r="H2019" i="6"/>
  <c r="I2019" i="6"/>
  <c r="J2019" i="6"/>
  <c r="K2019" i="6"/>
  <c r="L2019" i="6"/>
  <c r="M2019" i="6"/>
  <c r="G2020" i="6"/>
  <c r="H2020" i="6"/>
  <c r="I2020" i="6"/>
  <c r="J2020" i="6"/>
  <c r="K2020" i="6"/>
  <c r="L2020" i="6"/>
  <c r="M2020" i="6"/>
  <c r="G2021" i="6"/>
  <c r="H2021" i="6"/>
  <c r="I2021" i="6"/>
  <c r="J2021" i="6"/>
  <c r="K2021" i="6"/>
  <c r="L2021" i="6"/>
  <c r="M2021" i="6"/>
  <c r="G2022" i="6"/>
  <c r="H2022" i="6"/>
  <c r="I2022" i="6"/>
  <c r="J2022" i="6"/>
  <c r="K2022" i="6"/>
  <c r="L2022" i="6"/>
  <c r="M2022" i="6"/>
  <c r="G2023" i="6"/>
  <c r="H2023" i="6"/>
  <c r="I2023" i="6"/>
  <c r="J2023" i="6"/>
  <c r="K2023" i="6"/>
  <c r="L2023" i="6"/>
  <c r="M2023" i="6"/>
  <c r="G2024" i="6"/>
  <c r="H2024" i="6"/>
  <c r="I2024" i="6"/>
  <c r="J2024" i="6"/>
  <c r="K2024" i="6"/>
  <c r="L2024" i="6"/>
  <c r="M2024" i="6"/>
  <c r="G2025" i="6"/>
  <c r="H2025" i="6"/>
  <c r="I2025" i="6"/>
  <c r="J2025" i="6"/>
  <c r="K2025" i="6"/>
  <c r="L2025" i="6"/>
  <c r="M2025" i="6"/>
  <c r="G2026" i="6"/>
  <c r="H2026" i="6"/>
  <c r="I2026" i="6"/>
  <c r="J2026" i="6"/>
  <c r="K2026" i="6"/>
  <c r="L2026" i="6"/>
  <c r="M2026" i="6"/>
  <c r="G2027" i="6"/>
  <c r="H2027" i="6"/>
  <c r="I2027" i="6"/>
  <c r="J2027" i="6"/>
  <c r="K2027" i="6"/>
  <c r="L2027" i="6"/>
  <c r="M2027" i="6"/>
  <c r="G2028" i="6"/>
  <c r="H2028" i="6"/>
  <c r="I2028" i="6"/>
  <c r="J2028" i="6"/>
  <c r="K2028" i="6"/>
  <c r="L2028" i="6"/>
  <c r="M2028" i="6"/>
  <c r="G2029" i="6"/>
  <c r="H2029" i="6"/>
  <c r="I2029" i="6"/>
  <c r="J2029" i="6"/>
  <c r="K2029" i="6"/>
  <c r="L2029" i="6"/>
  <c r="M2029" i="6"/>
  <c r="G2030" i="6"/>
  <c r="H2030" i="6"/>
  <c r="I2030" i="6"/>
  <c r="J2030" i="6"/>
  <c r="K2030" i="6"/>
  <c r="L2030" i="6"/>
  <c r="M2030" i="6"/>
  <c r="G2031" i="6"/>
  <c r="H2031" i="6"/>
  <c r="I2031" i="6"/>
  <c r="J2031" i="6"/>
  <c r="K2031" i="6"/>
  <c r="L2031" i="6"/>
  <c r="M2031" i="6"/>
  <c r="G2032" i="6"/>
  <c r="H2032" i="6"/>
  <c r="I2032" i="6"/>
  <c r="J2032" i="6"/>
  <c r="K2032" i="6"/>
  <c r="L2032" i="6"/>
  <c r="M2032" i="6"/>
  <c r="G2033" i="6"/>
  <c r="H2033" i="6"/>
  <c r="I2033" i="6"/>
  <c r="J2033" i="6"/>
  <c r="K2033" i="6"/>
  <c r="L2033" i="6"/>
  <c r="M2033" i="6"/>
  <c r="G2034" i="6"/>
  <c r="H2034" i="6"/>
  <c r="I2034" i="6"/>
  <c r="J2034" i="6"/>
  <c r="K2034" i="6"/>
  <c r="L2034" i="6"/>
  <c r="M2034" i="6"/>
  <c r="G2035" i="6"/>
  <c r="H2035" i="6"/>
  <c r="I2035" i="6"/>
  <c r="J2035" i="6"/>
  <c r="K2035" i="6"/>
  <c r="L2035" i="6"/>
  <c r="M2035" i="6"/>
  <c r="G2036" i="6"/>
  <c r="H2036" i="6"/>
  <c r="I2036" i="6"/>
  <c r="J2036" i="6"/>
  <c r="K2036" i="6"/>
  <c r="L2036" i="6"/>
  <c r="M2036" i="6"/>
  <c r="G2037" i="6"/>
  <c r="H2037" i="6"/>
  <c r="I2037" i="6"/>
  <c r="J2037" i="6"/>
  <c r="K2037" i="6"/>
  <c r="L2037" i="6"/>
  <c r="M2037" i="6"/>
  <c r="G2038" i="6"/>
  <c r="H2038" i="6"/>
  <c r="I2038" i="6"/>
  <c r="J2038" i="6"/>
  <c r="K2038" i="6"/>
  <c r="L2038" i="6"/>
  <c r="M2038" i="6"/>
  <c r="G2039" i="6"/>
  <c r="H2039" i="6"/>
  <c r="I2039" i="6"/>
  <c r="J2039" i="6"/>
  <c r="K2039" i="6"/>
  <c r="L2039" i="6"/>
  <c r="M2039" i="6"/>
  <c r="G2040" i="6"/>
  <c r="H2040" i="6"/>
  <c r="I2040" i="6"/>
  <c r="J2040" i="6"/>
  <c r="K2040" i="6"/>
  <c r="L2040" i="6"/>
  <c r="M2040" i="6"/>
  <c r="G2041" i="6"/>
  <c r="H2041" i="6"/>
  <c r="I2041" i="6"/>
  <c r="J2041" i="6"/>
  <c r="K2041" i="6"/>
  <c r="L2041" i="6"/>
  <c r="M2041" i="6"/>
  <c r="G2042" i="6"/>
  <c r="H2042" i="6"/>
  <c r="I2042" i="6"/>
  <c r="J2042" i="6"/>
  <c r="K2042" i="6"/>
  <c r="L2042" i="6"/>
  <c r="M2042" i="6"/>
  <c r="G2043" i="6"/>
  <c r="H2043" i="6"/>
  <c r="I2043" i="6"/>
  <c r="J2043" i="6"/>
  <c r="K2043" i="6"/>
  <c r="L2043" i="6"/>
  <c r="M2043" i="6"/>
  <c r="G2044" i="6"/>
  <c r="H2044" i="6"/>
  <c r="I2044" i="6"/>
  <c r="J2044" i="6"/>
  <c r="K2044" i="6"/>
  <c r="L2044" i="6"/>
  <c r="M2044" i="6"/>
  <c r="G2045" i="6"/>
  <c r="H2045" i="6"/>
  <c r="I2045" i="6"/>
  <c r="J2045" i="6"/>
  <c r="K2045" i="6"/>
  <c r="L2045" i="6"/>
  <c r="M2045" i="6"/>
  <c r="G2046" i="6"/>
  <c r="H2046" i="6"/>
  <c r="I2046" i="6"/>
  <c r="J2046" i="6"/>
  <c r="K2046" i="6"/>
  <c r="L2046" i="6"/>
  <c r="M2046" i="6"/>
  <c r="G2047" i="6"/>
  <c r="H2047" i="6"/>
  <c r="I2047" i="6"/>
  <c r="J2047" i="6"/>
  <c r="K2047" i="6"/>
  <c r="L2047" i="6"/>
  <c r="M2047" i="6"/>
  <c r="G2048" i="6"/>
  <c r="H2048" i="6"/>
  <c r="I2048" i="6"/>
  <c r="J2048" i="6"/>
  <c r="K2048" i="6"/>
  <c r="L2048" i="6"/>
  <c r="M2048" i="6"/>
  <c r="G2049" i="6"/>
  <c r="H2049" i="6"/>
  <c r="I2049" i="6"/>
  <c r="J2049" i="6"/>
  <c r="K2049" i="6"/>
  <c r="L2049" i="6"/>
  <c r="M2049" i="6"/>
  <c r="G2050" i="6"/>
  <c r="H2050" i="6"/>
  <c r="I2050" i="6"/>
  <c r="J2050" i="6"/>
  <c r="K2050" i="6"/>
  <c r="L2050" i="6"/>
  <c r="M2050" i="6"/>
  <c r="G2051" i="6"/>
  <c r="H2051" i="6"/>
  <c r="I2051" i="6"/>
  <c r="J2051" i="6"/>
  <c r="K2051" i="6"/>
  <c r="L2051" i="6"/>
  <c r="M2051" i="6"/>
  <c r="G2052" i="6"/>
  <c r="H2052" i="6"/>
  <c r="I2052" i="6"/>
  <c r="J2052" i="6"/>
  <c r="K2052" i="6"/>
  <c r="L2052" i="6"/>
  <c r="M2052" i="6"/>
  <c r="G2053" i="6"/>
  <c r="H2053" i="6"/>
  <c r="I2053" i="6"/>
  <c r="J2053" i="6"/>
  <c r="K2053" i="6"/>
  <c r="L2053" i="6"/>
  <c r="M2053" i="6"/>
  <c r="G2054" i="6"/>
  <c r="H2054" i="6"/>
  <c r="I2054" i="6"/>
  <c r="J2054" i="6"/>
  <c r="K2054" i="6"/>
  <c r="L2054" i="6"/>
  <c r="M2054" i="6"/>
  <c r="G2055" i="6"/>
  <c r="H2055" i="6"/>
  <c r="I2055" i="6"/>
  <c r="J2055" i="6"/>
  <c r="K2055" i="6"/>
  <c r="L2055" i="6"/>
  <c r="M2055" i="6"/>
  <c r="G2056" i="6"/>
  <c r="H2056" i="6"/>
  <c r="I2056" i="6"/>
  <c r="J2056" i="6"/>
  <c r="K2056" i="6"/>
  <c r="L2056" i="6"/>
  <c r="M2056" i="6"/>
  <c r="G2057" i="6"/>
  <c r="H2057" i="6"/>
  <c r="I2057" i="6"/>
  <c r="J2057" i="6"/>
  <c r="K2057" i="6"/>
  <c r="L2057" i="6"/>
  <c r="M2057" i="6"/>
  <c r="G2058" i="6"/>
  <c r="H2058" i="6"/>
  <c r="I2058" i="6"/>
  <c r="J2058" i="6"/>
  <c r="K2058" i="6"/>
  <c r="L2058" i="6"/>
  <c r="M2058" i="6"/>
  <c r="G2059" i="6"/>
  <c r="H2059" i="6"/>
  <c r="I2059" i="6"/>
  <c r="J2059" i="6"/>
  <c r="K2059" i="6"/>
  <c r="L2059" i="6"/>
  <c r="M2059" i="6"/>
  <c r="G2060" i="6"/>
  <c r="H2060" i="6"/>
  <c r="I2060" i="6"/>
  <c r="J2060" i="6"/>
  <c r="K2060" i="6"/>
  <c r="L2060" i="6"/>
  <c r="M2060" i="6"/>
  <c r="G2061" i="6"/>
  <c r="H2061" i="6"/>
  <c r="I2061" i="6"/>
  <c r="J2061" i="6"/>
  <c r="K2061" i="6"/>
  <c r="L2061" i="6"/>
  <c r="M2061" i="6"/>
  <c r="G2062" i="6"/>
  <c r="H2062" i="6"/>
  <c r="I2062" i="6"/>
  <c r="J2062" i="6"/>
  <c r="K2062" i="6"/>
  <c r="L2062" i="6"/>
  <c r="M2062" i="6"/>
  <c r="G2063" i="6"/>
  <c r="H2063" i="6"/>
  <c r="I2063" i="6"/>
  <c r="J2063" i="6"/>
  <c r="K2063" i="6"/>
  <c r="L2063" i="6"/>
  <c r="M2063" i="6"/>
  <c r="G2064" i="6"/>
  <c r="H2064" i="6"/>
  <c r="I2064" i="6"/>
  <c r="J2064" i="6"/>
  <c r="K2064" i="6"/>
  <c r="L2064" i="6"/>
  <c r="M2064" i="6"/>
  <c r="G2065" i="6"/>
  <c r="H2065" i="6"/>
  <c r="I2065" i="6"/>
  <c r="J2065" i="6"/>
  <c r="K2065" i="6"/>
  <c r="L2065" i="6"/>
  <c r="M2065" i="6"/>
  <c r="G2066" i="6"/>
  <c r="H2066" i="6"/>
  <c r="I2066" i="6"/>
  <c r="J2066" i="6"/>
  <c r="K2066" i="6"/>
  <c r="L2066" i="6"/>
  <c r="M2066" i="6"/>
  <c r="G2067" i="6"/>
  <c r="H2067" i="6"/>
  <c r="I2067" i="6"/>
  <c r="J2067" i="6"/>
  <c r="K2067" i="6"/>
  <c r="L2067" i="6"/>
  <c r="M2067" i="6"/>
  <c r="G2068" i="6"/>
  <c r="H2068" i="6"/>
  <c r="I2068" i="6"/>
  <c r="J2068" i="6"/>
  <c r="K2068" i="6"/>
  <c r="L2068" i="6"/>
  <c r="M2068" i="6"/>
  <c r="G2069" i="6"/>
  <c r="H2069" i="6"/>
  <c r="I2069" i="6"/>
  <c r="J2069" i="6"/>
  <c r="K2069" i="6"/>
  <c r="L2069" i="6"/>
  <c r="M2069" i="6"/>
  <c r="G2070" i="6"/>
  <c r="H2070" i="6"/>
  <c r="I2070" i="6"/>
  <c r="J2070" i="6"/>
  <c r="K2070" i="6"/>
  <c r="L2070" i="6"/>
  <c r="M2070" i="6"/>
  <c r="G2071" i="6"/>
  <c r="H2071" i="6"/>
  <c r="I2071" i="6"/>
  <c r="J2071" i="6"/>
  <c r="K2071" i="6"/>
  <c r="L2071" i="6"/>
  <c r="M2071" i="6"/>
  <c r="G2072" i="6"/>
  <c r="H2072" i="6"/>
  <c r="I2072" i="6"/>
  <c r="J2072" i="6"/>
  <c r="K2072" i="6"/>
  <c r="L2072" i="6"/>
  <c r="M2072" i="6"/>
  <c r="G2073" i="6"/>
  <c r="H2073" i="6"/>
  <c r="I2073" i="6"/>
  <c r="J2073" i="6"/>
  <c r="K2073" i="6"/>
  <c r="L2073" i="6"/>
  <c r="M2073" i="6"/>
  <c r="G2074" i="6"/>
  <c r="H2074" i="6"/>
  <c r="I2074" i="6"/>
  <c r="J2074" i="6"/>
  <c r="K2074" i="6"/>
  <c r="L2074" i="6"/>
  <c r="M2074" i="6"/>
  <c r="G2075" i="6"/>
  <c r="H2075" i="6"/>
  <c r="I2075" i="6"/>
  <c r="J2075" i="6"/>
  <c r="K2075" i="6"/>
  <c r="L2075" i="6"/>
  <c r="M2075" i="6"/>
  <c r="G2076" i="6"/>
  <c r="H2076" i="6"/>
  <c r="I2076" i="6"/>
  <c r="J2076" i="6"/>
  <c r="K2076" i="6"/>
  <c r="L2076" i="6"/>
  <c r="M2076" i="6"/>
  <c r="G2077" i="6"/>
  <c r="H2077" i="6"/>
  <c r="I2077" i="6"/>
  <c r="J2077" i="6"/>
  <c r="K2077" i="6"/>
  <c r="L2077" i="6"/>
  <c r="M2077" i="6"/>
  <c r="G2078" i="6"/>
  <c r="H2078" i="6"/>
  <c r="I2078" i="6"/>
  <c r="J2078" i="6"/>
  <c r="K2078" i="6"/>
  <c r="L2078" i="6"/>
  <c r="M2078" i="6"/>
  <c r="G2079" i="6"/>
  <c r="H2079" i="6"/>
  <c r="I2079" i="6"/>
  <c r="J2079" i="6"/>
  <c r="K2079" i="6"/>
  <c r="L2079" i="6"/>
  <c r="M2079" i="6"/>
  <c r="G2080" i="6"/>
  <c r="H2080" i="6"/>
  <c r="I2080" i="6"/>
  <c r="J2080" i="6"/>
  <c r="K2080" i="6"/>
  <c r="L2080" i="6"/>
  <c r="M2080" i="6"/>
  <c r="G2081" i="6"/>
  <c r="H2081" i="6"/>
  <c r="I2081" i="6"/>
  <c r="J2081" i="6"/>
  <c r="K2081" i="6"/>
  <c r="L2081" i="6"/>
  <c r="M2081" i="6"/>
  <c r="G2082" i="6"/>
  <c r="H2082" i="6"/>
  <c r="I2082" i="6"/>
  <c r="J2082" i="6"/>
  <c r="K2082" i="6"/>
  <c r="L2082" i="6"/>
  <c r="M2082" i="6"/>
  <c r="G2083" i="6"/>
  <c r="H2083" i="6"/>
  <c r="I2083" i="6"/>
  <c r="J2083" i="6"/>
  <c r="K2083" i="6"/>
  <c r="L2083" i="6"/>
  <c r="M2083" i="6"/>
  <c r="G2084" i="6"/>
  <c r="H2084" i="6"/>
  <c r="I2084" i="6"/>
  <c r="J2084" i="6"/>
  <c r="K2084" i="6"/>
  <c r="L2084" i="6"/>
  <c r="M2084" i="6"/>
  <c r="G2085" i="6"/>
  <c r="H2085" i="6"/>
  <c r="I2085" i="6"/>
  <c r="J2085" i="6"/>
  <c r="K2085" i="6"/>
  <c r="L2085" i="6"/>
  <c r="M2085" i="6"/>
  <c r="G2086" i="6"/>
  <c r="H2086" i="6"/>
  <c r="I2086" i="6"/>
  <c r="J2086" i="6"/>
  <c r="K2086" i="6"/>
  <c r="L2086" i="6"/>
  <c r="M2086" i="6"/>
  <c r="G2087" i="6"/>
  <c r="H2087" i="6"/>
  <c r="I2087" i="6"/>
  <c r="J2087" i="6"/>
  <c r="K2087" i="6"/>
  <c r="L2087" i="6"/>
  <c r="M2087" i="6"/>
  <c r="G2088" i="6"/>
  <c r="H2088" i="6"/>
  <c r="I2088" i="6"/>
  <c r="J2088" i="6"/>
  <c r="K2088" i="6"/>
  <c r="L2088" i="6"/>
  <c r="M2088" i="6"/>
  <c r="G2089" i="6"/>
  <c r="H2089" i="6"/>
  <c r="I2089" i="6"/>
  <c r="J2089" i="6"/>
  <c r="K2089" i="6"/>
  <c r="L2089" i="6"/>
  <c r="M2089" i="6"/>
  <c r="G2090" i="6"/>
  <c r="H2090" i="6"/>
  <c r="I2090" i="6"/>
  <c r="J2090" i="6"/>
  <c r="K2090" i="6"/>
  <c r="L2090" i="6"/>
  <c r="M2090" i="6"/>
  <c r="G2091" i="6"/>
  <c r="H2091" i="6"/>
  <c r="I2091" i="6"/>
  <c r="J2091" i="6"/>
  <c r="K2091" i="6"/>
  <c r="L2091" i="6"/>
  <c r="M2091" i="6"/>
  <c r="G2092" i="6"/>
  <c r="H2092" i="6"/>
  <c r="I2092" i="6"/>
  <c r="J2092" i="6"/>
  <c r="K2092" i="6"/>
  <c r="L2092" i="6"/>
  <c r="M2092" i="6"/>
  <c r="G2093" i="6"/>
  <c r="H2093" i="6"/>
  <c r="I2093" i="6"/>
  <c r="J2093" i="6"/>
  <c r="K2093" i="6"/>
  <c r="L2093" i="6"/>
  <c r="M2093" i="6"/>
  <c r="G2094" i="6"/>
  <c r="H2094" i="6"/>
  <c r="I2094" i="6"/>
  <c r="J2094" i="6"/>
  <c r="K2094" i="6"/>
  <c r="L2094" i="6"/>
  <c r="M2094" i="6"/>
  <c r="G2095" i="6"/>
  <c r="H2095" i="6"/>
  <c r="I2095" i="6"/>
  <c r="J2095" i="6"/>
  <c r="K2095" i="6"/>
  <c r="L2095" i="6"/>
  <c r="M2095" i="6"/>
  <c r="G2096" i="6"/>
  <c r="H2096" i="6"/>
  <c r="I2096" i="6"/>
  <c r="J2096" i="6"/>
  <c r="K2096" i="6"/>
  <c r="L2096" i="6"/>
  <c r="M2096" i="6"/>
  <c r="G2097" i="6"/>
  <c r="H2097" i="6"/>
  <c r="I2097" i="6"/>
  <c r="J2097" i="6"/>
  <c r="K2097" i="6"/>
  <c r="L2097" i="6"/>
  <c r="M2097" i="6"/>
  <c r="G2098" i="6"/>
  <c r="H2098" i="6"/>
  <c r="I2098" i="6"/>
  <c r="J2098" i="6"/>
  <c r="K2098" i="6"/>
  <c r="L2098" i="6"/>
  <c r="M2098" i="6"/>
  <c r="G2099" i="6"/>
  <c r="H2099" i="6"/>
  <c r="I2099" i="6"/>
  <c r="J2099" i="6"/>
  <c r="K2099" i="6"/>
  <c r="L2099" i="6"/>
  <c r="M2099" i="6"/>
  <c r="G2100" i="6"/>
  <c r="H2100" i="6"/>
  <c r="I2100" i="6"/>
  <c r="J2100" i="6"/>
  <c r="K2100" i="6"/>
  <c r="L2100" i="6"/>
  <c r="M2100" i="6"/>
  <c r="G2101" i="6"/>
  <c r="H2101" i="6"/>
  <c r="I2101" i="6"/>
  <c r="J2101" i="6"/>
  <c r="K2101" i="6"/>
  <c r="L2101" i="6"/>
  <c r="M2101" i="6"/>
  <c r="G2102" i="6"/>
  <c r="H2102" i="6"/>
  <c r="I2102" i="6"/>
  <c r="J2102" i="6"/>
  <c r="K2102" i="6"/>
  <c r="L2102" i="6"/>
  <c r="M2102" i="6"/>
  <c r="G2103" i="6"/>
  <c r="H2103" i="6"/>
  <c r="I2103" i="6"/>
  <c r="J2103" i="6"/>
  <c r="K2103" i="6"/>
  <c r="L2103" i="6"/>
  <c r="M2103" i="6"/>
  <c r="G2104" i="6"/>
  <c r="H2104" i="6"/>
  <c r="I2104" i="6"/>
  <c r="J2104" i="6"/>
  <c r="K2104" i="6"/>
  <c r="L2104" i="6"/>
  <c r="M2104" i="6"/>
  <c r="G2105" i="6"/>
  <c r="H2105" i="6"/>
  <c r="I2105" i="6"/>
  <c r="J2105" i="6"/>
  <c r="K2105" i="6"/>
  <c r="L2105" i="6"/>
  <c r="M2105" i="6"/>
  <c r="G2106" i="6"/>
  <c r="H2106" i="6"/>
  <c r="I2106" i="6"/>
  <c r="J2106" i="6"/>
  <c r="K2106" i="6"/>
  <c r="L2106" i="6"/>
  <c r="M2106" i="6"/>
  <c r="G2107" i="6"/>
  <c r="H2107" i="6"/>
  <c r="I2107" i="6"/>
  <c r="J2107" i="6"/>
  <c r="K2107" i="6"/>
  <c r="L2107" i="6"/>
  <c r="M2107" i="6"/>
  <c r="G2108" i="6"/>
  <c r="H2108" i="6"/>
  <c r="I2108" i="6"/>
  <c r="J2108" i="6"/>
  <c r="K2108" i="6"/>
  <c r="L2108" i="6"/>
  <c r="M2108" i="6"/>
  <c r="G2109" i="6"/>
  <c r="H2109" i="6"/>
  <c r="I2109" i="6"/>
  <c r="J2109" i="6"/>
  <c r="K2109" i="6"/>
  <c r="L2109" i="6"/>
  <c r="M2109" i="6"/>
  <c r="G2110" i="6"/>
  <c r="H2110" i="6"/>
  <c r="I2110" i="6"/>
  <c r="J2110" i="6"/>
  <c r="K2110" i="6"/>
  <c r="L2110" i="6"/>
  <c r="M2110" i="6"/>
  <c r="G2111" i="6"/>
  <c r="H2111" i="6"/>
  <c r="I2111" i="6"/>
  <c r="J2111" i="6"/>
  <c r="K2111" i="6"/>
  <c r="L2111" i="6"/>
  <c r="M2111" i="6"/>
  <c r="G2112" i="6"/>
  <c r="H2112" i="6"/>
  <c r="I2112" i="6"/>
  <c r="J2112" i="6"/>
  <c r="K2112" i="6"/>
  <c r="L2112" i="6"/>
  <c r="M2112" i="6"/>
  <c r="G2113" i="6"/>
  <c r="H2113" i="6"/>
  <c r="I2113" i="6"/>
  <c r="J2113" i="6"/>
  <c r="K2113" i="6"/>
  <c r="L2113" i="6"/>
  <c r="M2113" i="6"/>
  <c r="G2114" i="6"/>
  <c r="H2114" i="6"/>
  <c r="I2114" i="6"/>
  <c r="J2114" i="6"/>
  <c r="K2114" i="6"/>
  <c r="L2114" i="6"/>
  <c r="M2114" i="6"/>
  <c r="G2115" i="6"/>
  <c r="H2115" i="6"/>
  <c r="I2115" i="6"/>
  <c r="J2115" i="6"/>
  <c r="K2115" i="6"/>
  <c r="L2115" i="6"/>
  <c r="M2115" i="6"/>
  <c r="G2116" i="6"/>
  <c r="H2116" i="6"/>
  <c r="I2116" i="6"/>
  <c r="J2116" i="6"/>
  <c r="K2116" i="6"/>
  <c r="L2116" i="6"/>
  <c r="M2116" i="6"/>
  <c r="G2117" i="6"/>
  <c r="H2117" i="6"/>
  <c r="I2117" i="6"/>
  <c r="J2117" i="6"/>
  <c r="K2117" i="6"/>
  <c r="L2117" i="6"/>
  <c r="M2117" i="6"/>
  <c r="G2118" i="6"/>
  <c r="H2118" i="6"/>
  <c r="I2118" i="6"/>
  <c r="J2118" i="6"/>
  <c r="K2118" i="6"/>
  <c r="L2118" i="6"/>
  <c r="M2118" i="6"/>
  <c r="G2119" i="6"/>
  <c r="H2119" i="6"/>
  <c r="I2119" i="6"/>
  <c r="J2119" i="6"/>
  <c r="K2119" i="6"/>
  <c r="L2119" i="6"/>
  <c r="M2119" i="6"/>
  <c r="G2120" i="6"/>
  <c r="H2120" i="6"/>
  <c r="I2120" i="6"/>
  <c r="J2120" i="6"/>
  <c r="K2120" i="6"/>
  <c r="L2120" i="6"/>
  <c r="M2120" i="6"/>
  <c r="G2121" i="6"/>
  <c r="H2121" i="6"/>
  <c r="I2121" i="6"/>
  <c r="J2121" i="6"/>
  <c r="K2121" i="6"/>
  <c r="L2121" i="6"/>
  <c r="M2121" i="6"/>
  <c r="G2122" i="6"/>
  <c r="H2122" i="6"/>
  <c r="I2122" i="6"/>
  <c r="J2122" i="6"/>
  <c r="K2122" i="6"/>
  <c r="L2122" i="6"/>
  <c r="M2122" i="6"/>
  <c r="G2123" i="6"/>
  <c r="H2123" i="6"/>
  <c r="I2123" i="6"/>
  <c r="J2123" i="6"/>
  <c r="K2123" i="6"/>
  <c r="L2123" i="6"/>
  <c r="M2123" i="6"/>
  <c r="G2124" i="6"/>
  <c r="H2124" i="6"/>
  <c r="I2124" i="6"/>
  <c r="J2124" i="6"/>
  <c r="K2124" i="6"/>
  <c r="L2124" i="6"/>
  <c r="M2124" i="6"/>
  <c r="G2125" i="6"/>
  <c r="H2125" i="6"/>
  <c r="I2125" i="6"/>
  <c r="J2125" i="6"/>
  <c r="K2125" i="6"/>
  <c r="L2125" i="6"/>
  <c r="M2125" i="6"/>
  <c r="G2126" i="6"/>
  <c r="H2126" i="6"/>
  <c r="I2126" i="6"/>
  <c r="J2126" i="6"/>
  <c r="K2126" i="6"/>
  <c r="L2126" i="6"/>
  <c r="M2126" i="6"/>
  <c r="G2127" i="6"/>
  <c r="H2127" i="6"/>
  <c r="I2127" i="6"/>
  <c r="J2127" i="6"/>
  <c r="K2127" i="6"/>
  <c r="L2127" i="6"/>
  <c r="M2127" i="6"/>
  <c r="G2128" i="6"/>
  <c r="H2128" i="6"/>
  <c r="I2128" i="6"/>
  <c r="J2128" i="6"/>
  <c r="K2128" i="6"/>
  <c r="L2128" i="6"/>
  <c r="M2128" i="6"/>
  <c r="G2129" i="6"/>
  <c r="H2129" i="6"/>
  <c r="I2129" i="6"/>
  <c r="J2129" i="6"/>
  <c r="K2129" i="6"/>
  <c r="L2129" i="6"/>
  <c r="M2129" i="6"/>
  <c r="G2130" i="6"/>
  <c r="H2130" i="6"/>
  <c r="I2130" i="6"/>
  <c r="J2130" i="6"/>
  <c r="K2130" i="6"/>
  <c r="L2130" i="6"/>
  <c r="M2130" i="6"/>
  <c r="G2131" i="6"/>
  <c r="H2131" i="6"/>
  <c r="I2131" i="6"/>
  <c r="J2131" i="6"/>
  <c r="K2131" i="6"/>
  <c r="L2131" i="6"/>
  <c r="M2131" i="6"/>
  <c r="G2132" i="6"/>
  <c r="H2132" i="6"/>
  <c r="I2132" i="6"/>
  <c r="J2132" i="6"/>
  <c r="K2132" i="6"/>
  <c r="L2132" i="6"/>
  <c r="M2132" i="6"/>
  <c r="G2133" i="6"/>
  <c r="H2133" i="6"/>
  <c r="I2133" i="6"/>
  <c r="J2133" i="6"/>
  <c r="K2133" i="6"/>
  <c r="L2133" i="6"/>
  <c r="M2133" i="6"/>
  <c r="G2134" i="6"/>
  <c r="H2134" i="6"/>
  <c r="I2134" i="6"/>
  <c r="J2134" i="6"/>
  <c r="K2134" i="6"/>
  <c r="L2134" i="6"/>
  <c r="M2134" i="6"/>
  <c r="G2135" i="6"/>
  <c r="H2135" i="6"/>
  <c r="I2135" i="6"/>
  <c r="J2135" i="6"/>
  <c r="K2135" i="6"/>
  <c r="L2135" i="6"/>
  <c r="M2135" i="6"/>
  <c r="G2136" i="6"/>
  <c r="H2136" i="6"/>
  <c r="I2136" i="6"/>
  <c r="J2136" i="6"/>
  <c r="K2136" i="6"/>
  <c r="L2136" i="6"/>
  <c r="M2136" i="6"/>
  <c r="G2137" i="6"/>
  <c r="H2137" i="6"/>
  <c r="I2137" i="6"/>
  <c r="J2137" i="6"/>
  <c r="K2137" i="6"/>
  <c r="L2137" i="6"/>
  <c r="M2137" i="6"/>
  <c r="G2138" i="6"/>
  <c r="H2138" i="6"/>
  <c r="I2138" i="6"/>
  <c r="J2138" i="6"/>
  <c r="K2138" i="6"/>
  <c r="L2138" i="6"/>
  <c r="M2138" i="6"/>
  <c r="G2139" i="6"/>
  <c r="H2139" i="6"/>
  <c r="I2139" i="6"/>
  <c r="J2139" i="6"/>
  <c r="K2139" i="6"/>
  <c r="L2139" i="6"/>
  <c r="M2139" i="6"/>
  <c r="G2140" i="6"/>
  <c r="H2140" i="6"/>
  <c r="I2140" i="6"/>
  <c r="J2140" i="6"/>
  <c r="K2140" i="6"/>
  <c r="L2140" i="6"/>
  <c r="M2140" i="6"/>
  <c r="G2141" i="6"/>
  <c r="H2141" i="6"/>
  <c r="I2141" i="6"/>
  <c r="J2141" i="6"/>
  <c r="K2141" i="6"/>
  <c r="L2141" i="6"/>
  <c r="M2141" i="6"/>
  <c r="G2142" i="6"/>
  <c r="H2142" i="6"/>
  <c r="I2142" i="6"/>
  <c r="J2142" i="6"/>
  <c r="K2142" i="6"/>
  <c r="L2142" i="6"/>
  <c r="M2142" i="6"/>
  <c r="G2143" i="6"/>
  <c r="H2143" i="6"/>
  <c r="I2143" i="6"/>
  <c r="J2143" i="6"/>
  <c r="K2143" i="6"/>
  <c r="L2143" i="6"/>
  <c r="M2143" i="6"/>
  <c r="G2144" i="6"/>
  <c r="H2144" i="6"/>
  <c r="I2144" i="6"/>
  <c r="J2144" i="6"/>
  <c r="K2144" i="6"/>
  <c r="L2144" i="6"/>
  <c r="M2144" i="6"/>
  <c r="G2145" i="6"/>
  <c r="H2145" i="6"/>
  <c r="I2145" i="6"/>
  <c r="J2145" i="6"/>
  <c r="K2145" i="6"/>
  <c r="L2145" i="6"/>
  <c r="M2145" i="6"/>
  <c r="G2146" i="6"/>
  <c r="H2146" i="6"/>
  <c r="I2146" i="6"/>
  <c r="J2146" i="6"/>
  <c r="K2146" i="6"/>
  <c r="L2146" i="6"/>
  <c r="M2146" i="6"/>
  <c r="G2147" i="6"/>
  <c r="H2147" i="6"/>
  <c r="I2147" i="6"/>
  <c r="J2147" i="6"/>
  <c r="K2147" i="6"/>
  <c r="L2147" i="6"/>
  <c r="M2147" i="6"/>
  <c r="G2148" i="6"/>
  <c r="H2148" i="6"/>
  <c r="I2148" i="6"/>
  <c r="J2148" i="6"/>
  <c r="K2148" i="6"/>
  <c r="L2148" i="6"/>
  <c r="M2148" i="6"/>
  <c r="G2149" i="6"/>
  <c r="H2149" i="6"/>
  <c r="I2149" i="6"/>
  <c r="J2149" i="6"/>
  <c r="K2149" i="6"/>
  <c r="L2149" i="6"/>
  <c r="M2149" i="6"/>
  <c r="G2150" i="6"/>
  <c r="H2150" i="6"/>
  <c r="I2150" i="6"/>
  <c r="J2150" i="6"/>
  <c r="K2150" i="6"/>
  <c r="L2150" i="6"/>
  <c r="M2150" i="6"/>
  <c r="G2151" i="6"/>
  <c r="H2151" i="6"/>
  <c r="I2151" i="6"/>
  <c r="J2151" i="6"/>
  <c r="K2151" i="6"/>
  <c r="L2151" i="6"/>
  <c r="M2151" i="6"/>
  <c r="G2152" i="6"/>
  <c r="H2152" i="6"/>
  <c r="I2152" i="6"/>
  <c r="J2152" i="6"/>
  <c r="K2152" i="6"/>
  <c r="L2152" i="6"/>
  <c r="M2152" i="6"/>
  <c r="G2153" i="6"/>
  <c r="H2153" i="6"/>
  <c r="I2153" i="6"/>
  <c r="J2153" i="6"/>
  <c r="K2153" i="6"/>
  <c r="L2153" i="6"/>
  <c r="M2153" i="6"/>
  <c r="G2154" i="6"/>
  <c r="H2154" i="6"/>
  <c r="I2154" i="6"/>
  <c r="J2154" i="6"/>
  <c r="K2154" i="6"/>
  <c r="L2154" i="6"/>
  <c r="M2154" i="6"/>
  <c r="G2155" i="6"/>
  <c r="H2155" i="6"/>
  <c r="I2155" i="6"/>
  <c r="J2155" i="6"/>
  <c r="K2155" i="6"/>
  <c r="L2155" i="6"/>
  <c r="M2155" i="6"/>
  <c r="G2156" i="6"/>
  <c r="H2156" i="6"/>
  <c r="I2156" i="6"/>
  <c r="J2156" i="6"/>
  <c r="K2156" i="6"/>
  <c r="L2156" i="6"/>
  <c r="M2156" i="6"/>
  <c r="G2157" i="6"/>
  <c r="H2157" i="6"/>
  <c r="I2157" i="6"/>
  <c r="J2157" i="6"/>
  <c r="K2157" i="6"/>
  <c r="L2157" i="6"/>
  <c r="M2157" i="6"/>
  <c r="G2158" i="6"/>
  <c r="H2158" i="6"/>
  <c r="I2158" i="6"/>
  <c r="J2158" i="6"/>
  <c r="K2158" i="6"/>
  <c r="L2158" i="6"/>
  <c r="M2158" i="6"/>
  <c r="G2159" i="6"/>
  <c r="H2159" i="6"/>
  <c r="I2159" i="6"/>
  <c r="J2159" i="6"/>
  <c r="K2159" i="6"/>
  <c r="L2159" i="6"/>
  <c r="M2159" i="6"/>
  <c r="G2160" i="6"/>
  <c r="H2160" i="6"/>
  <c r="I2160" i="6"/>
  <c r="J2160" i="6"/>
  <c r="K2160" i="6"/>
  <c r="L2160" i="6"/>
  <c r="M2160" i="6"/>
  <c r="G2161" i="6"/>
  <c r="H2161" i="6"/>
  <c r="I2161" i="6"/>
  <c r="J2161" i="6"/>
  <c r="K2161" i="6"/>
  <c r="L2161" i="6"/>
  <c r="M2161" i="6"/>
  <c r="G2162" i="6"/>
  <c r="H2162" i="6"/>
  <c r="I2162" i="6"/>
  <c r="J2162" i="6"/>
  <c r="K2162" i="6"/>
  <c r="L2162" i="6"/>
  <c r="M2162" i="6"/>
  <c r="G2163" i="6"/>
  <c r="H2163" i="6"/>
  <c r="I2163" i="6"/>
  <c r="J2163" i="6"/>
  <c r="K2163" i="6"/>
  <c r="L2163" i="6"/>
  <c r="M2163" i="6"/>
  <c r="G2164" i="6"/>
  <c r="H2164" i="6"/>
  <c r="I2164" i="6"/>
  <c r="J2164" i="6"/>
  <c r="K2164" i="6"/>
  <c r="L2164" i="6"/>
  <c r="M2164" i="6"/>
  <c r="G2165" i="6"/>
  <c r="H2165" i="6"/>
  <c r="I2165" i="6"/>
  <c r="J2165" i="6"/>
  <c r="K2165" i="6"/>
  <c r="L2165" i="6"/>
  <c r="M2165" i="6"/>
  <c r="G2166" i="6"/>
  <c r="H2166" i="6"/>
  <c r="I2166" i="6"/>
  <c r="J2166" i="6"/>
  <c r="K2166" i="6"/>
  <c r="L2166" i="6"/>
  <c r="M2166" i="6"/>
  <c r="G2167" i="6"/>
  <c r="H2167" i="6"/>
  <c r="I2167" i="6"/>
  <c r="J2167" i="6"/>
  <c r="K2167" i="6"/>
  <c r="L2167" i="6"/>
  <c r="M2167" i="6"/>
  <c r="G2168" i="6"/>
  <c r="H2168" i="6"/>
  <c r="I2168" i="6"/>
  <c r="J2168" i="6"/>
  <c r="K2168" i="6"/>
  <c r="L2168" i="6"/>
  <c r="M2168" i="6"/>
  <c r="G2169" i="6"/>
  <c r="H2169" i="6"/>
  <c r="I2169" i="6"/>
  <c r="J2169" i="6"/>
  <c r="K2169" i="6"/>
  <c r="L2169" i="6"/>
  <c r="M2169" i="6"/>
  <c r="G2170" i="6"/>
  <c r="H2170" i="6"/>
  <c r="I2170" i="6"/>
  <c r="J2170" i="6"/>
  <c r="K2170" i="6"/>
  <c r="L2170" i="6"/>
  <c r="M2170" i="6"/>
  <c r="G2171" i="6"/>
  <c r="H2171" i="6"/>
  <c r="I2171" i="6"/>
  <c r="J2171" i="6"/>
  <c r="K2171" i="6"/>
  <c r="L2171" i="6"/>
  <c r="M2171" i="6"/>
  <c r="G2172" i="6"/>
  <c r="H2172" i="6"/>
  <c r="I2172" i="6"/>
  <c r="J2172" i="6"/>
  <c r="K2172" i="6"/>
  <c r="L2172" i="6"/>
  <c r="M2172" i="6"/>
  <c r="G2173" i="6"/>
  <c r="H2173" i="6"/>
  <c r="I2173" i="6"/>
  <c r="J2173" i="6"/>
  <c r="K2173" i="6"/>
  <c r="L2173" i="6"/>
  <c r="M2173" i="6"/>
  <c r="G2174" i="6"/>
  <c r="H2174" i="6"/>
  <c r="I2174" i="6"/>
  <c r="J2174" i="6"/>
  <c r="K2174" i="6"/>
  <c r="L2174" i="6"/>
  <c r="M2174" i="6"/>
  <c r="G2175" i="6"/>
  <c r="H2175" i="6"/>
  <c r="I2175" i="6"/>
  <c r="J2175" i="6"/>
  <c r="K2175" i="6"/>
  <c r="L2175" i="6"/>
  <c r="M2175" i="6"/>
  <c r="G2176" i="6"/>
  <c r="H2176" i="6"/>
  <c r="I2176" i="6"/>
  <c r="J2176" i="6"/>
  <c r="K2176" i="6"/>
  <c r="L2176" i="6"/>
  <c r="M2176" i="6"/>
  <c r="G2177" i="6"/>
  <c r="H2177" i="6"/>
  <c r="I2177" i="6"/>
  <c r="J2177" i="6"/>
  <c r="K2177" i="6"/>
  <c r="L2177" i="6"/>
  <c r="M2177" i="6"/>
  <c r="G2178" i="6"/>
  <c r="H2178" i="6"/>
  <c r="I2178" i="6"/>
  <c r="J2178" i="6"/>
  <c r="K2178" i="6"/>
  <c r="L2178" i="6"/>
  <c r="M2178" i="6"/>
  <c r="G2179" i="6"/>
  <c r="H2179" i="6"/>
  <c r="I2179" i="6"/>
  <c r="J2179" i="6"/>
  <c r="K2179" i="6"/>
  <c r="L2179" i="6"/>
  <c r="M2179" i="6"/>
  <c r="G2180" i="6"/>
  <c r="H2180" i="6"/>
  <c r="I2180" i="6"/>
  <c r="J2180" i="6"/>
  <c r="K2180" i="6"/>
  <c r="L2180" i="6"/>
  <c r="M2180" i="6"/>
  <c r="G2181" i="6"/>
  <c r="H2181" i="6"/>
  <c r="I2181" i="6"/>
  <c r="J2181" i="6"/>
  <c r="K2181" i="6"/>
  <c r="L2181" i="6"/>
  <c r="M2181" i="6"/>
  <c r="G2182" i="6"/>
  <c r="H2182" i="6"/>
  <c r="I2182" i="6"/>
  <c r="J2182" i="6"/>
  <c r="K2182" i="6"/>
  <c r="L2182" i="6"/>
  <c r="M2182" i="6"/>
  <c r="G2183" i="6"/>
  <c r="H2183" i="6"/>
  <c r="I2183" i="6"/>
  <c r="J2183" i="6"/>
  <c r="K2183" i="6"/>
  <c r="L2183" i="6"/>
  <c r="M2183" i="6"/>
  <c r="G2184" i="6"/>
  <c r="H2184" i="6"/>
  <c r="I2184" i="6"/>
  <c r="J2184" i="6"/>
  <c r="K2184" i="6"/>
  <c r="L2184" i="6"/>
  <c r="M2184" i="6"/>
  <c r="G2185" i="6"/>
  <c r="H2185" i="6"/>
  <c r="I2185" i="6"/>
  <c r="J2185" i="6"/>
  <c r="K2185" i="6"/>
  <c r="L2185" i="6"/>
  <c r="M2185" i="6"/>
  <c r="G2186" i="6"/>
  <c r="H2186" i="6"/>
  <c r="I2186" i="6"/>
  <c r="J2186" i="6"/>
  <c r="K2186" i="6"/>
  <c r="L2186" i="6"/>
  <c r="M2186" i="6"/>
  <c r="G2187" i="6"/>
  <c r="H2187" i="6"/>
  <c r="I2187" i="6"/>
  <c r="J2187" i="6"/>
  <c r="K2187" i="6"/>
  <c r="L2187" i="6"/>
  <c r="M2187" i="6"/>
  <c r="G2188" i="6"/>
  <c r="H2188" i="6"/>
  <c r="I2188" i="6"/>
  <c r="J2188" i="6"/>
  <c r="K2188" i="6"/>
  <c r="L2188" i="6"/>
  <c r="M2188" i="6"/>
  <c r="G2189" i="6"/>
  <c r="H2189" i="6"/>
  <c r="I2189" i="6"/>
  <c r="J2189" i="6"/>
  <c r="K2189" i="6"/>
  <c r="L2189" i="6"/>
  <c r="M2189" i="6"/>
  <c r="G2190" i="6"/>
  <c r="H2190" i="6"/>
  <c r="I2190" i="6"/>
  <c r="J2190" i="6"/>
  <c r="K2190" i="6"/>
  <c r="L2190" i="6"/>
  <c r="M2190" i="6"/>
  <c r="G2191" i="6"/>
  <c r="H2191" i="6"/>
  <c r="I2191" i="6"/>
  <c r="J2191" i="6"/>
  <c r="K2191" i="6"/>
  <c r="L2191" i="6"/>
  <c r="M2191" i="6"/>
  <c r="G2192" i="6"/>
  <c r="H2192" i="6"/>
  <c r="I2192" i="6"/>
  <c r="J2192" i="6"/>
  <c r="K2192" i="6"/>
  <c r="L2192" i="6"/>
  <c r="M2192" i="6"/>
  <c r="G2193" i="6"/>
  <c r="H2193" i="6"/>
  <c r="I2193" i="6"/>
  <c r="J2193" i="6"/>
  <c r="K2193" i="6"/>
  <c r="L2193" i="6"/>
  <c r="M2193" i="6"/>
  <c r="G2194" i="6"/>
  <c r="H2194" i="6"/>
  <c r="I2194" i="6"/>
  <c r="J2194" i="6"/>
  <c r="K2194" i="6"/>
  <c r="L2194" i="6"/>
  <c r="M2194" i="6"/>
  <c r="G2195" i="6"/>
  <c r="H2195" i="6"/>
  <c r="I2195" i="6"/>
  <c r="J2195" i="6"/>
  <c r="K2195" i="6"/>
  <c r="L2195" i="6"/>
  <c r="M2195" i="6"/>
  <c r="G2196" i="6"/>
  <c r="H2196" i="6"/>
  <c r="I2196" i="6"/>
  <c r="J2196" i="6"/>
  <c r="K2196" i="6"/>
  <c r="L2196" i="6"/>
  <c r="M2196" i="6"/>
  <c r="G2197" i="6"/>
  <c r="H2197" i="6"/>
  <c r="I2197" i="6"/>
  <c r="J2197" i="6"/>
  <c r="K2197" i="6"/>
  <c r="L2197" i="6"/>
  <c r="M2197" i="6"/>
  <c r="G2198" i="6"/>
  <c r="H2198" i="6"/>
  <c r="I2198" i="6"/>
  <c r="J2198" i="6"/>
  <c r="K2198" i="6"/>
  <c r="L2198" i="6"/>
  <c r="M2198" i="6"/>
  <c r="G2199" i="6"/>
  <c r="H2199" i="6"/>
  <c r="I2199" i="6"/>
  <c r="J2199" i="6"/>
  <c r="K2199" i="6"/>
  <c r="L2199" i="6"/>
  <c r="M2199" i="6"/>
  <c r="G2200" i="6"/>
  <c r="H2200" i="6"/>
  <c r="I2200" i="6"/>
  <c r="J2200" i="6"/>
  <c r="K2200" i="6"/>
  <c r="L2200" i="6"/>
  <c r="M2200" i="6"/>
  <c r="G2201" i="6"/>
  <c r="H2201" i="6"/>
  <c r="I2201" i="6"/>
  <c r="J2201" i="6"/>
  <c r="K2201" i="6"/>
  <c r="L2201" i="6"/>
  <c r="M2201" i="6"/>
  <c r="G2202" i="6"/>
  <c r="H2202" i="6"/>
  <c r="I2202" i="6"/>
  <c r="J2202" i="6"/>
  <c r="K2202" i="6"/>
  <c r="L2202" i="6"/>
  <c r="M2202" i="6"/>
  <c r="G2203" i="6"/>
  <c r="H2203" i="6"/>
  <c r="I2203" i="6"/>
  <c r="J2203" i="6"/>
  <c r="K2203" i="6"/>
  <c r="L2203" i="6"/>
  <c r="M2203" i="6"/>
  <c r="G2204" i="6"/>
  <c r="H2204" i="6"/>
  <c r="I2204" i="6"/>
  <c r="J2204" i="6"/>
  <c r="K2204" i="6"/>
  <c r="L2204" i="6"/>
  <c r="M2204" i="6"/>
  <c r="G2205" i="6"/>
  <c r="H2205" i="6"/>
  <c r="I2205" i="6"/>
  <c r="J2205" i="6"/>
  <c r="K2205" i="6"/>
  <c r="L2205" i="6"/>
  <c r="M2205" i="6"/>
  <c r="G2206" i="6"/>
  <c r="H2206" i="6"/>
  <c r="I2206" i="6"/>
  <c r="J2206" i="6"/>
  <c r="K2206" i="6"/>
  <c r="L2206" i="6"/>
  <c r="M2206" i="6"/>
  <c r="G2207" i="6"/>
  <c r="H2207" i="6"/>
  <c r="I2207" i="6"/>
  <c r="J2207" i="6"/>
  <c r="K2207" i="6"/>
  <c r="L2207" i="6"/>
  <c r="M2207" i="6"/>
  <c r="G2208" i="6"/>
  <c r="H2208" i="6"/>
  <c r="I2208" i="6"/>
  <c r="J2208" i="6"/>
  <c r="K2208" i="6"/>
  <c r="L2208" i="6"/>
  <c r="M2208" i="6"/>
  <c r="G2209" i="6"/>
  <c r="H2209" i="6"/>
  <c r="I2209" i="6"/>
  <c r="J2209" i="6"/>
  <c r="K2209" i="6"/>
  <c r="L2209" i="6"/>
  <c r="M2209" i="6"/>
  <c r="G2210" i="6"/>
  <c r="H2210" i="6"/>
  <c r="I2210" i="6"/>
  <c r="J2210" i="6"/>
  <c r="K2210" i="6"/>
  <c r="L2210" i="6"/>
  <c r="M2210" i="6"/>
  <c r="G2211" i="6"/>
  <c r="H2211" i="6"/>
  <c r="I2211" i="6"/>
  <c r="J2211" i="6"/>
  <c r="K2211" i="6"/>
  <c r="L2211" i="6"/>
  <c r="M2211" i="6"/>
  <c r="G2212" i="6"/>
  <c r="H2212" i="6"/>
  <c r="I2212" i="6"/>
  <c r="J2212" i="6"/>
  <c r="K2212" i="6"/>
  <c r="L2212" i="6"/>
  <c r="M2212" i="6"/>
  <c r="G2213" i="6"/>
  <c r="H2213" i="6"/>
  <c r="I2213" i="6"/>
  <c r="J2213" i="6"/>
  <c r="K2213" i="6"/>
  <c r="L2213" i="6"/>
  <c r="M2213" i="6"/>
  <c r="G2214" i="6"/>
  <c r="H2214" i="6"/>
  <c r="I2214" i="6"/>
  <c r="J2214" i="6"/>
  <c r="K2214" i="6"/>
  <c r="L2214" i="6"/>
  <c r="M2214" i="6"/>
  <c r="G2215" i="6"/>
  <c r="H2215" i="6"/>
  <c r="I2215" i="6"/>
  <c r="J2215" i="6"/>
  <c r="K2215" i="6"/>
  <c r="L2215" i="6"/>
  <c r="M2215" i="6"/>
  <c r="G2216" i="6"/>
  <c r="H2216" i="6"/>
  <c r="I2216" i="6"/>
  <c r="J2216" i="6"/>
  <c r="K2216" i="6"/>
  <c r="L2216" i="6"/>
  <c r="M2216" i="6"/>
  <c r="G2217" i="6"/>
  <c r="H2217" i="6"/>
  <c r="I2217" i="6"/>
  <c r="J2217" i="6"/>
  <c r="K2217" i="6"/>
  <c r="L2217" i="6"/>
  <c r="M2217" i="6"/>
  <c r="G2218" i="6"/>
  <c r="H2218" i="6"/>
  <c r="I2218" i="6"/>
  <c r="J2218" i="6"/>
  <c r="K2218" i="6"/>
  <c r="L2218" i="6"/>
  <c r="M2218" i="6"/>
  <c r="G2219" i="6"/>
  <c r="H2219" i="6"/>
  <c r="I2219" i="6"/>
  <c r="J2219" i="6"/>
  <c r="K2219" i="6"/>
  <c r="L2219" i="6"/>
  <c r="M2219" i="6"/>
  <c r="G2220" i="6"/>
  <c r="H2220" i="6"/>
  <c r="I2220" i="6"/>
  <c r="J2220" i="6"/>
  <c r="K2220" i="6"/>
  <c r="L2220" i="6"/>
  <c r="M2220" i="6"/>
  <c r="G2221" i="6"/>
  <c r="H2221" i="6"/>
  <c r="I2221" i="6"/>
  <c r="J2221" i="6"/>
  <c r="K2221" i="6"/>
  <c r="L2221" i="6"/>
  <c r="M2221" i="6"/>
  <c r="G2222" i="6"/>
  <c r="H2222" i="6"/>
  <c r="I2222" i="6"/>
  <c r="J2222" i="6"/>
  <c r="K2222" i="6"/>
  <c r="L2222" i="6"/>
  <c r="M2222" i="6"/>
  <c r="G2223" i="6"/>
  <c r="H2223" i="6"/>
  <c r="I2223" i="6"/>
  <c r="J2223" i="6"/>
  <c r="K2223" i="6"/>
  <c r="L2223" i="6"/>
  <c r="M2223" i="6"/>
  <c r="G2224" i="6"/>
  <c r="H2224" i="6"/>
  <c r="I2224" i="6"/>
  <c r="J2224" i="6"/>
  <c r="K2224" i="6"/>
  <c r="L2224" i="6"/>
  <c r="M2224" i="6"/>
  <c r="G2225" i="6"/>
  <c r="H2225" i="6"/>
  <c r="I2225" i="6"/>
  <c r="J2225" i="6"/>
  <c r="K2225" i="6"/>
  <c r="L2225" i="6"/>
  <c r="M2225" i="6"/>
  <c r="G2226" i="6"/>
  <c r="H2226" i="6"/>
  <c r="I2226" i="6"/>
  <c r="J2226" i="6"/>
  <c r="K2226" i="6"/>
  <c r="L2226" i="6"/>
  <c r="M2226" i="6"/>
  <c r="G2227" i="6"/>
  <c r="H2227" i="6"/>
  <c r="I2227" i="6"/>
  <c r="J2227" i="6"/>
  <c r="K2227" i="6"/>
  <c r="L2227" i="6"/>
  <c r="M2227" i="6"/>
  <c r="G2228" i="6"/>
  <c r="H2228" i="6"/>
  <c r="I2228" i="6"/>
  <c r="J2228" i="6"/>
  <c r="K2228" i="6"/>
  <c r="L2228" i="6"/>
  <c r="M2228" i="6"/>
  <c r="G2229" i="6"/>
  <c r="H2229" i="6"/>
  <c r="I2229" i="6"/>
  <c r="J2229" i="6"/>
  <c r="K2229" i="6"/>
  <c r="L2229" i="6"/>
  <c r="M2229" i="6"/>
  <c r="G2230" i="6"/>
  <c r="H2230" i="6"/>
  <c r="I2230" i="6"/>
  <c r="J2230" i="6"/>
  <c r="K2230" i="6"/>
  <c r="L2230" i="6"/>
  <c r="M2230" i="6"/>
  <c r="G2231" i="6"/>
  <c r="H2231" i="6"/>
  <c r="I2231" i="6"/>
  <c r="J2231" i="6"/>
  <c r="K2231" i="6"/>
  <c r="L2231" i="6"/>
  <c r="M2231" i="6"/>
  <c r="G2232" i="6"/>
  <c r="H2232" i="6"/>
  <c r="I2232" i="6"/>
  <c r="J2232" i="6"/>
  <c r="K2232" i="6"/>
  <c r="L2232" i="6"/>
  <c r="M2232" i="6"/>
  <c r="G2233" i="6"/>
  <c r="H2233" i="6"/>
  <c r="I2233" i="6"/>
  <c r="J2233" i="6"/>
  <c r="K2233" i="6"/>
  <c r="L2233" i="6"/>
  <c r="M2233" i="6"/>
  <c r="G2234" i="6"/>
  <c r="H2234" i="6"/>
  <c r="I2234" i="6"/>
  <c r="J2234" i="6"/>
  <c r="K2234" i="6"/>
  <c r="L2234" i="6"/>
  <c r="M2234" i="6"/>
  <c r="G2235" i="6"/>
  <c r="H2235" i="6"/>
  <c r="I2235" i="6"/>
  <c r="J2235" i="6"/>
  <c r="K2235" i="6"/>
  <c r="L2235" i="6"/>
  <c r="M2235" i="6"/>
  <c r="G2236" i="6"/>
  <c r="H2236" i="6"/>
  <c r="I2236" i="6"/>
  <c r="J2236" i="6"/>
  <c r="K2236" i="6"/>
  <c r="L2236" i="6"/>
  <c r="M2236" i="6"/>
  <c r="G2237" i="6"/>
  <c r="H2237" i="6"/>
  <c r="I2237" i="6"/>
  <c r="J2237" i="6"/>
  <c r="K2237" i="6"/>
  <c r="L2237" i="6"/>
  <c r="M2237" i="6"/>
  <c r="G2238" i="6"/>
  <c r="H2238" i="6"/>
  <c r="I2238" i="6"/>
  <c r="J2238" i="6"/>
  <c r="K2238" i="6"/>
  <c r="L2238" i="6"/>
  <c r="M2238" i="6"/>
  <c r="G2239" i="6"/>
  <c r="H2239" i="6"/>
  <c r="I2239" i="6"/>
  <c r="J2239" i="6"/>
  <c r="K2239" i="6"/>
  <c r="L2239" i="6"/>
  <c r="M2239" i="6"/>
  <c r="G2240" i="6"/>
  <c r="H2240" i="6"/>
  <c r="I2240" i="6"/>
  <c r="J2240" i="6"/>
  <c r="K2240" i="6"/>
  <c r="L2240" i="6"/>
  <c r="M2240" i="6"/>
  <c r="G2241" i="6"/>
  <c r="H2241" i="6"/>
  <c r="I2241" i="6"/>
  <c r="J2241" i="6"/>
  <c r="K2241" i="6"/>
  <c r="L2241" i="6"/>
  <c r="M2241" i="6"/>
  <c r="G2242" i="6"/>
  <c r="H2242" i="6"/>
  <c r="I2242" i="6"/>
  <c r="J2242" i="6"/>
  <c r="K2242" i="6"/>
  <c r="L2242" i="6"/>
  <c r="M2242" i="6"/>
  <c r="G2243" i="6"/>
  <c r="H2243" i="6"/>
  <c r="I2243" i="6"/>
  <c r="J2243" i="6"/>
  <c r="K2243" i="6"/>
  <c r="L2243" i="6"/>
  <c r="M2243" i="6"/>
  <c r="G2244" i="6"/>
  <c r="H2244" i="6"/>
  <c r="I2244" i="6"/>
  <c r="J2244" i="6"/>
  <c r="K2244" i="6"/>
  <c r="L2244" i="6"/>
  <c r="M2244" i="6"/>
  <c r="G2245" i="6"/>
  <c r="H2245" i="6"/>
  <c r="I2245" i="6"/>
  <c r="J2245" i="6"/>
  <c r="K2245" i="6"/>
  <c r="L2245" i="6"/>
  <c r="M2245" i="6"/>
  <c r="G2246" i="6"/>
  <c r="H2246" i="6"/>
  <c r="I2246" i="6"/>
  <c r="J2246" i="6"/>
  <c r="K2246" i="6"/>
  <c r="L2246" i="6"/>
  <c r="M2246" i="6"/>
  <c r="G2247" i="6"/>
  <c r="H2247" i="6"/>
  <c r="I2247" i="6"/>
  <c r="J2247" i="6"/>
  <c r="K2247" i="6"/>
  <c r="L2247" i="6"/>
  <c r="M2247" i="6"/>
  <c r="G2248" i="6"/>
  <c r="H2248" i="6"/>
  <c r="I2248" i="6"/>
  <c r="J2248" i="6"/>
  <c r="K2248" i="6"/>
  <c r="L2248" i="6"/>
  <c r="M2248" i="6"/>
  <c r="G2249" i="6"/>
  <c r="H2249" i="6"/>
  <c r="I2249" i="6"/>
  <c r="J2249" i="6"/>
  <c r="K2249" i="6"/>
  <c r="L2249" i="6"/>
  <c r="M2249" i="6"/>
  <c r="G2250" i="6"/>
  <c r="H2250" i="6"/>
  <c r="I2250" i="6"/>
  <c r="J2250" i="6"/>
  <c r="K2250" i="6"/>
  <c r="L2250" i="6"/>
  <c r="M2250" i="6"/>
  <c r="G2251" i="6"/>
  <c r="H2251" i="6"/>
  <c r="I2251" i="6"/>
  <c r="J2251" i="6"/>
  <c r="K2251" i="6"/>
  <c r="L2251" i="6"/>
  <c r="M2251" i="6"/>
  <c r="G2252" i="6"/>
  <c r="H2252" i="6"/>
  <c r="I2252" i="6"/>
  <c r="J2252" i="6"/>
  <c r="K2252" i="6"/>
  <c r="L2252" i="6"/>
  <c r="M2252" i="6"/>
  <c r="G2253" i="6"/>
  <c r="H2253" i="6"/>
  <c r="I2253" i="6"/>
  <c r="J2253" i="6"/>
  <c r="K2253" i="6"/>
  <c r="L2253" i="6"/>
  <c r="M2253" i="6"/>
  <c r="G2254" i="6"/>
  <c r="H2254" i="6"/>
  <c r="I2254" i="6"/>
  <c r="J2254" i="6"/>
  <c r="K2254" i="6"/>
  <c r="L2254" i="6"/>
  <c r="M2254" i="6"/>
  <c r="G2255" i="6"/>
  <c r="H2255" i="6"/>
  <c r="I2255" i="6"/>
  <c r="J2255" i="6"/>
  <c r="K2255" i="6"/>
  <c r="L2255" i="6"/>
  <c r="M2255" i="6"/>
  <c r="G2256" i="6"/>
  <c r="H2256" i="6"/>
  <c r="I2256" i="6"/>
  <c r="J2256" i="6"/>
  <c r="K2256" i="6"/>
  <c r="L2256" i="6"/>
  <c r="M2256" i="6"/>
  <c r="G2257" i="6"/>
  <c r="H2257" i="6"/>
  <c r="I2257" i="6"/>
  <c r="J2257" i="6"/>
  <c r="K2257" i="6"/>
  <c r="L2257" i="6"/>
  <c r="M2257" i="6"/>
  <c r="G2258" i="6"/>
  <c r="H2258" i="6"/>
  <c r="I2258" i="6"/>
  <c r="J2258" i="6"/>
  <c r="K2258" i="6"/>
  <c r="L2258" i="6"/>
  <c r="M2258" i="6"/>
  <c r="G2259" i="6"/>
  <c r="H2259" i="6"/>
  <c r="I2259" i="6"/>
  <c r="J2259" i="6"/>
  <c r="K2259" i="6"/>
  <c r="L2259" i="6"/>
  <c r="M2259" i="6"/>
  <c r="G2260" i="6"/>
  <c r="H2260" i="6"/>
  <c r="I2260" i="6"/>
  <c r="J2260" i="6"/>
  <c r="K2260" i="6"/>
  <c r="L2260" i="6"/>
  <c r="M2260" i="6"/>
  <c r="G2261" i="6"/>
  <c r="H2261" i="6"/>
  <c r="I2261" i="6"/>
  <c r="J2261" i="6"/>
  <c r="K2261" i="6"/>
  <c r="L2261" i="6"/>
  <c r="M2261" i="6"/>
  <c r="G2262" i="6"/>
  <c r="H2262" i="6"/>
  <c r="I2262" i="6"/>
  <c r="J2262" i="6"/>
  <c r="K2262" i="6"/>
  <c r="L2262" i="6"/>
  <c r="M2262" i="6"/>
  <c r="G2263" i="6"/>
  <c r="H2263" i="6"/>
  <c r="I2263" i="6"/>
  <c r="J2263" i="6"/>
  <c r="K2263" i="6"/>
  <c r="L2263" i="6"/>
  <c r="M2263" i="6"/>
  <c r="G2264" i="6"/>
  <c r="H2264" i="6"/>
  <c r="I2264" i="6"/>
  <c r="J2264" i="6"/>
  <c r="K2264" i="6"/>
  <c r="L2264" i="6"/>
  <c r="M2264" i="6"/>
  <c r="G2265" i="6"/>
  <c r="H2265" i="6"/>
  <c r="I2265" i="6"/>
  <c r="J2265" i="6"/>
  <c r="K2265" i="6"/>
  <c r="L2265" i="6"/>
  <c r="M2265" i="6"/>
  <c r="G2266" i="6"/>
  <c r="H2266" i="6"/>
  <c r="I2266" i="6"/>
  <c r="J2266" i="6"/>
  <c r="K2266" i="6"/>
  <c r="L2266" i="6"/>
  <c r="M2266" i="6"/>
  <c r="G2267" i="6"/>
  <c r="H2267" i="6"/>
  <c r="I2267" i="6"/>
  <c r="J2267" i="6"/>
  <c r="K2267" i="6"/>
  <c r="L2267" i="6"/>
  <c r="M2267" i="6"/>
  <c r="G2268" i="6"/>
  <c r="H2268" i="6"/>
  <c r="I2268" i="6"/>
  <c r="J2268" i="6"/>
  <c r="K2268" i="6"/>
  <c r="L2268" i="6"/>
  <c r="M2268" i="6"/>
  <c r="G2269" i="6"/>
  <c r="H2269" i="6"/>
  <c r="I2269" i="6"/>
  <c r="J2269" i="6"/>
  <c r="K2269" i="6"/>
  <c r="L2269" i="6"/>
  <c r="M2269" i="6"/>
  <c r="G2270" i="6"/>
  <c r="H2270" i="6"/>
  <c r="I2270" i="6"/>
  <c r="J2270" i="6"/>
  <c r="K2270" i="6"/>
  <c r="L2270" i="6"/>
  <c r="M2270" i="6"/>
  <c r="G2271" i="6"/>
  <c r="H2271" i="6"/>
  <c r="I2271" i="6"/>
  <c r="J2271" i="6"/>
  <c r="K2271" i="6"/>
  <c r="L2271" i="6"/>
  <c r="M2271" i="6"/>
  <c r="G2272" i="6"/>
  <c r="H2272" i="6"/>
  <c r="I2272" i="6"/>
  <c r="J2272" i="6"/>
  <c r="K2272" i="6"/>
  <c r="L2272" i="6"/>
  <c r="M2272" i="6"/>
  <c r="G2273" i="6"/>
  <c r="H2273" i="6"/>
  <c r="I2273" i="6"/>
  <c r="J2273" i="6"/>
  <c r="K2273" i="6"/>
  <c r="L2273" i="6"/>
  <c r="M2273" i="6"/>
  <c r="G2274" i="6"/>
  <c r="H2274" i="6"/>
  <c r="I2274" i="6"/>
  <c r="J2274" i="6"/>
  <c r="K2274" i="6"/>
  <c r="L2274" i="6"/>
  <c r="M2274" i="6"/>
  <c r="G2275" i="6"/>
  <c r="H2275" i="6"/>
  <c r="I2275" i="6"/>
  <c r="J2275" i="6"/>
  <c r="K2275" i="6"/>
  <c r="L2275" i="6"/>
  <c r="M2275" i="6"/>
  <c r="G2276" i="6"/>
  <c r="H2276" i="6"/>
  <c r="I2276" i="6"/>
  <c r="J2276" i="6"/>
  <c r="K2276" i="6"/>
  <c r="L2276" i="6"/>
  <c r="M2276" i="6"/>
  <c r="G2277" i="6"/>
  <c r="H2277" i="6"/>
  <c r="I2277" i="6"/>
  <c r="J2277" i="6"/>
  <c r="K2277" i="6"/>
  <c r="L2277" i="6"/>
  <c r="M2277" i="6"/>
  <c r="G2278" i="6"/>
  <c r="H2278" i="6"/>
  <c r="I2278" i="6"/>
  <c r="J2278" i="6"/>
  <c r="K2278" i="6"/>
  <c r="L2278" i="6"/>
  <c r="M2278" i="6"/>
  <c r="G2279" i="6"/>
  <c r="H2279" i="6"/>
  <c r="I2279" i="6"/>
  <c r="J2279" i="6"/>
  <c r="K2279" i="6"/>
  <c r="L2279" i="6"/>
  <c r="M2279" i="6"/>
  <c r="G2280" i="6"/>
  <c r="H2280" i="6"/>
  <c r="I2280" i="6"/>
  <c r="J2280" i="6"/>
  <c r="K2280" i="6"/>
  <c r="L2280" i="6"/>
  <c r="M2280" i="6"/>
  <c r="G2281" i="6"/>
  <c r="H2281" i="6"/>
  <c r="I2281" i="6"/>
  <c r="J2281" i="6"/>
  <c r="K2281" i="6"/>
  <c r="L2281" i="6"/>
  <c r="M2281" i="6"/>
  <c r="G2282" i="6"/>
  <c r="H2282" i="6"/>
  <c r="I2282" i="6"/>
  <c r="J2282" i="6"/>
  <c r="K2282" i="6"/>
  <c r="L2282" i="6"/>
  <c r="M2282" i="6"/>
  <c r="G2283" i="6"/>
  <c r="H2283" i="6"/>
  <c r="I2283" i="6"/>
  <c r="J2283" i="6"/>
  <c r="K2283" i="6"/>
  <c r="L2283" i="6"/>
  <c r="M2283" i="6"/>
  <c r="G2284" i="6"/>
  <c r="H2284" i="6"/>
  <c r="I2284" i="6"/>
  <c r="J2284" i="6"/>
  <c r="K2284" i="6"/>
  <c r="L2284" i="6"/>
  <c r="M2284" i="6"/>
  <c r="G2285" i="6"/>
  <c r="H2285" i="6"/>
  <c r="I2285" i="6"/>
  <c r="J2285" i="6"/>
  <c r="K2285" i="6"/>
  <c r="L2285" i="6"/>
  <c r="M2285" i="6"/>
  <c r="G2286" i="6"/>
  <c r="H2286" i="6"/>
  <c r="I2286" i="6"/>
  <c r="J2286" i="6"/>
  <c r="K2286" i="6"/>
  <c r="L2286" i="6"/>
  <c r="M2286" i="6"/>
  <c r="G2287" i="6"/>
  <c r="H2287" i="6"/>
  <c r="I2287" i="6"/>
  <c r="J2287" i="6"/>
  <c r="K2287" i="6"/>
  <c r="L2287" i="6"/>
  <c r="M2287" i="6"/>
  <c r="G2288" i="6"/>
  <c r="H2288" i="6"/>
  <c r="I2288" i="6"/>
  <c r="J2288" i="6"/>
  <c r="K2288" i="6"/>
  <c r="L2288" i="6"/>
  <c r="M2288" i="6"/>
  <c r="G2289" i="6"/>
  <c r="H2289" i="6"/>
  <c r="I2289" i="6"/>
  <c r="J2289" i="6"/>
  <c r="K2289" i="6"/>
  <c r="L2289" i="6"/>
  <c r="M2289" i="6"/>
  <c r="G2290" i="6"/>
  <c r="H2290" i="6"/>
  <c r="I2290" i="6"/>
  <c r="J2290" i="6"/>
  <c r="K2290" i="6"/>
  <c r="L2290" i="6"/>
  <c r="M2290" i="6"/>
  <c r="G2291" i="6"/>
  <c r="H2291" i="6"/>
  <c r="I2291" i="6"/>
  <c r="J2291" i="6"/>
  <c r="K2291" i="6"/>
  <c r="L2291" i="6"/>
  <c r="M2291" i="6"/>
  <c r="G2292" i="6"/>
  <c r="H2292" i="6"/>
  <c r="I2292" i="6"/>
  <c r="J2292" i="6"/>
  <c r="K2292" i="6"/>
  <c r="L2292" i="6"/>
  <c r="M2292" i="6"/>
  <c r="G2293" i="6"/>
  <c r="H2293" i="6"/>
  <c r="I2293" i="6"/>
  <c r="J2293" i="6"/>
  <c r="K2293" i="6"/>
  <c r="L2293" i="6"/>
  <c r="M2293" i="6"/>
  <c r="G2294" i="6"/>
  <c r="H2294" i="6"/>
  <c r="I2294" i="6"/>
  <c r="J2294" i="6"/>
  <c r="K2294" i="6"/>
  <c r="L2294" i="6"/>
  <c r="M2294" i="6"/>
  <c r="G2295" i="6"/>
  <c r="H2295" i="6"/>
  <c r="I2295" i="6"/>
  <c r="J2295" i="6"/>
  <c r="K2295" i="6"/>
  <c r="L2295" i="6"/>
  <c r="M2295" i="6"/>
  <c r="G2296" i="6"/>
  <c r="H2296" i="6"/>
  <c r="I2296" i="6"/>
  <c r="J2296" i="6"/>
  <c r="K2296" i="6"/>
  <c r="L2296" i="6"/>
  <c r="M2296" i="6"/>
  <c r="G2297" i="6"/>
  <c r="H2297" i="6"/>
  <c r="I2297" i="6"/>
  <c r="J2297" i="6"/>
  <c r="K2297" i="6"/>
  <c r="L2297" i="6"/>
  <c r="M2297" i="6"/>
  <c r="G2298" i="6"/>
  <c r="H2298" i="6"/>
  <c r="I2298" i="6"/>
  <c r="J2298" i="6"/>
  <c r="K2298" i="6"/>
  <c r="L2298" i="6"/>
  <c r="M2298" i="6"/>
  <c r="G2299" i="6"/>
  <c r="H2299" i="6"/>
  <c r="I2299" i="6"/>
  <c r="J2299" i="6"/>
  <c r="K2299" i="6"/>
  <c r="L2299" i="6"/>
  <c r="M2299" i="6"/>
  <c r="G2300" i="6"/>
  <c r="H2300" i="6"/>
  <c r="I2300" i="6"/>
  <c r="J2300" i="6"/>
  <c r="K2300" i="6"/>
  <c r="L2300" i="6"/>
  <c r="M2300" i="6"/>
  <c r="G2301" i="6"/>
  <c r="H2301" i="6"/>
  <c r="I2301" i="6"/>
  <c r="J2301" i="6"/>
  <c r="K2301" i="6"/>
  <c r="L2301" i="6"/>
  <c r="M2301" i="6"/>
  <c r="G2302" i="6"/>
  <c r="H2302" i="6"/>
  <c r="I2302" i="6"/>
  <c r="J2302" i="6"/>
  <c r="K2302" i="6"/>
  <c r="L2302" i="6"/>
  <c r="M2302" i="6"/>
  <c r="G2303" i="6"/>
  <c r="H2303" i="6"/>
  <c r="I2303" i="6"/>
  <c r="J2303" i="6"/>
  <c r="K2303" i="6"/>
  <c r="L2303" i="6"/>
  <c r="M2303" i="6"/>
  <c r="G2304" i="6"/>
  <c r="H2304" i="6"/>
  <c r="I2304" i="6"/>
  <c r="J2304" i="6"/>
  <c r="K2304" i="6"/>
  <c r="L2304" i="6"/>
  <c r="M2304" i="6"/>
  <c r="G2305" i="6"/>
  <c r="H2305" i="6"/>
  <c r="I2305" i="6"/>
  <c r="J2305" i="6"/>
  <c r="K2305" i="6"/>
  <c r="L2305" i="6"/>
  <c r="M2305" i="6"/>
  <c r="G2306" i="6"/>
  <c r="H2306" i="6"/>
  <c r="I2306" i="6"/>
  <c r="J2306" i="6"/>
  <c r="K2306" i="6"/>
  <c r="L2306" i="6"/>
  <c r="M2306" i="6"/>
  <c r="G2307" i="6"/>
  <c r="H2307" i="6"/>
  <c r="I2307" i="6"/>
  <c r="J2307" i="6"/>
  <c r="K2307" i="6"/>
  <c r="L2307" i="6"/>
  <c r="M2307" i="6"/>
  <c r="G2308" i="6"/>
  <c r="H2308" i="6"/>
  <c r="I2308" i="6"/>
  <c r="J2308" i="6"/>
  <c r="K2308" i="6"/>
  <c r="L2308" i="6"/>
  <c r="M2308" i="6"/>
  <c r="G2309" i="6"/>
  <c r="H2309" i="6"/>
  <c r="I2309" i="6"/>
  <c r="J2309" i="6"/>
  <c r="K2309" i="6"/>
  <c r="L2309" i="6"/>
  <c r="M2309" i="6"/>
  <c r="G2310" i="6"/>
  <c r="H2310" i="6"/>
  <c r="I2310" i="6"/>
  <c r="J2310" i="6"/>
  <c r="K2310" i="6"/>
  <c r="L2310" i="6"/>
  <c r="M2310" i="6"/>
  <c r="G2311" i="6"/>
  <c r="H2311" i="6"/>
  <c r="I2311" i="6"/>
  <c r="J2311" i="6"/>
  <c r="K2311" i="6"/>
  <c r="L2311" i="6"/>
  <c r="M2311" i="6"/>
  <c r="G2312" i="6"/>
  <c r="H2312" i="6"/>
  <c r="I2312" i="6"/>
  <c r="J2312" i="6"/>
  <c r="K2312" i="6"/>
  <c r="L2312" i="6"/>
  <c r="M2312" i="6"/>
  <c r="G2313" i="6"/>
  <c r="H2313" i="6"/>
  <c r="I2313" i="6"/>
  <c r="J2313" i="6"/>
  <c r="K2313" i="6"/>
  <c r="L2313" i="6"/>
  <c r="M2313" i="6"/>
  <c r="G2314" i="6"/>
  <c r="H2314" i="6"/>
  <c r="I2314" i="6"/>
  <c r="J2314" i="6"/>
  <c r="K2314" i="6"/>
  <c r="L2314" i="6"/>
  <c r="M2314" i="6"/>
  <c r="G2315" i="6"/>
  <c r="H2315" i="6"/>
  <c r="I2315" i="6"/>
  <c r="J2315" i="6"/>
  <c r="K2315" i="6"/>
  <c r="L2315" i="6"/>
  <c r="M2315" i="6"/>
  <c r="G2316" i="6"/>
  <c r="H2316" i="6"/>
  <c r="I2316" i="6"/>
  <c r="J2316" i="6"/>
  <c r="K2316" i="6"/>
  <c r="L2316" i="6"/>
  <c r="M2316" i="6"/>
  <c r="G2317" i="6"/>
  <c r="H2317" i="6"/>
  <c r="I2317" i="6"/>
  <c r="J2317" i="6"/>
  <c r="K2317" i="6"/>
  <c r="L2317" i="6"/>
  <c r="M2317" i="6"/>
  <c r="G2318" i="6"/>
  <c r="H2318" i="6"/>
  <c r="I2318" i="6"/>
  <c r="J2318" i="6"/>
  <c r="K2318" i="6"/>
  <c r="L2318" i="6"/>
  <c r="M2318" i="6"/>
  <c r="G2319" i="6"/>
  <c r="H2319" i="6"/>
  <c r="I2319" i="6"/>
  <c r="J2319" i="6"/>
  <c r="K2319" i="6"/>
  <c r="L2319" i="6"/>
  <c r="M2319" i="6"/>
  <c r="G2320" i="6"/>
  <c r="H2320" i="6"/>
  <c r="I2320" i="6"/>
  <c r="J2320" i="6"/>
  <c r="K2320" i="6"/>
  <c r="L2320" i="6"/>
  <c r="M2320" i="6"/>
  <c r="G2321" i="6"/>
  <c r="H2321" i="6"/>
  <c r="I2321" i="6"/>
  <c r="J2321" i="6"/>
  <c r="K2321" i="6"/>
  <c r="L2321" i="6"/>
  <c r="M2321" i="6"/>
  <c r="G2322" i="6"/>
  <c r="H2322" i="6"/>
  <c r="I2322" i="6"/>
  <c r="J2322" i="6"/>
  <c r="K2322" i="6"/>
  <c r="L2322" i="6"/>
  <c r="M2322" i="6"/>
  <c r="G2323" i="6"/>
  <c r="H2323" i="6"/>
  <c r="I2323" i="6"/>
  <c r="J2323" i="6"/>
  <c r="K2323" i="6"/>
  <c r="L2323" i="6"/>
  <c r="M2323" i="6"/>
  <c r="G2324" i="6"/>
  <c r="H2324" i="6"/>
  <c r="I2324" i="6"/>
  <c r="J2324" i="6"/>
  <c r="K2324" i="6"/>
  <c r="L2324" i="6"/>
  <c r="M2324" i="6"/>
  <c r="G2325" i="6"/>
  <c r="H2325" i="6"/>
  <c r="I2325" i="6"/>
  <c r="J2325" i="6"/>
  <c r="K2325" i="6"/>
  <c r="L2325" i="6"/>
  <c r="M2325" i="6"/>
  <c r="G2326" i="6"/>
  <c r="H2326" i="6"/>
  <c r="I2326" i="6"/>
  <c r="J2326" i="6"/>
  <c r="K2326" i="6"/>
  <c r="L2326" i="6"/>
  <c r="M2326" i="6"/>
  <c r="G2327" i="6"/>
  <c r="H2327" i="6"/>
  <c r="I2327" i="6"/>
  <c r="J2327" i="6"/>
  <c r="K2327" i="6"/>
  <c r="L2327" i="6"/>
  <c r="M2327" i="6"/>
  <c r="G2328" i="6"/>
  <c r="H2328" i="6"/>
  <c r="I2328" i="6"/>
  <c r="J2328" i="6"/>
  <c r="K2328" i="6"/>
  <c r="L2328" i="6"/>
  <c r="M2328" i="6"/>
  <c r="G2329" i="6"/>
  <c r="H2329" i="6"/>
  <c r="I2329" i="6"/>
  <c r="J2329" i="6"/>
  <c r="K2329" i="6"/>
  <c r="L2329" i="6"/>
  <c r="M2329" i="6"/>
  <c r="G2330" i="6"/>
  <c r="H2330" i="6"/>
  <c r="I2330" i="6"/>
  <c r="J2330" i="6"/>
  <c r="K2330" i="6"/>
  <c r="L2330" i="6"/>
  <c r="M2330" i="6"/>
  <c r="G2331" i="6"/>
  <c r="H2331" i="6"/>
  <c r="I2331" i="6"/>
  <c r="J2331" i="6"/>
  <c r="K2331" i="6"/>
  <c r="L2331" i="6"/>
  <c r="M2331" i="6"/>
  <c r="G2332" i="6"/>
  <c r="H2332" i="6"/>
  <c r="I2332" i="6"/>
  <c r="J2332" i="6"/>
  <c r="K2332" i="6"/>
  <c r="L2332" i="6"/>
  <c r="M2332" i="6"/>
  <c r="G2333" i="6"/>
  <c r="H2333" i="6"/>
  <c r="I2333" i="6"/>
  <c r="J2333" i="6"/>
  <c r="K2333" i="6"/>
  <c r="L2333" i="6"/>
  <c r="M2333" i="6"/>
  <c r="G2334" i="6"/>
  <c r="H2334" i="6"/>
  <c r="I2334" i="6"/>
  <c r="J2334" i="6"/>
  <c r="K2334" i="6"/>
  <c r="L2334" i="6"/>
  <c r="M2334" i="6"/>
  <c r="G2335" i="6"/>
  <c r="H2335" i="6"/>
  <c r="I2335" i="6"/>
  <c r="J2335" i="6"/>
  <c r="K2335" i="6"/>
  <c r="L2335" i="6"/>
  <c r="M2335" i="6"/>
  <c r="G2336" i="6"/>
  <c r="H2336" i="6"/>
  <c r="I2336" i="6"/>
  <c r="J2336" i="6"/>
  <c r="K2336" i="6"/>
  <c r="L2336" i="6"/>
  <c r="M2336" i="6"/>
  <c r="G2337" i="6"/>
  <c r="H2337" i="6"/>
  <c r="I2337" i="6"/>
  <c r="J2337" i="6"/>
  <c r="K2337" i="6"/>
  <c r="L2337" i="6"/>
  <c r="M2337" i="6"/>
  <c r="G2338" i="6"/>
  <c r="H2338" i="6"/>
  <c r="I2338" i="6"/>
  <c r="J2338" i="6"/>
  <c r="K2338" i="6"/>
  <c r="L2338" i="6"/>
  <c r="M2338" i="6"/>
  <c r="G2339" i="6"/>
  <c r="H2339" i="6"/>
  <c r="I2339" i="6"/>
  <c r="J2339" i="6"/>
  <c r="K2339" i="6"/>
  <c r="L2339" i="6"/>
  <c r="M2339" i="6"/>
  <c r="G2340" i="6"/>
  <c r="H2340" i="6"/>
  <c r="I2340" i="6"/>
  <c r="J2340" i="6"/>
  <c r="K2340" i="6"/>
  <c r="L2340" i="6"/>
  <c r="M2340" i="6"/>
  <c r="G2341" i="6"/>
  <c r="H2341" i="6"/>
  <c r="I2341" i="6"/>
  <c r="J2341" i="6"/>
  <c r="K2341" i="6"/>
  <c r="L2341" i="6"/>
  <c r="M2341" i="6"/>
  <c r="G2342" i="6"/>
  <c r="H2342" i="6"/>
  <c r="I2342" i="6"/>
  <c r="J2342" i="6"/>
  <c r="K2342" i="6"/>
  <c r="L2342" i="6"/>
  <c r="M2342" i="6"/>
  <c r="G2343" i="6"/>
  <c r="H2343" i="6"/>
  <c r="I2343" i="6"/>
  <c r="J2343" i="6"/>
  <c r="K2343" i="6"/>
  <c r="L2343" i="6"/>
  <c r="M2343" i="6"/>
  <c r="G2344" i="6"/>
  <c r="H2344" i="6"/>
  <c r="I2344" i="6"/>
  <c r="J2344" i="6"/>
  <c r="K2344" i="6"/>
  <c r="L2344" i="6"/>
  <c r="M2344" i="6"/>
  <c r="G2345" i="6"/>
  <c r="H2345" i="6"/>
  <c r="I2345" i="6"/>
  <c r="J2345" i="6"/>
  <c r="K2345" i="6"/>
  <c r="L2345" i="6"/>
  <c r="M2345" i="6"/>
  <c r="G2346" i="6"/>
  <c r="H2346" i="6"/>
  <c r="I2346" i="6"/>
  <c r="J2346" i="6"/>
  <c r="K2346" i="6"/>
  <c r="L2346" i="6"/>
  <c r="M2346" i="6"/>
  <c r="G2347" i="6"/>
  <c r="H2347" i="6"/>
  <c r="I2347" i="6"/>
  <c r="J2347" i="6"/>
  <c r="K2347" i="6"/>
  <c r="L2347" i="6"/>
  <c r="M2347" i="6"/>
  <c r="G2348" i="6"/>
  <c r="H2348" i="6"/>
  <c r="I2348" i="6"/>
  <c r="J2348" i="6"/>
  <c r="K2348" i="6"/>
  <c r="L2348" i="6"/>
  <c r="M2348" i="6"/>
  <c r="G2349" i="6"/>
  <c r="H2349" i="6"/>
  <c r="I2349" i="6"/>
  <c r="J2349" i="6"/>
  <c r="K2349" i="6"/>
  <c r="L2349" i="6"/>
  <c r="M2349" i="6"/>
  <c r="G2350" i="6"/>
  <c r="H2350" i="6"/>
  <c r="I2350" i="6"/>
  <c r="J2350" i="6"/>
  <c r="K2350" i="6"/>
  <c r="L2350" i="6"/>
  <c r="M2350" i="6"/>
  <c r="G2351" i="6"/>
  <c r="H2351" i="6"/>
  <c r="I2351" i="6"/>
  <c r="J2351" i="6"/>
  <c r="K2351" i="6"/>
  <c r="L2351" i="6"/>
  <c r="M2351" i="6"/>
  <c r="G2352" i="6"/>
  <c r="H2352" i="6"/>
  <c r="I2352" i="6"/>
  <c r="J2352" i="6"/>
  <c r="K2352" i="6"/>
  <c r="L2352" i="6"/>
  <c r="M2352" i="6"/>
  <c r="G2353" i="6"/>
  <c r="H2353" i="6"/>
  <c r="I2353" i="6"/>
  <c r="J2353" i="6"/>
  <c r="K2353" i="6"/>
  <c r="L2353" i="6"/>
  <c r="M2353" i="6"/>
  <c r="G2354" i="6"/>
  <c r="H2354" i="6"/>
  <c r="I2354" i="6"/>
  <c r="J2354" i="6"/>
  <c r="K2354" i="6"/>
  <c r="L2354" i="6"/>
  <c r="M2354" i="6"/>
  <c r="G2355" i="6"/>
  <c r="H2355" i="6"/>
  <c r="I2355" i="6"/>
  <c r="J2355" i="6"/>
  <c r="K2355" i="6"/>
  <c r="L2355" i="6"/>
  <c r="M2355" i="6"/>
  <c r="G2356" i="6"/>
  <c r="H2356" i="6"/>
  <c r="I2356" i="6"/>
  <c r="J2356" i="6"/>
  <c r="K2356" i="6"/>
  <c r="L2356" i="6"/>
  <c r="M2356" i="6"/>
  <c r="G2357" i="6"/>
  <c r="H2357" i="6"/>
  <c r="I2357" i="6"/>
  <c r="J2357" i="6"/>
  <c r="K2357" i="6"/>
  <c r="L2357" i="6"/>
  <c r="M2357" i="6"/>
  <c r="G2358" i="6"/>
  <c r="H2358" i="6"/>
  <c r="I2358" i="6"/>
  <c r="J2358" i="6"/>
  <c r="K2358" i="6"/>
  <c r="L2358" i="6"/>
  <c r="M2358" i="6"/>
  <c r="G2359" i="6"/>
  <c r="H2359" i="6"/>
  <c r="I2359" i="6"/>
  <c r="J2359" i="6"/>
  <c r="K2359" i="6"/>
  <c r="L2359" i="6"/>
  <c r="M2359" i="6"/>
  <c r="G2360" i="6"/>
  <c r="H2360" i="6"/>
  <c r="I2360" i="6"/>
  <c r="J2360" i="6"/>
  <c r="K2360" i="6"/>
  <c r="L2360" i="6"/>
  <c r="M2360" i="6"/>
  <c r="G2361" i="6"/>
  <c r="H2361" i="6"/>
  <c r="I2361" i="6"/>
  <c r="J2361" i="6"/>
  <c r="K2361" i="6"/>
  <c r="L2361" i="6"/>
  <c r="M2361" i="6"/>
  <c r="G2362" i="6"/>
  <c r="H2362" i="6"/>
  <c r="I2362" i="6"/>
  <c r="J2362" i="6"/>
  <c r="K2362" i="6"/>
  <c r="L2362" i="6"/>
  <c r="M2362" i="6"/>
  <c r="G2363" i="6"/>
  <c r="H2363" i="6"/>
  <c r="I2363" i="6"/>
  <c r="J2363" i="6"/>
  <c r="K2363" i="6"/>
  <c r="L2363" i="6"/>
  <c r="M2363" i="6"/>
  <c r="G2364" i="6"/>
  <c r="H2364" i="6"/>
  <c r="I2364" i="6"/>
  <c r="J2364" i="6"/>
  <c r="K2364" i="6"/>
  <c r="L2364" i="6"/>
  <c r="M2364" i="6"/>
  <c r="G2365" i="6"/>
  <c r="H2365" i="6"/>
  <c r="I2365" i="6"/>
  <c r="J2365" i="6"/>
  <c r="K2365" i="6"/>
  <c r="L2365" i="6"/>
  <c r="M2365" i="6"/>
  <c r="G2366" i="6"/>
  <c r="H2366" i="6"/>
  <c r="I2366" i="6"/>
  <c r="J2366" i="6"/>
  <c r="K2366" i="6"/>
  <c r="L2366" i="6"/>
  <c r="M2366" i="6"/>
  <c r="G2367" i="6"/>
  <c r="H2367" i="6"/>
  <c r="I2367" i="6"/>
  <c r="J2367" i="6"/>
  <c r="K2367" i="6"/>
  <c r="L2367" i="6"/>
  <c r="M2367" i="6"/>
  <c r="G2368" i="6"/>
  <c r="H2368" i="6"/>
  <c r="I2368" i="6"/>
  <c r="J2368" i="6"/>
  <c r="K2368" i="6"/>
  <c r="L2368" i="6"/>
  <c r="M2368" i="6"/>
  <c r="G2369" i="6"/>
  <c r="H2369" i="6"/>
  <c r="I2369" i="6"/>
  <c r="J2369" i="6"/>
  <c r="K2369" i="6"/>
  <c r="L2369" i="6"/>
  <c r="M2369" i="6"/>
  <c r="G2370" i="6"/>
  <c r="H2370" i="6"/>
  <c r="I2370" i="6"/>
  <c r="J2370" i="6"/>
  <c r="K2370" i="6"/>
  <c r="L2370" i="6"/>
  <c r="M2370" i="6"/>
  <c r="G2371" i="6"/>
  <c r="H2371" i="6"/>
  <c r="I2371" i="6"/>
  <c r="J2371" i="6"/>
  <c r="K2371" i="6"/>
  <c r="L2371" i="6"/>
  <c r="M2371" i="6"/>
  <c r="G2372" i="6"/>
  <c r="H2372" i="6"/>
  <c r="I2372" i="6"/>
  <c r="J2372" i="6"/>
  <c r="K2372" i="6"/>
  <c r="L2372" i="6"/>
  <c r="M2372" i="6"/>
  <c r="G2373" i="6"/>
  <c r="H2373" i="6"/>
  <c r="I2373" i="6"/>
  <c r="J2373" i="6"/>
  <c r="K2373" i="6"/>
  <c r="L2373" i="6"/>
  <c r="M2373" i="6"/>
  <c r="G2374" i="6"/>
  <c r="H2374" i="6"/>
  <c r="I2374" i="6"/>
  <c r="J2374" i="6"/>
  <c r="K2374" i="6"/>
  <c r="L2374" i="6"/>
  <c r="M2374" i="6"/>
  <c r="G2375" i="6"/>
  <c r="H2375" i="6"/>
  <c r="I2375" i="6"/>
  <c r="J2375" i="6"/>
  <c r="K2375" i="6"/>
  <c r="L2375" i="6"/>
  <c r="M2375" i="6"/>
  <c r="G2376" i="6"/>
  <c r="H2376" i="6"/>
  <c r="I2376" i="6"/>
  <c r="J2376" i="6"/>
  <c r="K2376" i="6"/>
  <c r="L2376" i="6"/>
  <c r="M2376" i="6"/>
  <c r="G2377" i="6"/>
  <c r="H2377" i="6"/>
  <c r="I2377" i="6"/>
  <c r="J2377" i="6"/>
  <c r="K2377" i="6"/>
  <c r="L2377" i="6"/>
  <c r="M2377" i="6"/>
  <c r="G2378" i="6"/>
  <c r="H2378" i="6"/>
  <c r="I2378" i="6"/>
  <c r="J2378" i="6"/>
  <c r="K2378" i="6"/>
  <c r="L2378" i="6"/>
  <c r="M2378" i="6"/>
  <c r="G2379" i="6"/>
  <c r="H2379" i="6"/>
  <c r="I2379" i="6"/>
  <c r="J2379" i="6"/>
  <c r="K2379" i="6"/>
  <c r="L2379" i="6"/>
  <c r="M2379" i="6"/>
  <c r="G2380" i="6"/>
  <c r="H2380" i="6"/>
  <c r="I2380" i="6"/>
  <c r="J2380" i="6"/>
  <c r="K2380" i="6"/>
  <c r="L2380" i="6"/>
  <c r="M2380" i="6"/>
  <c r="G2381" i="6"/>
  <c r="H2381" i="6"/>
  <c r="I2381" i="6"/>
  <c r="J2381" i="6"/>
  <c r="K2381" i="6"/>
  <c r="L2381" i="6"/>
  <c r="M2381" i="6"/>
  <c r="G2382" i="6"/>
  <c r="H2382" i="6"/>
  <c r="I2382" i="6"/>
  <c r="J2382" i="6"/>
  <c r="K2382" i="6"/>
  <c r="L2382" i="6"/>
  <c r="M2382" i="6"/>
  <c r="G2383" i="6"/>
  <c r="H2383" i="6"/>
  <c r="I2383" i="6"/>
  <c r="J2383" i="6"/>
  <c r="K2383" i="6"/>
  <c r="L2383" i="6"/>
  <c r="M2383" i="6"/>
  <c r="G2384" i="6"/>
  <c r="H2384" i="6"/>
  <c r="I2384" i="6"/>
  <c r="J2384" i="6"/>
  <c r="K2384" i="6"/>
  <c r="L2384" i="6"/>
  <c r="M2384" i="6"/>
  <c r="G2385" i="6"/>
  <c r="H2385" i="6"/>
  <c r="I2385" i="6"/>
  <c r="J2385" i="6"/>
  <c r="K2385" i="6"/>
  <c r="L2385" i="6"/>
  <c r="M2385" i="6"/>
  <c r="G2386" i="6"/>
  <c r="H2386" i="6"/>
  <c r="I2386" i="6"/>
  <c r="J2386" i="6"/>
  <c r="K2386" i="6"/>
  <c r="L2386" i="6"/>
  <c r="M2386" i="6"/>
  <c r="G2387" i="6"/>
  <c r="H2387" i="6"/>
  <c r="I2387" i="6"/>
  <c r="J2387" i="6"/>
  <c r="K2387" i="6"/>
  <c r="L2387" i="6"/>
  <c r="M2387" i="6"/>
  <c r="G2388" i="6"/>
  <c r="H2388" i="6"/>
  <c r="I2388" i="6"/>
  <c r="J2388" i="6"/>
  <c r="K2388" i="6"/>
  <c r="L2388" i="6"/>
  <c r="M2388" i="6"/>
  <c r="G2389" i="6"/>
  <c r="H2389" i="6"/>
  <c r="I2389" i="6"/>
  <c r="J2389" i="6"/>
  <c r="K2389" i="6"/>
  <c r="L2389" i="6"/>
  <c r="M2389" i="6"/>
  <c r="G2390" i="6"/>
  <c r="H2390" i="6"/>
  <c r="I2390" i="6"/>
  <c r="J2390" i="6"/>
  <c r="K2390" i="6"/>
  <c r="L2390" i="6"/>
  <c r="M2390" i="6"/>
  <c r="G2391" i="6"/>
  <c r="H2391" i="6"/>
  <c r="I2391" i="6"/>
  <c r="J2391" i="6"/>
  <c r="K2391" i="6"/>
  <c r="L2391" i="6"/>
  <c r="M2391" i="6"/>
  <c r="G2392" i="6"/>
  <c r="H2392" i="6"/>
  <c r="I2392" i="6"/>
  <c r="J2392" i="6"/>
  <c r="K2392" i="6"/>
  <c r="L2392" i="6"/>
  <c r="M2392" i="6"/>
  <c r="G2393" i="6"/>
  <c r="H2393" i="6"/>
  <c r="I2393" i="6"/>
  <c r="J2393" i="6"/>
  <c r="K2393" i="6"/>
  <c r="L2393" i="6"/>
  <c r="M2393" i="6"/>
  <c r="G2394" i="6"/>
  <c r="H2394" i="6"/>
  <c r="I2394" i="6"/>
  <c r="J2394" i="6"/>
  <c r="K2394" i="6"/>
  <c r="L2394" i="6"/>
  <c r="M2394" i="6"/>
  <c r="G2395" i="6"/>
  <c r="H2395" i="6"/>
  <c r="I2395" i="6"/>
  <c r="J2395" i="6"/>
  <c r="K2395" i="6"/>
  <c r="L2395" i="6"/>
  <c r="M2395" i="6"/>
  <c r="G2396" i="6"/>
  <c r="H2396" i="6"/>
  <c r="I2396" i="6"/>
  <c r="J2396" i="6"/>
  <c r="K2396" i="6"/>
  <c r="L2396" i="6"/>
  <c r="M2396" i="6"/>
  <c r="G2397" i="6"/>
  <c r="H2397" i="6"/>
  <c r="I2397" i="6"/>
  <c r="J2397" i="6"/>
  <c r="K2397" i="6"/>
  <c r="L2397" i="6"/>
  <c r="M2397" i="6"/>
  <c r="G2398" i="6"/>
  <c r="H2398" i="6"/>
  <c r="I2398" i="6"/>
  <c r="J2398" i="6"/>
  <c r="K2398" i="6"/>
  <c r="L2398" i="6"/>
  <c r="M2398" i="6"/>
  <c r="G2399" i="6"/>
  <c r="H2399" i="6"/>
  <c r="I2399" i="6"/>
  <c r="J2399" i="6"/>
  <c r="K2399" i="6"/>
  <c r="L2399" i="6"/>
  <c r="M2399" i="6"/>
  <c r="G2400" i="6"/>
  <c r="H2400" i="6"/>
  <c r="I2400" i="6"/>
  <c r="J2400" i="6"/>
  <c r="K2400" i="6"/>
  <c r="L2400" i="6"/>
  <c r="M2400" i="6"/>
  <c r="G2401" i="6"/>
  <c r="H2401" i="6"/>
  <c r="I2401" i="6"/>
  <c r="J2401" i="6"/>
  <c r="K2401" i="6"/>
  <c r="L2401" i="6"/>
  <c r="M2401" i="6"/>
  <c r="G2402" i="6"/>
  <c r="H2402" i="6"/>
  <c r="I2402" i="6"/>
  <c r="J2402" i="6"/>
  <c r="K2402" i="6"/>
  <c r="L2402" i="6"/>
  <c r="M2402" i="6"/>
  <c r="G2403" i="6"/>
  <c r="H2403" i="6"/>
  <c r="I2403" i="6"/>
  <c r="J2403" i="6"/>
  <c r="K2403" i="6"/>
  <c r="L2403" i="6"/>
  <c r="M2403" i="6"/>
  <c r="G2404" i="6"/>
  <c r="H2404" i="6"/>
  <c r="I2404" i="6"/>
  <c r="J2404" i="6"/>
  <c r="K2404" i="6"/>
  <c r="L2404" i="6"/>
  <c r="M2404" i="6"/>
  <c r="G2405" i="6"/>
  <c r="H2405" i="6"/>
  <c r="I2405" i="6"/>
  <c r="J2405" i="6"/>
  <c r="K2405" i="6"/>
  <c r="L2405" i="6"/>
  <c r="M2405" i="6"/>
  <c r="G2406" i="6"/>
  <c r="H2406" i="6"/>
  <c r="I2406" i="6"/>
  <c r="J2406" i="6"/>
  <c r="K2406" i="6"/>
  <c r="L2406" i="6"/>
  <c r="M2406" i="6"/>
  <c r="G2407" i="6"/>
  <c r="H2407" i="6"/>
  <c r="I2407" i="6"/>
  <c r="J2407" i="6"/>
  <c r="K2407" i="6"/>
  <c r="L2407" i="6"/>
  <c r="M2407" i="6"/>
  <c r="G2408" i="6"/>
  <c r="H2408" i="6"/>
  <c r="I2408" i="6"/>
  <c r="J2408" i="6"/>
  <c r="K2408" i="6"/>
  <c r="L2408" i="6"/>
  <c r="M2408" i="6"/>
  <c r="G2409" i="6"/>
  <c r="H2409" i="6"/>
  <c r="I2409" i="6"/>
  <c r="J2409" i="6"/>
  <c r="K2409" i="6"/>
  <c r="L2409" i="6"/>
  <c r="M2409" i="6"/>
  <c r="G2410" i="6"/>
  <c r="H2410" i="6"/>
  <c r="I2410" i="6"/>
  <c r="J2410" i="6"/>
  <c r="K2410" i="6"/>
  <c r="L2410" i="6"/>
  <c r="M2410" i="6"/>
  <c r="G2411" i="6"/>
  <c r="H2411" i="6"/>
  <c r="I2411" i="6"/>
  <c r="J2411" i="6"/>
  <c r="K2411" i="6"/>
  <c r="L2411" i="6"/>
  <c r="M2411" i="6"/>
  <c r="G2412" i="6"/>
  <c r="H2412" i="6"/>
  <c r="I2412" i="6"/>
  <c r="J2412" i="6"/>
  <c r="K2412" i="6"/>
  <c r="L2412" i="6"/>
  <c r="M2412" i="6"/>
  <c r="G2413" i="6"/>
  <c r="H2413" i="6"/>
  <c r="I2413" i="6"/>
  <c r="J2413" i="6"/>
  <c r="K2413" i="6"/>
  <c r="L2413" i="6"/>
  <c r="M2413" i="6"/>
  <c r="G2414" i="6"/>
  <c r="H2414" i="6"/>
  <c r="I2414" i="6"/>
  <c r="J2414" i="6"/>
  <c r="K2414" i="6"/>
  <c r="L2414" i="6"/>
  <c r="M2414" i="6"/>
  <c r="G2415" i="6"/>
  <c r="H2415" i="6"/>
  <c r="I2415" i="6"/>
  <c r="J2415" i="6"/>
  <c r="K2415" i="6"/>
  <c r="L2415" i="6"/>
  <c r="M2415" i="6"/>
  <c r="G2416" i="6"/>
  <c r="H2416" i="6"/>
  <c r="I2416" i="6"/>
  <c r="J2416" i="6"/>
  <c r="K2416" i="6"/>
  <c r="L2416" i="6"/>
  <c r="M2416" i="6"/>
  <c r="G2417" i="6"/>
  <c r="H2417" i="6"/>
  <c r="I2417" i="6"/>
  <c r="J2417" i="6"/>
  <c r="K2417" i="6"/>
  <c r="L2417" i="6"/>
  <c r="M2417" i="6"/>
  <c r="G2418" i="6"/>
  <c r="H2418" i="6"/>
  <c r="I2418" i="6"/>
  <c r="J2418" i="6"/>
  <c r="K2418" i="6"/>
  <c r="L2418" i="6"/>
  <c r="M2418" i="6"/>
  <c r="G2419" i="6"/>
  <c r="H2419" i="6"/>
  <c r="I2419" i="6"/>
  <c r="J2419" i="6"/>
  <c r="K2419" i="6"/>
  <c r="L2419" i="6"/>
  <c r="M2419" i="6"/>
  <c r="G2420" i="6"/>
  <c r="H2420" i="6"/>
  <c r="I2420" i="6"/>
  <c r="J2420" i="6"/>
  <c r="K2420" i="6"/>
  <c r="L2420" i="6"/>
  <c r="M2420" i="6"/>
  <c r="G2421" i="6"/>
  <c r="H2421" i="6"/>
  <c r="I2421" i="6"/>
  <c r="J2421" i="6"/>
  <c r="K2421" i="6"/>
  <c r="L2421" i="6"/>
  <c r="M2421" i="6"/>
  <c r="G2422" i="6"/>
  <c r="H2422" i="6"/>
  <c r="I2422" i="6"/>
  <c r="J2422" i="6"/>
  <c r="K2422" i="6"/>
  <c r="L2422" i="6"/>
  <c r="M2422" i="6"/>
  <c r="G2423" i="6"/>
  <c r="H2423" i="6"/>
  <c r="I2423" i="6"/>
  <c r="J2423" i="6"/>
  <c r="K2423" i="6"/>
  <c r="L2423" i="6"/>
  <c r="M2423" i="6"/>
  <c r="G2424" i="6"/>
  <c r="H2424" i="6"/>
  <c r="I2424" i="6"/>
  <c r="J2424" i="6"/>
  <c r="K2424" i="6"/>
  <c r="L2424" i="6"/>
  <c r="M2424" i="6"/>
  <c r="G2425" i="6"/>
  <c r="H2425" i="6"/>
  <c r="I2425" i="6"/>
  <c r="J2425" i="6"/>
  <c r="K2425" i="6"/>
  <c r="L2425" i="6"/>
  <c r="M2425" i="6"/>
  <c r="G2426" i="6"/>
  <c r="H2426" i="6"/>
  <c r="I2426" i="6"/>
  <c r="J2426" i="6"/>
  <c r="K2426" i="6"/>
  <c r="L2426" i="6"/>
  <c r="M2426" i="6"/>
  <c r="G2427" i="6"/>
  <c r="H2427" i="6"/>
  <c r="I2427" i="6"/>
  <c r="J2427" i="6"/>
  <c r="K2427" i="6"/>
  <c r="L2427" i="6"/>
  <c r="M2427" i="6"/>
  <c r="G2428" i="6"/>
  <c r="H2428" i="6"/>
  <c r="I2428" i="6"/>
  <c r="J2428" i="6"/>
  <c r="K2428" i="6"/>
  <c r="L2428" i="6"/>
  <c r="M2428" i="6"/>
  <c r="G2429" i="6"/>
  <c r="H2429" i="6"/>
  <c r="I2429" i="6"/>
  <c r="J2429" i="6"/>
  <c r="K2429" i="6"/>
  <c r="L2429" i="6"/>
  <c r="M2429" i="6"/>
  <c r="G2430" i="6"/>
  <c r="H2430" i="6"/>
  <c r="I2430" i="6"/>
  <c r="J2430" i="6"/>
  <c r="K2430" i="6"/>
  <c r="L2430" i="6"/>
  <c r="M2430" i="6"/>
  <c r="G2431" i="6"/>
  <c r="H2431" i="6"/>
  <c r="I2431" i="6"/>
  <c r="J2431" i="6"/>
  <c r="K2431" i="6"/>
  <c r="L2431" i="6"/>
  <c r="M2431" i="6"/>
  <c r="G2432" i="6"/>
  <c r="H2432" i="6"/>
  <c r="I2432" i="6"/>
  <c r="J2432" i="6"/>
  <c r="K2432" i="6"/>
  <c r="L2432" i="6"/>
  <c r="M2432" i="6"/>
  <c r="G2433" i="6"/>
  <c r="H2433" i="6"/>
  <c r="I2433" i="6"/>
  <c r="J2433" i="6"/>
  <c r="K2433" i="6"/>
  <c r="L2433" i="6"/>
  <c r="M2433" i="6"/>
  <c r="G2434" i="6"/>
  <c r="H2434" i="6"/>
  <c r="I2434" i="6"/>
  <c r="J2434" i="6"/>
  <c r="K2434" i="6"/>
  <c r="L2434" i="6"/>
  <c r="M2434" i="6"/>
  <c r="G2435" i="6"/>
  <c r="H2435" i="6"/>
  <c r="I2435" i="6"/>
  <c r="J2435" i="6"/>
  <c r="K2435" i="6"/>
  <c r="L2435" i="6"/>
  <c r="M2435" i="6"/>
  <c r="G2436" i="6"/>
  <c r="H2436" i="6"/>
  <c r="I2436" i="6"/>
  <c r="J2436" i="6"/>
  <c r="K2436" i="6"/>
  <c r="L2436" i="6"/>
  <c r="M2436" i="6"/>
  <c r="G2437" i="6"/>
  <c r="H2437" i="6"/>
  <c r="I2437" i="6"/>
  <c r="J2437" i="6"/>
  <c r="K2437" i="6"/>
  <c r="L2437" i="6"/>
  <c r="M2437" i="6"/>
  <c r="G2438" i="6"/>
  <c r="H2438" i="6"/>
  <c r="I2438" i="6"/>
  <c r="J2438" i="6"/>
  <c r="K2438" i="6"/>
  <c r="L2438" i="6"/>
  <c r="M2438" i="6"/>
  <c r="G2439" i="6"/>
  <c r="H2439" i="6"/>
  <c r="I2439" i="6"/>
  <c r="J2439" i="6"/>
  <c r="K2439" i="6"/>
  <c r="L2439" i="6"/>
  <c r="M2439" i="6"/>
  <c r="G2440" i="6"/>
  <c r="H2440" i="6"/>
  <c r="I2440" i="6"/>
  <c r="J2440" i="6"/>
  <c r="K2440" i="6"/>
  <c r="L2440" i="6"/>
  <c r="M2440" i="6"/>
  <c r="G2441" i="6"/>
  <c r="H2441" i="6"/>
  <c r="I2441" i="6"/>
  <c r="J2441" i="6"/>
  <c r="K2441" i="6"/>
  <c r="L2441" i="6"/>
  <c r="M2441" i="6"/>
  <c r="G2442" i="6"/>
  <c r="H2442" i="6"/>
  <c r="I2442" i="6"/>
  <c r="J2442" i="6"/>
  <c r="K2442" i="6"/>
  <c r="L2442" i="6"/>
  <c r="M2442" i="6"/>
  <c r="G2443" i="6"/>
  <c r="H2443" i="6"/>
  <c r="I2443" i="6"/>
  <c r="J2443" i="6"/>
  <c r="K2443" i="6"/>
  <c r="L2443" i="6"/>
  <c r="M2443" i="6"/>
  <c r="G2444" i="6"/>
  <c r="H2444" i="6"/>
  <c r="I2444" i="6"/>
  <c r="J2444" i="6"/>
  <c r="K2444" i="6"/>
  <c r="L2444" i="6"/>
  <c r="M2444" i="6"/>
  <c r="G2445" i="6"/>
  <c r="H2445" i="6"/>
  <c r="I2445" i="6"/>
  <c r="J2445" i="6"/>
  <c r="K2445" i="6"/>
  <c r="L2445" i="6"/>
  <c r="M2445" i="6"/>
  <c r="G2446" i="6"/>
  <c r="H2446" i="6"/>
  <c r="I2446" i="6"/>
  <c r="J2446" i="6"/>
  <c r="K2446" i="6"/>
  <c r="L2446" i="6"/>
  <c r="M2446" i="6"/>
  <c r="G2447" i="6"/>
  <c r="H2447" i="6"/>
  <c r="I2447" i="6"/>
  <c r="J2447" i="6"/>
  <c r="K2447" i="6"/>
  <c r="L2447" i="6"/>
  <c r="M2447" i="6"/>
  <c r="G2448" i="6"/>
  <c r="H2448" i="6"/>
  <c r="I2448" i="6"/>
  <c r="J2448" i="6"/>
  <c r="K2448" i="6"/>
  <c r="L2448" i="6"/>
  <c r="M2448" i="6"/>
  <c r="G2449" i="6"/>
  <c r="H2449" i="6"/>
  <c r="I2449" i="6"/>
  <c r="J2449" i="6"/>
  <c r="K2449" i="6"/>
  <c r="L2449" i="6"/>
  <c r="M2449" i="6"/>
  <c r="G2450" i="6"/>
  <c r="H2450" i="6"/>
  <c r="I2450" i="6"/>
  <c r="J2450" i="6"/>
  <c r="K2450" i="6"/>
  <c r="L2450" i="6"/>
  <c r="M2450" i="6"/>
  <c r="G2451" i="6"/>
  <c r="H2451" i="6"/>
  <c r="I2451" i="6"/>
  <c r="J2451" i="6"/>
  <c r="K2451" i="6"/>
  <c r="L2451" i="6"/>
  <c r="M2451" i="6"/>
  <c r="G2452" i="6"/>
  <c r="H2452" i="6"/>
  <c r="I2452" i="6"/>
  <c r="J2452" i="6"/>
  <c r="K2452" i="6"/>
  <c r="L2452" i="6"/>
  <c r="M2452" i="6"/>
  <c r="G2453" i="6"/>
  <c r="H2453" i="6"/>
  <c r="I2453" i="6"/>
  <c r="J2453" i="6"/>
  <c r="K2453" i="6"/>
  <c r="L2453" i="6"/>
  <c r="M2453" i="6"/>
  <c r="G2454" i="6"/>
  <c r="H2454" i="6"/>
  <c r="I2454" i="6"/>
  <c r="J2454" i="6"/>
  <c r="K2454" i="6"/>
  <c r="L2454" i="6"/>
  <c r="M2454" i="6"/>
  <c r="G2455" i="6"/>
  <c r="H2455" i="6"/>
  <c r="I2455" i="6"/>
  <c r="J2455" i="6"/>
  <c r="K2455" i="6"/>
  <c r="L2455" i="6"/>
  <c r="M2455" i="6"/>
  <c r="G2456" i="6"/>
  <c r="H2456" i="6"/>
  <c r="I2456" i="6"/>
  <c r="J2456" i="6"/>
  <c r="K2456" i="6"/>
  <c r="L2456" i="6"/>
  <c r="M2456" i="6"/>
  <c r="G2457" i="6"/>
  <c r="H2457" i="6"/>
  <c r="I2457" i="6"/>
  <c r="J2457" i="6"/>
  <c r="K2457" i="6"/>
  <c r="L2457" i="6"/>
  <c r="M2457" i="6"/>
  <c r="G2458" i="6"/>
  <c r="H2458" i="6"/>
  <c r="I2458" i="6"/>
  <c r="J2458" i="6"/>
  <c r="K2458" i="6"/>
  <c r="L2458" i="6"/>
  <c r="M2458" i="6"/>
  <c r="G2459" i="6"/>
  <c r="H2459" i="6"/>
  <c r="I2459" i="6"/>
  <c r="J2459" i="6"/>
  <c r="K2459" i="6"/>
  <c r="L2459" i="6"/>
  <c r="M2459" i="6"/>
  <c r="G2460" i="6"/>
  <c r="H2460" i="6"/>
  <c r="I2460" i="6"/>
  <c r="J2460" i="6"/>
  <c r="K2460" i="6"/>
  <c r="L2460" i="6"/>
  <c r="M2460" i="6"/>
  <c r="G2461" i="6"/>
  <c r="H2461" i="6"/>
  <c r="I2461" i="6"/>
  <c r="J2461" i="6"/>
  <c r="K2461" i="6"/>
  <c r="L2461" i="6"/>
  <c r="M2461" i="6"/>
  <c r="G2462" i="6"/>
  <c r="H2462" i="6"/>
  <c r="I2462" i="6"/>
  <c r="J2462" i="6"/>
  <c r="K2462" i="6"/>
  <c r="L2462" i="6"/>
  <c r="M2462" i="6"/>
  <c r="G2463" i="6"/>
  <c r="H2463" i="6"/>
  <c r="I2463" i="6"/>
  <c r="J2463" i="6"/>
  <c r="K2463" i="6"/>
  <c r="L2463" i="6"/>
  <c r="M2463" i="6"/>
  <c r="G2464" i="6"/>
  <c r="H2464" i="6"/>
  <c r="I2464" i="6"/>
  <c r="J2464" i="6"/>
  <c r="K2464" i="6"/>
  <c r="L2464" i="6"/>
  <c r="M2464" i="6"/>
  <c r="G2465" i="6"/>
  <c r="H2465" i="6"/>
  <c r="I2465" i="6"/>
  <c r="J2465" i="6"/>
  <c r="K2465" i="6"/>
  <c r="L2465" i="6"/>
  <c r="M2465" i="6"/>
  <c r="G2466" i="6"/>
  <c r="H2466" i="6"/>
  <c r="I2466" i="6"/>
  <c r="J2466" i="6"/>
  <c r="K2466" i="6"/>
  <c r="L2466" i="6"/>
  <c r="M2466" i="6"/>
  <c r="G2467" i="6"/>
  <c r="H2467" i="6"/>
  <c r="I2467" i="6"/>
  <c r="J2467" i="6"/>
  <c r="K2467" i="6"/>
  <c r="L2467" i="6"/>
  <c r="M2467" i="6"/>
  <c r="G2468" i="6"/>
  <c r="H2468" i="6"/>
  <c r="I2468" i="6"/>
  <c r="J2468" i="6"/>
  <c r="K2468" i="6"/>
  <c r="L2468" i="6"/>
  <c r="M2468" i="6"/>
  <c r="G2469" i="6"/>
  <c r="H2469" i="6"/>
  <c r="I2469" i="6"/>
  <c r="J2469" i="6"/>
  <c r="K2469" i="6"/>
  <c r="L2469" i="6"/>
  <c r="M2469" i="6"/>
  <c r="G2470" i="6"/>
  <c r="H2470" i="6"/>
  <c r="I2470" i="6"/>
  <c r="J2470" i="6"/>
  <c r="K2470" i="6"/>
  <c r="L2470" i="6"/>
  <c r="M2470" i="6"/>
  <c r="G2471" i="6"/>
  <c r="H2471" i="6"/>
  <c r="I2471" i="6"/>
  <c r="J2471" i="6"/>
  <c r="K2471" i="6"/>
  <c r="L2471" i="6"/>
  <c r="M2471" i="6"/>
  <c r="G2472" i="6"/>
  <c r="H2472" i="6"/>
  <c r="I2472" i="6"/>
  <c r="J2472" i="6"/>
  <c r="K2472" i="6"/>
  <c r="L2472" i="6"/>
  <c r="M2472" i="6"/>
  <c r="G2473" i="6"/>
  <c r="H2473" i="6"/>
  <c r="I2473" i="6"/>
  <c r="J2473" i="6"/>
  <c r="K2473" i="6"/>
  <c r="L2473" i="6"/>
  <c r="M2473" i="6"/>
  <c r="G2474" i="6"/>
  <c r="H2474" i="6"/>
  <c r="I2474" i="6"/>
  <c r="J2474" i="6"/>
  <c r="K2474" i="6"/>
  <c r="L2474" i="6"/>
  <c r="M2474" i="6"/>
  <c r="G2475" i="6"/>
  <c r="H2475" i="6"/>
  <c r="I2475" i="6"/>
  <c r="J2475" i="6"/>
  <c r="K2475" i="6"/>
  <c r="L2475" i="6"/>
  <c r="M2475" i="6"/>
  <c r="G2476" i="6"/>
  <c r="H2476" i="6"/>
  <c r="I2476" i="6"/>
  <c r="J2476" i="6"/>
  <c r="K2476" i="6"/>
  <c r="L2476" i="6"/>
  <c r="M2476" i="6"/>
  <c r="G2477" i="6"/>
  <c r="H2477" i="6"/>
  <c r="I2477" i="6"/>
  <c r="J2477" i="6"/>
  <c r="K2477" i="6"/>
  <c r="L2477" i="6"/>
  <c r="M2477" i="6"/>
  <c r="G2478" i="6"/>
  <c r="H2478" i="6"/>
  <c r="I2478" i="6"/>
  <c r="J2478" i="6"/>
  <c r="K2478" i="6"/>
  <c r="L2478" i="6"/>
  <c r="M2478" i="6"/>
  <c r="G2479" i="6"/>
  <c r="H2479" i="6"/>
  <c r="I2479" i="6"/>
  <c r="J2479" i="6"/>
  <c r="K2479" i="6"/>
  <c r="L2479" i="6"/>
  <c r="M2479" i="6"/>
  <c r="G2480" i="6"/>
  <c r="H2480" i="6"/>
  <c r="I2480" i="6"/>
  <c r="J2480" i="6"/>
  <c r="K2480" i="6"/>
  <c r="L2480" i="6"/>
  <c r="M2480" i="6"/>
  <c r="G2481" i="6"/>
  <c r="H2481" i="6"/>
  <c r="I2481" i="6"/>
  <c r="J2481" i="6"/>
  <c r="K2481" i="6"/>
  <c r="L2481" i="6"/>
  <c r="M2481" i="6"/>
  <c r="G2482" i="6"/>
  <c r="H2482" i="6"/>
  <c r="I2482" i="6"/>
  <c r="J2482" i="6"/>
  <c r="K2482" i="6"/>
  <c r="L2482" i="6"/>
  <c r="M2482" i="6"/>
  <c r="G2483" i="6"/>
  <c r="H2483" i="6"/>
  <c r="I2483" i="6"/>
  <c r="J2483" i="6"/>
  <c r="K2483" i="6"/>
  <c r="L2483" i="6"/>
  <c r="M2483" i="6"/>
  <c r="G2484" i="6"/>
  <c r="H2484" i="6"/>
  <c r="I2484" i="6"/>
  <c r="J2484" i="6"/>
  <c r="K2484" i="6"/>
  <c r="L2484" i="6"/>
  <c r="M2484" i="6"/>
  <c r="G2485" i="6"/>
  <c r="H2485" i="6"/>
  <c r="I2485" i="6"/>
  <c r="J2485" i="6"/>
  <c r="K2485" i="6"/>
  <c r="L2485" i="6"/>
  <c r="M2485" i="6"/>
  <c r="G2486" i="6"/>
  <c r="H2486" i="6"/>
  <c r="I2486" i="6"/>
  <c r="J2486" i="6"/>
  <c r="K2486" i="6"/>
  <c r="L2486" i="6"/>
  <c r="M2486" i="6"/>
  <c r="G2487" i="6"/>
  <c r="H2487" i="6"/>
  <c r="I2487" i="6"/>
  <c r="J2487" i="6"/>
  <c r="K2487" i="6"/>
  <c r="L2487" i="6"/>
  <c r="M2487" i="6"/>
  <c r="G2488" i="6"/>
  <c r="H2488" i="6"/>
  <c r="I2488" i="6"/>
  <c r="J2488" i="6"/>
  <c r="K2488" i="6"/>
  <c r="L2488" i="6"/>
  <c r="M2488" i="6"/>
  <c r="G2489" i="6"/>
  <c r="H2489" i="6"/>
  <c r="I2489" i="6"/>
  <c r="J2489" i="6"/>
  <c r="K2489" i="6"/>
  <c r="L2489" i="6"/>
  <c r="M2489" i="6"/>
  <c r="G2490" i="6"/>
  <c r="H2490" i="6"/>
  <c r="I2490" i="6"/>
  <c r="J2490" i="6"/>
  <c r="K2490" i="6"/>
  <c r="L2490" i="6"/>
  <c r="M2490" i="6"/>
  <c r="G2491" i="6"/>
  <c r="H2491" i="6"/>
  <c r="I2491" i="6"/>
  <c r="J2491" i="6"/>
  <c r="K2491" i="6"/>
  <c r="L2491" i="6"/>
  <c r="M2491" i="6"/>
  <c r="G2492" i="6"/>
  <c r="H2492" i="6"/>
  <c r="I2492" i="6"/>
  <c r="J2492" i="6"/>
  <c r="K2492" i="6"/>
  <c r="L2492" i="6"/>
  <c r="M2492" i="6"/>
  <c r="G2493" i="6"/>
  <c r="H2493" i="6"/>
  <c r="I2493" i="6"/>
  <c r="J2493" i="6"/>
  <c r="K2493" i="6"/>
  <c r="L2493" i="6"/>
  <c r="M2493" i="6"/>
  <c r="G2494" i="6"/>
  <c r="H2494" i="6"/>
  <c r="I2494" i="6"/>
  <c r="J2494" i="6"/>
  <c r="K2494" i="6"/>
  <c r="L2494" i="6"/>
  <c r="M2494" i="6"/>
  <c r="G2495" i="6"/>
  <c r="H2495" i="6"/>
  <c r="I2495" i="6"/>
  <c r="J2495" i="6"/>
  <c r="K2495" i="6"/>
  <c r="L2495" i="6"/>
  <c r="M2495" i="6"/>
  <c r="G2496" i="6"/>
  <c r="H2496" i="6"/>
  <c r="I2496" i="6"/>
  <c r="J2496" i="6"/>
  <c r="K2496" i="6"/>
  <c r="L2496" i="6"/>
  <c r="M2496" i="6"/>
  <c r="G2497" i="6"/>
  <c r="H2497" i="6"/>
  <c r="I2497" i="6"/>
  <c r="J2497" i="6"/>
  <c r="K2497" i="6"/>
  <c r="L2497" i="6"/>
  <c r="M2497" i="6"/>
  <c r="G2498" i="6"/>
  <c r="H2498" i="6"/>
  <c r="I2498" i="6"/>
  <c r="J2498" i="6"/>
  <c r="K2498" i="6"/>
  <c r="L2498" i="6"/>
  <c r="M2498" i="6"/>
  <c r="G2499" i="6"/>
  <c r="H2499" i="6"/>
  <c r="I2499" i="6"/>
  <c r="J2499" i="6"/>
  <c r="K2499" i="6"/>
  <c r="L2499" i="6"/>
  <c r="M2499" i="6"/>
  <c r="G2500" i="6"/>
  <c r="H2500" i="6"/>
  <c r="I2500" i="6"/>
  <c r="J2500" i="6"/>
  <c r="K2500" i="6"/>
  <c r="L2500" i="6"/>
  <c r="M2500" i="6"/>
  <c r="G2501" i="6"/>
  <c r="H2501" i="6"/>
  <c r="I2501" i="6"/>
  <c r="J2501" i="6"/>
  <c r="K2501" i="6"/>
  <c r="L2501" i="6"/>
  <c r="M2501" i="6"/>
  <c r="G2502" i="6"/>
  <c r="H2502" i="6"/>
  <c r="I2502" i="6"/>
  <c r="J2502" i="6"/>
  <c r="K2502" i="6"/>
  <c r="L2502" i="6"/>
  <c r="M2502" i="6"/>
  <c r="G2503" i="6"/>
  <c r="H2503" i="6"/>
  <c r="I2503" i="6"/>
  <c r="J2503" i="6"/>
  <c r="K2503" i="6"/>
  <c r="L2503" i="6"/>
  <c r="M2503" i="6"/>
  <c r="G2504" i="6"/>
  <c r="H2504" i="6"/>
  <c r="I2504" i="6"/>
  <c r="J2504" i="6"/>
  <c r="K2504" i="6"/>
  <c r="L2504" i="6"/>
  <c r="M2504" i="6"/>
  <c r="G2505" i="6"/>
  <c r="H2505" i="6"/>
  <c r="I2505" i="6"/>
  <c r="J2505" i="6"/>
  <c r="K2505" i="6"/>
  <c r="L2505" i="6"/>
  <c r="M2505" i="6"/>
  <c r="G2506" i="6"/>
  <c r="H2506" i="6"/>
  <c r="I2506" i="6"/>
  <c r="J2506" i="6"/>
  <c r="K2506" i="6"/>
  <c r="L2506" i="6"/>
  <c r="M2506" i="6"/>
  <c r="G2507" i="6"/>
  <c r="H2507" i="6"/>
  <c r="I2507" i="6"/>
  <c r="J2507" i="6"/>
  <c r="K2507" i="6"/>
  <c r="L2507" i="6"/>
  <c r="M2507" i="6"/>
  <c r="G2508" i="6"/>
  <c r="H2508" i="6"/>
  <c r="I2508" i="6"/>
  <c r="J2508" i="6"/>
  <c r="K2508" i="6"/>
  <c r="L2508" i="6"/>
  <c r="M2508" i="6"/>
  <c r="G2509" i="6"/>
  <c r="H2509" i="6"/>
  <c r="I2509" i="6"/>
  <c r="J2509" i="6"/>
  <c r="K2509" i="6"/>
  <c r="L2509" i="6"/>
  <c r="M2509" i="6"/>
  <c r="G2510" i="6"/>
  <c r="H2510" i="6"/>
  <c r="I2510" i="6"/>
  <c r="J2510" i="6"/>
  <c r="K2510" i="6"/>
  <c r="L2510" i="6"/>
  <c r="M2510" i="6"/>
  <c r="G2511" i="6"/>
  <c r="H2511" i="6"/>
  <c r="I2511" i="6"/>
  <c r="J2511" i="6"/>
  <c r="K2511" i="6"/>
  <c r="L2511" i="6"/>
  <c r="M2511" i="6"/>
  <c r="G2512" i="6"/>
  <c r="H2512" i="6"/>
  <c r="I2512" i="6"/>
  <c r="J2512" i="6"/>
  <c r="K2512" i="6"/>
  <c r="L2512" i="6"/>
  <c r="M2512" i="6"/>
  <c r="G2513" i="6"/>
  <c r="H2513" i="6"/>
  <c r="I2513" i="6"/>
  <c r="J2513" i="6"/>
  <c r="K2513" i="6"/>
  <c r="L2513" i="6"/>
  <c r="M2513" i="6"/>
  <c r="G2514" i="6"/>
  <c r="H2514" i="6"/>
  <c r="I2514" i="6"/>
  <c r="J2514" i="6"/>
  <c r="K2514" i="6"/>
  <c r="L2514" i="6"/>
  <c r="M2514" i="6"/>
  <c r="G2515" i="6"/>
  <c r="H2515" i="6"/>
  <c r="I2515" i="6"/>
  <c r="J2515" i="6"/>
  <c r="K2515" i="6"/>
  <c r="L2515" i="6"/>
  <c r="M2515" i="6"/>
  <c r="G2516" i="6"/>
  <c r="H2516" i="6"/>
  <c r="I2516" i="6"/>
  <c r="J2516" i="6"/>
  <c r="K2516" i="6"/>
  <c r="L2516" i="6"/>
  <c r="M2516" i="6"/>
  <c r="G2517" i="6"/>
  <c r="H2517" i="6"/>
  <c r="I2517" i="6"/>
  <c r="J2517" i="6"/>
  <c r="K2517" i="6"/>
  <c r="L2517" i="6"/>
  <c r="M2517" i="6"/>
  <c r="G2518" i="6"/>
  <c r="H2518" i="6"/>
  <c r="I2518" i="6"/>
  <c r="J2518" i="6"/>
  <c r="K2518" i="6"/>
  <c r="L2518" i="6"/>
  <c r="M2518" i="6"/>
  <c r="G2519" i="6"/>
  <c r="H2519" i="6"/>
  <c r="I2519" i="6"/>
  <c r="J2519" i="6"/>
  <c r="K2519" i="6"/>
  <c r="L2519" i="6"/>
  <c r="M2519" i="6"/>
  <c r="G2520" i="6"/>
  <c r="H2520" i="6"/>
  <c r="I2520" i="6"/>
  <c r="J2520" i="6"/>
  <c r="K2520" i="6"/>
  <c r="L2520" i="6"/>
  <c r="M2520" i="6"/>
  <c r="G2521" i="6"/>
  <c r="H2521" i="6"/>
  <c r="I2521" i="6"/>
  <c r="J2521" i="6"/>
  <c r="K2521" i="6"/>
  <c r="L2521" i="6"/>
  <c r="M2521" i="6"/>
  <c r="G2522" i="6"/>
  <c r="H2522" i="6"/>
  <c r="I2522" i="6"/>
  <c r="J2522" i="6"/>
  <c r="K2522" i="6"/>
  <c r="L2522" i="6"/>
  <c r="M2522" i="6"/>
  <c r="G2523" i="6"/>
  <c r="H2523" i="6"/>
  <c r="I2523" i="6"/>
  <c r="J2523" i="6"/>
  <c r="K2523" i="6"/>
  <c r="L2523" i="6"/>
  <c r="M2523" i="6"/>
  <c r="G2524" i="6"/>
  <c r="H2524" i="6"/>
  <c r="I2524" i="6"/>
  <c r="J2524" i="6"/>
  <c r="K2524" i="6"/>
  <c r="L2524" i="6"/>
  <c r="M2524" i="6"/>
  <c r="G2525" i="6"/>
  <c r="H2525" i="6"/>
  <c r="I2525" i="6"/>
  <c r="J2525" i="6"/>
  <c r="K2525" i="6"/>
  <c r="L2525" i="6"/>
  <c r="M2525" i="6"/>
  <c r="G2526" i="6"/>
  <c r="H2526" i="6"/>
  <c r="I2526" i="6"/>
  <c r="J2526" i="6"/>
  <c r="K2526" i="6"/>
  <c r="L2526" i="6"/>
  <c r="M2526" i="6"/>
  <c r="G2527" i="6"/>
  <c r="H2527" i="6"/>
  <c r="I2527" i="6"/>
  <c r="J2527" i="6"/>
  <c r="K2527" i="6"/>
  <c r="L2527" i="6"/>
  <c r="M2527" i="6"/>
  <c r="G2528" i="6"/>
  <c r="H2528" i="6"/>
  <c r="I2528" i="6"/>
  <c r="J2528" i="6"/>
  <c r="K2528" i="6"/>
  <c r="L2528" i="6"/>
  <c r="M2528" i="6"/>
  <c r="G2529" i="6"/>
  <c r="H2529" i="6"/>
  <c r="I2529" i="6"/>
  <c r="J2529" i="6"/>
  <c r="K2529" i="6"/>
  <c r="L2529" i="6"/>
  <c r="M2529" i="6"/>
  <c r="G2530" i="6"/>
  <c r="H2530" i="6"/>
  <c r="I2530" i="6"/>
  <c r="J2530" i="6"/>
  <c r="K2530" i="6"/>
  <c r="L2530" i="6"/>
  <c r="M2530" i="6"/>
  <c r="G2531" i="6"/>
  <c r="H2531" i="6"/>
  <c r="I2531" i="6"/>
  <c r="J2531" i="6"/>
  <c r="K2531" i="6"/>
  <c r="L2531" i="6"/>
  <c r="M2531" i="6"/>
  <c r="G2532" i="6"/>
  <c r="H2532" i="6"/>
  <c r="I2532" i="6"/>
  <c r="J2532" i="6"/>
  <c r="K2532" i="6"/>
  <c r="L2532" i="6"/>
  <c r="M2532" i="6"/>
  <c r="G2533" i="6"/>
  <c r="H2533" i="6"/>
  <c r="I2533" i="6"/>
  <c r="J2533" i="6"/>
  <c r="K2533" i="6"/>
  <c r="L2533" i="6"/>
  <c r="M2533" i="6"/>
  <c r="G2534" i="6"/>
  <c r="H2534" i="6"/>
  <c r="I2534" i="6"/>
  <c r="J2534" i="6"/>
  <c r="K2534" i="6"/>
  <c r="L2534" i="6"/>
  <c r="M2534" i="6"/>
  <c r="G2535" i="6"/>
  <c r="H2535" i="6"/>
  <c r="I2535" i="6"/>
  <c r="J2535" i="6"/>
  <c r="K2535" i="6"/>
  <c r="L2535" i="6"/>
  <c r="M2535" i="6"/>
  <c r="G2536" i="6"/>
  <c r="H2536" i="6"/>
  <c r="I2536" i="6"/>
  <c r="J2536" i="6"/>
  <c r="K2536" i="6"/>
  <c r="L2536" i="6"/>
  <c r="M2536" i="6"/>
  <c r="G2537" i="6"/>
  <c r="H2537" i="6"/>
  <c r="I2537" i="6"/>
  <c r="J2537" i="6"/>
  <c r="K2537" i="6"/>
  <c r="L2537" i="6"/>
  <c r="M2537" i="6"/>
  <c r="G2538" i="6"/>
  <c r="H2538" i="6"/>
  <c r="I2538" i="6"/>
  <c r="J2538" i="6"/>
  <c r="K2538" i="6"/>
  <c r="L2538" i="6"/>
  <c r="M2538" i="6"/>
  <c r="G2539" i="6"/>
  <c r="H2539" i="6"/>
  <c r="I2539" i="6"/>
  <c r="J2539" i="6"/>
  <c r="K2539" i="6"/>
  <c r="L2539" i="6"/>
  <c r="M2539" i="6"/>
  <c r="G2540" i="6"/>
  <c r="H2540" i="6"/>
  <c r="I2540" i="6"/>
  <c r="J2540" i="6"/>
  <c r="K2540" i="6"/>
  <c r="L2540" i="6"/>
  <c r="M2540" i="6"/>
  <c r="G2541" i="6"/>
  <c r="H2541" i="6"/>
  <c r="I2541" i="6"/>
  <c r="J2541" i="6"/>
  <c r="K2541" i="6"/>
  <c r="L2541" i="6"/>
  <c r="M2541" i="6"/>
  <c r="G2542" i="6"/>
  <c r="H2542" i="6"/>
  <c r="I2542" i="6"/>
  <c r="J2542" i="6"/>
  <c r="K2542" i="6"/>
  <c r="L2542" i="6"/>
  <c r="M2542" i="6"/>
  <c r="G2543" i="6"/>
  <c r="H2543" i="6"/>
  <c r="I2543" i="6"/>
  <c r="J2543" i="6"/>
  <c r="K2543" i="6"/>
  <c r="L2543" i="6"/>
  <c r="M2543" i="6"/>
  <c r="G2544" i="6"/>
  <c r="H2544" i="6"/>
  <c r="I2544" i="6"/>
  <c r="J2544" i="6"/>
  <c r="K2544" i="6"/>
  <c r="L2544" i="6"/>
  <c r="M2544" i="6"/>
  <c r="G2545" i="6"/>
  <c r="H2545" i="6"/>
  <c r="I2545" i="6"/>
  <c r="J2545" i="6"/>
  <c r="K2545" i="6"/>
  <c r="L2545" i="6"/>
  <c r="M2545" i="6"/>
  <c r="G2546" i="6"/>
  <c r="H2546" i="6"/>
  <c r="I2546" i="6"/>
  <c r="J2546" i="6"/>
  <c r="K2546" i="6"/>
  <c r="L2546" i="6"/>
  <c r="M2546" i="6"/>
  <c r="G2547" i="6"/>
  <c r="H2547" i="6"/>
  <c r="I2547" i="6"/>
  <c r="J2547" i="6"/>
  <c r="K2547" i="6"/>
  <c r="L2547" i="6"/>
  <c r="M2547" i="6"/>
  <c r="G2548" i="6"/>
  <c r="H2548" i="6"/>
  <c r="I2548" i="6"/>
  <c r="J2548" i="6"/>
  <c r="K2548" i="6"/>
  <c r="L2548" i="6"/>
  <c r="M2548" i="6"/>
  <c r="G2549" i="6"/>
  <c r="H2549" i="6"/>
  <c r="I2549" i="6"/>
  <c r="J2549" i="6"/>
  <c r="K2549" i="6"/>
  <c r="L2549" i="6"/>
  <c r="M2549" i="6"/>
  <c r="G2550" i="6"/>
  <c r="H2550" i="6"/>
  <c r="I2550" i="6"/>
  <c r="J2550" i="6"/>
  <c r="K2550" i="6"/>
  <c r="L2550" i="6"/>
  <c r="M2550" i="6"/>
  <c r="G2551" i="6"/>
  <c r="H2551" i="6"/>
  <c r="I2551" i="6"/>
  <c r="J2551" i="6"/>
  <c r="K2551" i="6"/>
  <c r="L2551" i="6"/>
  <c r="M2551" i="6"/>
  <c r="G2552" i="6"/>
  <c r="H2552" i="6"/>
  <c r="I2552" i="6"/>
  <c r="J2552" i="6"/>
  <c r="K2552" i="6"/>
  <c r="L2552" i="6"/>
  <c r="M2552" i="6"/>
  <c r="G2553" i="6"/>
  <c r="H2553" i="6"/>
  <c r="I2553" i="6"/>
  <c r="J2553" i="6"/>
  <c r="K2553" i="6"/>
  <c r="L2553" i="6"/>
  <c r="M2553" i="6"/>
  <c r="G2554" i="6"/>
  <c r="H2554" i="6"/>
  <c r="I2554" i="6"/>
  <c r="J2554" i="6"/>
  <c r="K2554" i="6"/>
  <c r="L2554" i="6"/>
  <c r="M2554" i="6"/>
  <c r="G2555" i="6"/>
  <c r="H2555" i="6"/>
  <c r="I2555" i="6"/>
  <c r="J2555" i="6"/>
  <c r="K2555" i="6"/>
  <c r="L2555" i="6"/>
  <c r="M2555" i="6"/>
  <c r="G2556" i="6"/>
  <c r="H2556" i="6"/>
  <c r="I2556" i="6"/>
  <c r="J2556" i="6"/>
  <c r="K2556" i="6"/>
  <c r="L2556" i="6"/>
  <c r="M2556" i="6"/>
  <c r="G2557" i="6"/>
  <c r="H2557" i="6"/>
  <c r="I2557" i="6"/>
  <c r="J2557" i="6"/>
  <c r="K2557" i="6"/>
  <c r="L2557" i="6"/>
  <c r="M2557" i="6"/>
  <c r="G2558" i="6"/>
  <c r="H2558" i="6"/>
  <c r="I2558" i="6"/>
  <c r="J2558" i="6"/>
  <c r="K2558" i="6"/>
  <c r="L2558" i="6"/>
  <c r="M2558" i="6"/>
  <c r="G2559" i="6"/>
  <c r="H2559" i="6"/>
  <c r="I2559" i="6"/>
  <c r="J2559" i="6"/>
  <c r="K2559" i="6"/>
  <c r="L2559" i="6"/>
  <c r="M2559" i="6"/>
  <c r="G2560" i="6"/>
  <c r="H2560" i="6"/>
  <c r="I2560" i="6"/>
  <c r="J2560" i="6"/>
  <c r="K2560" i="6"/>
  <c r="L2560" i="6"/>
  <c r="M2560" i="6"/>
  <c r="G2561" i="6"/>
  <c r="H2561" i="6"/>
  <c r="I2561" i="6"/>
  <c r="J2561" i="6"/>
  <c r="K2561" i="6"/>
  <c r="L2561" i="6"/>
  <c r="M2561" i="6"/>
  <c r="G2562" i="6"/>
  <c r="H2562" i="6"/>
  <c r="I2562" i="6"/>
  <c r="J2562" i="6"/>
  <c r="K2562" i="6"/>
  <c r="L2562" i="6"/>
  <c r="M2562" i="6"/>
  <c r="G2563" i="6"/>
  <c r="H2563" i="6"/>
  <c r="I2563" i="6"/>
  <c r="J2563" i="6"/>
  <c r="K2563" i="6"/>
  <c r="L2563" i="6"/>
  <c r="M2563" i="6"/>
  <c r="G2564" i="6"/>
  <c r="H2564" i="6"/>
  <c r="I2564" i="6"/>
  <c r="J2564" i="6"/>
  <c r="K2564" i="6"/>
  <c r="L2564" i="6"/>
  <c r="M2564" i="6"/>
  <c r="G2565" i="6"/>
  <c r="H2565" i="6"/>
  <c r="I2565" i="6"/>
  <c r="J2565" i="6"/>
  <c r="K2565" i="6"/>
  <c r="L2565" i="6"/>
  <c r="M2565" i="6"/>
  <c r="G2566" i="6"/>
  <c r="H2566" i="6"/>
  <c r="I2566" i="6"/>
  <c r="J2566" i="6"/>
  <c r="K2566" i="6"/>
  <c r="L2566" i="6"/>
  <c r="M2566" i="6"/>
  <c r="G2567" i="6"/>
  <c r="H2567" i="6"/>
  <c r="I2567" i="6"/>
  <c r="J2567" i="6"/>
  <c r="K2567" i="6"/>
  <c r="L2567" i="6"/>
  <c r="M2567" i="6"/>
  <c r="G2568" i="6"/>
  <c r="H2568" i="6"/>
  <c r="I2568" i="6"/>
  <c r="J2568" i="6"/>
  <c r="K2568" i="6"/>
  <c r="L2568" i="6"/>
  <c r="M2568" i="6"/>
  <c r="G2569" i="6"/>
  <c r="H2569" i="6"/>
  <c r="I2569" i="6"/>
  <c r="J2569" i="6"/>
  <c r="K2569" i="6"/>
  <c r="L2569" i="6"/>
  <c r="M2569" i="6"/>
  <c r="G2570" i="6"/>
  <c r="H2570" i="6"/>
  <c r="I2570" i="6"/>
  <c r="J2570" i="6"/>
  <c r="K2570" i="6"/>
  <c r="L2570" i="6"/>
  <c r="M2570" i="6"/>
  <c r="G2571" i="6"/>
  <c r="H2571" i="6"/>
  <c r="I2571" i="6"/>
  <c r="J2571" i="6"/>
  <c r="K2571" i="6"/>
  <c r="L2571" i="6"/>
  <c r="M2571" i="6"/>
  <c r="G2572" i="6"/>
  <c r="H2572" i="6"/>
  <c r="I2572" i="6"/>
  <c r="J2572" i="6"/>
  <c r="K2572" i="6"/>
  <c r="L2572" i="6"/>
  <c r="M2572" i="6"/>
  <c r="G2573" i="6"/>
  <c r="H2573" i="6"/>
  <c r="I2573" i="6"/>
  <c r="J2573" i="6"/>
  <c r="K2573" i="6"/>
  <c r="L2573" i="6"/>
  <c r="M2573" i="6"/>
  <c r="G2574" i="6"/>
  <c r="H2574" i="6"/>
  <c r="I2574" i="6"/>
  <c r="J2574" i="6"/>
  <c r="K2574" i="6"/>
  <c r="L2574" i="6"/>
  <c r="M2574" i="6"/>
  <c r="G2575" i="6"/>
  <c r="H2575" i="6"/>
  <c r="I2575" i="6"/>
  <c r="J2575" i="6"/>
  <c r="K2575" i="6"/>
  <c r="L2575" i="6"/>
  <c r="M2575" i="6"/>
  <c r="G2576" i="6"/>
  <c r="H2576" i="6"/>
  <c r="I2576" i="6"/>
  <c r="J2576" i="6"/>
  <c r="K2576" i="6"/>
  <c r="L2576" i="6"/>
  <c r="M2576" i="6"/>
  <c r="G2577" i="6"/>
  <c r="H2577" i="6"/>
  <c r="I2577" i="6"/>
  <c r="J2577" i="6"/>
  <c r="K2577" i="6"/>
  <c r="L2577" i="6"/>
  <c r="M2577" i="6"/>
  <c r="G2578" i="6"/>
  <c r="H2578" i="6"/>
  <c r="I2578" i="6"/>
  <c r="J2578" i="6"/>
  <c r="K2578" i="6"/>
  <c r="L2578" i="6"/>
  <c r="M2578" i="6"/>
  <c r="G2579" i="6"/>
  <c r="H2579" i="6"/>
  <c r="I2579" i="6"/>
  <c r="J2579" i="6"/>
  <c r="K2579" i="6"/>
  <c r="L2579" i="6"/>
  <c r="M2579" i="6"/>
  <c r="G2580" i="6"/>
  <c r="H2580" i="6"/>
  <c r="I2580" i="6"/>
  <c r="J2580" i="6"/>
  <c r="K2580" i="6"/>
  <c r="L2580" i="6"/>
  <c r="M2580" i="6"/>
  <c r="G2581" i="6"/>
  <c r="H2581" i="6"/>
  <c r="I2581" i="6"/>
  <c r="J2581" i="6"/>
  <c r="K2581" i="6"/>
  <c r="L2581" i="6"/>
  <c r="M2581" i="6"/>
  <c r="G2582" i="6"/>
  <c r="H2582" i="6"/>
  <c r="I2582" i="6"/>
  <c r="J2582" i="6"/>
  <c r="K2582" i="6"/>
  <c r="L2582" i="6"/>
  <c r="M2582" i="6"/>
  <c r="G2583" i="6"/>
  <c r="H2583" i="6"/>
  <c r="I2583" i="6"/>
  <c r="J2583" i="6"/>
  <c r="K2583" i="6"/>
  <c r="L2583" i="6"/>
  <c r="M2583" i="6"/>
  <c r="G2584" i="6"/>
  <c r="H2584" i="6"/>
  <c r="I2584" i="6"/>
  <c r="J2584" i="6"/>
  <c r="K2584" i="6"/>
  <c r="L2584" i="6"/>
  <c r="M2584" i="6"/>
  <c r="G2585" i="6"/>
  <c r="H2585" i="6"/>
  <c r="I2585" i="6"/>
  <c r="J2585" i="6"/>
  <c r="K2585" i="6"/>
  <c r="L2585" i="6"/>
  <c r="M2585" i="6"/>
  <c r="G2586" i="6"/>
  <c r="H2586" i="6"/>
  <c r="I2586" i="6"/>
  <c r="J2586" i="6"/>
  <c r="K2586" i="6"/>
  <c r="L2586" i="6"/>
  <c r="M2586" i="6"/>
  <c r="G2587" i="6"/>
  <c r="H2587" i="6"/>
  <c r="I2587" i="6"/>
  <c r="J2587" i="6"/>
  <c r="K2587" i="6"/>
  <c r="L2587" i="6"/>
  <c r="M2587" i="6"/>
  <c r="G2588" i="6"/>
  <c r="H2588" i="6"/>
  <c r="I2588" i="6"/>
  <c r="J2588" i="6"/>
  <c r="K2588" i="6"/>
  <c r="L2588" i="6"/>
  <c r="M2588" i="6"/>
  <c r="G2589" i="6"/>
  <c r="H2589" i="6"/>
  <c r="I2589" i="6"/>
  <c r="J2589" i="6"/>
  <c r="K2589" i="6"/>
  <c r="L2589" i="6"/>
  <c r="M2589" i="6"/>
  <c r="G2590" i="6"/>
  <c r="H2590" i="6"/>
  <c r="I2590" i="6"/>
  <c r="J2590" i="6"/>
  <c r="K2590" i="6"/>
  <c r="L2590" i="6"/>
  <c r="M2590" i="6"/>
  <c r="G2591" i="6"/>
  <c r="H2591" i="6"/>
  <c r="I2591" i="6"/>
  <c r="J2591" i="6"/>
  <c r="K2591" i="6"/>
  <c r="L2591" i="6"/>
  <c r="M2591" i="6"/>
  <c r="G2592" i="6"/>
  <c r="H2592" i="6"/>
  <c r="I2592" i="6"/>
  <c r="J2592" i="6"/>
  <c r="K2592" i="6"/>
  <c r="L2592" i="6"/>
  <c r="M2592" i="6"/>
  <c r="G2593" i="6"/>
  <c r="H2593" i="6"/>
  <c r="I2593" i="6"/>
  <c r="J2593" i="6"/>
  <c r="K2593" i="6"/>
  <c r="L2593" i="6"/>
  <c r="M2593" i="6"/>
  <c r="G2594" i="6"/>
  <c r="H2594" i="6"/>
  <c r="I2594" i="6"/>
  <c r="J2594" i="6"/>
  <c r="K2594" i="6"/>
  <c r="L2594" i="6"/>
  <c r="M2594" i="6"/>
  <c r="G2595" i="6"/>
  <c r="H2595" i="6"/>
  <c r="I2595" i="6"/>
  <c r="J2595" i="6"/>
  <c r="K2595" i="6"/>
  <c r="L2595" i="6"/>
  <c r="M2595" i="6"/>
  <c r="G2596" i="6"/>
  <c r="H2596" i="6"/>
  <c r="I2596" i="6"/>
  <c r="J2596" i="6"/>
  <c r="K2596" i="6"/>
  <c r="L2596" i="6"/>
  <c r="M2596" i="6"/>
  <c r="G2597" i="6"/>
  <c r="H2597" i="6"/>
  <c r="I2597" i="6"/>
  <c r="J2597" i="6"/>
  <c r="K2597" i="6"/>
  <c r="L2597" i="6"/>
  <c r="M2597" i="6"/>
  <c r="G2598" i="6"/>
  <c r="H2598" i="6"/>
  <c r="I2598" i="6"/>
  <c r="J2598" i="6"/>
  <c r="K2598" i="6"/>
  <c r="L2598" i="6"/>
  <c r="M2598" i="6"/>
  <c r="G2599" i="6"/>
  <c r="H2599" i="6"/>
  <c r="I2599" i="6"/>
  <c r="J2599" i="6"/>
  <c r="K2599" i="6"/>
  <c r="L2599" i="6"/>
  <c r="M2599" i="6"/>
  <c r="G2600" i="6"/>
  <c r="H2600" i="6"/>
  <c r="I2600" i="6"/>
  <c r="J2600" i="6"/>
  <c r="K2600" i="6"/>
  <c r="L2600" i="6"/>
  <c r="M2600" i="6"/>
  <c r="G2601" i="6"/>
  <c r="H2601" i="6"/>
  <c r="I2601" i="6"/>
  <c r="J2601" i="6"/>
  <c r="K2601" i="6"/>
  <c r="L2601" i="6"/>
  <c r="M2601" i="6"/>
  <c r="G2602" i="6"/>
  <c r="H2602" i="6"/>
  <c r="I2602" i="6"/>
  <c r="J2602" i="6"/>
  <c r="K2602" i="6"/>
  <c r="L2602" i="6"/>
  <c r="M2602" i="6"/>
  <c r="G2603" i="6"/>
  <c r="H2603" i="6"/>
  <c r="I2603" i="6"/>
  <c r="J2603" i="6"/>
  <c r="K2603" i="6"/>
  <c r="L2603" i="6"/>
  <c r="M2603" i="6"/>
  <c r="G2604" i="6"/>
  <c r="H2604" i="6"/>
  <c r="I2604" i="6"/>
  <c r="J2604" i="6"/>
  <c r="K2604" i="6"/>
  <c r="L2604" i="6"/>
  <c r="M2604" i="6"/>
  <c r="G2605" i="6"/>
  <c r="H2605" i="6"/>
  <c r="I2605" i="6"/>
  <c r="J2605" i="6"/>
  <c r="K2605" i="6"/>
  <c r="L2605" i="6"/>
  <c r="M2605" i="6"/>
  <c r="G2606" i="6"/>
  <c r="H2606" i="6"/>
  <c r="I2606" i="6"/>
  <c r="J2606" i="6"/>
  <c r="K2606" i="6"/>
  <c r="L2606" i="6"/>
  <c r="M2606" i="6"/>
  <c r="G2607" i="6"/>
  <c r="H2607" i="6"/>
  <c r="I2607" i="6"/>
  <c r="J2607" i="6"/>
  <c r="K2607" i="6"/>
  <c r="L2607" i="6"/>
  <c r="M2607" i="6"/>
  <c r="G2608" i="6"/>
  <c r="H2608" i="6"/>
  <c r="I2608" i="6"/>
  <c r="J2608" i="6"/>
  <c r="K2608" i="6"/>
  <c r="L2608" i="6"/>
  <c r="M2608" i="6"/>
  <c r="G2609" i="6"/>
  <c r="H2609" i="6"/>
  <c r="I2609" i="6"/>
  <c r="J2609" i="6"/>
  <c r="K2609" i="6"/>
  <c r="L2609" i="6"/>
  <c r="M2609" i="6"/>
  <c r="G2610" i="6"/>
  <c r="H2610" i="6"/>
  <c r="I2610" i="6"/>
  <c r="J2610" i="6"/>
  <c r="K2610" i="6"/>
  <c r="L2610" i="6"/>
  <c r="M2610" i="6"/>
  <c r="G2611" i="6"/>
  <c r="H2611" i="6"/>
  <c r="I2611" i="6"/>
  <c r="J2611" i="6"/>
  <c r="K2611" i="6"/>
  <c r="L2611" i="6"/>
  <c r="M2611" i="6"/>
  <c r="G2612" i="6"/>
  <c r="H2612" i="6"/>
  <c r="I2612" i="6"/>
  <c r="J2612" i="6"/>
  <c r="K2612" i="6"/>
  <c r="L2612" i="6"/>
  <c r="M2612" i="6"/>
  <c r="G2613" i="6"/>
  <c r="H2613" i="6"/>
  <c r="I2613" i="6"/>
  <c r="J2613" i="6"/>
  <c r="K2613" i="6"/>
  <c r="L2613" i="6"/>
  <c r="M2613" i="6"/>
  <c r="G2614" i="6"/>
  <c r="H2614" i="6"/>
  <c r="I2614" i="6"/>
  <c r="J2614" i="6"/>
  <c r="K2614" i="6"/>
  <c r="L2614" i="6"/>
  <c r="M2614" i="6"/>
  <c r="G2615" i="6"/>
  <c r="H2615" i="6"/>
  <c r="I2615" i="6"/>
  <c r="J2615" i="6"/>
  <c r="K2615" i="6"/>
  <c r="L2615" i="6"/>
  <c r="M2615" i="6"/>
  <c r="G2616" i="6"/>
  <c r="H2616" i="6"/>
  <c r="I2616" i="6"/>
  <c r="J2616" i="6"/>
  <c r="K2616" i="6"/>
  <c r="L2616" i="6"/>
  <c r="M2616" i="6"/>
  <c r="G2617" i="6"/>
  <c r="H2617" i="6"/>
  <c r="I2617" i="6"/>
  <c r="J2617" i="6"/>
  <c r="K2617" i="6"/>
  <c r="L2617" i="6"/>
  <c r="M2617" i="6"/>
  <c r="G2618" i="6"/>
  <c r="H2618" i="6"/>
  <c r="I2618" i="6"/>
  <c r="J2618" i="6"/>
  <c r="K2618" i="6"/>
  <c r="L2618" i="6"/>
  <c r="M2618" i="6"/>
  <c r="G2619" i="6"/>
  <c r="H2619" i="6"/>
  <c r="I2619" i="6"/>
  <c r="J2619" i="6"/>
  <c r="K2619" i="6"/>
  <c r="L2619" i="6"/>
  <c r="M2619" i="6"/>
  <c r="G2620" i="6"/>
  <c r="H2620" i="6"/>
  <c r="I2620" i="6"/>
  <c r="J2620" i="6"/>
  <c r="K2620" i="6"/>
  <c r="L2620" i="6"/>
  <c r="M2620" i="6"/>
  <c r="G2621" i="6"/>
  <c r="H2621" i="6"/>
  <c r="I2621" i="6"/>
  <c r="J2621" i="6"/>
  <c r="K2621" i="6"/>
  <c r="L2621" i="6"/>
  <c r="M2621" i="6"/>
  <c r="G2622" i="6"/>
  <c r="H2622" i="6"/>
  <c r="I2622" i="6"/>
  <c r="J2622" i="6"/>
  <c r="K2622" i="6"/>
  <c r="L2622" i="6"/>
  <c r="M2622" i="6"/>
  <c r="G2623" i="6"/>
  <c r="H2623" i="6"/>
  <c r="I2623" i="6"/>
  <c r="J2623" i="6"/>
  <c r="K2623" i="6"/>
  <c r="L2623" i="6"/>
  <c r="M2623" i="6"/>
  <c r="G2624" i="6"/>
  <c r="H2624" i="6"/>
  <c r="I2624" i="6"/>
  <c r="J2624" i="6"/>
  <c r="K2624" i="6"/>
  <c r="L2624" i="6"/>
  <c r="M2624" i="6"/>
  <c r="G2625" i="6"/>
  <c r="H2625" i="6"/>
  <c r="I2625" i="6"/>
  <c r="J2625" i="6"/>
  <c r="K2625" i="6"/>
  <c r="L2625" i="6"/>
  <c r="M2625" i="6"/>
  <c r="G2626" i="6"/>
  <c r="H2626" i="6"/>
  <c r="I2626" i="6"/>
  <c r="J2626" i="6"/>
  <c r="K2626" i="6"/>
  <c r="L2626" i="6"/>
  <c r="M2626" i="6"/>
  <c r="G2627" i="6"/>
  <c r="H2627" i="6"/>
  <c r="I2627" i="6"/>
  <c r="J2627" i="6"/>
  <c r="K2627" i="6"/>
  <c r="L2627" i="6"/>
  <c r="M2627" i="6"/>
  <c r="G2628" i="6"/>
  <c r="H2628" i="6"/>
  <c r="I2628" i="6"/>
  <c r="J2628" i="6"/>
  <c r="K2628" i="6"/>
  <c r="L2628" i="6"/>
  <c r="M2628" i="6"/>
  <c r="G2629" i="6"/>
  <c r="H2629" i="6"/>
  <c r="I2629" i="6"/>
  <c r="J2629" i="6"/>
  <c r="K2629" i="6"/>
  <c r="L2629" i="6"/>
  <c r="M2629" i="6"/>
  <c r="G2630" i="6"/>
  <c r="H2630" i="6"/>
  <c r="I2630" i="6"/>
  <c r="J2630" i="6"/>
  <c r="K2630" i="6"/>
  <c r="L2630" i="6"/>
  <c r="M2630" i="6"/>
  <c r="G2631" i="6"/>
  <c r="H2631" i="6"/>
  <c r="I2631" i="6"/>
  <c r="J2631" i="6"/>
  <c r="K2631" i="6"/>
  <c r="L2631" i="6"/>
  <c r="M2631" i="6"/>
  <c r="G2632" i="6"/>
  <c r="H2632" i="6"/>
  <c r="I2632" i="6"/>
  <c r="J2632" i="6"/>
  <c r="K2632" i="6"/>
  <c r="L2632" i="6"/>
  <c r="M2632" i="6"/>
  <c r="G2633" i="6"/>
  <c r="H2633" i="6"/>
  <c r="I2633" i="6"/>
  <c r="J2633" i="6"/>
  <c r="K2633" i="6"/>
  <c r="L2633" i="6"/>
  <c r="M2633" i="6"/>
  <c r="G2634" i="6"/>
  <c r="H2634" i="6"/>
  <c r="I2634" i="6"/>
  <c r="J2634" i="6"/>
  <c r="K2634" i="6"/>
  <c r="L2634" i="6"/>
  <c r="M2634" i="6"/>
  <c r="G2635" i="6"/>
  <c r="H2635" i="6"/>
  <c r="I2635" i="6"/>
  <c r="J2635" i="6"/>
  <c r="K2635" i="6"/>
  <c r="L2635" i="6"/>
  <c r="M2635" i="6"/>
  <c r="G2636" i="6"/>
  <c r="H2636" i="6"/>
  <c r="I2636" i="6"/>
  <c r="J2636" i="6"/>
  <c r="K2636" i="6"/>
  <c r="L2636" i="6"/>
  <c r="M2636" i="6"/>
  <c r="G2637" i="6"/>
  <c r="H2637" i="6"/>
  <c r="I2637" i="6"/>
  <c r="J2637" i="6"/>
  <c r="K2637" i="6"/>
  <c r="L2637" i="6"/>
  <c r="M2637" i="6"/>
  <c r="G2638" i="6"/>
  <c r="H2638" i="6"/>
  <c r="I2638" i="6"/>
  <c r="J2638" i="6"/>
  <c r="K2638" i="6"/>
  <c r="L2638" i="6"/>
  <c r="M2638" i="6"/>
  <c r="G2639" i="6"/>
  <c r="H2639" i="6"/>
  <c r="I2639" i="6"/>
  <c r="J2639" i="6"/>
  <c r="K2639" i="6"/>
  <c r="L2639" i="6"/>
  <c r="M2639" i="6"/>
  <c r="G2640" i="6"/>
  <c r="H2640" i="6"/>
  <c r="I2640" i="6"/>
  <c r="J2640" i="6"/>
  <c r="K2640" i="6"/>
  <c r="L2640" i="6"/>
  <c r="M2640" i="6"/>
  <c r="G2641" i="6"/>
  <c r="H2641" i="6"/>
  <c r="I2641" i="6"/>
  <c r="J2641" i="6"/>
  <c r="K2641" i="6"/>
  <c r="L2641" i="6"/>
  <c r="M2641" i="6"/>
  <c r="G2642" i="6"/>
  <c r="H2642" i="6"/>
  <c r="I2642" i="6"/>
  <c r="J2642" i="6"/>
  <c r="K2642" i="6"/>
  <c r="L2642" i="6"/>
  <c r="M2642" i="6"/>
  <c r="G2643" i="6"/>
  <c r="H2643" i="6"/>
  <c r="I2643" i="6"/>
  <c r="J2643" i="6"/>
  <c r="K2643" i="6"/>
  <c r="L2643" i="6"/>
  <c r="M2643" i="6"/>
  <c r="G2644" i="6"/>
  <c r="H2644" i="6"/>
  <c r="I2644" i="6"/>
  <c r="J2644" i="6"/>
  <c r="K2644" i="6"/>
  <c r="L2644" i="6"/>
  <c r="M2644" i="6"/>
  <c r="G2645" i="6"/>
  <c r="H2645" i="6"/>
  <c r="I2645" i="6"/>
  <c r="J2645" i="6"/>
  <c r="K2645" i="6"/>
  <c r="L2645" i="6"/>
  <c r="M2645" i="6"/>
  <c r="G2646" i="6"/>
  <c r="H2646" i="6"/>
  <c r="I2646" i="6"/>
  <c r="J2646" i="6"/>
  <c r="K2646" i="6"/>
  <c r="L2646" i="6"/>
  <c r="M2646" i="6"/>
  <c r="G2647" i="6"/>
  <c r="H2647" i="6"/>
  <c r="I2647" i="6"/>
  <c r="J2647" i="6"/>
  <c r="K2647" i="6"/>
  <c r="L2647" i="6"/>
  <c r="M2647" i="6"/>
  <c r="G2648" i="6"/>
  <c r="H2648" i="6"/>
  <c r="I2648" i="6"/>
  <c r="J2648" i="6"/>
  <c r="K2648" i="6"/>
  <c r="L2648" i="6"/>
  <c r="M2648" i="6"/>
  <c r="G2649" i="6"/>
  <c r="H2649" i="6"/>
  <c r="I2649" i="6"/>
  <c r="J2649" i="6"/>
  <c r="K2649" i="6"/>
  <c r="L2649" i="6"/>
  <c r="M2649" i="6"/>
  <c r="G2650" i="6"/>
  <c r="H2650" i="6"/>
  <c r="I2650" i="6"/>
  <c r="J2650" i="6"/>
  <c r="K2650" i="6"/>
  <c r="L2650" i="6"/>
  <c r="M2650" i="6"/>
  <c r="G2651" i="6"/>
  <c r="H2651" i="6"/>
  <c r="I2651" i="6"/>
  <c r="J2651" i="6"/>
  <c r="K2651" i="6"/>
  <c r="L2651" i="6"/>
  <c r="M2651" i="6"/>
  <c r="G2652" i="6"/>
  <c r="H2652" i="6"/>
  <c r="I2652" i="6"/>
  <c r="J2652" i="6"/>
  <c r="K2652" i="6"/>
  <c r="L2652" i="6"/>
  <c r="M2652" i="6"/>
  <c r="G2653" i="6"/>
  <c r="H2653" i="6"/>
  <c r="I2653" i="6"/>
  <c r="J2653" i="6"/>
  <c r="K2653" i="6"/>
  <c r="L2653" i="6"/>
  <c r="M2653" i="6"/>
  <c r="G2654" i="6"/>
  <c r="H2654" i="6"/>
  <c r="I2654" i="6"/>
  <c r="J2654" i="6"/>
  <c r="K2654" i="6"/>
  <c r="L2654" i="6"/>
  <c r="M2654" i="6"/>
  <c r="G2655" i="6"/>
  <c r="H2655" i="6"/>
  <c r="I2655" i="6"/>
  <c r="J2655" i="6"/>
  <c r="K2655" i="6"/>
  <c r="L2655" i="6"/>
  <c r="M2655" i="6"/>
  <c r="G2656" i="6"/>
  <c r="H2656" i="6"/>
  <c r="I2656" i="6"/>
  <c r="J2656" i="6"/>
  <c r="K2656" i="6"/>
  <c r="L2656" i="6"/>
  <c r="M2656" i="6"/>
  <c r="G2657" i="6"/>
  <c r="H2657" i="6"/>
  <c r="I2657" i="6"/>
  <c r="J2657" i="6"/>
  <c r="K2657" i="6"/>
  <c r="L2657" i="6"/>
  <c r="M2657" i="6"/>
  <c r="G2658" i="6"/>
  <c r="H2658" i="6"/>
  <c r="I2658" i="6"/>
  <c r="J2658" i="6"/>
  <c r="K2658" i="6"/>
  <c r="L2658" i="6"/>
  <c r="M2658" i="6"/>
  <c r="G2659" i="6"/>
  <c r="H2659" i="6"/>
  <c r="I2659" i="6"/>
  <c r="J2659" i="6"/>
  <c r="K2659" i="6"/>
  <c r="L2659" i="6"/>
  <c r="M2659" i="6"/>
  <c r="G2660" i="6"/>
  <c r="H2660" i="6"/>
  <c r="I2660" i="6"/>
  <c r="J2660" i="6"/>
  <c r="K2660" i="6"/>
  <c r="L2660" i="6"/>
  <c r="M2660" i="6"/>
  <c r="G2661" i="6"/>
  <c r="H2661" i="6"/>
  <c r="I2661" i="6"/>
  <c r="J2661" i="6"/>
  <c r="K2661" i="6"/>
  <c r="L2661" i="6"/>
  <c r="M2661" i="6"/>
  <c r="G2662" i="6"/>
  <c r="H2662" i="6"/>
  <c r="I2662" i="6"/>
  <c r="J2662" i="6"/>
  <c r="K2662" i="6"/>
  <c r="L2662" i="6"/>
  <c r="M2662" i="6"/>
  <c r="G2663" i="6"/>
  <c r="H2663" i="6"/>
  <c r="I2663" i="6"/>
  <c r="J2663" i="6"/>
  <c r="K2663" i="6"/>
  <c r="L2663" i="6"/>
  <c r="M2663" i="6"/>
  <c r="G2664" i="6"/>
  <c r="H2664" i="6"/>
  <c r="I2664" i="6"/>
  <c r="J2664" i="6"/>
  <c r="K2664" i="6"/>
  <c r="L2664" i="6"/>
  <c r="M2664" i="6"/>
  <c r="G2665" i="6"/>
  <c r="H2665" i="6"/>
  <c r="I2665" i="6"/>
  <c r="J2665" i="6"/>
  <c r="K2665" i="6"/>
  <c r="L2665" i="6"/>
  <c r="M2665" i="6"/>
  <c r="G2666" i="6"/>
  <c r="H2666" i="6"/>
  <c r="I2666" i="6"/>
  <c r="J2666" i="6"/>
  <c r="K2666" i="6"/>
  <c r="L2666" i="6"/>
  <c r="M2666" i="6"/>
  <c r="G2667" i="6"/>
  <c r="H2667" i="6"/>
  <c r="I2667" i="6"/>
  <c r="J2667" i="6"/>
  <c r="K2667" i="6"/>
  <c r="L2667" i="6"/>
  <c r="M2667" i="6"/>
  <c r="G2668" i="6"/>
  <c r="H2668" i="6"/>
  <c r="I2668" i="6"/>
  <c r="J2668" i="6"/>
  <c r="K2668" i="6"/>
  <c r="L2668" i="6"/>
  <c r="M2668" i="6"/>
  <c r="G2669" i="6"/>
  <c r="H2669" i="6"/>
  <c r="I2669" i="6"/>
  <c r="J2669" i="6"/>
  <c r="K2669" i="6"/>
  <c r="L2669" i="6"/>
  <c r="M2669" i="6"/>
  <c r="G2670" i="6"/>
  <c r="H2670" i="6"/>
  <c r="I2670" i="6"/>
  <c r="J2670" i="6"/>
  <c r="K2670" i="6"/>
  <c r="L2670" i="6"/>
  <c r="M2670" i="6"/>
  <c r="G2671" i="6"/>
  <c r="H2671" i="6"/>
  <c r="I2671" i="6"/>
  <c r="J2671" i="6"/>
  <c r="K2671" i="6"/>
  <c r="L2671" i="6"/>
  <c r="M2671" i="6"/>
  <c r="G2672" i="6"/>
  <c r="H2672" i="6"/>
  <c r="I2672" i="6"/>
  <c r="J2672" i="6"/>
  <c r="K2672" i="6"/>
  <c r="L2672" i="6"/>
  <c r="M2672" i="6"/>
  <c r="G2673" i="6"/>
  <c r="H2673" i="6"/>
  <c r="I2673" i="6"/>
  <c r="J2673" i="6"/>
  <c r="K2673" i="6"/>
  <c r="L2673" i="6"/>
  <c r="M2673" i="6"/>
  <c r="G2674" i="6"/>
  <c r="H2674" i="6"/>
  <c r="I2674" i="6"/>
  <c r="J2674" i="6"/>
  <c r="K2674" i="6"/>
  <c r="L2674" i="6"/>
  <c r="M2674" i="6"/>
  <c r="G2675" i="6"/>
  <c r="H2675" i="6"/>
  <c r="I2675" i="6"/>
  <c r="J2675" i="6"/>
  <c r="K2675" i="6"/>
  <c r="L2675" i="6"/>
  <c r="M2675" i="6"/>
  <c r="G2676" i="6"/>
  <c r="H2676" i="6"/>
  <c r="I2676" i="6"/>
  <c r="J2676" i="6"/>
  <c r="K2676" i="6"/>
  <c r="L2676" i="6"/>
  <c r="M2676" i="6"/>
  <c r="G2677" i="6"/>
  <c r="H2677" i="6"/>
  <c r="I2677" i="6"/>
  <c r="J2677" i="6"/>
  <c r="K2677" i="6"/>
  <c r="L2677" i="6"/>
  <c r="M2677" i="6"/>
  <c r="G2678" i="6"/>
  <c r="H2678" i="6"/>
  <c r="I2678" i="6"/>
  <c r="J2678" i="6"/>
  <c r="K2678" i="6"/>
  <c r="L2678" i="6"/>
  <c r="M2678" i="6"/>
  <c r="G2679" i="6"/>
  <c r="H2679" i="6"/>
  <c r="I2679" i="6"/>
  <c r="J2679" i="6"/>
  <c r="K2679" i="6"/>
  <c r="L2679" i="6"/>
  <c r="M2679" i="6"/>
  <c r="G2680" i="6"/>
  <c r="H2680" i="6"/>
  <c r="I2680" i="6"/>
  <c r="J2680" i="6"/>
  <c r="K2680" i="6"/>
  <c r="L2680" i="6"/>
  <c r="M2680" i="6"/>
  <c r="G2681" i="6"/>
  <c r="H2681" i="6"/>
  <c r="I2681" i="6"/>
  <c r="J2681" i="6"/>
  <c r="K2681" i="6"/>
  <c r="L2681" i="6"/>
  <c r="M2681" i="6"/>
  <c r="G2682" i="6"/>
  <c r="H2682" i="6"/>
  <c r="I2682" i="6"/>
  <c r="J2682" i="6"/>
  <c r="K2682" i="6"/>
  <c r="L2682" i="6"/>
  <c r="M2682" i="6"/>
  <c r="G2683" i="6"/>
  <c r="H2683" i="6"/>
  <c r="I2683" i="6"/>
  <c r="J2683" i="6"/>
  <c r="K2683" i="6"/>
  <c r="L2683" i="6"/>
  <c r="M2683" i="6"/>
  <c r="G2684" i="6"/>
  <c r="H2684" i="6"/>
  <c r="I2684" i="6"/>
  <c r="J2684" i="6"/>
  <c r="K2684" i="6"/>
  <c r="L2684" i="6"/>
  <c r="M2684" i="6"/>
  <c r="G2685" i="6"/>
  <c r="H2685" i="6"/>
  <c r="I2685" i="6"/>
  <c r="J2685" i="6"/>
  <c r="K2685" i="6"/>
  <c r="L2685" i="6"/>
  <c r="M2685" i="6"/>
  <c r="G2686" i="6"/>
  <c r="H2686" i="6"/>
  <c r="I2686" i="6"/>
  <c r="J2686" i="6"/>
  <c r="K2686" i="6"/>
  <c r="L2686" i="6"/>
  <c r="M2686" i="6"/>
  <c r="G2687" i="6"/>
  <c r="H2687" i="6"/>
  <c r="I2687" i="6"/>
  <c r="J2687" i="6"/>
  <c r="K2687" i="6"/>
  <c r="L2687" i="6"/>
  <c r="M2687" i="6"/>
  <c r="G2688" i="6"/>
  <c r="H2688" i="6"/>
  <c r="I2688" i="6"/>
  <c r="J2688" i="6"/>
  <c r="K2688" i="6"/>
  <c r="L2688" i="6"/>
  <c r="M2688" i="6"/>
  <c r="G2689" i="6"/>
  <c r="H2689" i="6"/>
  <c r="I2689" i="6"/>
  <c r="J2689" i="6"/>
  <c r="K2689" i="6"/>
  <c r="L2689" i="6"/>
  <c r="M2689" i="6"/>
  <c r="G2690" i="6"/>
  <c r="H2690" i="6"/>
  <c r="I2690" i="6"/>
  <c r="J2690" i="6"/>
  <c r="K2690" i="6"/>
  <c r="L2690" i="6"/>
  <c r="M2690" i="6"/>
  <c r="G2691" i="6"/>
  <c r="H2691" i="6"/>
  <c r="I2691" i="6"/>
  <c r="J2691" i="6"/>
  <c r="K2691" i="6"/>
  <c r="L2691" i="6"/>
  <c r="M2691" i="6"/>
  <c r="G2692" i="6"/>
  <c r="H2692" i="6"/>
  <c r="I2692" i="6"/>
  <c r="J2692" i="6"/>
  <c r="K2692" i="6"/>
  <c r="L2692" i="6"/>
  <c r="M2692" i="6"/>
  <c r="G2693" i="6"/>
  <c r="H2693" i="6"/>
  <c r="I2693" i="6"/>
  <c r="J2693" i="6"/>
  <c r="K2693" i="6"/>
  <c r="L2693" i="6"/>
  <c r="M2693" i="6"/>
  <c r="G2694" i="6"/>
  <c r="H2694" i="6"/>
  <c r="I2694" i="6"/>
  <c r="J2694" i="6"/>
  <c r="K2694" i="6"/>
  <c r="L2694" i="6"/>
  <c r="M2694" i="6"/>
  <c r="G2695" i="6"/>
  <c r="H2695" i="6"/>
  <c r="I2695" i="6"/>
  <c r="J2695" i="6"/>
  <c r="K2695" i="6"/>
  <c r="L2695" i="6"/>
  <c r="M2695" i="6"/>
  <c r="G2696" i="6"/>
  <c r="H2696" i="6"/>
  <c r="I2696" i="6"/>
  <c r="J2696" i="6"/>
  <c r="K2696" i="6"/>
  <c r="L2696" i="6"/>
  <c r="M2696" i="6"/>
  <c r="G2697" i="6"/>
  <c r="H2697" i="6"/>
  <c r="I2697" i="6"/>
  <c r="J2697" i="6"/>
  <c r="K2697" i="6"/>
  <c r="L2697" i="6"/>
  <c r="M2697" i="6"/>
  <c r="G2698" i="6"/>
  <c r="H2698" i="6"/>
  <c r="I2698" i="6"/>
  <c r="J2698" i="6"/>
  <c r="K2698" i="6"/>
  <c r="L2698" i="6"/>
  <c r="M2698" i="6"/>
  <c r="G2699" i="6"/>
  <c r="H2699" i="6"/>
  <c r="I2699" i="6"/>
  <c r="J2699" i="6"/>
  <c r="K2699" i="6"/>
  <c r="L2699" i="6"/>
  <c r="M2699" i="6"/>
  <c r="G2700" i="6"/>
  <c r="H2700" i="6"/>
  <c r="I2700" i="6"/>
  <c r="J2700" i="6"/>
  <c r="K2700" i="6"/>
  <c r="L2700" i="6"/>
  <c r="M2700" i="6"/>
  <c r="G2701" i="6"/>
  <c r="H2701" i="6"/>
  <c r="I2701" i="6"/>
  <c r="J2701" i="6"/>
  <c r="K2701" i="6"/>
  <c r="L2701" i="6"/>
  <c r="M2701" i="6"/>
  <c r="G2702" i="6"/>
  <c r="H2702" i="6"/>
  <c r="I2702" i="6"/>
  <c r="J2702" i="6"/>
  <c r="K2702" i="6"/>
  <c r="L2702" i="6"/>
  <c r="M2702" i="6"/>
  <c r="G2703" i="6"/>
  <c r="H2703" i="6"/>
  <c r="I2703" i="6"/>
  <c r="J2703" i="6"/>
  <c r="K2703" i="6"/>
  <c r="L2703" i="6"/>
  <c r="M2703" i="6"/>
  <c r="G2704" i="6"/>
  <c r="H2704" i="6"/>
  <c r="I2704" i="6"/>
  <c r="J2704" i="6"/>
  <c r="K2704" i="6"/>
  <c r="L2704" i="6"/>
  <c r="M2704" i="6"/>
  <c r="G2705" i="6"/>
  <c r="H2705" i="6"/>
  <c r="I2705" i="6"/>
  <c r="J2705" i="6"/>
  <c r="K2705" i="6"/>
  <c r="L2705" i="6"/>
  <c r="M2705" i="6"/>
  <c r="G2706" i="6"/>
  <c r="H2706" i="6"/>
  <c r="I2706" i="6"/>
  <c r="J2706" i="6"/>
  <c r="K2706" i="6"/>
  <c r="L2706" i="6"/>
  <c r="M2706" i="6"/>
  <c r="G2707" i="6"/>
  <c r="H2707" i="6"/>
  <c r="I2707" i="6"/>
  <c r="J2707" i="6"/>
  <c r="K2707" i="6"/>
  <c r="L2707" i="6"/>
  <c r="M2707" i="6"/>
  <c r="G2708" i="6"/>
  <c r="H2708" i="6"/>
  <c r="I2708" i="6"/>
  <c r="J2708" i="6"/>
  <c r="K2708" i="6"/>
  <c r="L2708" i="6"/>
  <c r="M2708" i="6"/>
  <c r="G2709" i="6"/>
  <c r="H2709" i="6"/>
  <c r="I2709" i="6"/>
  <c r="J2709" i="6"/>
  <c r="K2709" i="6"/>
  <c r="L2709" i="6"/>
  <c r="M2709" i="6"/>
  <c r="G2710" i="6"/>
  <c r="H2710" i="6"/>
  <c r="I2710" i="6"/>
  <c r="J2710" i="6"/>
  <c r="K2710" i="6"/>
  <c r="L2710" i="6"/>
  <c r="M2710" i="6"/>
  <c r="G2711" i="6"/>
  <c r="H2711" i="6"/>
  <c r="I2711" i="6"/>
  <c r="J2711" i="6"/>
  <c r="K2711" i="6"/>
  <c r="L2711" i="6"/>
  <c r="M2711" i="6"/>
  <c r="G2712" i="6"/>
  <c r="H2712" i="6"/>
  <c r="I2712" i="6"/>
  <c r="J2712" i="6"/>
  <c r="K2712" i="6"/>
  <c r="L2712" i="6"/>
  <c r="M2712" i="6"/>
  <c r="G2713" i="6"/>
  <c r="H2713" i="6"/>
  <c r="I2713" i="6"/>
  <c r="J2713" i="6"/>
  <c r="K2713" i="6"/>
  <c r="L2713" i="6"/>
  <c r="M2713" i="6"/>
  <c r="G2714" i="6"/>
  <c r="H2714" i="6"/>
  <c r="I2714" i="6"/>
  <c r="J2714" i="6"/>
  <c r="K2714" i="6"/>
  <c r="L2714" i="6"/>
  <c r="M2714" i="6"/>
  <c r="G2715" i="6"/>
  <c r="H2715" i="6"/>
  <c r="I2715" i="6"/>
  <c r="J2715" i="6"/>
  <c r="K2715" i="6"/>
  <c r="L2715" i="6"/>
  <c r="M2715" i="6"/>
  <c r="G2716" i="6"/>
  <c r="H2716" i="6"/>
  <c r="I2716" i="6"/>
  <c r="J2716" i="6"/>
  <c r="K2716" i="6"/>
  <c r="L2716" i="6"/>
  <c r="M2716" i="6"/>
  <c r="G2717" i="6"/>
  <c r="H2717" i="6"/>
  <c r="I2717" i="6"/>
  <c r="J2717" i="6"/>
  <c r="K2717" i="6"/>
  <c r="L2717" i="6"/>
  <c r="M2717" i="6"/>
  <c r="G2718" i="6"/>
  <c r="H2718" i="6"/>
  <c r="I2718" i="6"/>
  <c r="J2718" i="6"/>
  <c r="K2718" i="6"/>
  <c r="L2718" i="6"/>
  <c r="M2718" i="6"/>
  <c r="G2719" i="6"/>
  <c r="H2719" i="6"/>
  <c r="I2719" i="6"/>
  <c r="J2719" i="6"/>
  <c r="K2719" i="6"/>
  <c r="L2719" i="6"/>
  <c r="M2719" i="6"/>
  <c r="G2720" i="6"/>
  <c r="H2720" i="6"/>
  <c r="I2720" i="6"/>
  <c r="J2720" i="6"/>
  <c r="K2720" i="6"/>
  <c r="L2720" i="6"/>
  <c r="M2720" i="6"/>
  <c r="G2721" i="6"/>
  <c r="H2721" i="6"/>
  <c r="I2721" i="6"/>
  <c r="J2721" i="6"/>
  <c r="K2721" i="6"/>
  <c r="L2721" i="6"/>
  <c r="M2721" i="6"/>
  <c r="G2722" i="6"/>
  <c r="H2722" i="6"/>
  <c r="I2722" i="6"/>
  <c r="J2722" i="6"/>
  <c r="K2722" i="6"/>
  <c r="L2722" i="6"/>
  <c r="M2722" i="6"/>
  <c r="G2723" i="6"/>
  <c r="H2723" i="6"/>
  <c r="I2723" i="6"/>
  <c r="J2723" i="6"/>
  <c r="K2723" i="6"/>
  <c r="L2723" i="6"/>
  <c r="M2723" i="6"/>
  <c r="G2724" i="6"/>
  <c r="H2724" i="6"/>
  <c r="I2724" i="6"/>
  <c r="J2724" i="6"/>
  <c r="K2724" i="6"/>
  <c r="L2724" i="6"/>
  <c r="M2724" i="6"/>
  <c r="G2725" i="6"/>
  <c r="H2725" i="6"/>
  <c r="I2725" i="6"/>
  <c r="J2725" i="6"/>
  <c r="K2725" i="6"/>
  <c r="L2725" i="6"/>
  <c r="M2725" i="6"/>
  <c r="G2726" i="6"/>
  <c r="H2726" i="6"/>
  <c r="I2726" i="6"/>
  <c r="J2726" i="6"/>
  <c r="K2726" i="6"/>
  <c r="L2726" i="6"/>
  <c r="M2726" i="6"/>
  <c r="G2727" i="6"/>
  <c r="H2727" i="6"/>
  <c r="I2727" i="6"/>
  <c r="J2727" i="6"/>
  <c r="K2727" i="6"/>
  <c r="L2727" i="6"/>
  <c r="M2727" i="6"/>
  <c r="G2728" i="6"/>
  <c r="H2728" i="6"/>
  <c r="I2728" i="6"/>
  <c r="J2728" i="6"/>
  <c r="K2728" i="6"/>
  <c r="L2728" i="6"/>
  <c r="M2728" i="6"/>
  <c r="G2729" i="6"/>
  <c r="H2729" i="6"/>
  <c r="I2729" i="6"/>
  <c r="J2729" i="6"/>
  <c r="K2729" i="6"/>
  <c r="L2729" i="6"/>
  <c r="M2729" i="6"/>
  <c r="G2730" i="6"/>
  <c r="H2730" i="6"/>
  <c r="I2730" i="6"/>
  <c r="J2730" i="6"/>
  <c r="K2730" i="6"/>
  <c r="L2730" i="6"/>
  <c r="M2730" i="6"/>
  <c r="G2731" i="6"/>
  <c r="H2731" i="6"/>
  <c r="I2731" i="6"/>
  <c r="J2731" i="6"/>
  <c r="K2731" i="6"/>
  <c r="L2731" i="6"/>
  <c r="M2731" i="6"/>
  <c r="G2732" i="6"/>
  <c r="H2732" i="6"/>
  <c r="I2732" i="6"/>
  <c r="J2732" i="6"/>
  <c r="K2732" i="6"/>
  <c r="L2732" i="6"/>
  <c r="M2732" i="6"/>
  <c r="G2733" i="6"/>
  <c r="H2733" i="6"/>
  <c r="I2733" i="6"/>
  <c r="J2733" i="6"/>
  <c r="K2733" i="6"/>
  <c r="L2733" i="6"/>
  <c r="M2733" i="6"/>
  <c r="G2734" i="6"/>
  <c r="H2734" i="6"/>
  <c r="I2734" i="6"/>
  <c r="J2734" i="6"/>
  <c r="K2734" i="6"/>
  <c r="L2734" i="6"/>
  <c r="M2734" i="6"/>
  <c r="G2735" i="6"/>
  <c r="H2735" i="6"/>
  <c r="I2735" i="6"/>
  <c r="J2735" i="6"/>
  <c r="K2735" i="6"/>
  <c r="L2735" i="6"/>
  <c r="M2735" i="6"/>
  <c r="G2736" i="6"/>
  <c r="H2736" i="6"/>
  <c r="I2736" i="6"/>
  <c r="J2736" i="6"/>
  <c r="K2736" i="6"/>
  <c r="L2736" i="6"/>
  <c r="M2736" i="6"/>
  <c r="G2737" i="6"/>
  <c r="H2737" i="6"/>
  <c r="I2737" i="6"/>
  <c r="J2737" i="6"/>
  <c r="K2737" i="6"/>
  <c r="L2737" i="6"/>
  <c r="M2737" i="6"/>
  <c r="G2738" i="6"/>
  <c r="H2738" i="6"/>
  <c r="I2738" i="6"/>
  <c r="J2738" i="6"/>
  <c r="K2738" i="6"/>
  <c r="L2738" i="6"/>
  <c r="M2738" i="6"/>
  <c r="G2739" i="6"/>
  <c r="H2739" i="6"/>
  <c r="I2739" i="6"/>
  <c r="J2739" i="6"/>
  <c r="K2739" i="6"/>
  <c r="L2739" i="6"/>
  <c r="M2739" i="6"/>
  <c r="G2740" i="6"/>
  <c r="H2740" i="6"/>
  <c r="I2740" i="6"/>
  <c r="J2740" i="6"/>
  <c r="K2740" i="6"/>
  <c r="L2740" i="6"/>
  <c r="M2740" i="6"/>
  <c r="G2741" i="6"/>
  <c r="H2741" i="6"/>
  <c r="I2741" i="6"/>
  <c r="J2741" i="6"/>
  <c r="K2741" i="6"/>
  <c r="L2741" i="6"/>
  <c r="M2741" i="6"/>
  <c r="G2742" i="6"/>
  <c r="H2742" i="6"/>
  <c r="I2742" i="6"/>
  <c r="J2742" i="6"/>
  <c r="K2742" i="6"/>
  <c r="L2742" i="6"/>
  <c r="M2742" i="6"/>
  <c r="G2743" i="6"/>
  <c r="H2743" i="6"/>
  <c r="I2743" i="6"/>
  <c r="J2743" i="6"/>
  <c r="K2743" i="6"/>
  <c r="L2743" i="6"/>
  <c r="M2743" i="6"/>
  <c r="G2744" i="6"/>
  <c r="H2744" i="6"/>
  <c r="I2744" i="6"/>
  <c r="J2744" i="6"/>
  <c r="K2744" i="6"/>
  <c r="L2744" i="6"/>
  <c r="M2744" i="6"/>
  <c r="G2745" i="6"/>
  <c r="H2745" i="6"/>
  <c r="I2745" i="6"/>
  <c r="J2745" i="6"/>
  <c r="K2745" i="6"/>
  <c r="L2745" i="6"/>
  <c r="M2745" i="6"/>
  <c r="G2746" i="6"/>
  <c r="H2746" i="6"/>
  <c r="I2746" i="6"/>
  <c r="J2746" i="6"/>
  <c r="K2746" i="6"/>
  <c r="L2746" i="6"/>
  <c r="M2746" i="6"/>
  <c r="G2747" i="6"/>
  <c r="H2747" i="6"/>
  <c r="I2747" i="6"/>
  <c r="J2747" i="6"/>
  <c r="K2747" i="6"/>
  <c r="L2747" i="6"/>
  <c r="M2747" i="6"/>
  <c r="G2748" i="6"/>
  <c r="H2748" i="6"/>
  <c r="I2748" i="6"/>
  <c r="J2748" i="6"/>
  <c r="K2748" i="6"/>
  <c r="L2748" i="6"/>
  <c r="M2748" i="6"/>
  <c r="G2749" i="6"/>
  <c r="H2749" i="6"/>
  <c r="I2749" i="6"/>
  <c r="J2749" i="6"/>
  <c r="K2749" i="6"/>
  <c r="L2749" i="6"/>
  <c r="M2749" i="6"/>
  <c r="G2750" i="6"/>
  <c r="H2750" i="6"/>
  <c r="I2750" i="6"/>
  <c r="J2750" i="6"/>
  <c r="K2750" i="6"/>
  <c r="L2750" i="6"/>
  <c r="M2750" i="6"/>
  <c r="G2751" i="6"/>
  <c r="H2751" i="6"/>
  <c r="I2751" i="6"/>
  <c r="J2751" i="6"/>
  <c r="K2751" i="6"/>
  <c r="L2751" i="6"/>
  <c r="M2751" i="6"/>
  <c r="G2752" i="6"/>
  <c r="H2752" i="6"/>
  <c r="I2752" i="6"/>
  <c r="J2752" i="6"/>
  <c r="K2752" i="6"/>
  <c r="L2752" i="6"/>
  <c r="M2752" i="6"/>
  <c r="G2753" i="6"/>
  <c r="H2753" i="6"/>
  <c r="I2753" i="6"/>
  <c r="J2753" i="6"/>
  <c r="K2753" i="6"/>
  <c r="L2753" i="6"/>
  <c r="M2753" i="6"/>
  <c r="G2754" i="6"/>
  <c r="H2754" i="6"/>
  <c r="I2754" i="6"/>
  <c r="J2754" i="6"/>
  <c r="K2754" i="6"/>
  <c r="L2754" i="6"/>
  <c r="M2754" i="6"/>
  <c r="G2755" i="6"/>
  <c r="H2755" i="6"/>
  <c r="I2755" i="6"/>
  <c r="J2755" i="6"/>
  <c r="K2755" i="6"/>
  <c r="L2755" i="6"/>
  <c r="M2755" i="6"/>
  <c r="G2756" i="6"/>
  <c r="H2756" i="6"/>
  <c r="I2756" i="6"/>
  <c r="J2756" i="6"/>
  <c r="K2756" i="6"/>
  <c r="L2756" i="6"/>
  <c r="M2756" i="6"/>
  <c r="G2757" i="6"/>
  <c r="H2757" i="6"/>
  <c r="I2757" i="6"/>
  <c r="J2757" i="6"/>
  <c r="K2757" i="6"/>
  <c r="L2757" i="6"/>
  <c r="M2757" i="6"/>
  <c r="G2758" i="6"/>
  <c r="H2758" i="6"/>
  <c r="I2758" i="6"/>
  <c r="J2758" i="6"/>
  <c r="K2758" i="6"/>
  <c r="L2758" i="6"/>
  <c r="M2758" i="6"/>
  <c r="G2759" i="6"/>
  <c r="H2759" i="6"/>
  <c r="I2759" i="6"/>
  <c r="J2759" i="6"/>
  <c r="K2759" i="6"/>
  <c r="L2759" i="6"/>
  <c r="M2759" i="6"/>
  <c r="G2760" i="6"/>
  <c r="H2760" i="6"/>
  <c r="I2760" i="6"/>
  <c r="J2760" i="6"/>
  <c r="K2760" i="6"/>
  <c r="L2760" i="6"/>
  <c r="M2760" i="6"/>
  <c r="G2761" i="6"/>
  <c r="H2761" i="6"/>
  <c r="I2761" i="6"/>
  <c r="J2761" i="6"/>
  <c r="K2761" i="6"/>
  <c r="L2761" i="6"/>
  <c r="M2761" i="6"/>
  <c r="G2762" i="6"/>
  <c r="H2762" i="6"/>
  <c r="I2762" i="6"/>
  <c r="J2762" i="6"/>
  <c r="K2762" i="6"/>
  <c r="L2762" i="6"/>
  <c r="M2762" i="6"/>
  <c r="G2763" i="6"/>
  <c r="H2763" i="6"/>
  <c r="I2763" i="6"/>
  <c r="J2763" i="6"/>
  <c r="K2763" i="6"/>
  <c r="L2763" i="6"/>
  <c r="M2763" i="6"/>
  <c r="G2764" i="6"/>
  <c r="H2764" i="6"/>
  <c r="I2764" i="6"/>
  <c r="J2764" i="6"/>
  <c r="K2764" i="6"/>
  <c r="L2764" i="6"/>
  <c r="M2764" i="6"/>
  <c r="G2765" i="6"/>
  <c r="H2765" i="6"/>
  <c r="I2765" i="6"/>
  <c r="J2765" i="6"/>
  <c r="K2765" i="6"/>
  <c r="L2765" i="6"/>
  <c r="M2765" i="6"/>
  <c r="G2766" i="6"/>
  <c r="H2766" i="6"/>
  <c r="I2766" i="6"/>
  <c r="J2766" i="6"/>
  <c r="K2766" i="6"/>
  <c r="L2766" i="6"/>
  <c r="M2766" i="6"/>
  <c r="G2767" i="6"/>
  <c r="H2767" i="6"/>
  <c r="I2767" i="6"/>
  <c r="J2767" i="6"/>
  <c r="K2767" i="6"/>
  <c r="L2767" i="6"/>
  <c r="M2767" i="6"/>
  <c r="G2768" i="6"/>
  <c r="H2768" i="6"/>
  <c r="I2768" i="6"/>
  <c r="J2768" i="6"/>
  <c r="K2768" i="6"/>
  <c r="L2768" i="6"/>
  <c r="M2768" i="6"/>
  <c r="G2769" i="6"/>
  <c r="H2769" i="6"/>
  <c r="I2769" i="6"/>
  <c r="J2769" i="6"/>
  <c r="K2769" i="6"/>
  <c r="L2769" i="6"/>
  <c r="M2769" i="6"/>
  <c r="G2770" i="6"/>
  <c r="H2770" i="6"/>
  <c r="I2770" i="6"/>
  <c r="J2770" i="6"/>
  <c r="K2770" i="6"/>
  <c r="L2770" i="6"/>
  <c r="M2770" i="6"/>
  <c r="G2771" i="6"/>
  <c r="H2771" i="6"/>
  <c r="I2771" i="6"/>
  <c r="J2771" i="6"/>
  <c r="K2771" i="6"/>
  <c r="L2771" i="6"/>
  <c r="M2771" i="6"/>
  <c r="G2772" i="6"/>
  <c r="H2772" i="6"/>
  <c r="I2772" i="6"/>
  <c r="J2772" i="6"/>
  <c r="K2772" i="6"/>
  <c r="L2772" i="6"/>
  <c r="M2772" i="6"/>
  <c r="G2773" i="6"/>
  <c r="H2773" i="6"/>
  <c r="I2773" i="6"/>
  <c r="J2773" i="6"/>
  <c r="K2773" i="6"/>
  <c r="L2773" i="6"/>
  <c r="M2773" i="6"/>
  <c r="G2774" i="6"/>
  <c r="H2774" i="6"/>
  <c r="I2774" i="6"/>
  <c r="J2774" i="6"/>
  <c r="K2774" i="6"/>
  <c r="L2774" i="6"/>
  <c r="M2774" i="6"/>
  <c r="G2775" i="6"/>
  <c r="H2775" i="6"/>
  <c r="I2775" i="6"/>
  <c r="J2775" i="6"/>
  <c r="K2775" i="6"/>
  <c r="L2775" i="6"/>
  <c r="M2775" i="6"/>
  <c r="G2776" i="6"/>
  <c r="H2776" i="6"/>
  <c r="I2776" i="6"/>
  <c r="J2776" i="6"/>
  <c r="K2776" i="6"/>
  <c r="L2776" i="6"/>
  <c r="M2776" i="6"/>
  <c r="G2777" i="6"/>
  <c r="H2777" i="6"/>
  <c r="I2777" i="6"/>
  <c r="J2777" i="6"/>
  <c r="K2777" i="6"/>
  <c r="L2777" i="6"/>
  <c r="M2777" i="6"/>
  <c r="G2778" i="6"/>
  <c r="H2778" i="6"/>
  <c r="I2778" i="6"/>
  <c r="J2778" i="6"/>
  <c r="K2778" i="6"/>
  <c r="L2778" i="6"/>
  <c r="M2778" i="6"/>
  <c r="G2779" i="6"/>
  <c r="H2779" i="6"/>
  <c r="I2779" i="6"/>
  <c r="J2779" i="6"/>
  <c r="K2779" i="6"/>
  <c r="L2779" i="6"/>
  <c r="M2779" i="6"/>
  <c r="G2780" i="6"/>
  <c r="H2780" i="6"/>
  <c r="I2780" i="6"/>
  <c r="J2780" i="6"/>
  <c r="K2780" i="6"/>
  <c r="L2780" i="6"/>
  <c r="M2780" i="6"/>
  <c r="G2781" i="6"/>
  <c r="H2781" i="6"/>
  <c r="I2781" i="6"/>
  <c r="J2781" i="6"/>
  <c r="K2781" i="6"/>
  <c r="L2781" i="6"/>
  <c r="M2781" i="6"/>
  <c r="G2782" i="6"/>
  <c r="H2782" i="6"/>
  <c r="I2782" i="6"/>
  <c r="J2782" i="6"/>
  <c r="K2782" i="6"/>
  <c r="L2782" i="6"/>
  <c r="M2782" i="6"/>
  <c r="G2783" i="6"/>
  <c r="H2783" i="6"/>
  <c r="I2783" i="6"/>
  <c r="J2783" i="6"/>
  <c r="K2783" i="6"/>
  <c r="L2783" i="6"/>
  <c r="M2783" i="6"/>
  <c r="G2784" i="6"/>
  <c r="H2784" i="6"/>
  <c r="I2784" i="6"/>
  <c r="J2784" i="6"/>
  <c r="K2784" i="6"/>
  <c r="L2784" i="6"/>
  <c r="M2784" i="6"/>
  <c r="G2785" i="6"/>
  <c r="H2785" i="6"/>
  <c r="I2785" i="6"/>
  <c r="J2785" i="6"/>
  <c r="K2785" i="6"/>
  <c r="L2785" i="6"/>
  <c r="M2785" i="6"/>
  <c r="G2786" i="6"/>
  <c r="H2786" i="6"/>
  <c r="I2786" i="6"/>
  <c r="J2786" i="6"/>
  <c r="K2786" i="6"/>
  <c r="L2786" i="6"/>
  <c r="M2786" i="6"/>
  <c r="G2787" i="6"/>
  <c r="H2787" i="6"/>
  <c r="I2787" i="6"/>
  <c r="J2787" i="6"/>
  <c r="K2787" i="6"/>
  <c r="L2787" i="6"/>
  <c r="M2787" i="6"/>
  <c r="G2788" i="6"/>
  <c r="H2788" i="6"/>
  <c r="I2788" i="6"/>
  <c r="J2788" i="6"/>
  <c r="K2788" i="6"/>
  <c r="L2788" i="6"/>
  <c r="M2788" i="6"/>
  <c r="G2789" i="6"/>
  <c r="H2789" i="6"/>
  <c r="I2789" i="6"/>
  <c r="J2789" i="6"/>
  <c r="K2789" i="6"/>
  <c r="L2789" i="6"/>
  <c r="M2789" i="6"/>
  <c r="G2790" i="6"/>
  <c r="H2790" i="6"/>
  <c r="I2790" i="6"/>
  <c r="J2790" i="6"/>
  <c r="K2790" i="6"/>
  <c r="L2790" i="6"/>
  <c r="M2790" i="6"/>
  <c r="G2791" i="6"/>
  <c r="H2791" i="6"/>
  <c r="I2791" i="6"/>
  <c r="J2791" i="6"/>
  <c r="K2791" i="6"/>
  <c r="L2791" i="6"/>
  <c r="M2791" i="6"/>
  <c r="G2792" i="6"/>
  <c r="H2792" i="6"/>
  <c r="I2792" i="6"/>
  <c r="J2792" i="6"/>
  <c r="K2792" i="6"/>
  <c r="L2792" i="6"/>
  <c r="M2792" i="6"/>
  <c r="G2793" i="6"/>
  <c r="H2793" i="6"/>
  <c r="I2793" i="6"/>
  <c r="J2793" i="6"/>
  <c r="K2793" i="6"/>
  <c r="L2793" i="6"/>
  <c r="M2793" i="6"/>
  <c r="G2794" i="6"/>
  <c r="H2794" i="6"/>
  <c r="I2794" i="6"/>
  <c r="J2794" i="6"/>
  <c r="K2794" i="6"/>
  <c r="L2794" i="6"/>
  <c r="M2794" i="6"/>
  <c r="G2795" i="6"/>
  <c r="H2795" i="6"/>
  <c r="I2795" i="6"/>
  <c r="J2795" i="6"/>
  <c r="K2795" i="6"/>
  <c r="L2795" i="6"/>
  <c r="M2795" i="6"/>
  <c r="G2796" i="6"/>
  <c r="H2796" i="6"/>
  <c r="I2796" i="6"/>
  <c r="J2796" i="6"/>
  <c r="K2796" i="6"/>
  <c r="L2796" i="6"/>
  <c r="M2796" i="6"/>
  <c r="G2797" i="6"/>
  <c r="H2797" i="6"/>
  <c r="I2797" i="6"/>
  <c r="J2797" i="6"/>
  <c r="K2797" i="6"/>
  <c r="L2797" i="6"/>
  <c r="M2797" i="6"/>
  <c r="G2798" i="6"/>
  <c r="H2798" i="6"/>
  <c r="I2798" i="6"/>
  <c r="J2798" i="6"/>
  <c r="K2798" i="6"/>
  <c r="L2798" i="6"/>
  <c r="M2798" i="6"/>
  <c r="G2799" i="6"/>
  <c r="H2799" i="6"/>
  <c r="I2799" i="6"/>
  <c r="J2799" i="6"/>
  <c r="K2799" i="6"/>
  <c r="L2799" i="6"/>
  <c r="M2799" i="6"/>
  <c r="G2800" i="6"/>
  <c r="H2800" i="6"/>
  <c r="I2800" i="6"/>
  <c r="J2800" i="6"/>
  <c r="K2800" i="6"/>
  <c r="L2800" i="6"/>
  <c r="M2800" i="6"/>
  <c r="G2801" i="6"/>
  <c r="H2801" i="6"/>
  <c r="I2801" i="6"/>
  <c r="J2801" i="6"/>
  <c r="K2801" i="6"/>
  <c r="L2801" i="6"/>
  <c r="M2801" i="6"/>
  <c r="G2802" i="6"/>
  <c r="H2802" i="6"/>
  <c r="I2802" i="6"/>
  <c r="J2802" i="6"/>
  <c r="K2802" i="6"/>
  <c r="L2802" i="6"/>
  <c r="M2802" i="6"/>
  <c r="G2803" i="6"/>
  <c r="H2803" i="6"/>
  <c r="I2803" i="6"/>
  <c r="J2803" i="6"/>
  <c r="K2803" i="6"/>
  <c r="L2803" i="6"/>
  <c r="M2803" i="6"/>
  <c r="G2804" i="6"/>
  <c r="H2804" i="6"/>
  <c r="I2804" i="6"/>
  <c r="J2804" i="6"/>
  <c r="K2804" i="6"/>
  <c r="L2804" i="6"/>
  <c r="M2804" i="6"/>
  <c r="G2805" i="6"/>
  <c r="H2805" i="6"/>
  <c r="I2805" i="6"/>
  <c r="J2805" i="6"/>
  <c r="K2805" i="6"/>
  <c r="L2805" i="6"/>
  <c r="M2805" i="6"/>
  <c r="G2806" i="6"/>
  <c r="H2806" i="6"/>
  <c r="I2806" i="6"/>
  <c r="J2806" i="6"/>
  <c r="K2806" i="6"/>
  <c r="L2806" i="6"/>
  <c r="M2806" i="6"/>
  <c r="G2807" i="6"/>
  <c r="H2807" i="6"/>
  <c r="I2807" i="6"/>
  <c r="J2807" i="6"/>
  <c r="K2807" i="6"/>
  <c r="L2807" i="6"/>
  <c r="M2807" i="6"/>
  <c r="G2808" i="6"/>
  <c r="H2808" i="6"/>
  <c r="I2808" i="6"/>
  <c r="J2808" i="6"/>
  <c r="K2808" i="6"/>
  <c r="L2808" i="6"/>
  <c r="M2808" i="6"/>
  <c r="G2809" i="6"/>
  <c r="H2809" i="6"/>
  <c r="I2809" i="6"/>
  <c r="J2809" i="6"/>
  <c r="K2809" i="6"/>
  <c r="L2809" i="6"/>
  <c r="M2809" i="6"/>
  <c r="G2810" i="6"/>
  <c r="H2810" i="6"/>
  <c r="I2810" i="6"/>
  <c r="J2810" i="6"/>
  <c r="K2810" i="6"/>
  <c r="L2810" i="6"/>
  <c r="M2810" i="6"/>
  <c r="G2811" i="6"/>
  <c r="H2811" i="6"/>
  <c r="I2811" i="6"/>
  <c r="J2811" i="6"/>
  <c r="K2811" i="6"/>
  <c r="L2811" i="6"/>
  <c r="M2811" i="6"/>
  <c r="G2812" i="6"/>
  <c r="H2812" i="6"/>
  <c r="I2812" i="6"/>
  <c r="J2812" i="6"/>
  <c r="K2812" i="6"/>
  <c r="L2812" i="6"/>
  <c r="M2812" i="6"/>
  <c r="G2813" i="6"/>
  <c r="H2813" i="6"/>
  <c r="I2813" i="6"/>
  <c r="J2813" i="6"/>
  <c r="K2813" i="6"/>
  <c r="L2813" i="6"/>
  <c r="M2813" i="6"/>
  <c r="G2814" i="6"/>
  <c r="H2814" i="6"/>
  <c r="I2814" i="6"/>
  <c r="J2814" i="6"/>
  <c r="K2814" i="6"/>
  <c r="L2814" i="6"/>
  <c r="M2814" i="6"/>
  <c r="G2815" i="6"/>
  <c r="H2815" i="6"/>
  <c r="I2815" i="6"/>
  <c r="J2815" i="6"/>
  <c r="K2815" i="6"/>
  <c r="L2815" i="6"/>
  <c r="M2815" i="6"/>
  <c r="G2816" i="6"/>
  <c r="H2816" i="6"/>
  <c r="I2816" i="6"/>
  <c r="J2816" i="6"/>
  <c r="K2816" i="6"/>
  <c r="L2816" i="6"/>
  <c r="M2816" i="6"/>
  <c r="G2817" i="6"/>
  <c r="H2817" i="6"/>
  <c r="I2817" i="6"/>
  <c r="J2817" i="6"/>
  <c r="K2817" i="6"/>
  <c r="L2817" i="6"/>
  <c r="M2817" i="6"/>
  <c r="G2818" i="6"/>
  <c r="H2818" i="6"/>
  <c r="I2818" i="6"/>
  <c r="J2818" i="6"/>
  <c r="K2818" i="6"/>
  <c r="L2818" i="6"/>
  <c r="M2818" i="6"/>
  <c r="G2819" i="6"/>
  <c r="H2819" i="6"/>
  <c r="I2819" i="6"/>
  <c r="J2819" i="6"/>
  <c r="K2819" i="6"/>
  <c r="L2819" i="6"/>
  <c r="M2819" i="6"/>
  <c r="G2820" i="6"/>
  <c r="H2820" i="6"/>
  <c r="I2820" i="6"/>
  <c r="J2820" i="6"/>
  <c r="K2820" i="6"/>
  <c r="L2820" i="6"/>
  <c r="M2820" i="6"/>
  <c r="G2821" i="6"/>
  <c r="H2821" i="6"/>
  <c r="I2821" i="6"/>
  <c r="J2821" i="6"/>
  <c r="K2821" i="6"/>
  <c r="L2821" i="6"/>
  <c r="M2821" i="6"/>
  <c r="G2822" i="6"/>
  <c r="H2822" i="6"/>
  <c r="I2822" i="6"/>
  <c r="J2822" i="6"/>
  <c r="K2822" i="6"/>
  <c r="L2822" i="6"/>
  <c r="M2822" i="6"/>
  <c r="G2823" i="6"/>
  <c r="H2823" i="6"/>
  <c r="I2823" i="6"/>
  <c r="J2823" i="6"/>
  <c r="K2823" i="6"/>
  <c r="L2823" i="6"/>
  <c r="M2823" i="6"/>
  <c r="G2824" i="6"/>
  <c r="H2824" i="6"/>
  <c r="I2824" i="6"/>
  <c r="J2824" i="6"/>
  <c r="K2824" i="6"/>
  <c r="L2824" i="6"/>
  <c r="M2824" i="6"/>
  <c r="G2825" i="6"/>
  <c r="H2825" i="6"/>
  <c r="I2825" i="6"/>
  <c r="J2825" i="6"/>
  <c r="K2825" i="6"/>
  <c r="L2825" i="6"/>
  <c r="M2825" i="6"/>
  <c r="G2826" i="6"/>
  <c r="H2826" i="6"/>
  <c r="I2826" i="6"/>
  <c r="J2826" i="6"/>
  <c r="K2826" i="6"/>
  <c r="L2826" i="6"/>
  <c r="M2826" i="6"/>
  <c r="G2827" i="6"/>
  <c r="H2827" i="6"/>
  <c r="I2827" i="6"/>
  <c r="J2827" i="6"/>
  <c r="K2827" i="6"/>
  <c r="L2827" i="6"/>
  <c r="M2827" i="6"/>
  <c r="G2828" i="6"/>
  <c r="H2828" i="6"/>
  <c r="I2828" i="6"/>
  <c r="J2828" i="6"/>
  <c r="K2828" i="6"/>
  <c r="L2828" i="6"/>
  <c r="M2828" i="6"/>
  <c r="G2829" i="6"/>
  <c r="H2829" i="6"/>
  <c r="I2829" i="6"/>
  <c r="J2829" i="6"/>
  <c r="K2829" i="6"/>
  <c r="L2829" i="6"/>
  <c r="M2829" i="6"/>
  <c r="G2830" i="6"/>
  <c r="H2830" i="6"/>
  <c r="I2830" i="6"/>
  <c r="J2830" i="6"/>
  <c r="K2830" i="6"/>
  <c r="L2830" i="6"/>
  <c r="M2830" i="6"/>
  <c r="G2831" i="6"/>
  <c r="H2831" i="6"/>
  <c r="I2831" i="6"/>
  <c r="J2831" i="6"/>
  <c r="K2831" i="6"/>
  <c r="L2831" i="6"/>
  <c r="M2831" i="6"/>
  <c r="G2832" i="6"/>
  <c r="H2832" i="6"/>
  <c r="I2832" i="6"/>
  <c r="J2832" i="6"/>
  <c r="K2832" i="6"/>
  <c r="L2832" i="6"/>
  <c r="M2832" i="6"/>
  <c r="G2833" i="6"/>
  <c r="H2833" i="6"/>
  <c r="I2833" i="6"/>
  <c r="J2833" i="6"/>
  <c r="K2833" i="6"/>
  <c r="L2833" i="6"/>
  <c r="M2833" i="6"/>
  <c r="G2834" i="6"/>
  <c r="H2834" i="6"/>
  <c r="I2834" i="6"/>
  <c r="J2834" i="6"/>
  <c r="K2834" i="6"/>
  <c r="L2834" i="6"/>
  <c r="M2834" i="6"/>
  <c r="G2835" i="6"/>
  <c r="H2835" i="6"/>
  <c r="I2835" i="6"/>
  <c r="J2835" i="6"/>
  <c r="K2835" i="6"/>
  <c r="L2835" i="6"/>
  <c r="M2835" i="6"/>
  <c r="G2836" i="6"/>
  <c r="H2836" i="6"/>
  <c r="I2836" i="6"/>
  <c r="J2836" i="6"/>
  <c r="K2836" i="6"/>
  <c r="L2836" i="6"/>
  <c r="M2836" i="6"/>
  <c r="G2837" i="6"/>
  <c r="H2837" i="6"/>
  <c r="I2837" i="6"/>
  <c r="J2837" i="6"/>
  <c r="K2837" i="6"/>
  <c r="L2837" i="6"/>
  <c r="M2837" i="6"/>
  <c r="G2838" i="6"/>
  <c r="H2838" i="6"/>
  <c r="I2838" i="6"/>
  <c r="J2838" i="6"/>
  <c r="K2838" i="6"/>
  <c r="L2838" i="6"/>
  <c r="M2838" i="6"/>
  <c r="G2839" i="6"/>
  <c r="H2839" i="6"/>
  <c r="I2839" i="6"/>
  <c r="J2839" i="6"/>
  <c r="K2839" i="6"/>
  <c r="L2839" i="6"/>
  <c r="M2839" i="6"/>
  <c r="G2840" i="6"/>
  <c r="H2840" i="6"/>
  <c r="I2840" i="6"/>
  <c r="J2840" i="6"/>
  <c r="K2840" i="6"/>
  <c r="L2840" i="6"/>
  <c r="M2840" i="6"/>
  <c r="G2841" i="6"/>
  <c r="H2841" i="6"/>
  <c r="I2841" i="6"/>
  <c r="J2841" i="6"/>
  <c r="K2841" i="6"/>
  <c r="L2841" i="6"/>
  <c r="M2841" i="6"/>
  <c r="G2842" i="6"/>
  <c r="H2842" i="6"/>
  <c r="I2842" i="6"/>
  <c r="J2842" i="6"/>
  <c r="K2842" i="6"/>
  <c r="L2842" i="6"/>
  <c r="M2842" i="6"/>
  <c r="G2843" i="6"/>
  <c r="H2843" i="6"/>
  <c r="I2843" i="6"/>
  <c r="J2843" i="6"/>
  <c r="K2843" i="6"/>
  <c r="L2843" i="6"/>
  <c r="M2843" i="6"/>
  <c r="G2844" i="6"/>
  <c r="H2844" i="6"/>
  <c r="I2844" i="6"/>
  <c r="J2844" i="6"/>
  <c r="K2844" i="6"/>
  <c r="L2844" i="6"/>
  <c r="M2844" i="6"/>
  <c r="G2845" i="6"/>
  <c r="H2845" i="6"/>
  <c r="I2845" i="6"/>
  <c r="J2845" i="6"/>
  <c r="K2845" i="6"/>
  <c r="L2845" i="6"/>
  <c r="M2845" i="6"/>
  <c r="G2846" i="6"/>
  <c r="H2846" i="6"/>
  <c r="I2846" i="6"/>
  <c r="J2846" i="6"/>
  <c r="K2846" i="6"/>
  <c r="L2846" i="6"/>
  <c r="M2846" i="6"/>
  <c r="G2847" i="6"/>
  <c r="H2847" i="6"/>
  <c r="I2847" i="6"/>
  <c r="J2847" i="6"/>
  <c r="K2847" i="6"/>
  <c r="L2847" i="6"/>
  <c r="M2847" i="6"/>
  <c r="G2848" i="6"/>
  <c r="H2848" i="6"/>
  <c r="I2848" i="6"/>
  <c r="J2848" i="6"/>
  <c r="K2848" i="6"/>
  <c r="L2848" i="6"/>
  <c r="M2848" i="6"/>
  <c r="G2849" i="6"/>
  <c r="H2849" i="6"/>
  <c r="I2849" i="6"/>
  <c r="J2849" i="6"/>
  <c r="K2849" i="6"/>
  <c r="L2849" i="6"/>
  <c r="M2849" i="6"/>
  <c r="G2850" i="6"/>
  <c r="H2850" i="6"/>
  <c r="I2850" i="6"/>
  <c r="J2850" i="6"/>
  <c r="K2850" i="6"/>
  <c r="L2850" i="6"/>
  <c r="M2850" i="6"/>
  <c r="G2851" i="6"/>
  <c r="H2851" i="6"/>
  <c r="I2851" i="6"/>
  <c r="J2851" i="6"/>
  <c r="K2851" i="6"/>
  <c r="L2851" i="6"/>
  <c r="M2851" i="6"/>
  <c r="G2852" i="6"/>
  <c r="H2852" i="6"/>
  <c r="I2852" i="6"/>
  <c r="J2852" i="6"/>
  <c r="K2852" i="6"/>
  <c r="L2852" i="6"/>
  <c r="M2852" i="6"/>
  <c r="G2853" i="6"/>
  <c r="H2853" i="6"/>
  <c r="I2853" i="6"/>
  <c r="J2853" i="6"/>
  <c r="K2853" i="6"/>
  <c r="L2853" i="6"/>
  <c r="M2853" i="6"/>
  <c r="G2854" i="6"/>
  <c r="H2854" i="6"/>
  <c r="I2854" i="6"/>
  <c r="J2854" i="6"/>
  <c r="K2854" i="6"/>
  <c r="L2854" i="6"/>
  <c r="M2854" i="6"/>
  <c r="G2855" i="6"/>
  <c r="H2855" i="6"/>
  <c r="I2855" i="6"/>
  <c r="J2855" i="6"/>
  <c r="K2855" i="6"/>
  <c r="L2855" i="6"/>
  <c r="M2855" i="6"/>
  <c r="G2856" i="6"/>
  <c r="H2856" i="6"/>
  <c r="I2856" i="6"/>
  <c r="J2856" i="6"/>
  <c r="K2856" i="6"/>
  <c r="L2856" i="6"/>
  <c r="M2856" i="6"/>
  <c r="G2857" i="6"/>
  <c r="H2857" i="6"/>
  <c r="I2857" i="6"/>
  <c r="J2857" i="6"/>
  <c r="K2857" i="6"/>
  <c r="L2857" i="6"/>
  <c r="M2857" i="6"/>
  <c r="G2858" i="6"/>
  <c r="H2858" i="6"/>
  <c r="I2858" i="6"/>
  <c r="J2858" i="6"/>
  <c r="K2858" i="6"/>
  <c r="L2858" i="6"/>
  <c r="M2858" i="6"/>
  <c r="G2859" i="6"/>
  <c r="H2859" i="6"/>
  <c r="I2859" i="6"/>
  <c r="J2859" i="6"/>
  <c r="K2859" i="6"/>
  <c r="L2859" i="6"/>
  <c r="M2859" i="6"/>
  <c r="G2860" i="6"/>
  <c r="H2860" i="6"/>
  <c r="I2860" i="6"/>
  <c r="J2860" i="6"/>
  <c r="K2860" i="6"/>
  <c r="L2860" i="6"/>
  <c r="M2860" i="6"/>
  <c r="G2861" i="6"/>
  <c r="H2861" i="6"/>
  <c r="I2861" i="6"/>
  <c r="J2861" i="6"/>
  <c r="K2861" i="6"/>
  <c r="L2861" i="6"/>
  <c r="M2861" i="6"/>
  <c r="G2862" i="6"/>
  <c r="H2862" i="6"/>
  <c r="I2862" i="6"/>
  <c r="J2862" i="6"/>
  <c r="K2862" i="6"/>
  <c r="L2862" i="6"/>
  <c r="M2862" i="6"/>
  <c r="G2863" i="6"/>
  <c r="H2863" i="6"/>
  <c r="I2863" i="6"/>
  <c r="J2863" i="6"/>
  <c r="K2863" i="6"/>
  <c r="L2863" i="6"/>
  <c r="M2863" i="6"/>
  <c r="G2864" i="6"/>
  <c r="H2864" i="6"/>
  <c r="I2864" i="6"/>
  <c r="J2864" i="6"/>
  <c r="K2864" i="6"/>
  <c r="L2864" i="6"/>
  <c r="M2864" i="6"/>
  <c r="G2865" i="6"/>
  <c r="H2865" i="6"/>
  <c r="I2865" i="6"/>
  <c r="J2865" i="6"/>
  <c r="K2865" i="6"/>
  <c r="L2865" i="6"/>
  <c r="M2865" i="6"/>
  <c r="G2866" i="6"/>
  <c r="H2866" i="6"/>
  <c r="I2866" i="6"/>
  <c r="J2866" i="6"/>
  <c r="K2866" i="6"/>
  <c r="L2866" i="6"/>
  <c r="M2866" i="6"/>
  <c r="G2867" i="6"/>
  <c r="H2867" i="6"/>
  <c r="I2867" i="6"/>
  <c r="J2867" i="6"/>
  <c r="K2867" i="6"/>
  <c r="L2867" i="6"/>
  <c r="M2867" i="6"/>
  <c r="G2868" i="6"/>
  <c r="H2868" i="6"/>
  <c r="I2868" i="6"/>
  <c r="J2868" i="6"/>
  <c r="K2868" i="6"/>
  <c r="L2868" i="6"/>
  <c r="M2868" i="6"/>
  <c r="G2869" i="6"/>
  <c r="H2869" i="6"/>
  <c r="I2869" i="6"/>
  <c r="J2869" i="6"/>
  <c r="K2869" i="6"/>
  <c r="L2869" i="6"/>
  <c r="M2869" i="6"/>
  <c r="G2870" i="6"/>
  <c r="H2870" i="6"/>
  <c r="I2870" i="6"/>
  <c r="J2870" i="6"/>
  <c r="K2870" i="6"/>
  <c r="L2870" i="6"/>
  <c r="M2870" i="6"/>
  <c r="G2871" i="6"/>
  <c r="H2871" i="6"/>
  <c r="I2871" i="6"/>
  <c r="J2871" i="6"/>
  <c r="K2871" i="6"/>
  <c r="L2871" i="6"/>
  <c r="M2871" i="6"/>
  <c r="G2872" i="6"/>
  <c r="H2872" i="6"/>
  <c r="I2872" i="6"/>
  <c r="J2872" i="6"/>
  <c r="K2872" i="6"/>
  <c r="L2872" i="6"/>
  <c r="M2872" i="6"/>
  <c r="G2873" i="6"/>
  <c r="H2873" i="6"/>
  <c r="I2873" i="6"/>
  <c r="J2873" i="6"/>
  <c r="K2873" i="6"/>
  <c r="L2873" i="6"/>
  <c r="M2873" i="6"/>
  <c r="G2874" i="6"/>
  <c r="H2874" i="6"/>
  <c r="I2874" i="6"/>
  <c r="J2874" i="6"/>
  <c r="K2874" i="6"/>
  <c r="L2874" i="6"/>
  <c r="M2874" i="6"/>
  <c r="G2875" i="6"/>
  <c r="H2875" i="6"/>
  <c r="I2875" i="6"/>
  <c r="J2875" i="6"/>
  <c r="K2875" i="6"/>
  <c r="L2875" i="6"/>
  <c r="M2875" i="6"/>
  <c r="G2876" i="6"/>
  <c r="H2876" i="6"/>
  <c r="I2876" i="6"/>
  <c r="J2876" i="6"/>
  <c r="K2876" i="6"/>
  <c r="L2876" i="6"/>
  <c r="M2876" i="6"/>
  <c r="G2877" i="6"/>
  <c r="H2877" i="6"/>
  <c r="I2877" i="6"/>
  <c r="J2877" i="6"/>
  <c r="K2877" i="6"/>
  <c r="L2877" i="6"/>
  <c r="M2877" i="6"/>
  <c r="G2878" i="6"/>
  <c r="H2878" i="6"/>
  <c r="I2878" i="6"/>
  <c r="J2878" i="6"/>
  <c r="K2878" i="6"/>
  <c r="L2878" i="6"/>
  <c r="M2878" i="6"/>
  <c r="G2879" i="6"/>
  <c r="H2879" i="6"/>
  <c r="I2879" i="6"/>
  <c r="J2879" i="6"/>
  <c r="K2879" i="6"/>
  <c r="L2879" i="6"/>
  <c r="M2879" i="6"/>
  <c r="G2880" i="6"/>
  <c r="H2880" i="6"/>
  <c r="I2880" i="6"/>
  <c r="J2880" i="6"/>
  <c r="K2880" i="6"/>
  <c r="L2880" i="6"/>
  <c r="M2880" i="6"/>
  <c r="G2881" i="6"/>
  <c r="H2881" i="6"/>
  <c r="I2881" i="6"/>
  <c r="J2881" i="6"/>
  <c r="K2881" i="6"/>
  <c r="L2881" i="6"/>
  <c r="M2881" i="6"/>
  <c r="G2882" i="6"/>
  <c r="H2882" i="6"/>
  <c r="I2882" i="6"/>
  <c r="J2882" i="6"/>
  <c r="K2882" i="6"/>
  <c r="L2882" i="6"/>
  <c r="M2882" i="6"/>
  <c r="G2883" i="6"/>
  <c r="H2883" i="6"/>
  <c r="I2883" i="6"/>
  <c r="J2883" i="6"/>
  <c r="K2883" i="6"/>
  <c r="L2883" i="6"/>
  <c r="M2883" i="6"/>
  <c r="G2884" i="6"/>
  <c r="H2884" i="6"/>
  <c r="I2884" i="6"/>
  <c r="J2884" i="6"/>
  <c r="K2884" i="6"/>
  <c r="L2884" i="6"/>
  <c r="M2884" i="6"/>
  <c r="G2885" i="6"/>
  <c r="H2885" i="6"/>
  <c r="I2885" i="6"/>
  <c r="J2885" i="6"/>
  <c r="K2885" i="6"/>
  <c r="L2885" i="6"/>
  <c r="M2885" i="6"/>
  <c r="G2886" i="6"/>
  <c r="H2886" i="6"/>
  <c r="I2886" i="6"/>
  <c r="J2886" i="6"/>
  <c r="K2886" i="6"/>
  <c r="L2886" i="6"/>
  <c r="M2886" i="6"/>
  <c r="G2887" i="6"/>
  <c r="H2887" i="6"/>
  <c r="I2887" i="6"/>
  <c r="J2887" i="6"/>
  <c r="K2887" i="6"/>
  <c r="L2887" i="6"/>
  <c r="M2887" i="6"/>
  <c r="G2888" i="6"/>
  <c r="H2888" i="6"/>
  <c r="I2888" i="6"/>
  <c r="J2888" i="6"/>
  <c r="K2888" i="6"/>
  <c r="L2888" i="6"/>
  <c r="M2888" i="6"/>
  <c r="G2889" i="6"/>
  <c r="H2889" i="6"/>
  <c r="I2889" i="6"/>
  <c r="J2889" i="6"/>
  <c r="K2889" i="6"/>
  <c r="L2889" i="6"/>
  <c r="M2889" i="6"/>
  <c r="G2890" i="6"/>
  <c r="H2890" i="6"/>
  <c r="I2890" i="6"/>
  <c r="J2890" i="6"/>
  <c r="K2890" i="6"/>
  <c r="L2890" i="6"/>
  <c r="M2890" i="6"/>
  <c r="G2891" i="6"/>
  <c r="H2891" i="6"/>
  <c r="I2891" i="6"/>
  <c r="J2891" i="6"/>
  <c r="K2891" i="6"/>
  <c r="L2891" i="6"/>
  <c r="M2891" i="6"/>
  <c r="G2892" i="6"/>
  <c r="H2892" i="6"/>
  <c r="I2892" i="6"/>
  <c r="J2892" i="6"/>
  <c r="K2892" i="6"/>
  <c r="L2892" i="6"/>
  <c r="M2892" i="6"/>
  <c r="G2893" i="6"/>
  <c r="H2893" i="6"/>
  <c r="I2893" i="6"/>
  <c r="J2893" i="6"/>
  <c r="K2893" i="6"/>
  <c r="L2893" i="6"/>
  <c r="M2893" i="6"/>
  <c r="G2894" i="6"/>
  <c r="H2894" i="6"/>
  <c r="I2894" i="6"/>
  <c r="J2894" i="6"/>
  <c r="K2894" i="6"/>
  <c r="L2894" i="6"/>
  <c r="M2894" i="6"/>
  <c r="G2895" i="6"/>
  <c r="H2895" i="6"/>
  <c r="I2895" i="6"/>
  <c r="J2895" i="6"/>
  <c r="K2895" i="6"/>
  <c r="L2895" i="6"/>
  <c r="M2895" i="6"/>
  <c r="G2896" i="6"/>
  <c r="H2896" i="6"/>
  <c r="I2896" i="6"/>
  <c r="J2896" i="6"/>
  <c r="K2896" i="6"/>
  <c r="L2896" i="6"/>
  <c r="M2896" i="6"/>
  <c r="G2897" i="6"/>
  <c r="H2897" i="6"/>
  <c r="I2897" i="6"/>
  <c r="J2897" i="6"/>
  <c r="K2897" i="6"/>
  <c r="L2897" i="6"/>
  <c r="M2897" i="6"/>
  <c r="G2898" i="6"/>
  <c r="H2898" i="6"/>
  <c r="I2898" i="6"/>
  <c r="J2898" i="6"/>
  <c r="K2898" i="6"/>
  <c r="L2898" i="6"/>
  <c r="M2898" i="6"/>
  <c r="G2899" i="6"/>
  <c r="H2899" i="6"/>
  <c r="I2899" i="6"/>
  <c r="J2899" i="6"/>
  <c r="K2899" i="6"/>
  <c r="L2899" i="6"/>
  <c r="M2899" i="6"/>
  <c r="G2900" i="6"/>
  <c r="H2900" i="6"/>
  <c r="I2900" i="6"/>
  <c r="J2900" i="6"/>
  <c r="K2900" i="6"/>
  <c r="L2900" i="6"/>
  <c r="M2900" i="6"/>
  <c r="G2901" i="6"/>
  <c r="H2901" i="6"/>
  <c r="I2901" i="6"/>
  <c r="J2901" i="6"/>
  <c r="K2901" i="6"/>
  <c r="L2901" i="6"/>
  <c r="M2901" i="6"/>
  <c r="G2902" i="6"/>
  <c r="H2902" i="6"/>
  <c r="I2902" i="6"/>
  <c r="J2902" i="6"/>
  <c r="K2902" i="6"/>
  <c r="L2902" i="6"/>
  <c r="M2902" i="6"/>
  <c r="G2903" i="6"/>
  <c r="H2903" i="6"/>
  <c r="I2903" i="6"/>
  <c r="J2903" i="6"/>
  <c r="K2903" i="6"/>
  <c r="L2903" i="6"/>
  <c r="M2903" i="6"/>
  <c r="G2904" i="6"/>
  <c r="H2904" i="6"/>
  <c r="I2904" i="6"/>
  <c r="J2904" i="6"/>
  <c r="K2904" i="6"/>
  <c r="L2904" i="6"/>
  <c r="M2904" i="6"/>
  <c r="G2905" i="6"/>
  <c r="H2905" i="6"/>
  <c r="I2905" i="6"/>
  <c r="J2905" i="6"/>
  <c r="K2905" i="6"/>
  <c r="L2905" i="6"/>
  <c r="M2905" i="6"/>
  <c r="G2906" i="6"/>
  <c r="H2906" i="6"/>
  <c r="I2906" i="6"/>
  <c r="J2906" i="6"/>
  <c r="K2906" i="6"/>
  <c r="L2906" i="6"/>
  <c r="M2906" i="6"/>
  <c r="G2907" i="6"/>
  <c r="H2907" i="6"/>
  <c r="I2907" i="6"/>
  <c r="J2907" i="6"/>
  <c r="K2907" i="6"/>
  <c r="L2907" i="6"/>
  <c r="M2907" i="6"/>
  <c r="G2908" i="6"/>
  <c r="H2908" i="6"/>
  <c r="I2908" i="6"/>
  <c r="J2908" i="6"/>
  <c r="K2908" i="6"/>
  <c r="L2908" i="6"/>
  <c r="M2908" i="6"/>
  <c r="G2909" i="6"/>
  <c r="H2909" i="6"/>
  <c r="I2909" i="6"/>
  <c r="J2909" i="6"/>
  <c r="K2909" i="6"/>
  <c r="L2909" i="6"/>
  <c r="M2909" i="6"/>
  <c r="G2910" i="6"/>
  <c r="H2910" i="6"/>
  <c r="I2910" i="6"/>
  <c r="J2910" i="6"/>
  <c r="K2910" i="6"/>
  <c r="L2910" i="6"/>
  <c r="M2910" i="6"/>
  <c r="G2911" i="6"/>
  <c r="H2911" i="6"/>
  <c r="I2911" i="6"/>
  <c r="J2911" i="6"/>
  <c r="K2911" i="6"/>
  <c r="L2911" i="6"/>
  <c r="M2911" i="6"/>
  <c r="G2912" i="6"/>
  <c r="H2912" i="6"/>
  <c r="I2912" i="6"/>
  <c r="J2912" i="6"/>
  <c r="K2912" i="6"/>
  <c r="L2912" i="6"/>
  <c r="M2912" i="6"/>
  <c r="G2913" i="6"/>
  <c r="H2913" i="6"/>
  <c r="I2913" i="6"/>
  <c r="J2913" i="6"/>
  <c r="K2913" i="6"/>
  <c r="L2913" i="6"/>
  <c r="M2913" i="6"/>
  <c r="G2914" i="6"/>
  <c r="H2914" i="6"/>
  <c r="I2914" i="6"/>
  <c r="J2914" i="6"/>
  <c r="K2914" i="6"/>
  <c r="L2914" i="6"/>
  <c r="M2914" i="6"/>
  <c r="G2915" i="6"/>
  <c r="H2915" i="6"/>
  <c r="I2915" i="6"/>
  <c r="J2915" i="6"/>
  <c r="K2915" i="6"/>
  <c r="L2915" i="6"/>
  <c r="M2915" i="6"/>
  <c r="G2916" i="6"/>
  <c r="H2916" i="6"/>
  <c r="I2916" i="6"/>
  <c r="J2916" i="6"/>
  <c r="K2916" i="6"/>
  <c r="L2916" i="6"/>
  <c r="M2916" i="6"/>
  <c r="G2917" i="6"/>
  <c r="H2917" i="6"/>
  <c r="I2917" i="6"/>
  <c r="J2917" i="6"/>
  <c r="K2917" i="6"/>
  <c r="L2917" i="6"/>
  <c r="M2917" i="6"/>
  <c r="G2918" i="6"/>
  <c r="H2918" i="6"/>
  <c r="I2918" i="6"/>
  <c r="J2918" i="6"/>
  <c r="K2918" i="6"/>
  <c r="L2918" i="6"/>
  <c r="M2918" i="6"/>
  <c r="G2919" i="6"/>
  <c r="H2919" i="6"/>
  <c r="I2919" i="6"/>
  <c r="J2919" i="6"/>
  <c r="K2919" i="6"/>
  <c r="L2919" i="6"/>
  <c r="M2919" i="6"/>
  <c r="G2920" i="6"/>
  <c r="H2920" i="6"/>
  <c r="I2920" i="6"/>
  <c r="J2920" i="6"/>
  <c r="K2920" i="6"/>
  <c r="L2920" i="6"/>
  <c r="M2920" i="6"/>
  <c r="G2921" i="6"/>
  <c r="H2921" i="6"/>
  <c r="I2921" i="6"/>
  <c r="J2921" i="6"/>
  <c r="K2921" i="6"/>
  <c r="L2921" i="6"/>
  <c r="M2921" i="6"/>
  <c r="G2922" i="6"/>
  <c r="H2922" i="6"/>
  <c r="I2922" i="6"/>
  <c r="J2922" i="6"/>
  <c r="K2922" i="6"/>
  <c r="L2922" i="6"/>
  <c r="M2922" i="6"/>
  <c r="G2923" i="6"/>
  <c r="H2923" i="6"/>
  <c r="I2923" i="6"/>
  <c r="J2923" i="6"/>
  <c r="K2923" i="6"/>
  <c r="L2923" i="6"/>
  <c r="M2923" i="6"/>
  <c r="G2924" i="6"/>
  <c r="H2924" i="6"/>
  <c r="I2924" i="6"/>
  <c r="J2924" i="6"/>
  <c r="K2924" i="6"/>
  <c r="L2924" i="6"/>
  <c r="M2924" i="6"/>
  <c r="G2925" i="6"/>
  <c r="H2925" i="6"/>
  <c r="I2925" i="6"/>
  <c r="J2925" i="6"/>
  <c r="K2925" i="6"/>
  <c r="L2925" i="6"/>
  <c r="M2925" i="6"/>
  <c r="G2926" i="6"/>
  <c r="H2926" i="6"/>
  <c r="I2926" i="6"/>
  <c r="J2926" i="6"/>
  <c r="K2926" i="6"/>
  <c r="L2926" i="6"/>
  <c r="M2926" i="6"/>
  <c r="G2927" i="6"/>
  <c r="H2927" i="6"/>
  <c r="I2927" i="6"/>
  <c r="J2927" i="6"/>
  <c r="K2927" i="6"/>
  <c r="L2927" i="6"/>
  <c r="M2927" i="6"/>
  <c r="G2928" i="6"/>
  <c r="H2928" i="6"/>
  <c r="I2928" i="6"/>
  <c r="J2928" i="6"/>
  <c r="K2928" i="6"/>
  <c r="L2928" i="6"/>
  <c r="M2928" i="6"/>
  <c r="G2929" i="6"/>
  <c r="H2929" i="6"/>
  <c r="I2929" i="6"/>
  <c r="J2929" i="6"/>
  <c r="K2929" i="6"/>
  <c r="L2929" i="6"/>
  <c r="M2929" i="6"/>
  <c r="G2930" i="6"/>
  <c r="H2930" i="6"/>
  <c r="I2930" i="6"/>
  <c r="J2930" i="6"/>
  <c r="K2930" i="6"/>
  <c r="L2930" i="6"/>
  <c r="M2930" i="6"/>
  <c r="G2931" i="6"/>
  <c r="H2931" i="6"/>
  <c r="I2931" i="6"/>
  <c r="J2931" i="6"/>
  <c r="K2931" i="6"/>
  <c r="L2931" i="6"/>
  <c r="M2931" i="6"/>
  <c r="G2932" i="6"/>
  <c r="H2932" i="6"/>
  <c r="I2932" i="6"/>
  <c r="J2932" i="6"/>
  <c r="K2932" i="6"/>
  <c r="L2932" i="6"/>
  <c r="M2932" i="6"/>
  <c r="G2933" i="6"/>
  <c r="H2933" i="6"/>
  <c r="I2933" i="6"/>
  <c r="J2933" i="6"/>
  <c r="K2933" i="6"/>
  <c r="L2933" i="6"/>
  <c r="M2933" i="6"/>
  <c r="G2934" i="6"/>
  <c r="H2934" i="6"/>
  <c r="I2934" i="6"/>
  <c r="J2934" i="6"/>
  <c r="K2934" i="6"/>
  <c r="L2934" i="6"/>
  <c r="M2934" i="6"/>
  <c r="G2935" i="6"/>
  <c r="H2935" i="6"/>
  <c r="I2935" i="6"/>
  <c r="J2935" i="6"/>
  <c r="K2935" i="6"/>
  <c r="L2935" i="6"/>
  <c r="M2935" i="6"/>
  <c r="G2936" i="6"/>
  <c r="H2936" i="6"/>
  <c r="I2936" i="6"/>
  <c r="J2936" i="6"/>
  <c r="K2936" i="6"/>
  <c r="L2936" i="6"/>
  <c r="M2936" i="6"/>
  <c r="G2937" i="6"/>
  <c r="H2937" i="6"/>
  <c r="I2937" i="6"/>
  <c r="J2937" i="6"/>
  <c r="K2937" i="6"/>
  <c r="L2937" i="6"/>
  <c r="M2937" i="6"/>
  <c r="G2938" i="6"/>
  <c r="H2938" i="6"/>
  <c r="I2938" i="6"/>
  <c r="J2938" i="6"/>
  <c r="K2938" i="6"/>
  <c r="L2938" i="6"/>
  <c r="M2938" i="6"/>
  <c r="G2939" i="6"/>
  <c r="H2939" i="6"/>
  <c r="I2939" i="6"/>
  <c r="J2939" i="6"/>
  <c r="K2939" i="6"/>
  <c r="L2939" i="6"/>
  <c r="M2939" i="6"/>
  <c r="G2940" i="6"/>
  <c r="H2940" i="6"/>
  <c r="I2940" i="6"/>
  <c r="J2940" i="6"/>
  <c r="K2940" i="6"/>
  <c r="L2940" i="6"/>
  <c r="M2940" i="6"/>
  <c r="G2941" i="6"/>
  <c r="H2941" i="6"/>
  <c r="I2941" i="6"/>
  <c r="J2941" i="6"/>
  <c r="K2941" i="6"/>
  <c r="L2941" i="6"/>
  <c r="M2941" i="6"/>
  <c r="G2942" i="6"/>
  <c r="H2942" i="6"/>
  <c r="I2942" i="6"/>
  <c r="J2942" i="6"/>
  <c r="K2942" i="6"/>
  <c r="L2942" i="6"/>
  <c r="M2942" i="6"/>
  <c r="G2943" i="6"/>
  <c r="H2943" i="6"/>
  <c r="I2943" i="6"/>
  <c r="J2943" i="6"/>
  <c r="K2943" i="6"/>
  <c r="L2943" i="6"/>
  <c r="M2943" i="6"/>
  <c r="G2944" i="6"/>
  <c r="H2944" i="6"/>
  <c r="I2944" i="6"/>
  <c r="J2944" i="6"/>
  <c r="K2944" i="6"/>
  <c r="L2944" i="6"/>
  <c r="M2944" i="6"/>
  <c r="G2945" i="6"/>
  <c r="H2945" i="6"/>
  <c r="I2945" i="6"/>
  <c r="J2945" i="6"/>
  <c r="K2945" i="6"/>
  <c r="L2945" i="6"/>
  <c r="M2945" i="6"/>
  <c r="G2946" i="6"/>
  <c r="H2946" i="6"/>
  <c r="I2946" i="6"/>
  <c r="J2946" i="6"/>
  <c r="K2946" i="6"/>
  <c r="L2946" i="6"/>
  <c r="M2946" i="6"/>
  <c r="G2947" i="6"/>
  <c r="H2947" i="6"/>
  <c r="I2947" i="6"/>
  <c r="J2947" i="6"/>
  <c r="K2947" i="6"/>
  <c r="L2947" i="6"/>
  <c r="M2947" i="6"/>
  <c r="G2948" i="6"/>
  <c r="H2948" i="6"/>
  <c r="I2948" i="6"/>
  <c r="J2948" i="6"/>
  <c r="K2948" i="6"/>
  <c r="L2948" i="6"/>
  <c r="M2948" i="6"/>
  <c r="G2949" i="6"/>
  <c r="H2949" i="6"/>
  <c r="I2949" i="6"/>
  <c r="J2949" i="6"/>
  <c r="K2949" i="6"/>
  <c r="L2949" i="6"/>
  <c r="M2949" i="6"/>
  <c r="G2950" i="6"/>
  <c r="H2950" i="6"/>
  <c r="I2950" i="6"/>
  <c r="J2950" i="6"/>
  <c r="K2950" i="6"/>
  <c r="L2950" i="6"/>
  <c r="M2950" i="6"/>
  <c r="G2951" i="6"/>
  <c r="H2951" i="6"/>
  <c r="I2951" i="6"/>
  <c r="J2951" i="6"/>
  <c r="K2951" i="6"/>
  <c r="L2951" i="6"/>
  <c r="M2951" i="6"/>
  <c r="G2952" i="6"/>
  <c r="H2952" i="6"/>
  <c r="I2952" i="6"/>
  <c r="J2952" i="6"/>
  <c r="K2952" i="6"/>
  <c r="L2952" i="6"/>
  <c r="M2952" i="6"/>
  <c r="G2953" i="6"/>
  <c r="H2953" i="6"/>
  <c r="I2953" i="6"/>
  <c r="J2953" i="6"/>
  <c r="K2953" i="6"/>
  <c r="L2953" i="6"/>
  <c r="M2953" i="6"/>
  <c r="G2954" i="6"/>
  <c r="H2954" i="6"/>
  <c r="I2954" i="6"/>
  <c r="J2954" i="6"/>
  <c r="K2954" i="6"/>
  <c r="L2954" i="6"/>
  <c r="M2954" i="6"/>
  <c r="G2955" i="6"/>
  <c r="H2955" i="6"/>
  <c r="I2955" i="6"/>
  <c r="J2955" i="6"/>
  <c r="K2955" i="6"/>
  <c r="L2955" i="6"/>
  <c r="M2955" i="6"/>
  <c r="G2956" i="6"/>
  <c r="H2956" i="6"/>
  <c r="I2956" i="6"/>
  <c r="J2956" i="6"/>
  <c r="K2956" i="6"/>
  <c r="L2956" i="6"/>
  <c r="M2956" i="6"/>
  <c r="G2957" i="6"/>
  <c r="H2957" i="6"/>
  <c r="I2957" i="6"/>
  <c r="J2957" i="6"/>
  <c r="K2957" i="6"/>
  <c r="L2957" i="6"/>
  <c r="M2957" i="6"/>
  <c r="G2958" i="6"/>
  <c r="H2958" i="6"/>
  <c r="I2958" i="6"/>
  <c r="J2958" i="6"/>
  <c r="K2958" i="6"/>
  <c r="L2958" i="6"/>
  <c r="M2958" i="6"/>
  <c r="G2959" i="6"/>
  <c r="H2959" i="6"/>
  <c r="I2959" i="6"/>
  <c r="J2959" i="6"/>
  <c r="K2959" i="6"/>
  <c r="L2959" i="6"/>
  <c r="M2959" i="6"/>
  <c r="G2960" i="6"/>
  <c r="H2960" i="6"/>
  <c r="I2960" i="6"/>
  <c r="J2960" i="6"/>
  <c r="K2960" i="6"/>
  <c r="L2960" i="6"/>
  <c r="M2960" i="6"/>
  <c r="G2961" i="6"/>
  <c r="H2961" i="6"/>
  <c r="I2961" i="6"/>
  <c r="J2961" i="6"/>
  <c r="K2961" i="6"/>
  <c r="L2961" i="6"/>
  <c r="M2961" i="6"/>
  <c r="G2962" i="6"/>
  <c r="H2962" i="6"/>
  <c r="I2962" i="6"/>
  <c r="J2962" i="6"/>
  <c r="K2962" i="6"/>
  <c r="L2962" i="6"/>
  <c r="M2962" i="6"/>
  <c r="G2963" i="6"/>
  <c r="H2963" i="6"/>
  <c r="I2963" i="6"/>
  <c r="J2963" i="6"/>
  <c r="K2963" i="6"/>
  <c r="L2963" i="6"/>
  <c r="M2963" i="6"/>
  <c r="G2964" i="6"/>
  <c r="H2964" i="6"/>
  <c r="I2964" i="6"/>
  <c r="J2964" i="6"/>
  <c r="K2964" i="6"/>
  <c r="L2964" i="6"/>
  <c r="M2964" i="6"/>
  <c r="G2965" i="6"/>
  <c r="H2965" i="6"/>
  <c r="I2965" i="6"/>
  <c r="J2965" i="6"/>
  <c r="K2965" i="6"/>
  <c r="L2965" i="6"/>
  <c r="M2965" i="6"/>
  <c r="G2966" i="6"/>
  <c r="H2966" i="6"/>
  <c r="I2966" i="6"/>
  <c r="J2966" i="6"/>
  <c r="K2966" i="6"/>
  <c r="L2966" i="6"/>
  <c r="M2966" i="6"/>
  <c r="G2967" i="6"/>
  <c r="H2967" i="6"/>
  <c r="I2967" i="6"/>
  <c r="J2967" i="6"/>
  <c r="K2967" i="6"/>
  <c r="L2967" i="6"/>
  <c r="M2967" i="6"/>
  <c r="G2968" i="6"/>
  <c r="H2968" i="6"/>
  <c r="I2968" i="6"/>
  <c r="J2968" i="6"/>
  <c r="K2968" i="6"/>
  <c r="L2968" i="6"/>
  <c r="M2968" i="6"/>
  <c r="G2969" i="6"/>
  <c r="H2969" i="6"/>
  <c r="I2969" i="6"/>
  <c r="J2969" i="6"/>
  <c r="K2969" i="6"/>
  <c r="L2969" i="6"/>
  <c r="M2969" i="6"/>
  <c r="G2970" i="6"/>
  <c r="H2970" i="6"/>
  <c r="I2970" i="6"/>
  <c r="J2970" i="6"/>
  <c r="K2970" i="6"/>
  <c r="L2970" i="6"/>
  <c r="M2970" i="6"/>
  <c r="G2971" i="6"/>
  <c r="H2971" i="6"/>
  <c r="I2971" i="6"/>
  <c r="J2971" i="6"/>
  <c r="K2971" i="6"/>
  <c r="L2971" i="6"/>
  <c r="M2971" i="6"/>
  <c r="G2972" i="6"/>
  <c r="H2972" i="6"/>
  <c r="I2972" i="6"/>
  <c r="J2972" i="6"/>
  <c r="K2972" i="6"/>
  <c r="L2972" i="6"/>
  <c r="M2972" i="6"/>
  <c r="G2973" i="6"/>
  <c r="H2973" i="6"/>
  <c r="I2973" i="6"/>
  <c r="J2973" i="6"/>
  <c r="K2973" i="6"/>
  <c r="L2973" i="6"/>
  <c r="M2973" i="6"/>
  <c r="G2974" i="6"/>
  <c r="H2974" i="6"/>
  <c r="I2974" i="6"/>
  <c r="J2974" i="6"/>
  <c r="K2974" i="6"/>
  <c r="L2974" i="6"/>
  <c r="M2974" i="6"/>
  <c r="G2975" i="6"/>
  <c r="H2975" i="6"/>
  <c r="I2975" i="6"/>
  <c r="J2975" i="6"/>
  <c r="K2975" i="6"/>
  <c r="L2975" i="6"/>
  <c r="M2975" i="6"/>
  <c r="G2976" i="6"/>
  <c r="H2976" i="6"/>
  <c r="I2976" i="6"/>
  <c r="J2976" i="6"/>
  <c r="K2976" i="6"/>
  <c r="L2976" i="6"/>
  <c r="M2976" i="6"/>
  <c r="G2977" i="6"/>
  <c r="H2977" i="6"/>
  <c r="I2977" i="6"/>
  <c r="J2977" i="6"/>
  <c r="K2977" i="6"/>
  <c r="L2977" i="6"/>
  <c r="M2977" i="6"/>
  <c r="G2978" i="6"/>
  <c r="H2978" i="6"/>
  <c r="I2978" i="6"/>
  <c r="J2978" i="6"/>
  <c r="K2978" i="6"/>
  <c r="L2978" i="6"/>
  <c r="M2978" i="6"/>
  <c r="G2979" i="6"/>
  <c r="H2979" i="6"/>
  <c r="I2979" i="6"/>
  <c r="J2979" i="6"/>
  <c r="K2979" i="6"/>
  <c r="L2979" i="6"/>
  <c r="M2979" i="6"/>
  <c r="G2980" i="6"/>
  <c r="H2980" i="6"/>
  <c r="I2980" i="6"/>
  <c r="J2980" i="6"/>
  <c r="K2980" i="6"/>
  <c r="L2980" i="6"/>
  <c r="M2980" i="6"/>
  <c r="G2981" i="6"/>
  <c r="H2981" i="6"/>
  <c r="I2981" i="6"/>
  <c r="J2981" i="6"/>
  <c r="K2981" i="6"/>
  <c r="L2981" i="6"/>
  <c r="M2981" i="6"/>
  <c r="G2982" i="6"/>
  <c r="H2982" i="6"/>
  <c r="I2982" i="6"/>
  <c r="J2982" i="6"/>
  <c r="K2982" i="6"/>
  <c r="L2982" i="6"/>
  <c r="M2982" i="6"/>
  <c r="G2983" i="6"/>
  <c r="H2983" i="6"/>
  <c r="I2983" i="6"/>
  <c r="J2983" i="6"/>
  <c r="K2983" i="6"/>
  <c r="L2983" i="6"/>
  <c r="M2983" i="6"/>
  <c r="G2984" i="6"/>
  <c r="H2984" i="6"/>
  <c r="I2984" i="6"/>
  <c r="J2984" i="6"/>
  <c r="K2984" i="6"/>
  <c r="L2984" i="6"/>
  <c r="M2984" i="6"/>
  <c r="G2985" i="6"/>
  <c r="H2985" i="6"/>
  <c r="I2985" i="6"/>
  <c r="J2985" i="6"/>
  <c r="K2985" i="6"/>
  <c r="L2985" i="6"/>
  <c r="M2985" i="6"/>
  <c r="G2986" i="6"/>
  <c r="H2986" i="6"/>
  <c r="I2986" i="6"/>
  <c r="J2986" i="6"/>
  <c r="K2986" i="6"/>
  <c r="L2986" i="6"/>
  <c r="M2986" i="6"/>
  <c r="G2987" i="6"/>
  <c r="H2987" i="6"/>
  <c r="I2987" i="6"/>
  <c r="J2987" i="6"/>
  <c r="K2987" i="6"/>
  <c r="L2987" i="6"/>
  <c r="M2987" i="6"/>
  <c r="G2988" i="6"/>
  <c r="H2988" i="6"/>
  <c r="I2988" i="6"/>
  <c r="J2988" i="6"/>
  <c r="K2988" i="6"/>
  <c r="L2988" i="6"/>
  <c r="M2988" i="6"/>
  <c r="G2989" i="6"/>
  <c r="H2989" i="6"/>
  <c r="I2989" i="6"/>
  <c r="J2989" i="6"/>
  <c r="K2989" i="6"/>
  <c r="L2989" i="6"/>
  <c r="M2989" i="6"/>
  <c r="G2990" i="6"/>
  <c r="H2990" i="6"/>
  <c r="I2990" i="6"/>
  <c r="J2990" i="6"/>
  <c r="K2990" i="6"/>
  <c r="L2990" i="6"/>
  <c r="M2990" i="6"/>
  <c r="G2991" i="6"/>
  <c r="H2991" i="6"/>
  <c r="I2991" i="6"/>
  <c r="J2991" i="6"/>
  <c r="K2991" i="6"/>
  <c r="L2991" i="6"/>
  <c r="M2991" i="6"/>
  <c r="G2992" i="6"/>
  <c r="H2992" i="6"/>
  <c r="I2992" i="6"/>
  <c r="J2992" i="6"/>
  <c r="K2992" i="6"/>
  <c r="L2992" i="6"/>
  <c r="M2992" i="6"/>
  <c r="G2993" i="6"/>
  <c r="H2993" i="6"/>
  <c r="I2993" i="6"/>
  <c r="J2993" i="6"/>
  <c r="K2993" i="6"/>
  <c r="L2993" i="6"/>
  <c r="M2993" i="6"/>
  <c r="G2994" i="6"/>
  <c r="H2994" i="6"/>
  <c r="I2994" i="6"/>
  <c r="J2994" i="6"/>
  <c r="K2994" i="6"/>
  <c r="L2994" i="6"/>
  <c r="M2994" i="6"/>
  <c r="G2995" i="6"/>
  <c r="H2995" i="6"/>
  <c r="I2995" i="6"/>
  <c r="J2995" i="6"/>
  <c r="K2995" i="6"/>
  <c r="L2995" i="6"/>
  <c r="M2995" i="6"/>
  <c r="G2996" i="6"/>
  <c r="H2996" i="6"/>
  <c r="I2996" i="6"/>
  <c r="J2996" i="6"/>
  <c r="K2996" i="6"/>
  <c r="L2996" i="6"/>
  <c r="M2996" i="6"/>
  <c r="G2997" i="6"/>
  <c r="H2997" i="6"/>
  <c r="I2997" i="6"/>
  <c r="J2997" i="6"/>
  <c r="K2997" i="6"/>
  <c r="L2997" i="6"/>
  <c r="M2997" i="6"/>
  <c r="G2998" i="6"/>
  <c r="H2998" i="6"/>
  <c r="I2998" i="6"/>
  <c r="J2998" i="6"/>
  <c r="K2998" i="6"/>
  <c r="L2998" i="6"/>
  <c r="M2998" i="6"/>
  <c r="G2999" i="6"/>
  <c r="H2999" i="6"/>
  <c r="I2999" i="6"/>
  <c r="J2999" i="6"/>
  <c r="K2999" i="6"/>
  <c r="L2999" i="6"/>
  <c r="M2999" i="6"/>
  <c r="G3000" i="6"/>
  <c r="H3000" i="6"/>
  <c r="I3000" i="6"/>
  <c r="J3000" i="6"/>
  <c r="K3000" i="6"/>
  <c r="L3000" i="6"/>
  <c r="M3000" i="6"/>
  <c r="G3001" i="6"/>
  <c r="H3001" i="6"/>
  <c r="I3001" i="6"/>
  <c r="J3001" i="6"/>
  <c r="K3001" i="6"/>
  <c r="L3001" i="6"/>
  <c r="M3001" i="6"/>
  <c r="G3002" i="6"/>
  <c r="H3002" i="6"/>
  <c r="I3002" i="6"/>
  <c r="J3002" i="6"/>
  <c r="K3002" i="6"/>
  <c r="L3002" i="6"/>
  <c r="M3002" i="6"/>
  <c r="G3003" i="6"/>
  <c r="H3003" i="6"/>
  <c r="I3003" i="6"/>
  <c r="J3003" i="6"/>
  <c r="K3003" i="6"/>
  <c r="L3003" i="6"/>
  <c r="M3003" i="6"/>
  <c r="G3004" i="6"/>
  <c r="H3004" i="6"/>
  <c r="I3004" i="6"/>
  <c r="J3004" i="6"/>
  <c r="K3004" i="6"/>
  <c r="L3004" i="6"/>
  <c r="M3004" i="6"/>
  <c r="G3005" i="6"/>
  <c r="H3005" i="6"/>
  <c r="I3005" i="6"/>
  <c r="J3005" i="6"/>
  <c r="K3005" i="6"/>
  <c r="L3005" i="6"/>
  <c r="M3005" i="6"/>
  <c r="G3006" i="6"/>
  <c r="H3006" i="6"/>
  <c r="I3006" i="6"/>
  <c r="J3006" i="6"/>
  <c r="K3006" i="6"/>
  <c r="L3006" i="6"/>
  <c r="M3006" i="6"/>
  <c r="G3007" i="6"/>
  <c r="H3007" i="6"/>
  <c r="I3007" i="6"/>
  <c r="J3007" i="6"/>
  <c r="K3007" i="6"/>
  <c r="L3007" i="6"/>
  <c r="M3007" i="6"/>
  <c r="G3008" i="6"/>
  <c r="H3008" i="6"/>
  <c r="I3008" i="6"/>
  <c r="J3008" i="6"/>
  <c r="K3008" i="6"/>
  <c r="L3008" i="6"/>
  <c r="M3008" i="6"/>
  <c r="G3009" i="6"/>
  <c r="H3009" i="6"/>
  <c r="I3009" i="6"/>
  <c r="J3009" i="6"/>
  <c r="K3009" i="6"/>
  <c r="L3009" i="6"/>
  <c r="M3009" i="6"/>
  <c r="G3010" i="6"/>
  <c r="H3010" i="6"/>
  <c r="I3010" i="6"/>
  <c r="J3010" i="6"/>
  <c r="K3010" i="6"/>
  <c r="L3010" i="6"/>
  <c r="M3010" i="6"/>
  <c r="G3011" i="6"/>
  <c r="H3011" i="6"/>
  <c r="I3011" i="6"/>
  <c r="J3011" i="6"/>
  <c r="K3011" i="6"/>
  <c r="L3011" i="6"/>
  <c r="M3011" i="6"/>
  <c r="G3012" i="6"/>
  <c r="H3012" i="6"/>
  <c r="I3012" i="6"/>
  <c r="J3012" i="6"/>
  <c r="K3012" i="6"/>
  <c r="L3012" i="6"/>
  <c r="M3012" i="6"/>
  <c r="G3013" i="6"/>
  <c r="H3013" i="6"/>
  <c r="I3013" i="6"/>
  <c r="J3013" i="6"/>
  <c r="K3013" i="6"/>
  <c r="L3013" i="6"/>
  <c r="M3013" i="6"/>
  <c r="G3014" i="6"/>
  <c r="H3014" i="6"/>
  <c r="I3014" i="6"/>
  <c r="J3014" i="6"/>
  <c r="K3014" i="6"/>
  <c r="L3014" i="6"/>
  <c r="M3014" i="6"/>
  <c r="G3015" i="6"/>
  <c r="H3015" i="6"/>
  <c r="I3015" i="6"/>
  <c r="J3015" i="6"/>
  <c r="K3015" i="6"/>
  <c r="L3015" i="6"/>
  <c r="M3015" i="6"/>
  <c r="G3016" i="6"/>
  <c r="H3016" i="6"/>
  <c r="I3016" i="6"/>
  <c r="J3016" i="6"/>
  <c r="K3016" i="6"/>
  <c r="L3016" i="6"/>
  <c r="M3016" i="6"/>
  <c r="G3017" i="6"/>
  <c r="H3017" i="6"/>
  <c r="I3017" i="6"/>
  <c r="J3017" i="6"/>
  <c r="K3017" i="6"/>
  <c r="L3017" i="6"/>
  <c r="M3017" i="6"/>
  <c r="G3018" i="6"/>
  <c r="H3018" i="6"/>
  <c r="I3018" i="6"/>
  <c r="J3018" i="6"/>
  <c r="K3018" i="6"/>
  <c r="L3018" i="6"/>
  <c r="M3018" i="6"/>
  <c r="G3019" i="6"/>
  <c r="H3019" i="6"/>
  <c r="I3019" i="6"/>
  <c r="J3019" i="6"/>
  <c r="K3019" i="6"/>
  <c r="L3019" i="6"/>
  <c r="M3019" i="6"/>
  <c r="G3020" i="6"/>
  <c r="H3020" i="6"/>
  <c r="I3020" i="6"/>
  <c r="J3020" i="6"/>
  <c r="K3020" i="6"/>
  <c r="L3020" i="6"/>
  <c r="M3020" i="6"/>
  <c r="G3021" i="6"/>
  <c r="H3021" i="6"/>
  <c r="I3021" i="6"/>
  <c r="J3021" i="6"/>
  <c r="K3021" i="6"/>
  <c r="L3021" i="6"/>
  <c r="M3021" i="6"/>
  <c r="G3022" i="6"/>
  <c r="H3022" i="6"/>
  <c r="I3022" i="6"/>
  <c r="J3022" i="6"/>
  <c r="K3022" i="6"/>
  <c r="L3022" i="6"/>
  <c r="M3022" i="6"/>
  <c r="G3023" i="6"/>
  <c r="H3023" i="6"/>
  <c r="I3023" i="6"/>
  <c r="J3023" i="6"/>
  <c r="K3023" i="6"/>
  <c r="L3023" i="6"/>
  <c r="M3023" i="6"/>
  <c r="G3024" i="6"/>
  <c r="H3024" i="6"/>
  <c r="I3024" i="6"/>
  <c r="J3024" i="6"/>
  <c r="K3024" i="6"/>
  <c r="L3024" i="6"/>
  <c r="M3024" i="6"/>
  <c r="G3025" i="6"/>
  <c r="H3025" i="6"/>
  <c r="I3025" i="6"/>
  <c r="J3025" i="6"/>
  <c r="K3025" i="6"/>
  <c r="L3025" i="6"/>
  <c r="M3025" i="6"/>
  <c r="G3026" i="6"/>
  <c r="H3026" i="6"/>
  <c r="I3026" i="6"/>
  <c r="J3026" i="6"/>
  <c r="K3026" i="6"/>
  <c r="L3026" i="6"/>
  <c r="M3026" i="6"/>
  <c r="G3027" i="6"/>
  <c r="H3027" i="6"/>
  <c r="I3027" i="6"/>
  <c r="J3027" i="6"/>
  <c r="K3027" i="6"/>
  <c r="L3027" i="6"/>
  <c r="M3027" i="6"/>
  <c r="G3028" i="6"/>
  <c r="H3028" i="6"/>
  <c r="I3028" i="6"/>
  <c r="J3028" i="6"/>
  <c r="K3028" i="6"/>
  <c r="L3028" i="6"/>
  <c r="M3028" i="6"/>
  <c r="G3029" i="6"/>
  <c r="H3029" i="6"/>
  <c r="I3029" i="6"/>
  <c r="J3029" i="6"/>
  <c r="K3029" i="6"/>
  <c r="L3029" i="6"/>
  <c r="M3029" i="6"/>
  <c r="G3030" i="6"/>
  <c r="H3030" i="6"/>
  <c r="I3030" i="6"/>
  <c r="J3030" i="6"/>
  <c r="K3030" i="6"/>
  <c r="L3030" i="6"/>
  <c r="M3030" i="6"/>
  <c r="G3031" i="6"/>
  <c r="H3031" i="6"/>
  <c r="I3031" i="6"/>
  <c r="J3031" i="6"/>
  <c r="K3031" i="6"/>
  <c r="L3031" i="6"/>
  <c r="M3031" i="6"/>
  <c r="G3032" i="6"/>
  <c r="H3032" i="6"/>
  <c r="I3032" i="6"/>
  <c r="J3032" i="6"/>
  <c r="K3032" i="6"/>
  <c r="L3032" i="6"/>
  <c r="M3032" i="6"/>
  <c r="G3033" i="6"/>
  <c r="H3033" i="6"/>
  <c r="I3033" i="6"/>
  <c r="J3033" i="6"/>
  <c r="K3033" i="6"/>
  <c r="L3033" i="6"/>
  <c r="M3033" i="6"/>
  <c r="G3034" i="6"/>
  <c r="H3034" i="6"/>
  <c r="I3034" i="6"/>
  <c r="J3034" i="6"/>
  <c r="K3034" i="6"/>
  <c r="L3034" i="6"/>
  <c r="M3034" i="6"/>
  <c r="G3035" i="6"/>
  <c r="H3035" i="6"/>
  <c r="I3035" i="6"/>
  <c r="J3035" i="6"/>
  <c r="K3035" i="6"/>
  <c r="L3035" i="6"/>
  <c r="M3035" i="6"/>
  <c r="G3036" i="6"/>
  <c r="H3036" i="6"/>
  <c r="I3036" i="6"/>
  <c r="J3036" i="6"/>
  <c r="K3036" i="6"/>
  <c r="L3036" i="6"/>
  <c r="M3036" i="6"/>
  <c r="G3037" i="6"/>
  <c r="H3037" i="6"/>
  <c r="I3037" i="6"/>
  <c r="J3037" i="6"/>
  <c r="K3037" i="6"/>
  <c r="L3037" i="6"/>
  <c r="M3037" i="6"/>
  <c r="G3038" i="6"/>
  <c r="H3038" i="6"/>
  <c r="I3038" i="6"/>
  <c r="J3038" i="6"/>
  <c r="K3038" i="6"/>
  <c r="L3038" i="6"/>
  <c r="M3038" i="6"/>
  <c r="G3039" i="6"/>
  <c r="H3039" i="6"/>
  <c r="I3039" i="6"/>
  <c r="J3039" i="6"/>
  <c r="K3039" i="6"/>
  <c r="L3039" i="6"/>
  <c r="M3039" i="6"/>
  <c r="G3040" i="6"/>
  <c r="H3040" i="6"/>
  <c r="I3040" i="6"/>
  <c r="J3040" i="6"/>
  <c r="K3040" i="6"/>
  <c r="L3040" i="6"/>
  <c r="M3040" i="6"/>
  <c r="G3041" i="6"/>
  <c r="H3041" i="6"/>
  <c r="I3041" i="6"/>
  <c r="J3041" i="6"/>
  <c r="K3041" i="6"/>
  <c r="L3041" i="6"/>
  <c r="M3041" i="6"/>
  <c r="G3042" i="6"/>
  <c r="H3042" i="6"/>
  <c r="I3042" i="6"/>
  <c r="J3042" i="6"/>
  <c r="K3042" i="6"/>
  <c r="L3042" i="6"/>
  <c r="M3042" i="6"/>
  <c r="G3043" i="6"/>
  <c r="H3043" i="6"/>
  <c r="I3043" i="6"/>
  <c r="J3043" i="6"/>
  <c r="K3043" i="6"/>
  <c r="L3043" i="6"/>
  <c r="M3043" i="6"/>
  <c r="G3044" i="6"/>
  <c r="H3044" i="6"/>
  <c r="I3044" i="6"/>
  <c r="J3044" i="6"/>
  <c r="K3044" i="6"/>
  <c r="L3044" i="6"/>
  <c r="M3044" i="6"/>
  <c r="G3045" i="6"/>
  <c r="H3045" i="6"/>
  <c r="I3045" i="6"/>
  <c r="J3045" i="6"/>
  <c r="K3045" i="6"/>
  <c r="L3045" i="6"/>
  <c r="M3045" i="6"/>
  <c r="G3046" i="6"/>
  <c r="H3046" i="6"/>
  <c r="I3046" i="6"/>
  <c r="J3046" i="6"/>
  <c r="K3046" i="6"/>
  <c r="L3046" i="6"/>
  <c r="M3046" i="6"/>
  <c r="G3047" i="6"/>
  <c r="H3047" i="6"/>
  <c r="I3047" i="6"/>
  <c r="J3047" i="6"/>
  <c r="K3047" i="6"/>
  <c r="L3047" i="6"/>
  <c r="M3047" i="6"/>
  <c r="G3048" i="6"/>
  <c r="H3048" i="6"/>
  <c r="I3048" i="6"/>
  <c r="J3048" i="6"/>
  <c r="K3048" i="6"/>
  <c r="L3048" i="6"/>
  <c r="M3048" i="6"/>
  <c r="G3049" i="6"/>
  <c r="H3049" i="6"/>
  <c r="I3049" i="6"/>
  <c r="J3049" i="6"/>
  <c r="K3049" i="6"/>
  <c r="L3049" i="6"/>
  <c r="M3049" i="6"/>
  <c r="G3050" i="6"/>
  <c r="H3050" i="6"/>
  <c r="I3050" i="6"/>
  <c r="J3050" i="6"/>
  <c r="K3050" i="6"/>
  <c r="L3050" i="6"/>
  <c r="M3050" i="6"/>
  <c r="G3051" i="6"/>
  <c r="H3051" i="6"/>
  <c r="I3051" i="6"/>
  <c r="J3051" i="6"/>
  <c r="K3051" i="6"/>
  <c r="L3051" i="6"/>
  <c r="M3051" i="6"/>
  <c r="G3052" i="6"/>
  <c r="H3052" i="6"/>
  <c r="I3052" i="6"/>
  <c r="J3052" i="6"/>
  <c r="K3052" i="6"/>
  <c r="L3052" i="6"/>
  <c r="M3052" i="6"/>
  <c r="G3053" i="6"/>
  <c r="H3053" i="6"/>
  <c r="I3053" i="6"/>
  <c r="J3053" i="6"/>
  <c r="K3053" i="6"/>
  <c r="L3053" i="6"/>
  <c r="M3053" i="6"/>
  <c r="G3054" i="6"/>
  <c r="H3054" i="6"/>
  <c r="I3054" i="6"/>
  <c r="J3054" i="6"/>
  <c r="K3054" i="6"/>
  <c r="L3054" i="6"/>
  <c r="M3054" i="6"/>
  <c r="G3055" i="6"/>
  <c r="H3055" i="6"/>
  <c r="I3055" i="6"/>
  <c r="J3055" i="6"/>
  <c r="K3055" i="6"/>
  <c r="L3055" i="6"/>
  <c r="M3055" i="6"/>
  <c r="G3056" i="6"/>
  <c r="H3056" i="6"/>
  <c r="I3056" i="6"/>
  <c r="J3056" i="6"/>
  <c r="K3056" i="6"/>
  <c r="L3056" i="6"/>
  <c r="M3056" i="6"/>
  <c r="G3057" i="6"/>
  <c r="H3057" i="6"/>
  <c r="I3057" i="6"/>
  <c r="J3057" i="6"/>
  <c r="K3057" i="6"/>
  <c r="L3057" i="6"/>
  <c r="M3057" i="6"/>
  <c r="G3058" i="6"/>
  <c r="H3058" i="6"/>
  <c r="I3058" i="6"/>
  <c r="J3058" i="6"/>
  <c r="K3058" i="6"/>
  <c r="L3058" i="6"/>
  <c r="M3058" i="6"/>
  <c r="G3059" i="6"/>
  <c r="H3059" i="6"/>
  <c r="I3059" i="6"/>
  <c r="J3059" i="6"/>
  <c r="K3059" i="6"/>
  <c r="L3059" i="6"/>
  <c r="M3059" i="6"/>
  <c r="G3060" i="6"/>
  <c r="H3060" i="6"/>
  <c r="I3060" i="6"/>
  <c r="J3060" i="6"/>
  <c r="K3060" i="6"/>
  <c r="L3060" i="6"/>
  <c r="M3060" i="6"/>
  <c r="G3061" i="6"/>
  <c r="H3061" i="6"/>
  <c r="I3061" i="6"/>
  <c r="J3061" i="6"/>
  <c r="K3061" i="6"/>
  <c r="L3061" i="6"/>
  <c r="M3061" i="6"/>
  <c r="G3062" i="6"/>
  <c r="H3062" i="6"/>
  <c r="I3062" i="6"/>
  <c r="J3062" i="6"/>
  <c r="K3062" i="6"/>
  <c r="L3062" i="6"/>
  <c r="M3062" i="6"/>
  <c r="G3063" i="6"/>
  <c r="H3063" i="6"/>
  <c r="I3063" i="6"/>
  <c r="J3063" i="6"/>
  <c r="K3063" i="6"/>
  <c r="L3063" i="6"/>
  <c r="M3063" i="6"/>
  <c r="G3064" i="6"/>
  <c r="H3064" i="6"/>
  <c r="I3064" i="6"/>
  <c r="J3064" i="6"/>
  <c r="K3064" i="6"/>
  <c r="L3064" i="6"/>
  <c r="M3064" i="6"/>
  <c r="G3065" i="6"/>
  <c r="H3065" i="6"/>
  <c r="I3065" i="6"/>
  <c r="J3065" i="6"/>
  <c r="K3065" i="6"/>
  <c r="L3065" i="6"/>
  <c r="M3065" i="6"/>
  <c r="G3066" i="6"/>
  <c r="H3066" i="6"/>
  <c r="I3066" i="6"/>
  <c r="J3066" i="6"/>
  <c r="K3066" i="6"/>
  <c r="L3066" i="6"/>
  <c r="M3066" i="6"/>
  <c r="G3067" i="6"/>
  <c r="H3067" i="6"/>
  <c r="I3067" i="6"/>
  <c r="J3067" i="6"/>
  <c r="K3067" i="6"/>
  <c r="L3067" i="6"/>
  <c r="M3067" i="6"/>
  <c r="G3068" i="6"/>
  <c r="H3068" i="6"/>
  <c r="I3068" i="6"/>
  <c r="J3068" i="6"/>
  <c r="K3068" i="6"/>
  <c r="L3068" i="6"/>
  <c r="M3068" i="6"/>
  <c r="G3069" i="6"/>
  <c r="H3069" i="6"/>
  <c r="I3069" i="6"/>
  <c r="J3069" i="6"/>
  <c r="K3069" i="6"/>
  <c r="L3069" i="6"/>
  <c r="M3069" i="6"/>
  <c r="G3070" i="6"/>
  <c r="H3070" i="6"/>
  <c r="I3070" i="6"/>
  <c r="J3070" i="6"/>
  <c r="K3070" i="6"/>
  <c r="L3070" i="6"/>
  <c r="M3070" i="6"/>
  <c r="G3071" i="6"/>
  <c r="H3071" i="6"/>
  <c r="I3071" i="6"/>
  <c r="J3071" i="6"/>
  <c r="K3071" i="6"/>
  <c r="L3071" i="6"/>
  <c r="M3071" i="6"/>
  <c r="G3072" i="6"/>
  <c r="H3072" i="6"/>
  <c r="I3072" i="6"/>
  <c r="J3072" i="6"/>
  <c r="K3072" i="6"/>
  <c r="L3072" i="6"/>
  <c r="M3072" i="6"/>
  <c r="G3073" i="6"/>
  <c r="H3073" i="6"/>
  <c r="I3073" i="6"/>
  <c r="J3073" i="6"/>
  <c r="K3073" i="6"/>
  <c r="L3073" i="6"/>
  <c r="M3073" i="6"/>
  <c r="G3074" i="6"/>
  <c r="H3074" i="6"/>
  <c r="I3074" i="6"/>
  <c r="J3074" i="6"/>
  <c r="K3074" i="6"/>
  <c r="L3074" i="6"/>
  <c r="M3074" i="6"/>
  <c r="G3075" i="6"/>
  <c r="H3075" i="6"/>
  <c r="I3075" i="6"/>
  <c r="J3075" i="6"/>
  <c r="K3075" i="6"/>
  <c r="L3075" i="6"/>
  <c r="M3075" i="6"/>
  <c r="G3076" i="6"/>
  <c r="H3076" i="6"/>
  <c r="I3076" i="6"/>
  <c r="J3076" i="6"/>
  <c r="K3076" i="6"/>
  <c r="L3076" i="6"/>
  <c r="M3076" i="6"/>
  <c r="G3077" i="6"/>
  <c r="H3077" i="6"/>
  <c r="I3077" i="6"/>
  <c r="J3077" i="6"/>
  <c r="K3077" i="6"/>
  <c r="L3077" i="6"/>
  <c r="M3077" i="6"/>
  <c r="G3078" i="6"/>
  <c r="H3078" i="6"/>
  <c r="I3078" i="6"/>
  <c r="J3078" i="6"/>
  <c r="K3078" i="6"/>
  <c r="L3078" i="6"/>
  <c r="M3078" i="6"/>
  <c r="G3079" i="6"/>
  <c r="H3079" i="6"/>
  <c r="I3079" i="6"/>
  <c r="J3079" i="6"/>
  <c r="K3079" i="6"/>
  <c r="L3079" i="6"/>
  <c r="M3079" i="6"/>
  <c r="G3080" i="6"/>
  <c r="H3080" i="6"/>
  <c r="I3080" i="6"/>
  <c r="J3080" i="6"/>
  <c r="K3080" i="6"/>
  <c r="L3080" i="6"/>
  <c r="M3080" i="6"/>
  <c r="G3081" i="6"/>
  <c r="H3081" i="6"/>
  <c r="I3081" i="6"/>
  <c r="J3081" i="6"/>
  <c r="K3081" i="6"/>
  <c r="L3081" i="6"/>
  <c r="M3081" i="6"/>
  <c r="G3082" i="6"/>
  <c r="H3082" i="6"/>
  <c r="I3082" i="6"/>
  <c r="J3082" i="6"/>
  <c r="K3082" i="6"/>
  <c r="L3082" i="6"/>
  <c r="M3082" i="6"/>
  <c r="G3083" i="6"/>
  <c r="H3083" i="6"/>
  <c r="I3083" i="6"/>
  <c r="J3083" i="6"/>
  <c r="K3083" i="6"/>
  <c r="L3083" i="6"/>
  <c r="M3083" i="6"/>
  <c r="G3084" i="6"/>
  <c r="H3084" i="6"/>
  <c r="I3084" i="6"/>
  <c r="J3084" i="6"/>
  <c r="K3084" i="6"/>
  <c r="L3084" i="6"/>
  <c r="M3084" i="6"/>
  <c r="G3085" i="6"/>
  <c r="H3085" i="6"/>
  <c r="I3085" i="6"/>
  <c r="J3085" i="6"/>
  <c r="K3085" i="6"/>
  <c r="L3085" i="6"/>
  <c r="M3085" i="6"/>
  <c r="G3086" i="6"/>
  <c r="H3086" i="6"/>
  <c r="I3086" i="6"/>
  <c r="J3086" i="6"/>
  <c r="K3086" i="6"/>
  <c r="L3086" i="6"/>
  <c r="M3086" i="6"/>
  <c r="G3087" i="6"/>
  <c r="H3087" i="6"/>
  <c r="I3087" i="6"/>
  <c r="J3087" i="6"/>
  <c r="K3087" i="6"/>
  <c r="L3087" i="6"/>
  <c r="M3087" i="6"/>
  <c r="G3088" i="6"/>
  <c r="H3088" i="6"/>
  <c r="I3088" i="6"/>
  <c r="J3088" i="6"/>
  <c r="K3088" i="6"/>
  <c r="L3088" i="6"/>
  <c r="M3088" i="6"/>
  <c r="G3089" i="6"/>
  <c r="H3089" i="6"/>
  <c r="I3089" i="6"/>
  <c r="J3089" i="6"/>
  <c r="K3089" i="6"/>
  <c r="L3089" i="6"/>
  <c r="M3089" i="6"/>
  <c r="G3090" i="6"/>
  <c r="H3090" i="6"/>
  <c r="I3090" i="6"/>
  <c r="J3090" i="6"/>
  <c r="K3090" i="6"/>
  <c r="L3090" i="6"/>
  <c r="M3090" i="6"/>
  <c r="G3091" i="6"/>
  <c r="H3091" i="6"/>
  <c r="I3091" i="6"/>
  <c r="J3091" i="6"/>
  <c r="K3091" i="6"/>
  <c r="L3091" i="6"/>
  <c r="M3091" i="6"/>
  <c r="G3092" i="6"/>
  <c r="H3092" i="6"/>
  <c r="I3092" i="6"/>
  <c r="J3092" i="6"/>
  <c r="K3092" i="6"/>
  <c r="L3092" i="6"/>
  <c r="M3092" i="6"/>
  <c r="G3093" i="6"/>
  <c r="H3093" i="6"/>
  <c r="I3093" i="6"/>
  <c r="J3093" i="6"/>
  <c r="K3093" i="6"/>
  <c r="L3093" i="6"/>
  <c r="M3093" i="6"/>
  <c r="G3094" i="6"/>
  <c r="H3094" i="6"/>
  <c r="I3094" i="6"/>
  <c r="J3094" i="6"/>
  <c r="K3094" i="6"/>
  <c r="L3094" i="6"/>
  <c r="M3094" i="6"/>
  <c r="G3095" i="6"/>
  <c r="H3095" i="6"/>
  <c r="I3095" i="6"/>
  <c r="J3095" i="6"/>
  <c r="K3095" i="6"/>
  <c r="L3095" i="6"/>
  <c r="M3095" i="6"/>
  <c r="G3096" i="6"/>
  <c r="H3096" i="6"/>
  <c r="I3096" i="6"/>
  <c r="J3096" i="6"/>
  <c r="K3096" i="6"/>
  <c r="L3096" i="6"/>
  <c r="M3096" i="6"/>
  <c r="G3097" i="6"/>
  <c r="H3097" i="6"/>
  <c r="I3097" i="6"/>
  <c r="J3097" i="6"/>
  <c r="K3097" i="6"/>
  <c r="L3097" i="6"/>
  <c r="M3097" i="6"/>
  <c r="G3098" i="6"/>
  <c r="H3098" i="6"/>
  <c r="I3098" i="6"/>
  <c r="J3098" i="6"/>
  <c r="K3098" i="6"/>
  <c r="L3098" i="6"/>
  <c r="M3098" i="6"/>
  <c r="G3099" i="6"/>
  <c r="H3099" i="6"/>
  <c r="I3099" i="6"/>
  <c r="J3099" i="6"/>
  <c r="K3099" i="6"/>
  <c r="L3099" i="6"/>
  <c r="M3099" i="6"/>
  <c r="G3100" i="6"/>
  <c r="H3100" i="6"/>
  <c r="I3100" i="6"/>
  <c r="J3100" i="6"/>
  <c r="K3100" i="6"/>
  <c r="L3100" i="6"/>
  <c r="M3100" i="6"/>
  <c r="G3101" i="6"/>
  <c r="H3101" i="6"/>
  <c r="I3101" i="6"/>
  <c r="J3101" i="6"/>
  <c r="K3101" i="6"/>
  <c r="L3101" i="6"/>
  <c r="M3101" i="6"/>
  <c r="G3102" i="6"/>
  <c r="H3102" i="6"/>
  <c r="I3102" i="6"/>
  <c r="J3102" i="6"/>
  <c r="K3102" i="6"/>
  <c r="L3102" i="6"/>
  <c r="M3102" i="6"/>
  <c r="G3103" i="6"/>
  <c r="H3103" i="6"/>
  <c r="I3103" i="6"/>
  <c r="J3103" i="6"/>
  <c r="K3103" i="6"/>
  <c r="L3103" i="6"/>
  <c r="M3103" i="6"/>
  <c r="G3104" i="6"/>
  <c r="H3104" i="6"/>
  <c r="I3104" i="6"/>
  <c r="J3104" i="6"/>
  <c r="K3104" i="6"/>
  <c r="L3104" i="6"/>
  <c r="M3104" i="6"/>
  <c r="G3105" i="6"/>
  <c r="H3105" i="6"/>
  <c r="I3105" i="6"/>
  <c r="J3105" i="6"/>
  <c r="K3105" i="6"/>
  <c r="L3105" i="6"/>
  <c r="M3105" i="6"/>
  <c r="G3106" i="6"/>
  <c r="H3106" i="6"/>
  <c r="I3106" i="6"/>
  <c r="J3106" i="6"/>
  <c r="K3106" i="6"/>
  <c r="L3106" i="6"/>
  <c r="M3106" i="6"/>
  <c r="G3107" i="6"/>
  <c r="H3107" i="6"/>
  <c r="I3107" i="6"/>
  <c r="J3107" i="6"/>
  <c r="K3107" i="6"/>
  <c r="L3107" i="6"/>
  <c r="M3107" i="6"/>
  <c r="G3108" i="6"/>
  <c r="H3108" i="6"/>
  <c r="I3108" i="6"/>
  <c r="J3108" i="6"/>
  <c r="K3108" i="6"/>
  <c r="L3108" i="6"/>
  <c r="M3108" i="6"/>
  <c r="G3109" i="6"/>
  <c r="H3109" i="6"/>
  <c r="I3109" i="6"/>
  <c r="J3109" i="6"/>
  <c r="K3109" i="6"/>
  <c r="L3109" i="6"/>
  <c r="M3109" i="6"/>
  <c r="G3110" i="6"/>
  <c r="H3110" i="6"/>
  <c r="I3110" i="6"/>
  <c r="J3110" i="6"/>
  <c r="K3110" i="6"/>
  <c r="L3110" i="6"/>
  <c r="M3110" i="6"/>
  <c r="G3111" i="6"/>
  <c r="H3111" i="6"/>
  <c r="I3111" i="6"/>
  <c r="J3111" i="6"/>
  <c r="K3111" i="6"/>
  <c r="L3111" i="6"/>
  <c r="M3111" i="6"/>
  <c r="G3112" i="6"/>
  <c r="H3112" i="6"/>
  <c r="I3112" i="6"/>
  <c r="J3112" i="6"/>
  <c r="K3112" i="6"/>
  <c r="L3112" i="6"/>
  <c r="M3112" i="6"/>
  <c r="G3113" i="6"/>
  <c r="H3113" i="6"/>
  <c r="I3113" i="6"/>
  <c r="J3113" i="6"/>
  <c r="K3113" i="6"/>
  <c r="L3113" i="6"/>
  <c r="M3113" i="6"/>
  <c r="G3114" i="6"/>
  <c r="H3114" i="6"/>
  <c r="I3114" i="6"/>
  <c r="J3114" i="6"/>
  <c r="K3114" i="6"/>
  <c r="L3114" i="6"/>
  <c r="M3114" i="6"/>
  <c r="G3115" i="6"/>
  <c r="H3115" i="6"/>
  <c r="I3115" i="6"/>
  <c r="J3115" i="6"/>
  <c r="K3115" i="6"/>
  <c r="L3115" i="6"/>
  <c r="M3115" i="6"/>
  <c r="G3116" i="6"/>
  <c r="H3116" i="6"/>
  <c r="I3116" i="6"/>
  <c r="J3116" i="6"/>
  <c r="K3116" i="6"/>
  <c r="L3116" i="6"/>
  <c r="M3116" i="6"/>
  <c r="G3117" i="6"/>
  <c r="H3117" i="6"/>
  <c r="I3117" i="6"/>
  <c r="J3117" i="6"/>
  <c r="K3117" i="6"/>
  <c r="L3117" i="6"/>
  <c r="M3117" i="6"/>
  <c r="G3118" i="6"/>
  <c r="H3118" i="6"/>
  <c r="I3118" i="6"/>
  <c r="J3118" i="6"/>
  <c r="K3118" i="6"/>
  <c r="L3118" i="6"/>
  <c r="M3118" i="6"/>
  <c r="G3119" i="6"/>
  <c r="H3119" i="6"/>
  <c r="I3119" i="6"/>
  <c r="J3119" i="6"/>
  <c r="K3119" i="6"/>
  <c r="L3119" i="6"/>
  <c r="M3119" i="6"/>
  <c r="G3120" i="6"/>
  <c r="H3120" i="6"/>
  <c r="I3120" i="6"/>
  <c r="J3120" i="6"/>
  <c r="K3120" i="6"/>
  <c r="L3120" i="6"/>
  <c r="M3120" i="6"/>
  <c r="G3121" i="6"/>
  <c r="H3121" i="6"/>
  <c r="I3121" i="6"/>
  <c r="J3121" i="6"/>
  <c r="K3121" i="6"/>
  <c r="L3121" i="6"/>
  <c r="M3121" i="6"/>
  <c r="G3122" i="6"/>
  <c r="H3122" i="6"/>
  <c r="I3122" i="6"/>
  <c r="J3122" i="6"/>
  <c r="K3122" i="6"/>
  <c r="L3122" i="6"/>
  <c r="M3122" i="6"/>
  <c r="G3123" i="6"/>
  <c r="H3123" i="6"/>
  <c r="I3123" i="6"/>
  <c r="J3123" i="6"/>
  <c r="K3123" i="6"/>
  <c r="L3123" i="6"/>
  <c r="M3123" i="6"/>
  <c r="G3124" i="6"/>
  <c r="H3124" i="6"/>
  <c r="I3124" i="6"/>
  <c r="J3124" i="6"/>
  <c r="K3124" i="6"/>
  <c r="L3124" i="6"/>
  <c r="M3124" i="6"/>
  <c r="G3125" i="6"/>
  <c r="H3125" i="6"/>
  <c r="I3125" i="6"/>
  <c r="J3125" i="6"/>
  <c r="K3125" i="6"/>
  <c r="L3125" i="6"/>
  <c r="M3125" i="6"/>
  <c r="G3126" i="6"/>
  <c r="H3126" i="6"/>
  <c r="I3126" i="6"/>
  <c r="J3126" i="6"/>
  <c r="K3126" i="6"/>
  <c r="L3126" i="6"/>
  <c r="M3126" i="6"/>
  <c r="G3127" i="6"/>
  <c r="H3127" i="6"/>
  <c r="I3127" i="6"/>
  <c r="J3127" i="6"/>
  <c r="K3127" i="6"/>
  <c r="L3127" i="6"/>
  <c r="M3127" i="6"/>
  <c r="G3128" i="6"/>
  <c r="H3128" i="6"/>
  <c r="I3128" i="6"/>
  <c r="J3128" i="6"/>
  <c r="K3128" i="6"/>
  <c r="L3128" i="6"/>
  <c r="M3128" i="6"/>
  <c r="G3129" i="6"/>
  <c r="H3129" i="6"/>
  <c r="I3129" i="6"/>
  <c r="J3129" i="6"/>
  <c r="K3129" i="6"/>
  <c r="L3129" i="6"/>
  <c r="M3129" i="6"/>
  <c r="G3130" i="6"/>
  <c r="H3130" i="6"/>
  <c r="I3130" i="6"/>
  <c r="J3130" i="6"/>
  <c r="K3130" i="6"/>
  <c r="L3130" i="6"/>
  <c r="M3130" i="6"/>
  <c r="G3131" i="6"/>
  <c r="H3131" i="6"/>
  <c r="I3131" i="6"/>
  <c r="J3131" i="6"/>
  <c r="K3131" i="6"/>
  <c r="L3131" i="6"/>
  <c r="M3131" i="6"/>
  <c r="G3132" i="6"/>
  <c r="H3132" i="6"/>
  <c r="I3132" i="6"/>
  <c r="J3132" i="6"/>
  <c r="K3132" i="6"/>
  <c r="L3132" i="6"/>
  <c r="M3132" i="6"/>
  <c r="G3133" i="6"/>
  <c r="H3133" i="6"/>
  <c r="I3133" i="6"/>
  <c r="J3133" i="6"/>
  <c r="K3133" i="6"/>
  <c r="L3133" i="6"/>
  <c r="M3133" i="6"/>
  <c r="G3134" i="6"/>
  <c r="H3134" i="6"/>
  <c r="I3134" i="6"/>
  <c r="J3134" i="6"/>
  <c r="K3134" i="6"/>
  <c r="L3134" i="6"/>
  <c r="M3134" i="6"/>
  <c r="G3135" i="6"/>
  <c r="H3135" i="6"/>
  <c r="I3135" i="6"/>
  <c r="J3135" i="6"/>
  <c r="K3135" i="6"/>
  <c r="L3135" i="6"/>
  <c r="M3135" i="6"/>
  <c r="G3136" i="6"/>
  <c r="H3136" i="6"/>
  <c r="I3136" i="6"/>
  <c r="J3136" i="6"/>
  <c r="K3136" i="6"/>
  <c r="L3136" i="6"/>
  <c r="M3136" i="6"/>
  <c r="G3137" i="6"/>
  <c r="H3137" i="6"/>
  <c r="I3137" i="6"/>
  <c r="J3137" i="6"/>
  <c r="K3137" i="6"/>
  <c r="L3137" i="6"/>
  <c r="M3137" i="6"/>
  <c r="G3138" i="6"/>
  <c r="H3138" i="6"/>
  <c r="I3138" i="6"/>
  <c r="J3138" i="6"/>
  <c r="K3138" i="6"/>
  <c r="L3138" i="6"/>
  <c r="M3138" i="6"/>
  <c r="G3139" i="6"/>
  <c r="H3139" i="6"/>
  <c r="I3139" i="6"/>
  <c r="J3139" i="6"/>
  <c r="K3139" i="6"/>
  <c r="L3139" i="6"/>
  <c r="M3139" i="6"/>
  <c r="G3140" i="6"/>
  <c r="H3140" i="6"/>
  <c r="I3140" i="6"/>
  <c r="J3140" i="6"/>
  <c r="K3140" i="6"/>
  <c r="L3140" i="6"/>
  <c r="M3140" i="6"/>
  <c r="G3141" i="6"/>
  <c r="H3141" i="6"/>
  <c r="I3141" i="6"/>
  <c r="J3141" i="6"/>
  <c r="K3141" i="6"/>
  <c r="L3141" i="6"/>
  <c r="M3141" i="6"/>
  <c r="G3142" i="6"/>
  <c r="H3142" i="6"/>
  <c r="I3142" i="6"/>
  <c r="J3142" i="6"/>
  <c r="K3142" i="6"/>
  <c r="L3142" i="6"/>
  <c r="M3142" i="6"/>
  <c r="G3143" i="6"/>
  <c r="H3143" i="6"/>
  <c r="I3143" i="6"/>
  <c r="J3143" i="6"/>
  <c r="K3143" i="6"/>
  <c r="L3143" i="6"/>
  <c r="M3143" i="6"/>
  <c r="G3144" i="6"/>
  <c r="H3144" i="6"/>
  <c r="I3144" i="6"/>
  <c r="J3144" i="6"/>
  <c r="K3144" i="6"/>
  <c r="L3144" i="6"/>
  <c r="M3144" i="6"/>
  <c r="G3145" i="6"/>
  <c r="H3145" i="6"/>
  <c r="I3145" i="6"/>
  <c r="J3145" i="6"/>
  <c r="K3145" i="6"/>
  <c r="L3145" i="6"/>
  <c r="M3145" i="6"/>
  <c r="G3146" i="6"/>
  <c r="H3146" i="6"/>
  <c r="I3146" i="6"/>
  <c r="J3146" i="6"/>
  <c r="K3146" i="6"/>
  <c r="L3146" i="6"/>
  <c r="M3146" i="6"/>
  <c r="G3147" i="6"/>
  <c r="H3147" i="6"/>
  <c r="I3147" i="6"/>
  <c r="J3147" i="6"/>
  <c r="K3147" i="6"/>
  <c r="L3147" i="6"/>
  <c r="M3147" i="6"/>
  <c r="G3148" i="6"/>
  <c r="H3148" i="6"/>
  <c r="I3148" i="6"/>
  <c r="J3148" i="6"/>
  <c r="K3148" i="6"/>
  <c r="L3148" i="6"/>
  <c r="M3148" i="6"/>
  <c r="G3149" i="6"/>
  <c r="H3149" i="6"/>
  <c r="I3149" i="6"/>
  <c r="J3149" i="6"/>
  <c r="K3149" i="6"/>
  <c r="L3149" i="6"/>
  <c r="M3149" i="6"/>
  <c r="G3150" i="6"/>
  <c r="H3150" i="6"/>
  <c r="I3150" i="6"/>
  <c r="J3150" i="6"/>
  <c r="K3150" i="6"/>
  <c r="L3150" i="6"/>
  <c r="M3150" i="6"/>
  <c r="G3151" i="6"/>
  <c r="H3151" i="6"/>
  <c r="I3151" i="6"/>
  <c r="J3151" i="6"/>
  <c r="K3151" i="6"/>
  <c r="L3151" i="6"/>
  <c r="M3151" i="6"/>
  <c r="G3152" i="6"/>
  <c r="H3152" i="6"/>
  <c r="I3152" i="6"/>
  <c r="J3152" i="6"/>
  <c r="K3152" i="6"/>
  <c r="L3152" i="6"/>
  <c r="M3152" i="6"/>
  <c r="G3153" i="6"/>
  <c r="H3153" i="6"/>
  <c r="I3153" i="6"/>
  <c r="J3153" i="6"/>
  <c r="K3153" i="6"/>
  <c r="L3153" i="6"/>
  <c r="M3153" i="6"/>
  <c r="G3154" i="6"/>
  <c r="H3154" i="6"/>
  <c r="I3154" i="6"/>
  <c r="J3154" i="6"/>
  <c r="K3154" i="6"/>
  <c r="L3154" i="6"/>
  <c r="M3154" i="6"/>
  <c r="G3155" i="6"/>
  <c r="H3155" i="6"/>
  <c r="I3155" i="6"/>
  <c r="J3155" i="6"/>
  <c r="K3155" i="6"/>
  <c r="L3155" i="6"/>
  <c r="M3155" i="6"/>
  <c r="G3156" i="6"/>
  <c r="H3156" i="6"/>
  <c r="I3156" i="6"/>
  <c r="J3156" i="6"/>
  <c r="K3156" i="6"/>
  <c r="L3156" i="6"/>
  <c r="M3156" i="6"/>
  <c r="G3157" i="6"/>
  <c r="H3157" i="6"/>
  <c r="I3157" i="6"/>
  <c r="J3157" i="6"/>
  <c r="K3157" i="6"/>
  <c r="L3157" i="6"/>
  <c r="M3157" i="6"/>
  <c r="G3158" i="6"/>
  <c r="H3158" i="6"/>
  <c r="I3158" i="6"/>
  <c r="J3158" i="6"/>
  <c r="K3158" i="6"/>
  <c r="L3158" i="6"/>
  <c r="M3158" i="6"/>
  <c r="G3159" i="6"/>
  <c r="H3159" i="6"/>
  <c r="I3159" i="6"/>
  <c r="J3159" i="6"/>
  <c r="K3159" i="6"/>
  <c r="L3159" i="6"/>
  <c r="M3159" i="6"/>
  <c r="G3160" i="6"/>
  <c r="H3160" i="6"/>
  <c r="I3160" i="6"/>
  <c r="J3160" i="6"/>
  <c r="K3160" i="6"/>
  <c r="L3160" i="6"/>
  <c r="M3160" i="6"/>
  <c r="G3161" i="6"/>
  <c r="H3161" i="6"/>
  <c r="I3161" i="6"/>
  <c r="J3161" i="6"/>
  <c r="K3161" i="6"/>
  <c r="L3161" i="6"/>
  <c r="M3161" i="6"/>
  <c r="G3162" i="6"/>
  <c r="H3162" i="6"/>
  <c r="I3162" i="6"/>
  <c r="J3162" i="6"/>
  <c r="K3162" i="6"/>
  <c r="L3162" i="6"/>
  <c r="M3162" i="6"/>
  <c r="G3163" i="6"/>
  <c r="H3163" i="6"/>
  <c r="I3163" i="6"/>
  <c r="J3163" i="6"/>
  <c r="K3163" i="6"/>
  <c r="L3163" i="6"/>
  <c r="M3163" i="6"/>
  <c r="G3164" i="6"/>
  <c r="H3164" i="6"/>
  <c r="I3164" i="6"/>
  <c r="J3164" i="6"/>
  <c r="K3164" i="6"/>
  <c r="L3164" i="6"/>
  <c r="M3164" i="6"/>
  <c r="G3165" i="6"/>
  <c r="H3165" i="6"/>
  <c r="I3165" i="6"/>
  <c r="J3165" i="6"/>
  <c r="K3165" i="6"/>
  <c r="L3165" i="6"/>
  <c r="M3165" i="6"/>
  <c r="G3166" i="6"/>
  <c r="H3166" i="6"/>
  <c r="I3166" i="6"/>
  <c r="J3166" i="6"/>
  <c r="K3166" i="6"/>
  <c r="L3166" i="6"/>
  <c r="M3166" i="6"/>
  <c r="G3167" i="6"/>
  <c r="H3167" i="6"/>
  <c r="I3167" i="6"/>
  <c r="J3167" i="6"/>
  <c r="K3167" i="6"/>
  <c r="L3167" i="6"/>
  <c r="M3167" i="6"/>
  <c r="G3168" i="6"/>
  <c r="H3168" i="6"/>
  <c r="I3168" i="6"/>
  <c r="J3168" i="6"/>
  <c r="K3168" i="6"/>
  <c r="L3168" i="6"/>
  <c r="M3168" i="6"/>
  <c r="G3169" i="6"/>
  <c r="H3169" i="6"/>
  <c r="I3169" i="6"/>
  <c r="J3169" i="6"/>
  <c r="K3169" i="6"/>
  <c r="L3169" i="6"/>
  <c r="M3169" i="6"/>
  <c r="G3170" i="6"/>
  <c r="H3170" i="6"/>
  <c r="I3170" i="6"/>
  <c r="J3170" i="6"/>
  <c r="K3170" i="6"/>
  <c r="L3170" i="6"/>
  <c r="M3170" i="6"/>
  <c r="G3171" i="6"/>
  <c r="H3171" i="6"/>
  <c r="I3171" i="6"/>
  <c r="J3171" i="6"/>
  <c r="K3171" i="6"/>
  <c r="L3171" i="6"/>
  <c r="M3171" i="6"/>
  <c r="G3172" i="6"/>
  <c r="H3172" i="6"/>
  <c r="I3172" i="6"/>
  <c r="J3172" i="6"/>
  <c r="K3172" i="6"/>
  <c r="L3172" i="6"/>
  <c r="M3172" i="6"/>
  <c r="G3173" i="6"/>
  <c r="H3173" i="6"/>
  <c r="I3173" i="6"/>
  <c r="J3173" i="6"/>
  <c r="K3173" i="6"/>
  <c r="L3173" i="6"/>
  <c r="M3173" i="6"/>
  <c r="G3174" i="6"/>
  <c r="H3174" i="6"/>
  <c r="I3174" i="6"/>
  <c r="J3174" i="6"/>
  <c r="K3174" i="6"/>
  <c r="L3174" i="6"/>
  <c r="M3174" i="6"/>
  <c r="G3175" i="6"/>
  <c r="H3175" i="6"/>
  <c r="I3175" i="6"/>
  <c r="J3175" i="6"/>
  <c r="K3175" i="6"/>
  <c r="L3175" i="6"/>
  <c r="M3175" i="6"/>
  <c r="G3176" i="6"/>
  <c r="H3176" i="6"/>
  <c r="I3176" i="6"/>
  <c r="J3176" i="6"/>
  <c r="K3176" i="6"/>
  <c r="L3176" i="6"/>
  <c r="M3176" i="6"/>
  <c r="G3177" i="6"/>
  <c r="H3177" i="6"/>
  <c r="I3177" i="6"/>
  <c r="J3177" i="6"/>
  <c r="K3177" i="6"/>
  <c r="L3177" i="6"/>
  <c r="M3177" i="6"/>
  <c r="G3178" i="6"/>
  <c r="H3178" i="6"/>
  <c r="I3178" i="6"/>
  <c r="J3178" i="6"/>
  <c r="K3178" i="6"/>
  <c r="L3178" i="6"/>
  <c r="M3178" i="6"/>
  <c r="G3179" i="6"/>
  <c r="H3179" i="6"/>
  <c r="I3179" i="6"/>
  <c r="J3179" i="6"/>
  <c r="K3179" i="6"/>
  <c r="L3179" i="6"/>
  <c r="M3179" i="6"/>
  <c r="G3180" i="6"/>
  <c r="H3180" i="6"/>
  <c r="I3180" i="6"/>
  <c r="J3180" i="6"/>
  <c r="K3180" i="6"/>
  <c r="L3180" i="6"/>
  <c r="M3180" i="6"/>
  <c r="G3181" i="6"/>
  <c r="H3181" i="6"/>
  <c r="I3181" i="6"/>
  <c r="J3181" i="6"/>
  <c r="K3181" i="6"/>
  <c r="L3181" i="6"/>
  <c r="M3181" i="6"/>
  <c r="G3182" i="6"/>
  <c r="H3182" i="6"/>
  <c r="I3182" i="6"/>
  <c r="J3182" i="6"/>
  <c r="K3182" i="6"/>
  <c r="L3182" i="6"/>
  <c r="M3182" i="6"/>
  <c r="G3183" i="6"/>
  <c r="H3183" i="6"/>
  <c r="I3183" i="6"/>
  <c r="J3183" i="6"/>
  <c r="K3183" i="6"/>
  <c r="L3183" i="6"/>
  <c r="M3183" i="6"/>
  <c r="G3184" i="6"/>
  <c r="H3184" i="6"/>
  <c r="I3184" i="6"/>
  <c r="J3184" i="6"/>
  <c r="K3184" i="6"/>
  <c r="L3184" i="6"/>
  <c r="M3184" i="6"/>
  <c r="G3185" i="6"/>
  <c r="H3185" i="6"/>
  <c r="I3185" i="6"/>
  <c r="J3185" i="6"/>
  <c r="K3185" i="6"/>
  <c r="L3185" i="6"/>
  <c r="M3185" i="6"/>
  <c r="G3186" i="6"/>
  <c r="H3186" i="6"/>
  <c r="I3186" i="6"/>
  <c r="J3186" i="6"/>
  <c r="K3186" i="6"/>
  <c r="L3186" i="6"/>
  <c r="M3186" i="6"/>
  <c r="G3187" i="6"/>
  <c r="H3187" i="6"/>
  <c r="I3187" i="6"/>
  <c r="J3187" i="6"/>
  <c r="K3187" i="6"/>
  <c r="L3187" i="6"/>
  <c r="M3187" i="6"/>
  <c r="G3188" i="6"/>
  <c r="H3188" i="6"/>
  <c r="I3188" i="6"/>
  <c r="J3188" i="6"/>
  <c r="K3188" i="6"/>
  <c r="L3188" i="6"/>
  <c r="M3188" i="6"/>
  <c r="G3189" i="6"/>
  <c r="H3189" i="6"/>
  <c r="I3189" i="6"/>
  <c r="J3189" i="6"/>
  <c r="K3189" i="6"/>
  <c r="L3189" i="6"/>
  <c r="M3189" i="6"/>
  <c r="G3190" i="6"/>
  <c r="H3190" i="6"/>
  <c r="I3190" i="6"/>
  <c r="J3190" i="6"/>
  <c r="K3190" i="6"/>
  <c r="L3190" i="6"/>
  <c r="M3190" i="6"/>
  <c r="G3191" i="6"/>
  <c r="H3191" i="6"/>
  <c r="I3191" i="6"/>
  <c r="J3191" i="6"/>
  <c r="K3191" i="6"/>
  <c r="L3191" i="6"/>
  <c r="M3191" i="6"/>
  <c r="G3192" i="6"/>
  <c r="H3192" i="6"/>
  <c r="I3192" i="6"/>
  <c r="J3192" i="6"/>
  <c r="K3192" i="6"/>
  <c r="L3192" i="6"/>
  <c r="M3192" i="6"/>
  <c r="G3193" i="6"/>
  <c r="H3193" i="6"/>
  <c r="I3193" i="6"/>
  <c r="J3193" i="6"/>
  <c r="K3193" i="6"/>
  <c r="L3193" i="6"/>
  <c r="M3193" i="6"/>
  <c r="G3194" i="6"/>
  <c r="H3194" i="6"/>
  <c r="I3194" i="6"/>
  <c r="J3194" i="6"/>
  <c r="K3194" i="6"/>
  <c r="L3194" i="6"/>
  <c r="M3194" i="6"/>
  <c r="G3195" i="6"/>
  <c r="H3195" i="6"/>
  <c r="I3195" i="6"/>
  <c r="J3195" i="6"/>
  <c r="K3195" i="6"/>
  <c r="L3195" i="6"/>
  <c r="M3195" i="6"/>
  <c r="G3196" i="6"/>
  <c r="H3196" i="6"/>
  <c r="I3196" i="6"/>
  <c r="J3196" i="6"/>
  <c r="K3196" i="6"/>
  <c r="L3196" i="6"/>
  <c r="M3196" i="6"/>
  <c r="G3197" i="6"/>
  <c r="H3197" i="6"/>
  <c r="I3197" i="6"/>
  <c r="J3197" i="6"/>
  <c r="K3197" i="6"/>
  <c r="L3197" i="6"/>
  <c r="M3197" i="6"/>
  <c r="G3198" i="6"/>
  <c r="H3198" i="6"/>
  <c r="I3198" i="6"/>
  <c r="J3198" i="6"/>
  <c r="K3198" i="6"/>
  <c r="L3198" i="6"/>
  <c r="M3198" i="6"/>
  <c r="G3199" i="6"/>
  <c r="H3199" i="6"/>
  <c r="I3199" i="6"/>
  <c r="J3199" i="6"/>
  <c r="K3199" i="6"/>
  <c r="L3199" i="6"/>
  <c r="M3199" i="6"/>
  <c r="G3200" i="6"/>
  <c r="H3200" i="6"/>
  <c r="I3200" i="6"/>
  <c r="J3200" i="6"/>
  <c r="K3200" i="6"/>
  <c r="L3200" i="6"/>
  <c r="M3200" i="6"/>
  <c r="G3201" i="6"/>
  <c r="H3201" i="6"/>
  <c r="I3201" i="6"/>
  <c r="J3201" i="6"/>
  <c r="K3201" i="6"/>
  <c r="L3201" i="6"/>
  <c r="M3201" i="6"/>
  <c r="G3202" i="6"/>
  <c r="H3202" i="6"/>
  <c r="I3202" i="6"/>
  <c r="J3202" i="6"/>
  <c r="K3202" i="6"/>
  <c r="L3202" i="6"/>
  <c r="M3202" i="6"/>
  <c r="G3203" i="6"/>
  <c r="H3203" i="6"/>
  <c r="I3203" i="6"/>
  <c r="J3203" i="6"/>
  <c r="K3203" i="6"/>
  <c r="L3203" i="6"/>
  <c r="M3203" i="6"/>
  <c r="G3204" i="6"/>
  <c r="H3204" i="6"/>
  <c r="I3204" i="6"/>
  <c r="J3204" i="6"/>
  <c r="K3204" i="6"/>
  <c r="L3204" i="6"/>
  <c r="M3204" i="6"/>
  <c r="G3205" i="6"/>
  <c r="H3205" i="6"/>
  <c r="I3205" i="6"/>
  <c r="J3205" i="6"/>
  <c r="K3205" i="6"/>
  <c r="L3205" i="6"/>
  <c r="M3205" i="6"/>
  <c r="G3206" i="6"/>
  <c r="H3206" i="6"/>
  <c r="I3206" i="6"/>
  <c r="J3206" i="6"/>
  <c r="K3206" i="6"/>
  <c r="L3206" i="6"/>
  <c r="M3206" i="6"/>
  <c r="G3207" i="6"/>
  <c r="H3207" i="6"/>
  <c r="I3207" i="6"/>
  <c r="J3207" i="6"/>
  <c r="K3207" i="6"/>
  <c r="L3207" i="6"/>
  <c r="M3207" i="6"/>
  <c r="G3208" i="6"/>
  <c r="H3208" i="6"/>
  <c r="I3208" i="6"/>
  <c r="J3208" i="6"/>
  <c r="K3208" i="6"/>
  <c r="L3208" i="6"/>
  <c r="M3208" i="6"/>
  <c r="G3209" i="6"/>
  <c r="H3209" i="6"/>
  <c r="I3209" i="6"/>
  <c r="J3209" i="6"/>
  <c r="K3209" i="6"/>
  <c r="L3209" i="6"/>
  <c r="M3209" i="6"/>
  <c r="G3210" i="6"/>
  <c r="H3210" i="6"/>
  <c r="I3210" i="6"/>
  <c r="J3210" i="6"/>
  <c r="K3210" i="6"/>
  <c r="L3210" i="6"/>
  <c r="M3210" i="6"/>
  <c r="G3211" i="6"/>
  <c r="H3211" i="6"/>
  <c r="I3211" i="6"/>
  <c r="J3211" i="6"/>
  <c r="K3211" i="6"/>
  <c r="L3211" i="6"/>
  <c r="M3211" i="6"/>
  <c r="G3212" i="6"/>
  <c r="H3212" i="6"/>
  <c r="I3212" i="6"/>
  <c r="J3212" i="6"/>
  <c r="K3212" i="6"/>
  <c r="L3212" i="6"/>
  <c r="M3212" i="6"/>
  <c r="G3213" i="6"/>
  <c r="H3213" i="6"/>
  <c r="I3213" i="6"/>
  <c r="J3213" i="6"/>
  <c r="K3213" i="6"/>
  <c r="L3213" i="6"/>
  <c r="M3213" i="6"/>
  <c r="G3214" i="6"/>
  <c r="H3214" i="6"/>
  <c r="I3214" i="6"/>
  <c r="J3214" i="6"/>
  <c r="K3214" i="6"/>
  <c r="L3214" i="6"/>
  <c r="M3214" i="6"/>
  <c r="G3215" i="6"/>
  <c r="H3215" i="6"/>
  <c r="I3215" i="6"/>
  <c r="J3215" i="6"/>
  <c r="K3215" i="6"/>
  <c r="L3215" i="6"/>
  <c r="M3215" i="6"/>
  <c r="G3216" i="6"/>
  <c r="H3216" i="6"/>
  <c r="I3216" i="6"/>
  <c r="J3216" i="6"/>
  <c r="K3216" i="6"/>
  <c r="L3216" i="6"/>
  <c r="M3216" i="6"/>
  <c r="G3217" i="6"/>
  <c r="H3217" i="6"/>
  <c r="I3217" i="6"/>
  <c r="J3217" i="6"/>
  <c r="K3217" i="6"/>
  <c r="L3217" i="6"/>
  <c r="M3217" i="6"/>
  <c r="G3218" i="6"/>
  <c r="H3218" i="6"/>
  <c r="I3218" i="6"/>
  <c r="J3218" i="6"/>
  <c r="K3218" i="6"/>
  <c r="L3218" i="6"/>
  <c r="M3218" i="6"/>
  <c r="G3219" i="6"/>
  <c r="H3219" i="6"/>
  <c r="I3219" i="6"/>
  <c r="J3219" i="6"/>
  <c r="K3219" i="6"/>
  <c r="L3219" i="6"/>
  <c r="M3219" i="6"/>
  <c r="G3220" i="6"/>
  <c r="H3220" i="6"/>
  <c r="I3220" i="6"/>
  <c r="J3220" i="6"/>
  <c r="K3220" i="6"/>
  <c r="L3220" i="6"/>
  <c r="M3220" i="6"/>
  <c r="G3221" i="6"/>
  <c r="H3221" i="6"/>
  <c r="I3221" i="6"/>
  <c r="J3221" i="6"/>
  <c r="K3221" i="6"/>
  <c r="L3221" i="6"/>
  <c r="M3221" i="6"/>
  <c r="G3222" i="6"/>
  <c r="H3222" i="6"/>
  <c r="I3222" i="6"/>
  <c r="J3222" i="6"/>
  <c r="K3222" i="6"/>
  <c r="L3222" i="6"/>
  <c r="M3222" i="6"/>
  <c r="G3223" i="6"/>
  <c r="H3223" i="6"/>
  <c r="I3223" i="6"/>
  <c r="J3223" i="6"/>
  <c r="K3223" i="6"/>
  <c r="L3223" i="6"/>
  <c r="M3223" i="6"/>
  <c r="G3224" i="6"/>
  <c r="H3224" i="6"/>
  <c r="I3224" i="6"/>
  <c r="J3224" i="6"/>
  <c r="K3224" i="6"/>
  <c r="L3224" i="6"/>
  <c r="M3224" i="6"/>
  <c r="G3225" i="6"/>
  <c r="H3225" i="6"/>
  <c r="I3225" i="6"/>
  <c r="J3225" i="6"/>
  <c r="K3225" i="6"/>
  <c r="L3225" i="6"/>
  <c r="M3225" i="6"/>
  <c r="G3226" i="6"/>
  <c r="H3226" i="6"/>
  <c r="I3226" i="6"/>
  <c r="J3226" i="6"/>
  <c r="K3226" i="6"/>
  <c r="L3226" i="6"/>
  <c r="M3226" i="6"/>
  <c r="G3227" i="6"/>
  <c r="H3227" i="6"/>
  <c r="I3227" i="6"/>
  <c r="J3227" i="6"/>
  <c r="K3227" i="6"/>
  <c r="L3227" i="6"/>
  <c r="M3227" i="6"/>
  <c r="G3228" i="6"/>
  <c r="H3228" i="6"/>
  <c r="I3228" i="6"/>
  <c r="J3228" i="6"/>
  <c r="K3228" i="6"/>
  <c r="L3228" i="6"/>
  <c r="M3228" i="6"/>
  <c r="G3229" i="6"/>
  <c r="H3229" i="6"/>
  <c r="I3229" i="6"/>
  <c r="J3229" i="6"/>
  <c r="K3229" i="6"/>
  <c r="L3229" i="6"/>
  <c r="M3229" i="6"/>
  <c r="G3230" i="6"/>
  <c r="H3230" i="6"/>
  <c r="I3230" i="6"/>
  <c r="J3230" i="6"/>
  <c r="K3230" i="6"/>
  <c r="L3230" i="6"/>
  <c r="M3230" i="6"/>
  <c r="G3231" i="6"/>
  <c r="H3231" i="6"/>
  <c r="I3231" i="6"/>
  <c r="J3231" i="6"/>
  <c r="K3231" i="6"/>
  <c r="L3231" i="6"/>
  <c r="M3231" i="6"/>
  <c r="G3232" i="6"/>
  <c r="H3232" i="6"/>
  <c r="I3232" i="6"/>
  <c r="J3232" i="6"/>
  <c r="K3232" i="6"/>
  <c r="L3232" i="6"/>
  <c r="M3232" i="6"/>
  <c r="G3233" i="6"/>
  <c r="H3233" i="6"/>
  <c r="I3233" i="6"/>
  <c r="J3233" i="6"/>
  <c r="K3233" i="6"/>
  <c r="L3233" i="6"/>
  <c r="M3233" i="6"/>
  <c r="G3234" i="6"/>
  <c r="H3234" i="6"/>
  <c r="I3234" i="6"/>
  <c r="J3234" i="6"/>
  <c r="K3234" i="6"/>
  <c r="L3234" i="6"/>
  <c r="M3234" i="6"/>
  <c r="G3235" i="6"/>
  <c r="H3235" i="6"/>
  <c r="I3235" i="6"/>
  <c r="J3235" i="6"/>
  <c r="K3235" i="6"/>
  <c r="L3235" i="6"/>
  <c r="M3235" i="6"/>
  <c r="G3236" i="6"/>
  <c r="H3236" i="6"/>
  <c r="I3236" i="6"/>
  <c r="J3236" i="6"/>
  <c r="K3236" i="6"/>
  <c r="L3236" i="6"/>
  <c r="M3236" i="6"/>
  <c r="G3237" i="6"/>
  <c r="H3237" i="6"/>
  <c r="I3237" i="6"/>
  <c r="J3237" i="6"/>
  <c r="K3237" i="6"/>
  <c r="L3237" i="6"/>
  <c r="M3237" i="6"/>
  <c r="G3238" i="6"/>
  <c r="H3238" i="6"/>
  <c r="I3238" i="6"/>
  <c r="J3238" i="6"/>
  <c r="K3238" i="6"/>
  <c r="L3238" i="6"/>
  <c r="M3238" i="6"/>
  <c r="G3239" i="6"/>
  <c r="H3239" i="6"/>
  <c r="I3239" i="6"/>
  <c r="J3239" i="6"/>
  <c r="K3239" i="6"/>
  <c r="L3239" i="6"/>
  <c r="M3239" i="6"/>
  <c r="G3240" i="6"/>
  <c r="H3240" i="6"/>
  <c r="I3240" i="6"/>
  <c r="J3240" i="6"/>
  <c r="K3240" i="6"/>
  <c r="L3240" i="6"/>
  <c r="M3240" i="6"/>
  <c r="G3241" i="6"/>
  <c r="H3241" i="6"/>
  <c r="I3241" i="6"/>
  <c r="J3241" i="6"/>
  <c r="K3241" i="6"/>
  <c r="L3241" i="6"/>
  <c r="M3241" i="6"/>
  <c r="G3242" i="6"/>
  <c r="H3242" i="6"/>
  <c r="I3242" i="6"/>
  <c r="J3242" i="6"/>
  <c r="K3242" i="6"/>
  <c r="L3242" i="6"/>
  <c r="M3242" i="6"/>
  <c r="G3243" i="6"/>
  <c r="H3243" i="6"/>
  <c r="I3243" i="6"/>
  <c r="J3243" i="6"/>
  <c r="K3243" i="6"/>
  <c r="L3243" i="6"/>
  <c r="M3243" i="6"/>
  <c r="G3244" i="6"/>
  <c r="H3244" i="6"/>
  <c r="I3244" i="6"/>
  <c r="J3244" i="6"/>
  <c r="K3244" i="6"/>
  <c r="L3244" i="6"/>
  <c r="M3244" i="6"/>
  <c r="G3245" i="6"/>
  <c r="H3245" i="6"/>
  <c r="I3245" i="6"/>
  <c r="J3245" i="6"/>
  <c r="K3245" i="6"/>
  <c r="L3245" i="6"/>
  <c r="M3245" i="6"/>
  <c r="G3246" i="6"/>
  <c r="H3246" i="6"/>
  <c r="I3246" i="6"/>
  <c r="J3246" i="6"/>
  <c r="K3246" i="6"/>
  <c r="L3246" i="6"/>
  <c r="M3246" i="6"/>
  <c r="G3247" i="6"/>
  <c r="H3247" i="6"/>
  <c r="I3247" i="6"/>
  <c r="J3247" i="6"/>
  <c r="K3247" i="6"/>
  <c r="L3247" i="6"/>
  <c r="M3247" i="6"/>
  <c r="G3248" i="6"/>
  <c r="H3248" i="6"/>
  <c r="I3248" i="6"/>
  <c r="J3248" i="6"/>
  <c r="K3248" i="6"/>
  <c r="L3248" i="6"/>
  <c r="M3248" i="6"/>
  <c r="G3249" i="6"/>
  <c r="H3249" i="6"/>
  <c r="I3249" i="6"/>
  <c r="J3249" i="6"/>
  <c r="K3249" i="6"/>
  <c r="L3249" i="6"/>
  <c r="M3249" i="6"/>
  <c r="G3250" i="6"/>
  <c r="H3250" i="6"/>
  <c r="I3250" i="6"/>
  <c r="J3250" i="6"/>
  <c r="K3250" i="6"/>
  <c r="L3250" i="6"/>
  <c r="M3250" i="6"/>
  <c r="G3251" i="6"/>
  <c r="H3251" i="6"/>
  <c r="I3251" i="6"/>
  <c r="J3251" i="6"/>
  <c r="K3251" i="6"/>
  <c r="L3251" i="6"/>
  <c r="M3251" i="6"/>
  <c r="G3252" i="6"/>
  <c r="H3252" i="6"/>
  <c r="I3252" i="6"/>
  <c r="J3252" i="6"/>
  <c r="K3252" i="6"/>
  <c r="L3252" i="6"/>
  <c r="M3252" i="6"/>
  <c r="G3253" i="6"/>
  <c r="H3253" i="6"/>
  <c r="I3253" i="6"/>
  <c r="J3253" i="6"/>
  <c r="K3253" i="6"/>
  <c r="L3253" i="6"/>
  <c r="M3253" i="6"/>
  <c r="G3254" i="6"/>
  <c r="H3254" i="6"/>
  <c r="I3254" i="6"/>
  <c r="J3254" i="6"/>
  <c r="K3254" i="6"/>
  <c r="L3254" i="6"/>
  <c r="M3254" i="6"/>
  <c r="G3255" i="6"/>
  <c r="H3255" i="6"/>
  <c r="I3255" i="6"/>
  <c r="J3255" i="6"/>
  <c r="K3255" i="6"/>
  <c r="L3255" i="6"/>
  <c r="M3255" i="6"/>
  <c r="G3256" i="6"/>
  <c r="H3256" i="6"/>
  <c r="I3256" i="6"/>
  <c r="J3256" i="6"/>
  <c r="K3256" i="6"/>
  <c r="L3256" i="6"/>
  <c r="M3256" i="6"/>
  <c r="G3257" i="6"/>
  <c r="H3257" i="6"/>
  <c r="I3257" i="6"/>
  <c r="J3257" i="6"/>
  <c r="K3257" i="6"/>
  <c r="L3257" i="6"/>
  <c r="M3257" i="6"/>
  <c r="G3258" i="6"/>
  <c r="H3258" i="6"/>
  <c r="I3258" i="6"/>
  <c r="J3258" i="6"/>
  <c r="K3258" i="6"/>
  <c r="L3258" i="6"/>
  <c r="M3258" i="6"/>
  <c r="G3259" i="6"/>
  <c r="H3259" i="6"/>
  <c r="I3259" i="6"/>
  <c r="J3259" i="6"/>
  <c r="K3259" i="6"/>
  <c r="L3259" i="6"/>
  <c r="M3259" i="6"/>
  <c r="G3260" i="6"/>
  <c r="H3260" i="6"/>
  <c r="I3260" i="6"/>
  <c r="J3260" i="6"/>
  <c r="K3260" i="6"/>
  <c r="L3260" i="6"/>
  <c r="M3260" i="6"/>
  <c r="G3261" i="6"/>
  <c r="H3261" i="6"/>
  <c r="I3261" i="6"/>
  <c r="J3261" i="6"/>
  <c r="K3261" i="6"/>
  <c r="L3261" i="6"/>
  <c r="M3261" i="6"/>
  <c r="G3262" i="6"/>
  <c r="H3262" i="6"/>
  <c r="I3262" i="6"/>
  <c r="J3262" i="6"/>
  <c r="K3262" i="6"/>
  <c r="L3262" i="6"/>
  <c r="M3262" i="6"/>
  <c r="G3263" i="6"/>
  <c r="H3263" i="6"/>
  <c r="I3263" i="6"/>
  <c r="J3263" i="6"/>
  <c r="K3263" i="6"/>
  <c r="L3263" i="6"/>
  <c r="M3263" i="6"/>
  <c r="G3264" i="6"/>
  <c r="H3264" i="6"/>
  <c r="I3264" i="6"/>
  <c r="J3264" i="6"/>
  <c r="K3264" i="6"/>
  <c r="L3264" i="6"/>
  <c r="M3264" i="6"/>
  <c r="G3265" i="6"/>
  <c r="H3265" i="6"/>
  <c r="I3265" i="6"/>
  <c r="J3265" i="6"/>
  <c r="K3265" i="6"/>
  <c r="L3265" i="6"/>
  <c r="M3265" i="6"/>
  <c r="G3266" i="6"/>
  <c r="H3266" i="6"/>
  <c r="I3266" i="6"/>
  <c r="J3266" i="6"/>
  <c r="K3266" i="6"/>
  <c r="L3266" i="6"/>
  <c r="M3266" i="6"/>
  <c r="G3267" i="6"/>
  <c r="H3267" i="6"/>
  <c r="I3267" i="6"/>
  <c r="J3267" i="6"/>
  <c r="K3267" i="6"/>
  <c r="L3267" i="6"/>
  <c r="M3267" i="6"/>
  <c r="G3268" i="6"/>
  <c r="H3268" i="6"/>
  <c r="I3268" i="6"/>
  <c r="J3268" i="6"/>
  <c r="K3268" i="6"/>
  <c r="L3268" i="6"/>
  <c r="M3268" i="6"/>
  <c r="G3269" i="6"/>
  <c r="H3269" i="6"/>
  <c r="I3269" i="6"/>
  <c r="J3269" i="6"/>
  <c r="K3269" i="6"/>
  <c r="L3269" i="6"/>
  <c r="M3269" i="6"/>
  <c r="G3270" i="6"/>
  <c r="H3270" i="6"/>
  <c r="I3270" i="6"/>
  <c r="J3270" i="6"/>
  <c r="K3270" i="6"/>
  <c r="L3270" i="6"/>
  <c r="M3270" i="6"/>
  <c r="G3271" i="6"/>
  <c r="H3271" i="6"/>
  <c r="I3271" i="6"/>
  <c r="J3271" i="6"/>
  <c r="K3271" i="6"/>
  <c r="L3271" i="6"/>
  <c r="M3271" i="6"/>
  <c r="G3272" i="6"/>
  <c r="H3272" i="6"/>
  <c r="I3272" i="6"/>
  <c r="J3272" i="6"/>
  <c r="K3272" i="6"/>
  <c r="L3272" i="6"/>
  <c r="M3272" i="6"/>
  <c r="G3273" i="6"/>
  <c r="H3273" i="6"/>
  <c r="I3273" i="6"/>
  <c r="J3273" i="6"/>
  <c r="K3273" i="6"/>
  <c r="L3273" i="6"/>
  <c r="M3273" i="6"/>
  <c r="G3274" i="6"/>
  <c r="H3274" i="6"/>
  <c r="I3274" i="6"/>
  <c r="J3274" i="6"/>
  <c r="K3274" i="6"/>
  <c r="L3274" i="6"/>
  <c r="M3274" i="6"/>
  <c r="G3275" i="6"/>
  <c r="H3275" i="6"/>
  <c r="I3275" i="6"/>
  <c r="J3275" i="6"/>
  <c r="K3275" i="6"/>
  <c r="L3275" i="6"/>
  <c r="M3275" i="6"/>
  <c r="G3276" i="6"/>
  <c r="H3276" i="6"/>
  <c r="I3276" i="6"/>
  <c r="J3276" i="6"/>
  <c r="K3276" i="6"/>
  <c r="L3276" i="6"/>
  <c r="M3276" i="6"/>
  <c r="G3277" i="6"/>
  <c r="H3277" i="6"/>
  <c r="I3277" i="6"/>
  <c r="J3277" i="6"/>
  <c r="K3277" i="6"/>
  <c r="L3277" i="6"/>
  <c r="M3277" i="6"/>
  <c r="G3278" i="6"/>
  <c r="H3278" i="6"/>
  <c r="I3278" i="6"/>
  <c r="J3278" i="6"/>
  <c r="K3278" i="6"/>
  <c r="L3278" i="6"/>
  <c r="M3278" i="6"/>
  <c r="G3279" i="6"/>
  <c r="H3279" i="6"/>
  <c r="I3279" i="6"/>
  <c r="J3279" i="6"/>
  <c r="K3279" i="6"/>
  <c r="L3279" i="6"/>
  <c r="M3279" i="6"/>
  <c r="G3280" i="6"/>
  <c r="H3280" i="6"/>
  <c r="I3280" i="6"/>
  <c r="J3280" i="6"/>
  <c r="K3280" i="6"/>
  <c r="L3280" i="6"/>
  <c r="M3280" i="6"/>
  <c r="G3281" i="6"/>
  <c r="H3281" i="6"/>
  <c r="I3281" i="6"/>
  <c r="J3281" i="6"/>
  <c r="K3281" i="6"/>
  <c r="L3281" i="6"/>
  <c r="M3281" i="6"/>
  <c r="G3282" i="6"/>
  <c r="H3282" i="6"/>
  <c r="I3282" i="6"/>
  <c r="J3282" i="6"/>
  <c r="K3282" i="6"/>
  <c r="L3282" i="6"/>
  <c r="M3282" i="6"/>
  <c r="G3283" i="6"/>
  <c r="H3283" i="6"/>
  <c r="I3283" i="6"/>
  <c r="J3283" i="6"/>
  <c r="K3283" i="6"/>
  <c r="L3283" i="6"/>
  <c r="M3283" i="6"/>
  <c r="G3284" i="6"/>
  <c r="H3284" i="6"/>
  <c r="I3284" i="6"/>
  <c r="J3284" i="6"/>
  <c r="K3284" i="6"/>
  <c r="L3284" i="6"/>
  <c r="M3284" i="6"/>
  <c r="G3285" i="6"/>
  <c r="H3285" i="6"/>
  <c r="I3285" i="6"/>
  <c r="J3285" i="6"/>
  <c r="K3285" i="6"/>
  <c r="L3285" i="6"/>
  <c r="M3285" i="6"/>
  <c r="G3286" i="6"/>
  <c r="H3286" i="6"/>
  <c r="I3286" i="6"/>
  <c r="J3286" i="6"/>
  <c r="K3286" i="6"/>
  <c r="L3286" i="6"/>
  <c r="M3286" i="6"/>
  <c r="G3287" i="6"/>
  <c r="H3287" i="6"/>
  <c r="I3287" i="6"/>
  <c r="J3287" i="6"/>
  <c r="K3287" i="6"/>
  <c r="L3287" i="6"/>
  <c r="M3287" i="6"/>
  <c r="G3288" i="6"/>
  <c r="H3288" i="6"/>
  <c r="I3288" i="6"/>
  <c r="J3288" i="6"/>
  <c r="K3288" i="6"/>
  <c r="L3288" i="6"/>
  <c r="M3288" i="6"/>
  <c r="G3289" i="6"/>
  <c r="H3289" i="6"/>
  <c r="I3289" i="6"/>
  <c r="J3289" i="6"/>
  <c r="K3289" i="6"/>
  <c r="L3289" i="6"/>
  <c r="M3289" i="6"/>
  <c r="G3290" i="6"/>
  <c r="H3290" i="6"/>
  <c r="I3290" i="6"/>
  <c r="J3290" i="6"/>
  <c r="K3290" i="6"/>
  <c r="L3290" i="6"/>
  <c r="M3290" i="6"/>
  <c r="G3291" i="6"/>
  <c r="H3291" i="6"/>
  <c r="I3291" i="6"/>
  <c r="J3291" i="6"/>
  <c r="K3291" i="6"/>
  <c r="L3291" i="6"/>
  <c r="M3291" i="6"/>
  <c r="G3292" i="6"/>
  <c r="H3292" i="6"/>
  <c r="I3292" i="6"/>
  <c r="J3292" i="6"/>
  <c r="K3292" i="6"/>
  <c r="L3292" i="6"/>
  <c r="M3292" i="6"/>
  <c r="G3293" i="6"/>
  <c r="H3293" i="6"/>
  <c r="I3293" i="6"/>
  <c r="J3293" i="6"/>
  <c r="K3293" i="6"/>
  <c r="L3293" i="6"/>
  <c r="M3293" i="6"/>
  <c r="G3294" i="6"/>
  <c r="H3294" i="6"/>
  <c r="I3294" i="6"/>
  <c r="J3294" i="6"/>
  <c r="K3294" i="6"/>
  <c r="L3294" i="6"/>
  <c r="M3294" i="6"/>
  <c r="G3295" i="6"/>
  <c r="H3295" i="6"/>
  <c r="I3295" i="6"/>
  <c r="J3295" i="6"/>
  <c r="K3295" i="6"/>
  <c r="L3295" i="6"/>
  <c r="M3295" i="6"/>
  <c r="G3296" i="6"/>
  <c r="H3296" i="6"/>
  <c r="I3296" i="6"/>
  <c r="J3296" i="6"/>
  <c r="K3296" i="6"/>
  <c r="L3296" i="6"/>
  <c r="M3296" i="6"/>
  <c r="G3297" i="6"/>
  <c r="H3297" i="6"/>
  <c r="I3297" i="6"/>
  <c r="J3297" i="6"/>
  <c r="K3297" i="6"/>
  <c r="L3297" i="6"/>
  <c r="M3297" i="6"/>
  <c r="G3298" i="6"/>
  <c r="H3298" i="6"/>
  <c r="I3298" i="6"/>
  <c r="J3298" i="6"/>
  <c r="K3298" i="6"/>
  <c r="L3298" i="6"/>
  <c r="M3298" i="6"/>
  <c r="G3299" i="6"/>
  <c r="H3299" i="6"/>
  <c r="I3299" i="6"/>
  <c r="J3299" i="6"/>
  <c r="K3299" i="6"/>
  <c r="L3299" i="6"/>
  <c r="M3299" i="6"/>
  <c r="G3300" i="6"/>
  <c r="H3300" i="6"/>
  <c r="I3300" i="6"/>
  <c r="J3300" i="6"/>
  <c r="K3300" i="6"/>
  <c r="L3300" i="6"/>
  <c r="M3300" i="6"/>
  <c r="G3301" i="6"/>
  <c r="H3301" i="6"/>
  <c r="I3301" i="6"/>
  <c r="J3301" i="6"/>
  <c r="K3301" i="6"/>
  <c r="L3301" i="6"/>
  <c r="M3301" i="6"/>
  <c r="G3302" i="6"/>
  <c r="H3302" i="6"/>
  <c r="I3302" i="6"/>
  <c r="J3302" i="6"/>
  <c r="K3302" i="6"/>
  <c r="L3302" i="6"/>
  <c r="M3302" i="6"/>
  <c r="G3303" i="6"/>
  <c r="H3303" i="6"/>
  <c r="I3303" i="6"/>
  <c r="J3303" i="6"/>
  <c r="K3303" i="6"/>
  <c r="L3303" i="6"/>
  <c r="M3303" i="6"/>
  <c r="G3304" i="6"/>
  <c r="H3304" i="6"/>
  <c r="I3304" i="6"/>
  <c r="J3304" i="6"/>
  <c r="K3304" i="6"/>
  <c r="L3304" i="6"/>
  <c r="M3304" i="6"/>
  <c r="G3305" i="6"/>
  <c r="H3305" i="6"/>
  <c r="I3305" i="6"/>
  <c r="J3305" i="6"/>
  <c r="K3305" i="6"/>
  <c r="L3305" i="6"/>
  <c r="M3305" i="6"/>
  <c r="G3306" i="6"/>
  <c r="H3306" i="6"/>
  <c r="I3306" i="6"/>
  <c r="J3306" i="6"/>
  <c r="K3306" i="6"/>
  <c r="L3306" i="6"/>
  <c r="M3306" i="6"/>
  <c r="G3307" i="6"/>
  <c r="H3307" i="6"/>
  <c r="I3307" i="6"/>
  <c r="J3307" i="6"/>
  <c r="K3307" i="6"/>
  <c r="L3307" i="6"/>
  <c r="M3307" i="6"/>
  <c r="G3308" i="6"/>
  <c r="H3308" i="6"/>
  <c r="I3308" i="6"/>
  <c r="J3308" i="6"/>
  <c r="K3308" i="6"/>
  <c r="L3308" i="6"/>
  <c r="M3308" i="6"/>
  <c r="G3309" i="6"/>
  <c r="H3309" i="6"/>
  <c r="I3309" i="6"/>
  <c r="J3309" i="6"/>
  <c r="K3309" i="6"/>
  <c r="L3309" i="6"/>
  <c r="M3309" i="6"/>
  <c r="G3310" i="6"/>
  <c r="H3310" i="6"/>
  <c r="I3310" i="6"/>
  <c r="J3310" i="6"/>
  <c r="K3310" i="6"/>
  <c r="L3310" i="6"/>
  <c r="M3310" i="6"/>
  <c r="G3311" i="6"/>
  <c r="H3311" i="6"/>
  <c r="I3311" i="6"/>
  <c r="J3311" i="6"/>
  <c r="K3311" i="6"/>
  <c r="L3311" i="6"/>
  <c r="M3311" i="6"/>
  <c r="G3312" i="6"/>
  <c r="H3312" i="6"/>
  <c r="I3312" i="6"/>
  <c r="J3312" i="6"/>
  <c r="K3312" i="6"/>
  <c r="L3312" i="6"/>
  <c r="M3312" i="6"/>
  <c r="G3313" i="6"/>
  <c r="H3313" i="6"/>
  <c r="I3313" i="6"/>
  <c r="J3313" i="6"/>
  <c r="K3313" i="6"/>
  <c r="L3313" i="6"/>
  <c r="M3313" i="6"/>
  <c r="G3314" i="6"/>
  <c r="H3314" i="6"/>
  <c r="I3314" i="6"/>
  <c r="J3314" i="6"/>
  <c r="K3314" i="6"/>
  <c r="L3314" i="6"/>
  <c r="M3314" i="6"/>
  <c r="G3315" i="6"/>
  <c r="H3315" i="6"/>
  <c r="I3315" i="6"/>
  <c r="J3315" i="6"/>
  <c r="K3315" i="6"/>
  <c r="L3315" i="6"/>
  <c r="M3315" i="6"/>
  <c r="G3316" i="6"/>
  <c r="H3316" i="6"/>
  <c r="I3316" i="6"/>
  <c r="J3316" i="6"/>
  <c r="K3316" i="6"/>
  <c r="L3316" i="6"/>
  <c r="M3316" i="6"/>
  <c r="G3317" i="6"/>
  <c r="H3317" i="6"/>
  <c r="I3317" i="6"/>
  <c r="J3317" i="6"/>
  <c r="K3317" i="6"/>
  <c r="L3317" i="6"/>
  <c r="M3317" i="6"/>
  <c r="G3318" i="6"/>
  <c r="H3318" i="6"/>
  <c r="I3318" i="6"/>
  <c r="J3318" i="6"/>
  <c r="K3318" i="6"/>
  <c r="L3318" i="6"/>
  <c r="M3318" i="6"/>
  <c r="G3319" i="6"/>
  <c r="H3319" i="6"/>
  <c r="I3319" i="6"/>
  <c r="J3319" i="6"/>
  <c r="K3319" i="6"/>
  <c r="L3319" i="6"/>
  <c r="M3319" i="6"/>
  <c r="G3320" i="6"/>
  <c r="H3320" i="6"/>
  <c r="I3320" i="6"/>
  <c r="J3320" i="6"/>
  <c r="K3320" i="6"/>
  <c r="L3320" i="6"/>
  <c r="M3320" i="6"/>
  <c r="G3321" i="6"/>
  <c r="H3321" i="6"/>
  <c r="I3321" i="6"/>
  <c r="J3321" i="6"/>
  <c r="K3321" i="6"/>
  <c r="L3321" i="6"/>
  <c r="M3321" i="6"/>
  <c r="G3322" i="6"/>
  <c r="H3322" i="6"/>
  <c r="I3322" i="6"/>
  <c r="J3322" i="6"/>
  <c r="K3322" i="6"/>
  <c r="L3322" i="6"/>
  <c r="M3322" i="6"/>
  <c r="G3323" i="6"/>
  <c r="H3323" i="6"/>
  <c r="I3323" i="6"/>
  <c r="J3323" i="6"/>
  <c r="K3323" i="6"/>
  <c r="L3323" i="6"/>
  <c r="M3323" i="6"/>
  <c r="G3324" i="6"/>
  <c r="H3324" i="6"/>
  <c r="I3324" i="6"/>
  <c r="J3324" i="6"/>
  <c r="K3324" i="6"/>
  <c r="L3324" i="6"/>
  <c r="M3324" i="6"/>
  <c r="G3325" i="6"/>
  <c r="H3325" i="6"/>
  <c r="I3325" i="6"/>
  <c r="J3325" i="6"/>
  <c r="K3325" i="6"/>
  <c r="L3325" i="6"/>
  <c r="M3325" i="6"/>
  <c r="G3326" i="6"/>
  <c r="H3326" i="6"/>
  <c r="I3326" i="6"/>
  <c r="J3326" i="6"/>
  <c r="K3326" i="6"/>
  <c r="L3326" i="6"/>
  <c r="M3326" i="6"/>
  <c r="G3327" i="6"/>
  <c r="H3327" i="6"/>
  <c r="I3327" i="6"/>
  <c r="J3327" i="6"/>
  <c r="K3327" i="6"/>
  <c r="L3327" i="6"/>
  <c r="M3327" i="6"/>
  <c r="G3328" i="6"/>
  <c r="H3328" i="6"/>
  <c r="I3328" i="6"/>
  <c r="J3328" i="6"/>
  <c r="K3328" i="6"/>
  <c r="L3328" i="6"/>
  <c r="M3328" i="6"/>
  <c r="G3329" i="6"/>
  <c r="H3329" i="6"/>
  <c r="I3329" i="6"/>
  <c r="J3329" i="6"/>
  <c r="K3329" i="6"/>
  <c r="L3329" i="6"/>
  <c r="M3329" i="6"/>
  <c r="G3330" i="6"/>
  <c r="H3330" i="6"/>
  <c r="I3330" i="6"/>
  <c r="J3330" i="6"/>
  <c r="K3330" i="6"/>
  <c r="L3330" i="6"/>
  <c r="M3330" i="6"/>
  <c r="G3331" i="6"/>
  <c r="H3331" i="6"/>
  <c r="I3331" i="6"/>
  <c r="J3331" i="6"/>
  <c r="K3331" i="6"/>
  <c r="L3331" i="6"/>
  <c r="M3331" i="6"/>
  <c r="G3332" i="6"/>
  <c r="H3332" i="6"/>
  <c r="I3332" i="6"/>
  <c r="J3332" i="6"/>
  <c r="K3332" i="6"/>
  <c r="L3332" i="6"/>
  <c r="M3332" i="6"/>
  <c r="G3333" i="6"/>
  <c r="H3333" i="6"/>
  <c r="I3333" i="6"/>
  <c r="J3333" i="6"/>
  <c r="K3333" i="6"/>
  <c r="L3333" i="6"/>
  <c r="M3333" i="6"/>
  <c r="G3334" i="6"/>
  <c r="H3334" i="6"/>
  <c r="I3334" i="6"/>
  <c r="J3334" i="6"/>
  <c r="K3334" i="6"/>
  <c r="L3334" i="6"/>
  <c r="M3334" i="6"/>
  <c r="G3335" i="6"/>
  <c r="H3335" i="6"/>
  <c r="I3335" i="6"/>
  <c r="J3335" i="6"/>
  <c r="K3335" i="6"/>
  <c r="L3335" i="6"/>
  <c r="M3335" i="6"/>
  <c r="G3336" i="6"/>
  <c r="H3336" i="6"/>
  <c r="I3336" i="6"/>
  <c r="J3336" i="6"/>
  <c r="K3336" i="6"/>
  <c r="L3336" i="6"/>
  <c r="M3336" i="6"/>
  <c r="G3337" i="6"/>
  <c r="H3337" i="6"/>
  <c r="I3337" i="6"/>
  <c r="J3337" i="6"/>
  <c r="K3337" i="6"/>
  <c r="L3337" i="6"/>
  <c r="M3337" i="6"/>
  <c r="G3338" i="6"/>
  <c r="H3338" i="6"/>
  <c r="I3338" i="6"/>
  <c r="J3338" i="6"/>
  <c r="K3338" i="6"/>
  <c r="L3338" i="6"/>
  <c r="M3338" i="6"/>
  <c r="G3339" i="6"/>
  <c r="H3339" i="6"/>
  <c r="I3339" i="6"/>
  <c r="J3339" i="6"/>
  <c r="K3339" i="6"/>
  <c r="L3339" i="6"/>
  <c r="M3339" i="6"/>
  <c r="G3340" i="6"/>
  <c r="H3340" i="6"/>
  <c r="I3340" i="6"/>
  <c r="J3340" i="6"/>
  <c r="K3340" i="6"/>
  <c r="L3340" i="6"/>
  <c r="M3340" i="6"/>
  <c r="G3341" i="6"/>
  <c r="H3341" i="6"/>
  <c r="I3341" i="6"/>
  <c r="J3341" i="6"/>
  <c r="K3341" i="6"/>
  <c r="L3341" i="6"/>
  <c r="M3341" i="6"/>
  <c r="G3342" i="6"/>
  <c r="H3342" i="6"/>
  <c r="I3342" i="6"/>
  <c r="J3342" i="6"/>
  <c r="K3342" i="6"/>
  <c r="L3342" i="6"/>
  <c r="M3342" i="6"/>
  <c r="G3343" i="6"/>
  <c r="H3343" i="6"/>
  <c r="I3343" i="6"/>
  <c r="J3343" i="6"/>
  <c r="K3343" i="6"/>
  <c r="L3343" i="6"/>
  <c r="M3343" i="6"/>
  <c r="G3344" i="6"/>
  <c r="H3344" i="6"/>
  <c r="I3344" i="6"/>
  <c r="J3344" i="6"/>
  <c r="K3344" i="6"/>
  <c r="L3344" i="6"/>
  <c r="M3344" i="6"/>
  <c r="G3345" i="6"/>
  <c r="H3345" i="6"/>
  <c r="I3345" i="6"/>
  <c r="J3345" i="6"/>
  <c r="K3345" i="6"/>
  <c r="L3345" i="6"/>
  <c r="M3345" i="6"/>
  <c r="G3346" i="6"/>
  <c r="H3346" i="6"/>
  <c r="I3346" i="6"/>
  <c r="J3346" i="6"/>
  <c r="K3346" i="6"/>
  <c r="L3346" i="6"/>
  <c r="M3346" i="6"/>
  <c r="G3347" i="6"/>
  <c r="H3347" i="6"/>
  <c r="I3347" i="6"/>
  <c r="J3347" i="6"/>
  <c r="K3347" i="6"/>
  <c r="L3347" i="6"/>
  <c r="M3347" i="6"/>
  <c r="G3348" i="6"/>
  <c r="H3348" i="6"/>
  <c r="I3348" i="6"/>
  <c r="J3348" i="6"/>
  <c r="K3348" i="6"/>
  <c r="L3348" i="6"/>
  <c r="M3348" i="6"/>
  <c r="G3349" i="6"/>
  <c r="H3349" i="6"/>
  <c r="I3349" i="6"/>
  <c r="J3349" i="6"/>
  <c r="K3349" i="6"/>
  <c r="L3349" i="6"/>
  <c r="M3349" i="6"/>
  <c r="G3350" i="6"/>
  <c r="H3350" i="6"/>
  <c r="I3350" i="6"/>
  <c r="J3350" i="6"/>
  <c r="K3350" i="6"/>
  <c r="L3350" i="6"/>
  <c r="M3350" i="6"/>
  <c r="G3351" i="6"/>
  <c r="H3351" i="6"/>
  <c r="I3351" i="6"/>
  <c r="J3351" i="6"/>
  <c r="K3351" i="6"/>
  <c r="L3351" i="6"/>
  <c r="M3351" i="6"/>
  <c r="G3352" i="6"/>
  <c r="H3352" i="6"/>
  <c r="I3352" i="6"/>
  <c r="J3352" i="6"/>
  <c r="K3352" i="6"/>
  <c r="L3352" i="6"/>
  <c r="M3352" i="6"/>
  <c r="G3353" i="6"/>
  <c r="H3353" i="6"/>
  <c r="I3353" i="6"/>
  <c r="J3353" i="6"/>
  <c r="K3353" i="6"/>
  <c r="L3353" i="6"/>
  <c r="M3353" i="6"/>
  <c r="G3354" i="6"/>
  <c r="H3354" i="6"/>
  <c r="I3354" i="6"/>
  <c r="J3354" i="6"/>
  <c r="K3354" i="6"/>
  <c r="L3354" i="6"/>
  <c r="M3354" i="6"/>
  <c r="G3355" i="6"/>
  <c r="H3355" i="6"/>
  <c r="I3355" i="6"/>
  <c r="J3355" i="6"/>
  <c r="K3355" i="6"/>
  <c r="L3355" i="6"/>
  <c r="M3355" i="6"/>
  <c r="G3356" i="6"/>
  <c r="H3356" i="6"/>
  <c r="I3356" i="6"/>
  <c r="J3356" i="6"/>
  <c r="K3356" i="6"/>
  <c r="L3356" i="6"/>
  <c r="M3356" i="6"/>
  <c r="G3357" i="6"/>
  <c r="H3357" i="6"/>
  <c r="I3357" i="6"/>
  <c r="J3357" i="6"/>
  <c r="K3357" i="6"/>
  <c r="L3357" i="6"/>
  <c r="M3357" i="6"/>
  <c r="G3358" i="6"/>
  <c r="H3358" i="6"/>
  <c r="I3358" i="6"/>
  <c r="J3358" i="6"/>
  <c r="K3358" i="6"/>
  <c r="L3358" i="6"/>
  <c r="M3358" i="6"/>
  <c r="G3359" i="6"/>
  <c r="H3359" i="6"/>
  <c r="I3359" i="6"/>
  <c r="J3359" i="6"/>
  <c r="K3359" i="6"/>
  <c r="L3359" i="6"/>
  <c r="M3359" i="6"/>
  <c r="G3360" i="6"/>
  <c r="H3360" i="6"/>
  <c r="I3360" i="6"/>
  <c r="J3360" i="6"/>
  <c r="K3360" i="6"/>
  <c r="L3360" i="6"/>
  <c r="M3360" i="6"/>
  <c r="G3361" i="6"/>
  <c r="H3361" i="6"/>
  <c r="I3361" i="6"/>
  <c r="J3361" i="6"/>
  <c r="K3361" i="6"/>
  <c r="L3361" i="6"/>
  <c r="M3361" i="6"/>
  <c r="G3362" i="6"/>
  <c r="H3362" i="6"/>
  <c r="I3362" i="6"/>
  <c r="J3362" i="6"/>
  <c r="K3362" i="6"/>
  <c r="L3362" i="6"/>
  <c r="M3362" i="6"/>
  <c r="G3363" i="6"/>
  <c r="H3363" i="6"/>
  <c r="I3363" i="6"/>
  <c r="J3363" i="6"/>
  <c r="K3363" i="6"/>
  <c r="L3363" i="6"/>
  <c r="M3363" i="6"/>
  <c r="G3364" i="6"/>
  <c r="H3364" i="6"/>
  <c r="I3364" i="6"/>
  <c r="J3364" i="6"/>
  <c r="K3364" i="6"/>
  <c r="L3364" i="6"/>
  <c r="M3364" i="6"/>
  <c r="G3365" i="6"/>
  <c r="H3365" i="6"/>
  <c r="I3365" i="6"/>
  <c r="J3365" i="6"/>
  <c r="K3365" i="6"/>
  <c r="L3365" i="6"/>
  <c r="M3365" i="6"/>
  <c r="G3366" i="6"/>
  <c r="H3366" i="6"/>
  <c r="I3366" i="6"/>
  <c r="J3366" i="6"/>
  <c r="K3366" i="6"/>
  <c r="L3366" i="6"/>
  <c r="M3366" i="6"/>
  <c r="G3367" i="6"/>
  <c r="H3367" i="6"/>
  <c r="I3367" i="6"/>
  <c r="J3367" i="6"/>
  <c r="K3367" i="6"/>
  <c r="L3367" i="6"/>
  <c r="M3367" i="6"/>
  <c r="G3368" i="6"/>
  <c r="H3368" i="6"/>
  <c r="I3368" i="6"/>
  <c r="J3368" i="6"/>
  <c r="K3368" i="6"/>
  <c r="L3368" i="6"/>
  <c r="M3368" i="6"/>
  <c r="G3369" i="6"/>
  <c r="H3369" i="6"/>
  <c r="I3369" i="6"/>
  <c r="J3369" i="6"/>
  <c r="K3369" i="6"/>
  <c r="L3369" i="6"/>
  <c r="M3369" i="6"/>
  <c r="G3370" i="6"/>
  <c r="H3370" i="6"/>
  <c r="I3370" i="6"/>
  <c r="J3370" i="6"/>
  <c r="K3370" i="6"/>
  <c r="L3370" i="6"/>
  <c r="M3370" i="6"/>
  <c r="G3371" i="6"/>
  <c r="H3371" i="6"/>
  <c r="I3371" i="6"/>
  <c r="J3371" i="6"/>
  <c r="K3371" i="6"/>
  <c r="L3371" i="6"/>
  <c r="M3371" i="6"/>
  <c r="G3372" i="6"/>
  <c r="H3372" i="6"/>
  <c r="I3372" i="6"/>
  <c r="J3372" i="6"/>
  <c r="K3372" i="6"/>
  <c r="L3372" i="6"/>
  <c r="M3372" i="6"/>
  <c r="G3373" i="6"/>
  <c r="H3373" i="6"/>
  <c r="I3373" i="6"/>
  <c r="J3373" i="6"/>
  <c r="K3373" i="6"/>
  <c r="L3373" i="6"/>
  <c r="M3373" i="6"/>
  <c r="G3374" i="6"/>
  <c r="H3374" i="6"/>
  <c r="I3374" i="6"/>
  <c r="J3374" i="6"/>
  <c r="K3374" i="6"/>
  <c r="L3374" i="6"/>
  <c r="M3374" i="6"/>
  <c r="G3375" i="6"/>
  <c r="H3375" i="6"/>
  <c r="I3375" i="6"/>
  <c r="J3375" i="6"/>
  <c r="K3375" i="6"/>
  <c r="L3375" i="6"/>
  <c r="M3375" i="6"/>
  <c r="G3376" i="6"/>
  <c r="H3376" i="6"/>
  <c r="I3376" i="6"/>
  <c r="J3376" i="6"/>
  <c r="K3376" i="6"/>
  <c r="L3376" i="6"/>
  <c r="M3376" i="6"/>
  <c r="G3377" i="6"/>
  <c r="H3377" i="6"/>
  <c r="I3377" i="6"/>
  <c r="J3377" i="6"/>
  <c r="K3377" i="6"/>
  <c r="L3377" i="6"/>
  <c r="M3377" i="6"/>
  <c r="G3378" i="6"/>
  <c r="H3378" i="6"/>
  <c r="I3378" i="6"/>
  <c r="J3378" i="6"/>
  <c r="K3378" i="6"/>
  <c r="L3378" i="6"/>
  <c r="M3378" i="6"/>
  <c r="G3379" i="6"/>
  <c r="H3379" i="6"/>
  <c r="I3379" i="6"/>
  <c r="J3379" i="6"/>
  <c r="K3379" i="6"/>
  <c r="L3379" i="6"/>
  <c r="M3379" i="6"/>
  <c r="G3380" i="6"/>
  <c r="H3380" i="6"/>
  <c r="I3380" i="6"/>
  <c r="J3380" i="6"/>
  <c r="K3380" i="6"/>
  <c r="L3380" i="6"/>
  <c r="M3380" i="6"/>
  <c r="G3381" i="6"/>
  <c r="H3381" i="6"/>
  <c r="I3381" i="6"/>
  <c r="J3381" i="6"/>
  <c r="K3381" i="6"/>
  <c r="L3381" i="6"/>
  <c r="M3381" i="6"/>
  <c r="G3382" i="6"/>
  <c r="H3382" i="6"/>
  <c r="I3382" i="6"/>
  <c r="J3382" i="6"/>
  <c r="K3382" i="6"/>
  <c r="L3382" i="6"/>
  <c r="M3382" i="6"/>
  <c r="G3383" i="6"/>
  <c r="H3383" i="6"/>
  <c r="I3383" i="6"/>
  <c r="J3383" i="6"/>
  <c r="K3383" i="6"/>
  <c r="L3383" i="6"/>
  <c r="M3383" i="6"/>
  <c r="G3384" i="6"/>
  <c r="H3384" i="6"/>
  <c r="I3384" i="6"/>
  <c r="J3384" i="6"/>
  <c r="K3384" i="6"/>
  <c r="L3384" i="6"/>
  <c r="M3384" i="6"/>
  <c r="G3385" i="6"/>
  <c r="H3385" i="6"/>
  <c r="I3385" i="6"/>
  <c r="J3385" i="6"/>
  <c r="K3385" i="6"/>
  <c r="L3385" i="6"/>
  <c r="M3385" i="6"/>
  <c r="G3386" i="6"/>
  <c r="H3386" i="6"/>
  <c r="I3386" i="6"/>
  <c r="J3386" i="6"/>
  <c r="K3386" i="6"/>
  <c r="L3386" i="6"/>
  <c r="M3386" i="6"/>
  <c r="G3387" i="6"/>
  <c r="H3387" i="6"/>
  <c r="I3387" i="6"/>
  <c r="J3387" i="6"/>
  <c r="K3387" i="6"/>
  <c r="L3387" i="6"/>
  <c r="M3387" i="6"/>
  <c r="G3388" i="6"/>
  <c r="H3388" i="6"/>
  <c r="I3388" i="6"/>
  <c r="J3388" i="6"/>
  <c r="K3388" i="6"/>
  <c r="L3388" i="6"/>
  <c r="M3388" i="6"/>
  <c r="G3389" i="6"/>
  <c r="H3389" i="6"/>
  <c r="I3389" i="6"/>
  <c r="J3389" i="6"/>
  <c r="K3389" i="6"/>
  <c r="L3389" i="6"/>
  <c r="M3389" i="6"/>
  <c r="G3390" i="6"/>
  <c r="H3390" i="6"/>
  <c r="I3390" i="6"/>
  <c r="J3390" i="6"/>
  <c r="K3390" i="6"/>
  <c r="L3390" i="6"/>
  <c r="M3390" i="6"/>
  <c r="G3391" i="6"/>
  <c r="H3391" i="6"/>
  <c r="I3391" i="6"/>
  <c r="J3391" i="6"/>
  <c r="K3391" i="6"/>
  <c r="L3391" i="6"/>
  <c r="M3391" i="6"/>
  <c r="G3392" i="6"/>
  <c r="H3392" i="6"/>
  <c r="I3392" i="6"/>
  <c r="J3392" i="6"/>
  <c r="K3392" i="6"/>
  <c r="L3392" i="6"/>
  <c r="M3392" i="6"/>
  <c r="G3393" i="6"/>
  <c r="H3393" i="6"/>
  <c r="I3393" i="6"/>
  <c r="J3393" i="6"/>
  <c r="K3393" i="6"/>
  <c r="L3393" i="6"/>
  <c r="M3393" i="6"/>
  <c r="G3394" i="6"/>
  <c r="H3394" i="6"/>
  <c r="I3394" i="6"/>
  <c r="J3394" i="6"/>
  <c r="K3394" i="6"/>
  <c r="L3394" i="6"/>
  <c r="M3394" i="6"/>
  <c r="G3395" i="6"/>
  <c r="H3395" i="6"/>
  <c r="I3395" i="6"/>
  <c r="J3395" i="6"/>
  <c r="K3395" i="6"/>
  <c r="L3395" i="6"/>
  <c r="M3395" i="6"/>
  <c r="G3396" i="6"/>
  <c r="H3396" i="6"/>
  <c r="I3396" i="6"/>
  <c r="J3396" i="6"/>
  <c r="K3396" i="6"/>
  <c r="L3396" i="6"/>
  <c r="M3396" i="6"/>
  <c r="G3397" i="6"/>
  <c r="H3397" i="6"/>
  <c r="I3397" i="6"/>
  <c r="J3397" i="6"/>
  <c r="K3397" i="6"/>
  <c r="L3397" i="6"/>
  <c r="M3397" i="6"/>
  <c r="G3398" i="6"/>
  <c r="H3398" i="6"/>
  <c r="I3398" i="6"/>
  <c r="J3398" i="6"/>
  <c r="K3398" i="6"/>
  <c r="L3398" i="6"/>
  <c r="M3398" i="6"/>
  <c r="G3399" i="6"/>
  <c r="H3399" i="6"/>
  <c r="I3399" i="6"/>
  <c r="J3399" i="6"/>
  <c r="K3399" i="6"/>
  <c r="L3399" i="6"/>
  <c r="M3399" i="6"/>
  <c r="G3400" i="6"/>
  <c r="H3400" i="6"/>
  <c r="I3400" i="6"/>
  <c r="J3400" i="6"/>
  <c r="K3400" i="6"/>
  <c r="L3400" i="6"/>
  <c r="M3400" i="6"/>
  <c r="G3401" i="6"/>
  <c r="H3401" i="6"/>
  <c r="I3401" i="6"/>
  <c r="J3401" i="6"/>
  <c r="K3401" i="6"/>
  <c r="L3401" i="6"/>
  <c r="M3401" i="6"/>
  <c r="G3402" i="6"/>
  <c r="H3402" i="6"/>
  <c r="I3402" i="6"/>
  <c r="J3402" i="6"/>
  <c r="K3402" i="6"/>
  <c r="L3402" i="6"/>
  <c r="M3402" i="6"/>
  <c r="G3403" i="6"/>
  <c r="H3403" i="6"/>
  <c r="I3403" i="6"/>
  <c r="J3403" i="6"/>
  <c r="K3403" i="6"/>
  <c r="L3403" i="6"/>
  <c r="M3403" i="6"/>
  <c r="G3404" i="6"/>
  <c r="H3404" i="6"/>
  <c r="I3404" i="6"/>
  <c r="J3404" i="6"/>
  <c r="K3404" i="6"/>
  <c r="L3404" i="6"/>
  <c r="M3404" i="6"/>
  <c r="G3405" i="6"/>
  <c r="H3405" i="6"/>
  <c r="I3405" i="6"/>
  <c r="J3405" i="6"/>
  <c r="K3405" i="6"/>
  <c r="L3405" i="6"/>
  <c r="M3405" i="6"/>
  <c r="G3406" i="6"/>
  <c r="H3406" i="6"/>
  <c r="I3406" i="6"/>
  <c r="J3406" i="6"/>
  <c r="K3406" i="6"/>
  <c r="L3406" i="6"/>
  <c r="M3406" i="6"/>
  <c r="G3407" i="6"/>
  <c r="H3407" i="6"/>
  <c r="I3407" i="6"/>
  <c r="J3407" i="6"/>
  <c r="K3407" i="6"/>
  <c r="L3407" i="6"/>
  <c r="M3407" i="6"/>
  <c r="G3408" i="6"/>
  <c r="H3408" i="6"/>
  <c r="I3408" i="6"/>
  <c r="J3408" i="6"/>
  <c r="K3408" i="6"/>
  <c r="L3408" i="6"/>
  <c r="M3408" i="6"/>
  <c r="G3409" i="6"/>
  <c r="H3409" i="6"/>
  <c r="I3409" i="6"/>
  <c r="J3409" i="6"/>
  <c r="K3409" i="6"/>
  <c r="L3409" i="6"/>
  <c r="M3409" i="6"/>
  <c r="G3410" i="6"/>
  <c r="H3410" i="6"/>
  <c r="I3410" i="6"/>
  <c r="J3410" i="6"/>
  <c r="K3410" i="6"/>
  <c r="L3410" i="6"/>
  <c r="M3410" i="6"/>
  <c r="G3411" i="6"/>
  <c r="H3411" i="6"/>
  <c r="I3411" i="6"/>
  <c r="J3411" i="6"/>
  <c r="K3411" i="6"/>
  <c r="L3411" i="6"/>
  <c r="M3411" i="6"/>
  <c r="G3412" i="6"/>
  <c r="H3412" i="6"/>
  <c r="I3412" i="6"/>
  <c r="J3412" i="6"/>
  <c r="K3412" i="6"/>
  <c r="L3412" i="6"/>
  <c r="M3412" i="6"/>
  <c r="G3413" i="6"/>
  <c r="H3413" i="6"/>
  <c r="I3413" i="6"/>
  <c r="J3413" i="6"/>
  <c r="K3413" i="6"/>
  <c r="L3413" i="6"/>
  <c r="M3413" i="6"/>
  <c r="G3414" i="6"/>
  <c r="H3414" i="6"/>
  <c r="I3414" i="6"/>
  <c r="J3414" i="6"/>
  <c r="K3414" i="6"/>
  <c r="L3414" i="6"/>
  <c r="M3414" i="6"/>
  <c r="G3415" i="6"/>
  <c r="H3415" i="6"/>
  <c r="I3415" i="6"/>
  <c r="J3415" i="6"/>
  <c r="K3415" i="6"/>
  <c r="L3415" i="6"/>
  <c r="M3415" i="6"/>
  <c r="G3416" i="6"/>
  <c r="H3416" i="6"/>
  <c r="I3416" i="6"/>
  <c r="J3416" i="6"/>
  <c r="K3416" i="6"/>
  <c r="L3416" i="6"/>
  <c r="M3416" i="6"/>
  <c r="G3417" i="6"/>
  <c r="H3417" i="6"/>
  <c r="I3417" i="6"/>
  <c r="J3417" i="6"/>
  <c r="K3417" i="6"/>
  <c r="L3417" i="6"/>
  <c r="M3417" i="6"/>
  <c r="G3418" i="6"/>
  <c r="H3418" i="6"/>
  <c r="I3418" i="6"/>
  <c r="J3418" i="6"/>
  <c r="K3418" i="6"/>
  <c r="L3418" i="6"/>
  <c r="M3418" i="6"/>
  <c r="G3419" i="6"/>
  <c r="H3419" i="6"/>
  <c r="I3419" i="6"/>
  <c r="J3419" i="6"/>
  <c r="K3419" i="6"/>
  <c r="L3419" i="6"/>
  <c r="M3419" i="6"/>
  <c r="G3420" i="6"/>
  <c r="H3420" i="6"/>
  <c r="I3420" i="6"/>
  <c r="J3420" i="6"/>
  <c r="K3420" i="6"/>
  <c r="L3420" i="6"/>
  <c r="M3420" i="6"/>
  <c r="G3421" i="6"/>
  <c r="H3421" i="6"/>
  <c r="I3421" i="6"/>
  <c r="J3421" i="6"/>
  <c r="K3421" i="6"/>
  <c r="L3421" i="6"/>
  <c r="M3421" i="6"/>
  <c r="G3422" i="6"/>
  <c r="H3422" i="6"/>
  <c r="I3422" i="6"/>
  <c r="J3422" i="6"/>
  <c r="K3422" i="6"/>
  <c r="L3422" i="6"/>
  <c r="M3422" i="6"/>
  <c r="G3423" i="6"/>
  <c r="H3423" i="6"/>
  <c r="I3423" i="6"/>
  <c r="J3423" i="6"/>
  <c r="K3423" i="6"/>
  <c r="L3423" i="6"/>
  <c r="M3423" i="6"/>
  <c r="G3424" i="6"/>
  <c r="H3424" i="6"/>
  <c r="I3424" i="6"/>
  <c r="J3424" i="6"/>
  <c r="K3424" i="6"/>
  <c r="L3424" i="6"/>
  <c r="M3424" i="6"/>
  <c r="G3425" i="6"/>
  <c r="H3425" i="6"/>
  <c r="I3425" i="6"/>
  <c r="J3425" i="6"/>
  <c r="K3425" i="6"/>
  <c r="L3425" i="6"/>
  <c r="M3425" i="6"/>
  <c r="G3426" i="6"/>
  <c r="H3426" i="6"/>
  <c r="I3426" i="6"/>
  <c r="J3426" i="6"/>
  <c r="K3426" i="6"/>
  <c r="L3426" i="6"/>
  <c r="M3426" i="6"/>
  <c r="G3427" i="6"/>
  <c r="H3427" i="6"/>
  <c r="I3427" i="6"/>
  <c r="J3427" i="6"/>
  <c r="K3427" i="6"/>
  <c r="L3427" i="6"/>
  <c r="M3427" i="6"/>
  <c r="G3428" i="6"/>
  <c r="H3428" i="6"/>
  <c r="I3428" i="6"/>
  <c r="J3428" i="6"/>
  <c r="K3428" i="6"/>
  <c r="L3428" i="6"/>
  <c r="M3428" i="6"/>
  <c r="G3429" i="6"/>
  <c r="H3429" i="6"/>
  <c r="I3429" i="6"/>
  <c r="J3429" i="6"/>
  <c r="K3429" i="6"/>
  <c r="L3429" i="6"/>
  <c r="M3429" i="6"/>
  <c r="G3430" i="6"/>
  <c r="H3430" i="6"/>
  <c r="I3430" i="6"/>
  <c r="J3430" i="6"/>
  <c r="K3430" i="6"/>
  <c r="L3430" i="6"/>
  <c r="M3430" i="6"/>
  <c r="G3431" i="6"/>
  <c r="H3431" i="6"/>
  <c r="I3431" i="6"/>
  <c r="J3431" i="6"/>
  <c r="K3431" i="6"/>
  <c r="L3431" i="6"/>
  <c r="M3431" i="6"/>
  <c r="G3432" i="6"/>
  <c r="H3432" i="6"/>
  <c r="I3432" i="6"/>
  <c r="J3432" i="6"/>
  <c r="K3432" i="6"/>
  <c r="L3432" i="6"/>
  <c r="M3432" i="6"/>
  <c r="G3433" i="6"/>
  <c r="H3433" i="6"/>
  <c r="I3433" i="6"/>
  <c r="J3433" i="6"/>
  <c r="K3433" i="6"/>
  <c r="L3433" i="6"/>
  <c r="M3433" i="6"/>
  <c r="G3434" i="6"/>
  <c r="H3434" i="6"/>
  <c r="I3434" i="6"/>
  <c r="J3434" i="6"/>
  <c r="K3434" i="6"/>
  <c r="L3434" i="6"/>
  <c r="M3434" i="6"/>
  <c r="G3435" i="6"/>
  <c r="H3435" i="6"/>
  <c r="I3435" i="6"/>
  <c r="J3435" i="6"/>
  <c r="K3435" i="6"/>
  <c r="L3435" i="6"/>
  <c r="M3435" i="6"/>
  <c r="G3436" i="6"/>
  <c r="H3436" i="6"/>
  <c r="I3436" i="6"/>
  <c r="J3436" i="6"/>
  <c r="K3436" i="6"/>
  <c r="L3436" i="6"/>
  <c r="M3436" i="6"/>
  <c r="G3437" i="6"/>
  <c r="H3437" i="6"/>
  <c r="I3437" i="6"/>
  <c r="J3437" i="6"/>
  <c r="K3437" i="6"/>
  <c r="L3437" i="6"/>
  <c r="M3437" i="6"/>
  <c r="G3438" i="6"/>
  <c r="H3438" i="6"/>
  <c r="I3438" i="6"/>
  <c r="J3438" i="6"/>
  <c r="K3438" i="6"/>
  <c r="L3438" i="6"/>
  <c r="M3438" i="6"/>
  <c r="G3439" i="6"/>
  <c r="H3439" i="6"/>
  <c r="I3439" i="6"/>
  <c r="J3439" i="6"/>
  <c r="K3439" i="6"/>
  <c r="L3439" i="6"/>
  <c r="M3439" i="6"/>
  <c r="G3440" i="6"/>
  <c r="H3440" i="6"/>
  <c r="I3440" i="6"/>
  <c r="J3440" i="6"/>
  <c r="K3440" i="6"/>
  <c r="L3440" i="6"/>
  <c r="M3440" i="6"/>
  <c r="G3441" i="6"/>
  <c r="H3441" i="6"/>
  <c r="I3441" i="6"/>
  <c r="J3441" i="6"/>
  <c r="K3441" i="6"/>
  <c r="L3441" i="6"/>
  <c r="M3441" i="6"/>
  <c r="G3442" i="6"/>
  <c r="H3442" i="6"/>
  <c r="I3442" i="6"/>
  <c r="J3442" i="6"/>
  <c r="K3442" i="6"/>
  <c r="L3442" i="6"/>
  <c r="M3442" i="6"/>
  <c r="G3443" i="6"/>
  <c r="H3443" i="6"/>
  <c r="I3443" i="6"/>
  <c r="J3443" i="6"/>
  <c r="K3443" i="6"/>
  <c r="L3443" i="6"/>
  <c r="M3443" i="6"/>
  <c r="G3444" i="6"/>
  <c r="H3444" i="6"/>
  <c r="I3444" i="6"/>
  <c r="J3444" i="6"/>
  <c r="K3444" i="6"/>
  <c r="L3444" i="6"/>
  <c r="M3444" i="6"/>
  <c r="G3445" i="6"/>
  <c r="H3445" i="6"/>
  <c r="I3445" i="6"/>
  <c r="J3445" i="6"/>
  <c r="K3445" i="6"/>
  <c r="L3445" i="6"/>
  <c r="M3445" i="6"/>
  <c r="G3446" i="6"/>
  <c r="H3446" i="6"/>
  <c r="I3446" i="6"/>
  <c r="J3446" i="6"/>
  <c r="K3446" i="6"/>
  <c r="L3446" i="6"/>
  <c r="M3446" i="6"/>
  <c r="G3447" i="6"/>
  <c r="H3447" i="6"/>
  <c r="I3447" i="6"/>
  <c r="J3447" i="6"/>
  <c r="K3447" i="6"/>
  <c r="L3447" i="6"/>
  <c r="M3447" i="6"/>
  <c r="G3448" i="6"/>
  <c r="H3448" i="6"/>
  <c r="I3448" i="6"/>
  <c r="J3448" i="6"/>
  <c r="K3448" i="6"/>
  <c r="L3448" i="6"/>
  <c r="M3448" i="6"/>
  <c r="G3449" i="6"/>
  <c r="H3449" i="6"/>
  <c r="I3449" i="6"/>
  <c r="J3449" i="6"/>
  <c r="K3449" i="6"/>
  <c r="L3449" i="6"/>
  <c r="M3449" i="6"/>
  <c r="G3450" i="6"/>
  <c r="H3450" i="6"/>
  <c r="I3450" i="6"/>
  <c r="J3450" i="6"/>
  <c r="K3450" i="6"/>
  <c r="L3450" i="6"/>
  <c r="M3450" i="6"/>
  <c r="G3451" i="6"/>
  <c r="H3451" i="6"/>
  <c r="I3451" i="6"/>
  <c r="J3451" i="6"/>
  <c r="K3451" i="6"/>
  <c r="L3451" i="6"/>
  <c r="M3451" i="6"/>
  <c r="G3452" i="6"/>
  <c r="H3452" i="6"/>
  <c r="I3452" i="6"/>
  <c r="J3452" i="6"/>
  <c r="K3452" i="6"/>
  <c r="L3452" i="6"/>
  <c r="M3452" i="6"/>
  <c r="G3453" i="6"/>
  <c r="H3453" i="6"/>
  <c r="I3453" i="6"/>
  <c r="J3453" i="6"/>
  <c r="K3453" i="6"/>
  <c r="L3453" i="6"/>
  <c r="M3453" i="6"/>
  <c r="G3454" i="6"/>
  <c r="H3454" i="6"/>
  <c r="I3454" i="6"/>
  <c r="J3454" i="6"/>
  <c r="K3454" i="6"/>
  <c r="L3454" i="6"/>
  <c r="M3454" i="6"/>
  <c r="G3455" i="6"/>
  <c r="H3455" i="6"/>
  <c r="I3455" i="6"/>
  <c r="J3455" i="6"/>
  <c r="K3455" i="6"/>
  <c r="L3455" i="6"/>
  <c r="M3455" i="6"/>
  <c r="G3456" i="6"/>
  <c r="H3456" i="6"/>
  <c r="I3456" i="6"/>
  <c r="J3456" i="6"/>
  <c r="K3456" i="6"/>
  <c r="L3456" i="6"/>
  <c r="M3456" i="6"/>
  <c r="G3457" i="6"/>
  <c r="H3457" i="6"/>
  <c r="I3457" i="6"/>
  <c r="J3457" i="6"/>
  <c r="K3457" i="6"/>
  <c r="L3457" i="6"/>
  <c r="M3457" i="6"/>
  <c r="G3458" i="6"/>
  <c r="H3458" i="6"/>
  <c r="I3458" i="6"/>
  <c r="J3458" i="6"/>
  <c r="K3458" i="6"/>
  <c r="L3458" i="6"/>
  <c r="M3458" i="6"/>
  <c r="G3459" i="6"/>
  <c r="H3459" i="6"/>
  <c r="I3459" i="6"/>
  <c r="J3459" i="6"/>
  <c r="K3459" i="6"/>
  <c r="L3459" i="6"/>
  <c r="M3459" i="6"/>
  <c r="G3460" i="6"/>
  <c r="H3460" i="6"/>
  <c r="I3460" i="6"/>
  <c r="J3460" i="6"/>
  <c r="K3460" i="6"/>
  <c r="L3460" i="6"/>
  <c r="M3460" i="6"/>
  <c r="G3461" i="6"/>
  <c r="H3461" i="6"/>
  <c r="I3461" i="6"/>
  <c r="J3461" i="6"/>
  <c r="K3461" i="6"/>
  <c r="L3461" i="6"/>
  <c r="M3461" i="6"/>
  <c r="G3462" i="6"/>
  <c r="H3462" i="6"/>
  <c r="I3462" i="6"/>
  <c r="J3462" i="6"/>
  <c r="K3462" i="6"/>
  <c r="L3462" i="6"/>
  <c r="M3462" i="6"/>
  <c r="G3463" i="6"/>
  <c r="H3463" i="6"/>
  <c r="I3463" i="6"/>
  <c r="J3463" i="6"/>
  <c r="K3463" i="6"/>
  <c r="L3463" i="6"/>
  <c r="M3463" i="6"/>
  <c r="G3464" i="6"/>
  <c r="H3464" i="6"/>
  <c r="I3464" i="6"/>
  <c r="J3464" i="6"/>
  <c r="K3464" i="6"/>
  <c r="L3464" i="6"/>
  <c r="M3464" i="6"/>
  <c r="G3465" i="6"/>
  <c r="H3465" i="6"/>
  <c r="I3465" i="6"/>
  <c r="J3465" i="6"/>
  <c r="K3465" i="6"/>
  <c r="L3465" i="6"/>
  <c r="M3465" i="6"/>
  <c r="G3466" i="6"/>
  <c r="H3466" i="6"/>
  <c r="I3466" i="6"/>
  <c r="J3466" i="6"/>
  <c r="K3466" i="6"/>
  <c r="L3466" i="6"/>
  <c r="M3466" i="6"/>
  <c r="G3467" i="6"/>
  <c r="H3467" i="6"/>
  <c r="I3467" i="6"/>
  <c r="J3467" i="6"/>
  <c r="K3467" i="6"/>
  <c r="L3467" i="6"/>
  <c r="M3467" i="6"/>
  <c r="G3468" i="6"/>
  <c r="H3468" i="6"/>
  <c r="I3468" i="6"/>
  <c r="J3468" i="6"/>
  <c r="K3468" i="6"/>
  <c r="L3468" i="6"/>
  <c r="M3468" i="6"/>
  <c r="G3469" i="6"/>
  <c r="H3469" i="6"/>
  <c r="I3469" i="6"/>
  <c r="J3469" i="6"/>
  <c r="K3469" i="6"/>
  <c r="L3469" i="6"/>
  <c r="M3469" i="6"/>
  <c r="G3470" i="6"/>
  <c r="H3470" i="6"/>
  <c r="I3470" i="6"/>
  <c r="J3470" i="6"/>
  <c r="K3470" i="6"/>
  <c r="L3470" i="6"/>
  <c r="M3470" i="6"/>
  <c r="G3471" i="6"/>
  <c r="H3471" i="6"/>
  <c r="I3471" i="6"/>
  <c r="J3471" i="6"/>
  <c r="K3471" i="6"/>
  <c r="L3471" i="6"/>
  <c r="M3471" i="6"/>
  <c r="G3472" i="6"/>
  <c r="H3472" i="6"/>
  <c r="I3472" i="6"/>
  <c r="J3472" i="6"/>
  <c r="K3472" i="6"/>
  <c r="L3472" i="6"/>
  <c r="M3472" i="6"/>
  <c r="G3473" i="6"/>
  <c r="H3473" i="6"/>
  <c r="I3473" i="6"/>
  <c r="J3473" i="6"/>
  <c r="K3473" i="6"/>
  <c r="L3473" i="6"/>
  <c r="M3473" i="6"/>
  <c r="G3474" i="6"/>
  <c r="H3474" i="6"/>
  <c r="I3474" i="6"/>
  <c r="J3474" i="6"/>
  <c r="K3474" i="6"/>
  <c r="L3474" i="6"/>
  <c r="M3474" i="6"/>
  <c r="G3475" i="6"/>
  <c r="H3475" i="6"/>
  <c r="I3475" i="6"/>
  <c r="J3475" i="6"/>
  <c r="K3475" i="6"/>
  <c r="L3475" i="6"/>
  <c r="M3475" i="6"/>
  <c r="G3476" i="6"/>
  <c r="H3476" i="6"/>
  <c r="I3476" i="6"/>
  <c r="J3476" i="6"/>
  <c r="K3476" i="6"/>
  <c r="L3476" i="6"/>
  <c r="M3476" i="6"/>
  <c r="G3477" i="6"/>
  <c r="H3477" i="6"/>
  <c r="I3477" i="6"/>
  <c r="J3477" i="6"/>
  <c r="K3477" i="6"/>
  <c r="L3477" i="6"/>
  <c r="M3477" i="6"/>
  <c r="G3478" i="6"/>
  <c r="H3478" i="6"/>
  <c r="I3478" i="6"/>
  <c r="J3478" i="6"/>
  <c r="K3478" i="6"/>
  <c r="L3478" i="6"/>
  <c r="M3478" i="6"/>
  <c r="G3479" i="6"/>
  <c r="H3479" i="6"/>
  <c r="I3479" i="6"/>
  <c r="J3479" i="6"/>
  <c r="K3479" i="6"/>
  <c r="L3479" i="6"/>
  <c r="M3479" i="6"/>
  <c r="G3480" i="6"/>
  <c r="H3480" i="6"/>
  <c r="I3480" i="6"/>
  <c r="J3480" i="6"/>
  <c r="K3480" i="6"/>
  <c r="L3480" i="6"/>
  <c r="M3480" i="6"/>
  <c r="G3481" i="6"/>
  <c r="H3481" i="6"/>
  <c r="I3481" i="6"/>
  <c r="J3481" i="6"/>
  <c r="K3481" i="6"/>
  <c r="L3481" i="6"/>
  <c r="M3481" i="6"/>
  <c r="G3482" i="6"/>
  <c r="H3482" i="6"/>
  <c r="I3482" i="6"/>
  <c r="J3482" i="6"/>
  <c r="K3482" i="6"/>
  <c r="L3482" i="6"/>
  <c r="M3482" i="6"/>
  <c r="G3483" i="6"/>
  <c r="H3483" i="6"/>
  <c r="I3483" i="6"/>
  <c r="J3483" i="6"/>
  <c r="K3483" i="6"/>
  <c r="L3483" i="6"/>
  <c r="M3483" i="6"/>
  <c r="G3484" i="6"/>
  <c r="H3484" i="6"/>
  <c r="I3484" i="6"/>
  <c r="J3484" i="6"/>
  <c r="K3484" i="6"/>
  <c r="L3484" i="6"/>
  <c r="M3484" i="6"/>
  <c r="G3485" i="6"/>
  <c r="H3485" i="6"/>
  <c r="I3485" i="6"/>
  <c r="J3485" i="6"/>
  <c r="K3485" i="6"/>
  <c r="L3485" i="6"/>
  <c r="M3485" i="6"/>
  <c r="G3486" i="6"/>
  <c r="H3486" i="6"/>
  <c r="I3486" i="6"/>
  <c r="J3486" i="6"/>
  <c r="K3486" i="6"/>
  <c r="L3486" i="6"/>
  <c r="M3486" i="6"/>
  <c r="G3487" i="6"/>
  <c r="H3487" i="6"/>
  <c r="I3487" i="6"/>
  <c r="J3487" i="6"/>
  <c r="K3487" i="6"/>
  <c r="L3487" i="6"/>
  <c r="M3487" i="6"/>
  <c r="G3488" i="6"/>
  <c r="H3488" i="6"/>
  <c r="I3488" i="6"/>
  <c r="J3488" i="6"/>
  <c r="K3488" i="6"/>
  <c r="L3488" i="6"/>
  <c r="M3488" i="6"/>
  <c r="G3489" i="6"/>
  <c r="H3489" i="6"/>
  <c r="I3489" i="6"/>
  <c r="J3489" i="6"/>
  <c r="K3489" i="6"/>
  <c r="L3489" i="6"/>
  <c r="M3489" i="6"/>
  <c r="G3490" i="6"/>
  <c r="H3490" i="6"/>
  <c r="I3490" i="6"/>
  <c r="J3490" i="6"/>
  <c r="K3490" i="6"/>
  <c r="L3490" i="6"/>
  <c r="M3490" i="6"/>
  <c r="G3491" i="6"/>
  <c r="H3491" i="6"/>
  <c r="I3491" i="6"/>
  <c r="J3491" i="6"/>
  <c r="K3491" i="6"/>
  <c r="L3491" i="6"/>
  <c r="M3491" i="6"/>
  <c r="G3492" i="6"/>
  <c r="H3492" i="6"/>
  <c r="I3492" i="6"/>
  <c r="J3492" i="6"/>
  <c r="K3492" i="6"/>
  <c r="L3492" i="6"/>
  <c r="M3492" i="6"/>
  <c r="G3493" i="6"/>
  <c r="H3493" i="6"/>
  <c r="I3493" i="6"/>
  <c r="J3493" i="6"/>
  <c r="K3493" i="6"/>
  <c r="L3493" i="6"/>
  <c r="M3493" i="6"/>
  <c r="G3494" i="6"/>
  <c r="H3494" i="6"/>
  <c r="I3494" i="6"/>
  <c r="J3494" i="6"/>
  <c r="K3494" i="6"/>
  <c r="L3494" i="6"/>
  <c r="M3494" i="6"/>
  <c r="G3495" i="6"/>
  <c r="H3495" i="6"/>
  <c r="I3495" i="6"/>
  <c r="J3495" i="6"/>
  <c r="K3495" i="6"/>
  <c r="L3495" i="6"/>
  <c r="M3495" i="6"/>
  <c r="G3496" i="6"/>
  <c r="H3496" i="6"/>
  <c r="I3496" i="6"/>
  <c r="J3496" i="6"/>
  <c r="K3496" i="6"/>
  <c r="L3496" i="6"/>
  <c r="M3496" i="6"/>
  <c r="G3497" i="6"/>
  <c r="H3497" i="6"/>
  <c r="I3497" i="6"/>
  <c r="J3497" i="6"/>
  <c r="K3497" i="6"/>
  <c r="L3497" i="6"/>
  <c r="M3497" i="6"/>
  <c r="G3498" i="6"/>
  <c r="H3498" i="6"/>
  <c r="I3498" i="6"/>
  <c r="J3498" i="6"/>
  <c r="K3498" i="6"/>
  <c r="L3498" i="6"/>
  <c r="M3498" i="6"/>
  <c r="G3499" i="6"/>
  <c r="H3499" i="6"/>
  <c r="I3499" i="6"/>
  <c r="J3499" i="6"/>
  <c r="K3499" i="6"/>
  <c r="L3499" i="6"/>
  <c r="M3499" i="6"/>
  <c r="G3500" i="6"/>
  <c r="H3500" i="6"/>
  <c r="I3500" i="6"/>
  <c r="J3500" i="6"/>
  <c r="K3500" i="6"/>
  <c r="L3500" i="6"/>
  <c r="M3500" i="6"/>
  <c r="G3501" i="6"/>
  <c r="H3501" i="6"/>
  <c r="I3501" i="6"/>
  <c r="J3501" i="6"/>
  <c r="K3501" i="6"/>
  <c r="L3501" i="6"/>
  <c r="M3501" i="6"/>
  <c r="G3502" i="6"/>
  <c r="H3502" i="6"/>
  <c r="I3502" i="6"/>
  <c r="J3502" i="6"/>
  <c r="K3502" i="6"/>
  <c r="L3502" i="6"/>
  <c r="M3502" i="6"/>
  <c r="G3503" i="6"/>
  <c r="H3503" i="6"/>
  <c r="I3503" i="6"/>
  <c r="J3503" i="6"/>
  <c r="K3503" i="6"/>
  <c r="L3503" i="6"/>
  <c r="M3503" i="6"/>
  <c r="G3504" i="6"/>
  <c r="H3504" i="6"/>
  <c r="I3504" i="6"/>
  <c r="J3504" i="6"/>
  <c r="K3504" i="6"/>
  <c r="L3504" i="6"/>
  <c r="M3504" i="6"/>
  <c r="G3505" i="6"/>
  <c r="H3505" i="6"/>
  <c r="I3505" i="6"/>
  <c r="J3505" i="6"/>
  <c r="K3505" i="6"/>
  <c r="L3505" i="6"/>
  <c r="M3505" i="6"/>
  <c r="G3506" i="6"/>
  <c r="H3506" i="6"/>
  <c r="I3506" i="6"/>
  <c r="J3506" i="6"/>
  <c r="K3506" i="6"/>
  <c r="L3506" i="6"/>
  <c r="M3506" i="6"/>
  <c r="G3507" i="6"/>
  <c r="H3507" i="6"/>
  <c r="I3507" i="6"/>
  <c r="J3507" i="6"/>
  <c r="K3507" i="6"/>
  <c r="L3507" i="6"/>
  <c r="M3507" i="6"/>
  <c r="G3508" i="6"/>
  <c r="H3508" i="6"/>
  <c r="I3508" i="6"/>
  <c r="J3508" i="6"/>
  <c r="K3508" i="6"/>
  <c r="L3508" i="6"/>
  <c r="M3508" i="6"/>
  <c r="G3509" i="6"/>
  <c r="H3509" i="6"/>
  <c r="I3509" i="6"/>
  <c r="J3509" i="6"/>
  <c r="K3509" i="6"/>
  <c r="L3509" i="6"/>
  <c r="M3509" i="6"/>
  <c r="G3510" i="6"/>
  <c r="H3510" i="6"/>
  <c r="I3510" i="6"/>
  <c r="J3510" i="6"/>
  <c r="K3510" i="6"/>
  <c r="L3510" i="6"/>
  <c r="M3510" i="6"/>
  <c r="G3511" i="6"/>
  <c r="H3511" i="6"/>
  <c r="I3511" i="6"/>
  <c r="J3511" i="6"/>
  <c r="K3511" i="6"/>
  <c r="L3511" i="6"/>
  <c r="M3511" i="6"/>
  <c r="G3512" i="6"/>
  <c r="H3512" i="6"/>
  <c r="I3512" i="6"/>
  <c r="J3512" i="6"/>
  <c r="K3512" i="6"/>
  <c r="L3512" i="6"/>
  <c r="M3512" i="6"/>
  <c r="G3513" i="6"/>
  <c r="H3513" i="6"/>
  <c r="I3513" i="6"/>
  <c r="J3513" i="6"/>
  <c r="K3513" i="6"/>
  <c r="L3513" i="6"/>
  <c r="M3513" i="6"/>
  <c r="G3514" i="6"/>
  <c r="H3514" i="6"/>
  <c r="I3514" i="6"/>
  <c r="J3514" i="6"/>
  <c r="K3514" i="6"/>
  <c r="L3514" i="6"/>
  <c r="M3514" i="6"/>
  <c r="G3515" i="6"/>
  <c r="H3515" i="6"/>
  <c r="I3515" i="6"/>
  <c r="J3515" i="6"/>
  <c r="K3515" i="6"/>
  <c r="L3515" i="6"/>
  <c r="M3515" i="6"/>
  <c r="G3516" i="6"/>
  <c r="H3516" i="6"/>
  <c r="I3516" i="6"/>
  <c r="J3516" i="6"/>
  <c r="K3516" i="6"/>
  <c r="L3516" i="6"/>
  <c r="M3516" i="6"/>
  <c r="G3517" i="6"/>
  <c r="H3517" i="6"/>
  <c r="I3517" i="6"/>
  <c r="J3517" i="6"/>
  <c r="K3517" i="6"/>
  <c r="L3517" i="6"/>
  <c r="M3517" i="6"/>
  <c r="G3518" i="6"/>
  <c r="H3518" i="6"/>
  <c r="I3518" i="6"/>
  <c r="J3518" i="6"/>
  <c r="K3518" i="6"/>
  <c r="L3518" i="6"/>
  <c r="M3518" i="6"/>
  <c r="G3519" i="6"/>
  <c r="H3519" i="6"/>
  <c r="I3519" i="6"/>
  <c r="J3519" i="6"/>
  <c r="K3519" i="6"/>
  <c r="L3519" i="6"/>
  <c r="M3519" i="6"/>
  <c r="G3520" i="6"/>
  <c r="H3520" i="6"/>
  <c r="I3520" i="6"/>
  <c r="J3520" i="6"/>
  <c r="K3520" i="6"/>
  <c r="L3520" i="6"/>
  <c r="M3520" i="6"/>
  <c r="G1451" i="6"/>
  <c r="H1451" i="6"/>
  <c r="I1451" i="6"/>
  <c r="J1451" i="6"/>
  <c r="K1451" i="6"/>
  <c r="L1451" i="6"/>
  <c r="M1451" i="6"/>
  <c r="G1452" i="6"/>
  <c r="H1452" i="6"/>
  <c r="I1452" i="6"/>
  <c r="J1452" i="6"/>
  <c r="K1452" i="6"/>
  <c r="L1452" i="6"/>
  <c r="M1452" i="6"/>
  <c r="G1453" i="6"/>
  <c r="H1453" i="6"/>
  <c r="I1453" i="6"/>
  <c r="J1453" i="6"/>
  <c r="K1453" i="6"/>
  <c r="L1453" i="6"/>
  <c r="M1453" i="6"/>
  <c r="G1454" i="6"/>
  <c r="H1454" i="6"/>
  <c r="I1454" i="6"/>
  <c r="J1454" i="6"/>
  <c r="K1454" i="6"/>
  <c r="L1454" i="6"/>
  <c r="M1454" i="6"/>
  <c r="G1455" i="6"/>
  <c r="H1455" i="6"/>
  <c r="I1455" i="6"/>
  <c r="J1455" i="6"/>
  <c r="K1455" i="6"/>
  <c r="L1455" i="6"/>
  <c r="M1455" i="6"/>
  <c r="G1456" i="6"/>
  <c r="H1456" i="6"/>
  <c r="I1456" i="6"/>
  <c r="J1456" i="6"/>
  <c r="K1456" i="6"/>
  <c r="L1456" i="6"/>
  <c r="M1456" i="6"/>
  <c r="G1457" i="6"/>
  <c r="H1457" i="6"/>
  <c r="I1457" i="6"/>
  <c r="J1457" i="6"/>
  <c r="K1457" i="6"/>
  <c r="L1457" i="6"/>
  <c r="M1457" i="6"/>
  <c r="G1458" i="6"/>
  <c r="H1458" i="6"/>
  <c r="I1458" i="6"/>
  <c r="J1458" i="6"/>
  <c r="K1458" i="6"/>
  <c r="L1458" i="6"/>
  <c r="M1458" i="6"/>
  <c r="G1459" i="6"/>
  <c r="H1459" i="6"/>
  <c r="I1459" i="6"/>
  <c r="J1459" i="6"/>
  <c r="K1459" i="6"/>
  <c r="L1459" i="6"/>
  <c r="M1459" i="6"/>
  <c r="G1460" i="6"/>
  <c r="H1460" i="6"/>
  <c r="I1460" i="6"/>
  <c r="J1460" i="6"/>
  <c r="K1460" i="6"/>
  <c r="L1460" i="6"/>
  <c r="M1460" i="6"/>
  <c r="G1461" i="6"/>
  <c r="H1461" i="6"/>
  <c r="I1461" i="6"/>
  <c r="J1461" i="6"/>
  <c r="K1461" i="6"/>
  <c r="L1461" i="6"/>
  <c r="M1461" i="6"/>
  <c r="G1462" i="6"/>
  <c r="H1462" i="6"/>
  <c r="I1462" i="6"/>
  <c r="J1462" i="6"/>
  <c r="K1462" i="6"/>
  <c r="L1462" i="6"/>
  <c r="M1462" i="6"/>
  <c r="G1463" i="6"/>
  <c r="H1463" i="6"/>
  <c r="I1463" i="6"/>
  <c r="J1463" i="6"/>
  <c r="K1463" i="6"/>
  <c r="L1463" i="6"/>
  <c r="M1463" i="6"/>
  <c r="G1464" i="6"/>
  <c r="H1464" i="6"/>
  <c r="I1464" i="6"/>
  <c r="J1464" i="6"/>
  <c r="K1464" i="6"/>
  <c r="L1464" i="6"/>
  <c r="M1464" i="6"/>
  <c r="G1465" i="6"/>
  <c r="H1465" i="6"/>
  <c r="I1465" i="6"/>
  <c r="J1465" i="6"/>
  <c r="K1465" i="6"/>
  <c r="L1465" i="6"/>
  <c r="M1465" i="6"/>
  <c r="G1466" i="6"/>
  <c r="H1466" i="6"/>
  <c r="I1466" i="6"/>
  <c r="J1466" i="6"/>
  <c r="K1466" i="6"/>
  <c r="L1466" i="6"/>
  <c r="M1466" i="6"/>
  <c r="G1467" i="6"/>
  <c r="H1467" i="6"/>
  <c r="I1467" i="6"/>
  <c r="J1467" i="6"/>
  <c r="K1467" i="6"/>
  <c r="L1467" i="6"/>
  <c r="M1467" i="6"/>
  <c r="G1422" i="6"/>
  <c r="H1422" i="6"/>
  <c r="I1422" i="6"/>
  <c r="J1422" i="6"/>
  <c r="K1422" i="6"/>
  <c r="L1422" i="6"/>
  <c r="M1422" i="6"/>
  <c r="G1423" i="6"/>
  <c r="H1423" i="6"/>
  <c r="I1423" i="6"/>
  <c r="J1423" i="6"/>
  <c r="K1423" i="6"/>
  <c r="L1423" i="6"/>
  <c r="M1423" i="6"/>
  <c r="G1424" i="6"/>
  <c r="H1424" i="6"/>
  <c r="I1424" i="6"/>
  <c r="J1424" i="6"/>
  <c r="K1424" i="6"/>
  <c r="L1424" i="6"/>
  <c r="M1424" i="6"/>
  <c r="G1425" i="6"/>
  <c r="H1425" i="6"/>
  <c r="I1425" i="6"/>
  <c r="J1425" i="6"/>
  <c r="K1425" i="6"/>
  <c r="L1425" i="6"/>
  <c r="M1425" i="6"/>
  <c r="G1426" i="6"/>
  <c r="H1426" i="6"/>
  <c r="I1426" i="6"/>
  <c r="J1426" i="6"/>
  <c r="K1426" i="6"/>
  <c r="L1426" i="6"/>
  <c r="M1426" i="6"/>
  <c r="G1427" i="6"/>
  <c r="H1427" i="6"/>
  <c r="I1427" i="6"/>
  <c r="J1427" i="6"/>
  <c r="K1427" i="6"/>
  <c r="L1427" i="6"/>
  <c r="M1427" i="6"/>
  <c r="G1428" i="6"/>
  <c r="H1428" i="6"/>
  <c r="I1428" i="6"/>
  <c r="J1428" i="6"/>
  <c r="K1428" i="6"/>
  <c r="L1428" i="6"/>
  <c r="M1428" i="6"/>
  <c r="G1429" i="6"/>
  <c r="H1429" i="6"/>
  <c r="I1429" i="6"/>
  <c r="J1429" i="6"/>
  <c r="K1429" i="6"/>
  <c r="L1429" i="6"/>
  <c r="M1429" i="6"/>
  <c r="G1430" i="6"/>
  <c r="H1430" i="6"/>
  <c r="I1430" i="6"/>
  <c r="J1430" i="6"/>
  <c r="K1430" i="6"/>
  <c r="L1430" i="6"/>
  <c r="M1430" i="6"/>
  <c r="G1431" i="6"/>
  <c r="H1431" i="6"/>
  <c r="I1431" i="6"/>
  <c r="J1431" i="6"/>
  <c r="K1431" i="6"/>
  <c r="L1431" i="6"/>
  <c r="M1431" i="6"/>
  <c r="G1432" i="6"/>
  <c r="H1432" i="6"/>
  <c r="I1432" i="6"/>
  <c r="J1432" i="6"/>
  <c r="K1432" i="6"/>
  <c r="L1432" i="6"/>
  <c r="M1432" i="6"/>
  <c r="G1433" i="6"/>
  <c r="H1433" i="6"/>
  <c r="I1433" i="6"/>
  <c r="J1433" i="6"/>
  <c r="K1433" i="6"/>
  <c r="L1433" i="6"/>
  <c r="M1433" i="6"/>
  <c r="G1434" i="6"/>
  <c r="H1434" i="6"/>
  <c r="I1434" i="6"/>
  <c r="J1434" i="6"/>
  <c r="K1434" i="6"/>
  <c r="L1434" i="6"/>
  <c r="M1434" i="6"/>
  <c r="G1435" i="6"/>
  <c r="H1435" i="6"/>
  <c r="I1435" i="6"/>
  <c r="J1435" i="6"/>
  <c r="K1435" i="6"/>
  <c r="L1435" i="6"/>
  <c r="M1435" i="6"/>
  <c r="G1436" i="6"/>
  <c r="H1436" i="6"/>
  <c r="I1436" i="6"/>
  <c r="J1436" i="6"/>
  <c r="K1436" i="6"/>
  <c r="L1436" i="6"/>
  <c r="M1436" i="6"/>
  <c r="G1437" i="6"/>
  <c r="H1437" i="6"/>
  <c r="I1437" i="6"/>
  <c r="J1437" i="6"/>
  <c r="K1437" i="6"/>
  <c r="L1437" i="6"/>
  <c r="M1437" i="6"/>
  <c r="G1438" i="6"/>
  <c r="H1438" i="6"/>
  <c r="I1438" i="6"/>
  <c r="J1438" i="6"/>
  <c r="K1438" i="6"/>
  <c r="L1438" i="6"/>
  <c r="M1438" i="6"/>
  <c r="G1439" i="6"/>
  <c r="H1439" i="6"/>
  <c r="I1439" i="6"/>
  <c r="J1439" i="6"/>
  <c r="K1439" i="6"/>
  <c r="L1439" i="6"/>
  <c r="M1439" i="6"/>
  <c r="G1440" i="6"/>
  <c r="H1440" i="6"/>
  <c r="I1440" i="6"/>
  <c r="J1440" i="6"/>
  <c r="K1440" i="6"/>
  <c r="L1440" i="6"/>
  <c r="M1440" i="6"/>
  <c r="G1441" i="6"/>
  <c r="H1441" i="6"/>
  <c r="I1441" i="6"/>
  <c r="J1441" i="6"/>
  <c r="K1441" i="6"/>
  <c r="L1441" i="6"/>
  <c r="M1441" i="6"/>
  <c r="G1442" i="6"/>
  <c r="H1442" i="6"/>
  <c r="I1442" i="6"/>
  <c r="J1442" i="6"/>
  <c r="K1442" i="6"/>
  <c r="L1442" i="6"/>
  <c r="M1442" i="6"/>
  <c r="G1443" i="6"/>
  <c r="H1443" i="6"/>
  <c r="I1443" i="6"/>
  <c r="J1443" i="6"/>
  <c r="K1443" i="6"/>
  <c r="L1443" i="6"/>
  <c r="M1443" i="6"/>
  <c r="G1444" i="6"/>
  <c r="H1444" i="6"/>
  <c r="I1444" i="6"/>
  <c r="J1444" i="6"/>
  <c r="K1444" i="6"/>
  <c r="L1444" i="6"/>
  <c r="M1444" i="6"/>
  <c r="G1445" i="6"/>
  <c r="H1445" i="6"/>
  <c r="I1445" i="6"/>
  <c r="J1445" i="6"/>
  <c r="K1445" i="6"/>
  <c r="L1445" i="6"/>
  <c r="M1445" i="6"/>
  <c r="G1446" i="6"/>
  <c r="H1446" i="6"/>
  <c r="I1446" i="6"/>
  <c r="J1446" i="6"/>
  <c r="K1446" i="6"/>
  <c r="L1446" i="6"/>
  <c r="M1446" i="6"/>
  <c r="G1447" i="6"/>
  <c r="H1447" i="6"/>
  <c r="I1447" i="6"/>
  <c r="J1447" i="6"/>
  <c r="K1447" i="6"/>
  <c r="L1447" i="6"/>
  <c r="M1447" i="6"/>
  <c r="G1448" i="6"/>
  <c r="H1448" i="6"/>
  <c r="I1448" i="6"/>
  <c r="J1448" i="6"/>
  <c r="K1448" i="6"/>
  <c r="L1448" i="6"/>
  <c r="M1448" i="6"/>
  <c r="G1449" i="6"/>
  <c r="H1449" i="6"/>
  <c r="I1449" i="6"/>
  <c r="J1449" i="6"/>
  <c r="K1449" i="6"/>
  <c r="L1449" i="6"/>
  <c r="M1449" i="6"/>
  <c r="G1450" i="6"/>
  <c r="H1450" i="6"/>
  <c r="I1450" i="6"/>
  <c r="J1450" i="6"/>
  <c r="K1450" i="6"/>
  <c r="L1450" i="6"/>
  <c r="M1450" i="6"/>
  <c r="G1410" i="6"/>
  <c r="H1410" i="6"/>
  <c r="I1410" i="6"/>
  <c r="J1410" i="6"/>
  <c r="K1410" i="6"/>
  <c r="L1410" i="6"/>
  <c r="M1410" i="6"/>
  <c r="G1411" i="6"/>
  <c r="H1411" i="6"/>
  <c r="I1411" i="6"/>
  <c r="J1411" i="6"/>
  <c r="K1411" i="6"/>
  <c r="L1411" i="6"/>
  <c r="M1411" i="6"/>
  <c r="G1412" i="6"/>
  <c r="H1412" i="6"/>
  <c r="I1412" i="6"/>
  <c r="J1412" i="6"/>
  <c r="K1412" i="6"/>
  <c r="L1412" i="6"/>
  <c r="M1412" i="6"/>
  <c r="G1413" i="6"/>
  <c r="H1413" i="6"/>
  <c r="I1413" i="6"/>
  <c r="J1413" i="6"/>
  <c r="K1413" i="6"/>
  <c r="L1413" i="6"/>
  <c r="M1413" i="6"/>
  <c r="G1414" i="6"/>
  <c r="H1414" i="6"/>
  <c r="I1414" i="6"/>
  <c r="J1414" i="6"/>
  <c r="K1414" i="6"/>
  <c r="L1414" i="6"/>
  <c r="M1414" i="6"/>
  <c r="G1415" i="6"/>
  <c r="H1415" i="6"/>
  <c r="I1415" i="6"/>
  <c r="J1415" i="6"/>
  <c r="K1415" i="6"/>
  <c r="L1415" i="6"/>
  <c r="M1415" i="6"/>
  <c r="G1416" i="6"/>
  <c r="H1416" i="6"/>
  <c r="I1416" i="6"/>
  <c r="J1416" i="6"/>
  <c r="K1416" i="6"/>
  <c r="L1416" i="6"/>
  <c r="M1416" i="6"/>
  <c r="G1417" i="6"/>
  <c r="H1417" i="6"/>
  <c r="I1417" i="6"/>
  <c r="J1417" i="6"/>
  <c r="K1417" i="6"/>
  <c r="L1417" i="6"/>
  <c r="M1417" i="6"/>
  <c r="G1418" i="6"/>
  <c r="H1418" i="6"/>
  <c r="I1418" i="6"/>
  <c r="J1418" i="6"/>
  <c r="K1418" i="6"/>
  <c r="L1418" i="6"/>
  <c r="M1418" i="6"/>
  <c r="G1419" i="6"/>
  <c r="H1419" i="6"/>
  <c r="I1419" i="6"/>
  <c r="J1419" i="6"/>
  <c r="K1419" i="6"/>
  <c r="L1419" i="6"/>
  <c r="M1419" i="6"/>
  <c r="G1420" i="6"/>
  <c r="H1420" i="6"/>
  <c r="I1420" i="6"/>
  <c r="J1420" i="6"/>
  <c r="K1420" i="6"/>
  <c r="L1420" i="6"/>
  <c r="M1420" i="6"/>
  <c r="G1407" i="6"/>
  <c r="H1407" i="6"/>
  <c r="I1407" i="6"/>
  <c r="J1407" i="6"/>
  <c r="K1407" i="6"/>
  <c r="L1407" i="6"/>
  <c r="M1407" i="6"/>
  <c r="G1408" i="6"/>
  <c r="H1408" i="6"/>
  <c r="I1408" i="6"/>
  <c r="J1408" i="6"/>
  <c r="K1408" i="6"/>
  <c r="L1408" i="6"/>
  <c r="M1408" i="6"/>
  <c r="G1409" i="6"/>
  <c r="H1409" i="6"/>
  <c r="I1409" i="6"/>
  <c r="J1409" i="6"/>
  <c r="K1409" i="6"/>
  <c r="L1409" i="6"/>
  <c r="M1409" i="6"/>
  <c r="G1405" i="6"/>
  <c r="H1405" i="6"/>
  <c r="I1405" i="6"/>
  <c r="J1405" i="6"/>
  <c r="K1405" i="6"/>
  <c r="L1405" i="6"/>
  <c r="M1405" i="6"/>
  <c r="G1406" i="6"/>
  <c r="H1406" i="6"/>
  <c r="I1406" i="6"/>
  <c r="J1406" i="6"/>
  <c r="K1406" i="6"/>
  <c r="L1406" i="6"/>
  <c r="M1406" i="6"/>
  <c r="G1382" i="6"/>
  <c r="H1382" i="6"/>
  <c r="I1382" i="6"/>
  <c r="J1382" i="6"/>
  <c r="K1382" i="6"/>
  <c r="L1382" i="6"/>
  <c r="M1382" i="6"/>
  <c r="G1383" i="6"/>
  <c r="H1383" i="6"/>
  <c r="I1383" i="6"/>
  <c r="J1383" i="6"/>
  <c r="K1383" i="6"/>
  <c r="L1383" i="6"/>
  <c r="M1383" i="6"/>
  <c r="G1384" i="6"/>
  <c r="H1384" i="6"/>
  <c r="I1384" i="6"/>
  <c r="J1384" i="6"/>
  <c r="K1384" i="6"/>
  <c r="L1384" i="6"/>
  <c r="M1384" i="6"/>
  <c r="G1385" i="6"/>
  <c r="H1385" i="6"/>
  <c r="I1385" i="6"/>
  <c r="J1385" i="6"/>
  <c r="K1385" i="6"/>
  <c r="L1385" i="6"/>
  <c r="M1385" i="6"/>
  <c r="G1379" i="6"/>
  <c r="H1379" i="6"/>
  <c r="I1379" i="6"/>
  <c r="J1379" i="6"/>
  <c r="K1379" i="6"/>
  <c r="L1379" i="6"/>
  <c r="M1379" i="6"/>
  <c r="G1380" i="6"/>
  <c r="H1380" i="6"/>
  <c r="I1380" i="6"/>
  <c r="J1380" i="6"/>
  <c r="K1380" i="6"/>
  <c r="L1380" i="6"/>
  <c r="M1380" i="6"/>
  <c r="G1381" i="6"/>
  <c r="H1381" i="6"/>
  <c r="I1381" i="6"/>
  <c r="J1381" i="6"/>
  <c r="K1381" i="6"/>
  <c r="L1381" i="6"/>
  <c r="M1381" i="6"/>
  <c r="G1372" i="6"/>
  <c r="H1372" i="6"/>
  <c r="I1372" i="6"/>
  <c r="J1372" i="6"/>
  <c r="K1372" i="6"/>
  <c r="L1372" i="6"/>
  <c r="M1372" i="6"/>
  <c r="G1373" i="6"/>
  <c r="H1373" i="6"/>
  <c r="I1373" i="6"/>
  <c r="J1373" i="6"/>
  <c r="K1373" i="6"/>
  <c r="L1373" i="6"/>
  <c r="M1373" i="6"/>
  <c r="G957" i="6"/>
  <c r="H957" i="6"/>
  <c r="I957" i="6"/>
  <c r="J957" i="6"/>
  <c r="K957" i="6"/>
  <c r="L957" i="6"/>
  <c r="M957" i="6"/>
  <c r="G958" i="6"/>
  <c r="H958" i="6"/>
  <c r="I958" i="6"/>
  <c r="J958" i="6"/>
  <c r="K958" i="6"/>
  <c r="L958" i="6"/>
  <c r="M958" i="6"/>
  <c r="G959" i="6"/>
  <c r="H959" i="6"/>
  <c r="I959" i="6"/>
  <c r="J959" i="6"/>
  <c r="K959" i="6"/>
  <c r="L959" i="6"/>
  <c r="M959" i="6"/>
  <c r="G960" i="6"/>
  <c r="H960" i="6"/>
  <c r="I960" i="6"/>
  <c r="J960" i="6"/>
  <c r="K960" i="6"/>
  <c r="L960" i="6"/>
  <c r="M960" i="6"/>
  <c r="G961" i="6"/>
  <c r="H961" i="6"/>
  <c r="I961" i="6"/>
  <c r="J961" i="6"/>
  <c r="K961" i="6"/>
  <c r="L961" i="6"/>
  <c r="M961" i="6"/>
  <c r="G962" i="6"/>
  <c r="H962" i="6"/>
  <c r="I962" i="6"/>
  <c r="J962" i="6"/>
  <c r="K962" i="6"/>
  <c r="L962" i="6"/>
  <c r="M962" i="6"/>
  <c r="G948" i="6"/>
  <c r="H948" i="6"/>
  <c r="I948" i="6"/>
  <c r="J948" i="6"/>
  <c r="K948" i="6"/>
  <c r="L948" i="6"/>
  <c r="M948" i="6"/>
  <c r="G949" i="6"/>
  <c r="H949" i="6"/>
  <c r="I949" i="6"/>
  <c r="J949" i="6"/>
  <c r="K949" i="6"/>
  <c r="L949" i="6"/>
  <c r="M949" i="6"/>
  <c r="G825" i="6"/>
  <c r="H825" i="6"/>
  <c r="I825" i="6"/>
  <c r="J825" i="6"/>
  <c r="K825" i="6"/>
  <c r="L825" i="6"/>
  <c r="M825" i="6"/>
  <c r="M37" i="6"/>
  <c r="L37" i="6"/>
  <c r="K37" i="6"/>
  <c r="J37" i="6"/>
  <c r="I37" i="6"/>
  <c r="H37" i="6"/>
  <c r="G37" i="6"/>
  <c r="M10" i="6"/>
  <c r="L10" i="6"/>
  <c r="K10" i="6"/>
  <c r="J10" i="6"/>
  <c r="I10" i="6"/>
  <c r="H10" i="6"/>
  <c r="G10" i="6"/>
  <c r="K7" i="7"/>
  <c r="J7" i="7"/>
  <c r="I7" i="7"/>
  <c r="H7" i="7"/>
  <c r="G7" i="7"/>
  <c r="F7" i="7"/>
  <c r="E7" i="7"/>
  <c r="K6" i="7"/>
  <c r="J6" i="7"/>
  <c r="I6" i="7"/>
  <c r="H6" i="7"/>
  <c r="G6" i="7"/>
  <c r="F6" i="7"/>
  <c r="E6" i="7"/>
  <c r="K5" i="7"/>
  <c r="J5" i="7"/>
  <c r="I5" i="7"/>
  <c r="H5" i="7"/>
  <c r="G5" i="7"/>
  <c r="F5" i="7"/>
  <c r="E5" i="7"/>
  <c r="K4" i="7"/>
  <c r="J4" i="7"/>
  <c r="I4" i="7"/>
  <c r="H4" i="7"/>
  <c r="G4" i="7"/>
  <c r="F4" i="7"/>
  <c r="E4" i="7"/>
  <c r="K3" i="7"/>
  <c r="J3" i="7"/>
  <c r="I3" i="7"/>
  <c r="H3" i="7"/>
  <c r="G3" i="7"/>
  <c r="F3" i="7"/>
  <c r="E3" i="7"/>
  <c r="H1398" i="6" l="1"/>
  <c r="G1399" i="6"/>
  <c r="K1399" i="6"/>
  <c r="H1400" i="6"/>
  <c r="L1400" i="6"/>
  <c r="I1401" i="6"/>
  <c r="M1401" i="6"/>
  <c r="J1402" i="6"/>
  <c r="G1403" i="6"/>
  <c r="K1403" i="6"/>
  <c r="H1470" i="6"/>
  <c r="I1479" i="6"/>
  <c r="J1488" i="6"/>
  <c r="G1493" i="6"/>
  <c r="K1497" i="6"/>
  <c r="H1502" i="6"/>
  <c r="K1505" i="6"/>
  <c r="M1507" i="6"/>
  <c r="J1509" i="6"/>
  <c r="G1511" i="6"/>
  <c r="J1512" i="6"/>
  <c r="G1514" i="6"/>
  <c r="K1515" i="6"/>
  <c r="M1516" i="6"/>
  <c r="G1518" i="6"/>
  <c r="H1519" i="6"/>
  <c r="I1520" i="6"/>
  <c r="J1521" i="6"/>
  <c r="K1522" i="6"/>
  <c r="L1523" i="6"/>
  <c r="M1524" i="6"/>
  <c r="G1526" i="6"/>
  <c r="H1527" i="6"/>
  <c r="I1528" i="6"/>
  <c r="J1529" i="6"/>
  <c r="K1530" i="6"/>
  <c r="L1531" i="6"/>
  <c r="M1532" i="6"/>
  <c r="G1534" i="6"/>
  <c r="H1535" i="6"/>
  <c r="G1536" i="6"/>
  <c r="L1536" i="6"/>
  <c r="J1537" i="6"/>
  <c r="I1538" i="6"/>
  <c r="G1539" i="6"/>
  <c r="L1539" i="6"/>
  <c r="K1540" i="6"/>
  <c r="I1541" i="6"/>
  <c r="G1542" i="6"/>
  <c r="M1542" i="6"/>
  <c r="K1543" i="6"/>
  <c r="I1544" i="6"/>
  <c r="H1545" i="6"/>
  <c r="M1545" i="6"/>
  <c r="K1546" i="6"/>
  <c r="J1547" i="6"/>
  <c r="H1548" i="6"/>
  <c r="M1548" i="6"/>
  <c r="L1549" i="6"/>
  <c r="J1550" i="6"/>
  <c r="H1551" i="6"/>
  <c r="L1551" i="6"/>
  <c r="I1552" i="6"/>
  <c r="M1552" i="6"/>
  <c r="J1553" i="6"/>
  <c r="G1554" i="6"/>
  <c r="K1554" i="6"/>
  <c r="H1555" i="6"/>
  <c r="L1555" i="6"/>
  <c r="I1556" i="6"/>
  <c r="M1556" i="6"/>
  <c r="J1557" i="6"/>
  <c r="G1558" i="6"/>
  <c r="K1558" i="6"/>
  <c r="H1559" i="6"/>
  <c r="L1559" i="6"/>
  <c r="I1560" i="6"/>
  <c r="M1560" i="6"/>
  <c r="J1561" i="6"/>
  <c r="G1562" i="6"/>
  <c r="K1562" i="6"/>
  <c r="H1563" i="6"/>
  <c r="L1563" i="6"/>
  <c r="J1396" i="6"/>
  <c r="J1398" i="6"/>
  <c r="H1399" i="6"/>
  <c r="L1399" i="6"/>
  <c r="I1400" i="6"/>
  <c r="M1400" i="6"/>
  <c r="J1401" i="6"/>
  <c r="G1402" i="6"/>
  <c r="K1402" i="6"/>
  <c r="H1403" i="6"/>
  <c r="L1403" i="6"/>
  <c r="J1472" i="6"/>
  <c r="K1481" i="6"/>
  <c r="K1489" i="6"/>
  <c r="H1494" i="6"/>
  <c r="L1498" i="6"/>
  <c r="I1503" i="6"/>
  <c r="J1506" i="6"/>
  <c r="J1508" i="6"/>
  <c r="G1510" i="6"/>
  <c r="K1511" i="6"/>
  <c r="G1513" i="6"/>
  <c r="K1514" i="6"/>
  <c r="H1516" i="6"/>
  <c r="I1517" i="6"/>
  <c r="J1518" i="6"/>
  <c r="K1519" i="6"/>
  <c r="L1520" i="6"/>
  <c r="M1521" i="6"/>
  <c r="G1523" i="6"/>
  <c r="H1524" i="6"/>
  <c r="I1525" i="6"/>
  <c r="J1526" i="6"/>
  <c r="K1527" i="6"/>
  <c r="L1528" i="6"/>
  <c r="M1529" i="6"/>
  <c r="G1531" i="6"/>
  <c r="H1532" i="6"/>
  <c r="I1533" i="6"/>
  <c r="J1534" i="6"/>
  <c r="J1535" i="6"/>
  <c r="H1536" i="6"/>
  <c r="M1536" i="6"/>
  <c r="L1537" i="6"/>
  <c r="J1538" i="6"/>
  <c r="H1539" i="6"/>
  <c r="G1540" i="6"/>
  <c r="L1540" i="6"/>
  <c r="J1541" i="6"/>
  <c r="I1542" i="6"/>
  <c r="G1543" i="6"/>
  <c r="L1543" i="6"/>
  <c r="K1544" i="6"/>
  <c r="I1545" i="6"/>
  <c r="G1546" i="6"/>
  <c r="M1546" i="6"/>
  <c r="K1547" i="6"/>
  <c r="I1548" i="6"/>
  <c r="H1549" i="6"/>
  <c r="M1549" i="6"/>
  <c r="K1550" i="6"/>
  <c r="I1551" i="6"/>
  <c r="M1551" i="6"/>
  <c r="J1552" i="6"/>
  <c r="G1553" i="6"/>
  <c r="K1553" i="6"/>
  <c r="H1554" i="6"/>
  <c r="L1554" i="6"/>
  <c r="I1555" i="6"/>
  <c r="M1555" i="6"/>
  <c r="J1556" i="6"/>
  <c r="H1387" i="6"/>
  <c r="M1387" i="6"/>
  <c r="L1396" i="6"/>
  <c r="K1398" i="6"/>
  <c r="I1399" i="6"/>
  <c r="M1399" i="6"/>
  <c r="J1400" i="6"/>
  <c r="G1401" i="6"/>
  <c r="K1401" i="6"/>
  <c r="H1402" i="6"/>
  <c r="L1402" i="6"/>
  <c r="I1403" i="6"/>
  <c r="M1403" i="6"/>
  <c r="L1474" i="6"/>
  <c r="M1483" i="6"/>
  <c r="L1490" i="6"/>
  <c r="I1495" i="6"/>
  <c r="M1499" i="6"/>
  <c r="H1504" i="6"/>
  <c r="H1507" i="6"/>
  <c r="L1508" i="6"/>
  <c r="H1510" i="6"/>
  <c r="L1511" i="6"/>
  <c r="I1513" i="6"/>
  <c r="L1514" i="6"/>
  <c r="I1516" i="6"/>
  <c r="J1517" i="6"/>
  <c r="K1518" i="6"/>
  <c r="L1519" i="6"/>
  <c r="M1520" i="6"/>
  <c r="G1522" i="6"/>
  <c r="H1523" i="6"/>
  <c r="I1524" i="6"/>
  <c r="J1525" i="6"/>
  <c r="K1526" i="6"/>
  <c r="L1527" i="6"/>
  <c r="M1528" i="6"/>
  <c r="G1530" i="6"/>
  <c r="H1531" i="6"/>
  <c r="I1532" i="6"/>
  <c r="J1533" i="6"/>
  <c r="K1534" i="6"/>
  <c r="K1535" i="6"/>
  <c r="I1536" i="6"/>
  <c r="H1537" i="6"/>
  <c r="M1537" i="6"/>
  <c r="K1538" i="6"/>
  <c r="J1539" i="6"/>
  <c r="H1540" i="6"/>
  <c r="M1540" i="6"/>
  <c r="L1541" i="6"/>
  <c r="J1542" i="6"/>
  <c r="H1543" i="6"/>
  <c r="G1544" i="6"/>
  <c r="L1544" i="6"/>
  <c r="J1545" i="6"/>
  <c r="I1546" i="6"/>
  <c r="G1547" i="6"/>
  <c r="L1547" i="6"/>
  <c r="K1548" i="6"/>
  <c r="I1549" i="6"/>
  <c r="G1550" i="6"/>
  <c r="M1550" i="6"/>
  <c r="J1551" i="6"/>
  <c r="G1552" i="6"/>
  <c r="K1552" i="6"/>
  <c r="L1510" i="6"/>
  <c r="G1501" i="6"/>
  <c r="G1477" i="6"/>
  <c r="I1402" i="6"/>
  <c r="G1400" i="6"/>
  <c r="H1396" i="6"/>
  <c r="I1396" i="6"/>
  <c r="J1592" i="6"/>
  <c r="M1591" i="6"/>
  <c r="I1591" i="6"/>
  <c r="L1590" i="6"/>
  <c r="H1590" i="6"/>
  <c r="K1589" i="6"/>
  <c r="G1589" i="6"/>
  <c r="J1588" i="6"/>
  <c r="M1587" i="6"/>
  <c r="I1587" i="6"/>
  <c r="L1586" i="6"/>
  <c r="H1586" i="6"/>
  <c r="K1585" i="6"/>
  <c r="G1585" i="6"/>
  <c r="J1584" i="6"/>
  <c r="M1583" i="6"/>
  <c r="I1583" i="6"/>
  <c r="L1582" i="6"/>
  <c r="H1582" i="6"/>
  <c r="K1581" i="6"/>
  <c r="G1581" i="6"/>
  <c r="J1580" i="6"/>
  <c r="M1579" i="6"/>
  <c r="I1579" i="6"/>
  <c r="L1578" i="6"/>
  <c r="H1578" i="6"/>
  <c r="K1577" i="6"/>
  <c r="G1577" i="6"/>
  <c r="J1576" i="6"/>
  <c r="M1575" i="6"/>
  <c r="I1575" i="6"/>
  <c r="L1574" i="6"/>
  <c r="H1574" i="6"/>
  <c r="K1573" i="6"/>
  <c r="G1573" i="6"/>
  <c r="J1572" i="6"/>
  <c r="M1571" i="6"/>
  <c r="I1571" i="6"/>
  <c r="L1570" i="6"/>
  <c r="H1570" i="6"/>
  <c r="K1569" i="6"/>
  <c r="G1569" i="6"/>
  <c r="J1568" i="6"/>
  <c r="M1567" i="6"/>
  <c r="I1567" i="6"/>
  <c r="L1566" i="6"/>
  <c r="H1566" i="6"/>
  <c r="K1565" i="6"/>
  <c r="G1565" i="6"/>
  <c r="J1564" i="6"/>
  <c r="M1563" i="6"/>
  <c r="G1563" i="6"/>
  <c r="I1562" i="6"/>
  <c r="K1561" i="6"/>
  <c r="L1560" i="6"/>
  <c r="G1560" i="6"/>
  <c r="I1559" i="6"/>
  <c r="J1558" i="6"/>
  <c r="L1557" i="6"/>
  <c r="G1557" i="6"/>
  <c r="G1556" i="6"/>
  <c r="M1554" i="6"/>
  <c r="L1553" i="6"/>
  <c r="H1552" i="6"/>
  <c r="J1549" i="6"/>
  <c r="J1546" i="6"/>
  <c r="J1543" i="6"/>
  <c r="I1540" i="6"/>
  <c r="I1537" i="6"/>
  <c r="M1533" i="6"/>
  <c r="I1529" i="6"/>
  <c r="L1524" i="6"/>
  <c r="H1520" i="6"/>
  <c r="I1515" i="6"/>
  <c r="I1509" i="6"/>
  <c r="J1496" i="6"/>
  <c r="H1550" i="6"/>
  <c r="L1401" i="6"/>
  <c r="J1399" i="6"/>
  <c r="I1387" i="6"/>
  <c r="K1387" i="6"/>
  <c r="H1595" i="6"/>
  <c r="K1594" i="6"/>
  <c r="G1594" i="6"/>
  <c r="J1593" i="6"/>
  <c r="M1592" i="6"/>
  <c r="I1592" i="6"/>
  <c r="L1591" i="6"/>
  <c r="H1591" i="6"/>
  <c r="K1590" i="6"/>
  <c r="G1590" i="6"/>
  <c r="J1589" i="6"/>
  <c r="M1588" i="6"/>
  <c r="I1588" i="6"/>
  <c r="L1587" i="6"/>
  <c r="H1587" i="6"/>
  <c r="K1586" i="6"/>
  <c r="G1586" i="6"/>
  <c r="J1585" i="6"/>
  <c r="M1584" i="6"/>
  <c r="I1584" i="6"/>
  <c r="L1583" i="6"/>
  <c r="H1583" i="6"/>
  <c r="K1582" i="6"/>
  <c r="G1582" i="6"/>
  <c r="J1581" i="6"/>
  <c r="M1580" i="6"/>
  <c r="I1580" i="6"/>
  <c r="L1579" i="6"/>
  <c r="H1579" i="6"/>
  <c r="K1578" i="6"/>
  <c r="G1578" i="6"/>
  <c r="J1577" i="6"/>
  <c r="M1576" i="6"/>
  <c r="I1576" i="6"/>
  <c r="L1575" i="6"/>
  <c r="H1575" i="6"/>
  <c r="K1574" i="6"/>
  <c r="G1574" i="6"/>
  <c r="J1573" i="6"/>
  <c r="M1572" i="6"/>
  <c r="I1572" i="6"/>
  <c r="L1571" i="6"/>
  <c r="H1571" i="6"/>
  <c r="K1570" i="6"/>
  <c r="G1570" i="6"/>
  <c r="J1569" i="6"/>
  <c r="M1568" i="6"/>
  <c r="I1568" i="6"/>
  <c r="L1567" i="6"/>
  <c r="H1567" i="6"/>
  <c r="K1566" i="6"/>
  <c r="G1566" i="6"/>
  <c r="J1565" i="6"/>
  <c r="M1564" i="6"/>
  <c r="I1564" i="6"/>
  <c r="K1563" i="6"/>
  <c r="M1562" i="6"/>
  <c r="H1562" i="6"/>
  <c r="I1561" i="6"/>
  <c r="K1560" i="6"/>
  <c r="M1559" i="6"/>
  <c r="G1559" i="6"/>
  <c r="I1558" i="6"/>
  <c r="K1557" i="6"/>
  <c r="L1556" i="6"/>
  <c r="K1555" i="6"/>
  <c r="J1554" i="6"/>
  <c r="I1553" i="6"/>
  <c r="K1551" i="6"/>
  <c r="L1548" i="6"/>
  <c r="L1545" i="6"/>
  <c r="K1542" i="6"/>
  <c r="K1539" i="6"/>
  <c r="K1536" i="6"/>
  <c r="L1532" i="6"/>
  <c r="H1528" i="6"/>
  <c r="K1523" i="6"/>
  <c r="G1519" i="6"/>
  <c r="M1513" i="6"/>
  <c r="L1507" i="6"/>
  <c r="M1491" i="6"/>
  <c r="J1403" i="6"/>
  <c r="H1401" i="6"/>
  <c r="L1398" i="6"/>
  <c r="L1387" i="6"/>
  <c r="G1387" i="6"/>
  <c r="J1387" i="6"/>
  <c r="M1398" i="6"/>
  <c r="I1398" i="6"/>
  <c r="K1396" i="6"/>
  <c r="G1396" i="6"/>
  <c r="G1488" i="6"/>
  <c r="K1488" i="6"/>
  <c r="H1489" i="6"/>
  <c r="L1489" i="6"/>
  <c r="I1490" i="6"/>
  <c r="M1490" i="6"/>
  <c r="J1491" i="6"/>
  <c r="G1492" i="6"/>
  <c r="K1492" i="6"/>
  <c r="H1493" i="6"/>
  <c r="L1493" i="6"/>
  <c r="I1494" i="6"/>
  <c r="M1494" i="6"/>
  <c r="J1495" i="6"/>
  <c r="G1496" i="6"/>
  <c r="K1496" i="6"/>
  <c r="H1497" i="6"/>
  <c r="L1497" i="6"/>
  <c r="I1498" i="6"/>
  <c r="M1498" i="6"/>
  <c r="J1499" i="6"/>
  <c r="G1500" i="6"/>
  <c r="K1500" i="6"/>
  <c r="H1501" i="6"/>
  <c r="L1501" i="6"/>
  <c r="I1502" i="6"/>
  <c r="M1502" i="6"/>
  <c r="J1503" i="6"/>
  <c r="G1504" i="6"/>
  <c r="K1504" i="6"/>
  <c r="H1505" i="6"/>
  <c r="L1505" i="6"/>
  <c r="I1506" i="6"/>
  <c r="M1506" i="6"/>
  <c r="J1507" i="6"/>
  <c r="G1508" i="6"/>
  <c r="K1508" i="6"/>
  <c r="H1509" i="6"/>
  <c r="L1509" i="6"/>
  <c r="I1510" i="6"/>
  <c r="M1510" i="6"/>
  <c r="J1511" i="6"/>
  <c r="G1512" i="6"/>
  <c r="K1512" i="6"/>
  <c r="H1513" i="6"/>
  <c r="L1513" i="6"/>
  <c r="I1514" i="6"/>
  <c r="M1514" i="6"/>
  <c r="J1515" i="6"/>
  <c r="G1516" i="6"/>
  <c r="L1468" i="6"/>
  <c r="I1469" i="6"/>
  <c r="M1469" i="6"/>
  <c r="J1470" i="6"/>
  <c r="G1471" i="6"/>
  <c r="K1471" i="6"/>
  <c r="H1472" i="6"/>
  <c r="L1472" i="6"/>
  <c r="I1473" i="6"/>
  <c r="M1473" i="6"/>
  <c r="J1474" i="6"/>
  <c r="G1475" i="6"/>
  <c r="K1475" i="6"/>
  <c r="H1476" i="6"/>
  <c r="L1476" i="6"/>
  <c r="I1477" i="6"/>
  <c r="M1477" i="6"/>
  <c r="J1478" i="6"/>
  <c r="G1479" i="6"/>
  <c r="K1479" i="6"/>
  <c r="H1480" i="6"/>
  <c r="L1480" i="6"/>
  <c r="I1481" i="6"/>
  <c r="M1481" i="6"/>
  <c r="J1482" i="6"/>
  <c r="G1483" i="6"/>
  <c r="K1483" i="6"/>
  <c r="H1484" i="6"/>
  <c r="L1484" i="6"/>
  <c r="I1485" i="6"/>
  <c r="M1485" i="6"/>
  <c r="J1486" i="6"/>
  <c r="G1487" i="6"/>
  <c r="K1487" i="6"/>
  <c r="H1488" i="6"/>
  <c r="L1488" i="6"/>
  <c r="I1489" i="6"/>
  <c r="M1489" i="6"/>
  <c r="J1490" i="6"/>
  <c r="G1491" i="6"/>
  <c r="K1491" i="6"/>
  <c r="H1492" i="6"/>
  <c r="L1492" i="6"/>
  <c r="I1493" i="6"/>
  <c r="M1493" i="6"/>
  <c r="J1494" i="6"/>
  <c r="G1495" i="6"/>
  <c r="K1495" i="6"/>
  <c r="H1496" i="6"/>
  <c r="L1496" i="6"/>
  <c r="I1497" i="6"/>
  <c r="M1497" i="6"/>
  <c r="J1498" i="6"/>
  <c r="G1499" i="6"/>
  <c r="K1499" i="6"/>
  <c r="H1500" i="6"/>
  <c r="L1500" i="6"/>
  <c r="I1501" i="6"/>
  <c r="M1501" i="6"/>
  <c r="J1502" i="6"/>
  <c r="G1503" i="6"/>
  <c r="I1468" i="6"/>
  <c r="M1468" i="6"/>
  <c r="J1469" i="6"/>
  <c r="G1470" i="6"/>
  <c r="K1470" i="6"/>
  <c r="H1471" i="6"/>
  <c r="L1471" i="6"/>
  <c r="I1472" i="6"/>
  <c r="M1472" i="6"/>
  <c r="J1473" i="6"/>
  <c r="G1474" i="6"/>
  <c r="K1474" i="6"/>
  <c r="H1475" i="6"/>
  <c r="L1475" i="6"/>
  <c r="I1476" i="6"/>
  <c r="M1476" i="6"/>
  <c r="J1477" i="6"/>
  <c r="G1478" i="6"/>
  <c r="K1478" i="6"/>
  <c r="H1479" i="6"/>
  <c r="L1479" i="6"/>
  <c r="I1480" i="6"/>
  <c r="M1480" i="6"/>
  <c r="J1481" i="6"/>
  <c r="G1482" i="6"/>
  <c r="K1482" i="6"/>
  <c r="H1483" i="6"/>
  <c r="L1483" i="6"/>
  <c r="I1484" i="6"/>
  <c r="M1484" i="6"/>
  <c r="J1485" i="6"/>
  <c r="G1486" i="6"/>
  <c r="K1486" i="6"/>
  <c r="H1487" i="6"/>
  <c r="L1487" i="6"/>
  <c r="I1488" i="6"/>
  <c r="G1507" i="6"/>
  <c r="H1506" i="6"/>
  <c r="J1505" i="6"/>
  <c r="L1504" i="6"/>
  <c r="M1503" i="6"/>
  <c r="H1503" i="6"/>
  <c r="G1502" i="6"/>
  <c r="M1500" i="6"/>
  <c r="L1499" i="6"/>
  <c r="K1498" i="6"/>
  <c r="J1497" i="6"/>
  <c r="I1496" i="6"/>
  <c r="H1495" i="6"/>
  <c r="G1494" i="6"/>
  <c r="M1492" i="6"/>
  <c r="L1491" i="6"/>
  <c r="K1490" i="6"/>
  <c r="J1489" i="6"/>
  <c r="M1487" i="6"/>
  <c r="K1485" i="6"/>
  <c r="I1483" i="6"/>
  <c r="G1481" i="6"/>
  <c r="L1478" i="6"/>
  <c r="J1476" i="6"/>
  <c r="H1474" i="6"/>
  <c r="M1471" i="6"/>
  <c r="K1469" i="6"/>
  <c r="I1486" i="6"/>
  <c r="M1534" i="6"/>
  <c r="I1534" i="6"/>
  <c r="L1533" i="6"/>
  <c r="H1533" i="6"/>
  <c r="K1532" i="6"/>
  <c r="G1532" i="6"/>
  <c r="J1531" i="6"/>
  <c r="M1530" i="6"/>
  <c r="I1530" i="6"/>
  <c r="L1529" i="6"/>
  <c r="H1529" i="6"/>
  <c r="K1528" i="6"/>
  <c r="G1528" i="6"/>
  <c r="J1527" i="6"/>
  <c r="M1526" i="6"/>
  <c r="I1526" i="6"/>
  <c r="L1525" i="6"/>
  <c r="H1525" i="6"/>
  <c r="K1524" i="6"/>
  <c r="G1524" i="6"/>
  <c r="J1523" i="6"/>
  <c r="M1522" i="6"/>
  <c r="I1522" i="6"/>
  <c r="L1521" i="6"/>
  <c r="H1521" i="6"/>
  <c r="K1520" i="6"/>
  <c r="G1520" i="6"/>
  <c r="J1519" i="6"/>
  <c r="M1518" i="6"/>
  <c r="I1518" i="6"/>
  <c r="L1517" i="6"/>
  <c r="H1517" i="6"/>
  <c r="K1516" i="6"/>
  <c r="M1515" i="6"/>
  <c r="H1515" i="6"/>
  <c r="J1514" i="6"/>
  <c r="K1513" i="6"/>
  <c r="M1512" i="6"/>
  <c r="H1512" i="6"/>
  <c r="I1511" i="6"/>
  <c r="K1510" i="6"/>
  <c r="M1509" i="6"/>
  <c r="G1509" i="6"/>
  <c r="I1508" i="6"/>
  <c r="K1507" i="6"/>
  <c r="L1506" i="6"/>
  <c r="G1506" i="6"/>
  <c r="I1505" i="6"/>
  <c r="J1504" i="6"/>
  <c r="L1503" i="6"/>
  <c r="L1502" i="6"/>
  <c r="K1501" i="6"/>
  <c r="J1500" i="6"/>
  <c r="I1499" i="6"/>
  <c r="H1498" i="6"/>
  <c r="G1497" i="6"/>
  <c r="M1495" i="6"/>
  <c r="L1494" i="6"/>
  <c r="K1493" i="6"/>
  <c r="J1492" i="6"/>
  <c r="I1491" i="6"/>
  <c r="H1490" i="6"/>
  <c r="G1489" i="6"/>
  <c r="I1487" i="6"/>
  <c r="G1485" i="6"/>
  <c r="L1482" i="6"/>
  <c r="J1480" i="6"/>
  <c r="H1478" i="6"/>
  <c r="M1475" i="6"/>
  <c r="K1473" i="6"/>
  <c r="I1471" i="6"/>
  <c r="G1469" i="6"/>
  <c r="G1468" i="6"/>
  <c r="L1550" i="6"/>
  <c r="K1549" i="6"/>
  <c r="G1549" i="6"/>
  <c r="J1548" i="6"/>
  <c r="M1547" i="6"/>
  <c r="I1547" i="6"/>
  <c r="L1546" i="6"/>
  <c r="H1546" i="6"/>
  <c r="K1545" i="6"/>
  <c r="G1545" i="6"/>
  <c r="J1544" i="6"/>
  <c r="M1543" i="6"/>
  <c r="I1543" i="6"/>
  <c r="L1542" i="6"/>
  <c r="H1542" i="6"/>
  <c r="K1541" i="6"/>
  <c r="G1541" i="6"/>
  <c r="J1540" i="6"/>
  <c r="M1539" i="6"/>
  <c r="I1539" i="6"/>
  <c r="L1538" i="6"/>
  <c r="H1538" i="6"/>
  <c r="K1537" i="6"/>
  <c r="G1537" i="6"/>
  <c r="J1536" i="6"/>
  <c r="M1535" i="6"/>
  <c r="I1535" i="6"/>
  <c r="L1534" i="6"/>
  <c r="H1534" i="6"/>
  <c r="K1533" i="6"/>
  <c r="G1533" i="6"/>
  <c r="J1532" i="6"/>
  <c r="M1531" i="6"/>
  <c r="I1531" i="6"/>
  <c r="L1530" i="6"/>
  <c r="H1530" i="6"/>
  <c r="K1529" i="6"/>
  <c r="G1529" i="6"/>
  <c r="J1528" i="6"/>
  <c r="M1527" i="6"/>
  <c r="I1527" i="6"/>
  <c r="L1526" i="6"/>
  <c r="H1526" i="6"/>
  <c r="K1525" i="6"/>
  <c r="G1525" i="6"/>
  <c r="J1524" i="6"/>
  <c r="M1523" i="6"/>
  <c r="I1523" i="6"/>
  <c r="L1522" i="6"/>
  <c r="H1522" i="6"/>
  <c r="K1521" i="6"/>
  <c r="G1521" i="6"/>
  <c r="J1520" i="6"/>
  <c r="M1519" i="6"/>
  <c r="I1519" i="6"/>
  <c r="L1518" i="6"/>
  <c r="H1518" i="6"/>
  <c r="K1517" i="6"/>
  <c r="G1517" i="6"/>
  <c r="J1516" i="6"/>
  <c r="L1515" i="6"/>
  <c r="G1515" i="6"/>
  <c r="H1514" i="6"/>
  <c r="J1513" i="6"/>
  <c r="L1512" i="6"/>
  <c r="M1511" i="6"/>
  <c r="H1511" i="6"/>
  <c r="J1510" i="6"/>
  <c r="K1509" i="6"/>
  <c r="M1508" i="6"/>
  <c r="H1508" i="6"/>
  <c r="I1507" i="6"/>
  <c r="K1506" i="6"/>
  <c r="M1505" i="6"/>
  <c r="G1505" i="6"/>
  <c r="I1504" i="6"/>
  <c r="K1503" i="6"/>
  <c r="K1502" i="6"/>
  <c r="J1501" i="6"/>
  <c r="I1500" i="6"/>
  <c r="H1499" i="6"/>
  <c r="G1498" i="6"/>
  <c r="M1496" i="6"/>
  <c r="L1495" i="6"/>
  <c r="K1494" i="6"/>
  <c r="J1493" i="6"/>
  <c r="I1492" i="6"/>
  <c r="H1491" i="6"/>
  <c r="G1490" i="6"/>
  <c r="M1488" i="6"/>
  <c r="L1486" i="6"/>
  <c r="J1484" i="6"/>
  <c r="H1482" i="6"/>
  <c r="M1479" i="6"/>
  <c r="K1477" i="6"/>
  <c r="I1475" i="6"/>
  <c r="G1473" i="6"/>
  <c r="L1470" i="6"/>
  <c r="J1468" i="6"/>
  <c r="H1468" i="6"/>
  <c r="J1487" i="6"/>
  <c r="M1486" i="6"/>
  <c r="L1485" i="6"/>
  <c r="H1485" i="6"/>
  <c r="K1484" i="6"/>
  <c r="G1484" i="6"/>
  <c r="J1483" i="6"/>
  <c r="M1482" i="6"/>
  <c r="I1482" i="6"/>
  <c r="L1481" i="6"/>
  <c r="H1481" i="6"/>
  <c r="K1480" i="6"/>
  <c r="G1480" i="6"/>
  <c r="J1479" i="6"/>
  <c r="M1478" i="6"/>
  <c r="I1478" i="6"/>
  <c r="L1477" i="6"/>
  <c r="H1477" i="6"/>
  <c r="K1476" i="6"/>
  <c r="G1476" i="6"/>
  <c r="J1475" i="6"/>
  <c r="M1474" i="6"/>
  <c r="I1474" i="6"/>
  <c r="L1473" i="6"/>
  <c r="H1473" i="6"/>
  <c r="K1472" i="6"/>
  <c r="G1472" i="6"/>
  <c r="J1471" i="6"/>
  <c r="M1470" i="6"/>
  <c r="I1470" i="6"/>
  <c r="L1469" i="6"/>
  <c r="H1469" i="6"/>
  <c r="K1468" i="6"/>
  <c r="M501" i="6" l="1"/>
  <c r="L501" i="6"/>
  <c r="K501" i="6"/>
  <c r="J501" i="6"/>
  <c r="I501" i="6"/>
  <c r="H501" i="6"/>
  <c r="G501" i="6"/>
  <c r="M500" i="6"/>
  <c r="L500" i="6"/>
  <c r="K500" i="6"/>
  <c r="J500" i="6"/>
  <c r="I500" i="6"/>
  <c r="H500" i="6"/>
  <c r="G500" i="6"/>
  <c r="M499" i="6"/>
  <c r="L499" i="6"/>
  <c r="K499" i="6"/>
  <c r="J499" i="6"/>
  <c r="I499" i="6"/>
  <c r="H499" i="6"/>
  <c r="G499" i="6"/>
  <c r="M498" i="6"/>
  <c r="L498" i="6"/>
  <c r="K498" i="6"/>
  <c r="J498" i="6"/>
  <c r="I498" i="6"/>
  <c r="H498" i="6"/>
  <c r="G498" i="6"/>
  <c r="M497" i="6"/>
  <c r="L497" i="6"/>
  <c r="K497" i="6"/>
  <c r="J497" i="6"/>
  <c r="I497" i="6"/>
  <c r="H497" i="6"/>
  <c r="G497" i="6"/>
  <c r="M496" i="6"/>
  <c r="L496" i="6"/>
  <c r="K496" i="6"/>
  <c r="J496" i="6"/>
  <c r="I496" i="6"/>
  <c r="H496" i="6"/>
  <c r="G496" i="6"/>
  <c r="M495" i="6"/>
  <c r="L495" i="6"/>
  <c r="K495" i="6"/>
  <c r="J495" i="6"/>
  <c r="I495" i="6"/>
  <c r="H495" i="6"/>
  <c r="G495" i="6"/>
  <c r="M494" i="6"/>
  <c r="L494" i="6"/>
  <c r="K494" i="6"/>
  <c r="J494" i="6"/>
  <c r="I494" i="6"/>
  <c r="H494" i="6"/>
  <c r="G494" i="6"/>
  <c r="M493" i="6"/>
  <c r="L493" i="6"/>
  <c r="K493" i="6"/>
  <c r="J493" i="6"/>
  <c r="I493" i="6"/>
  <c r="H493" i="6"/>
  <c r="G493" i="6"/>
  <c r="M492" i="6"/>
  <c r="L492" i="6"/>
  <c r="K492" i="6"/>
  <c r="J492" i="6"/>
  <c r="I492" i="6"/>
  <c r="H492" i="6"/>
  <c r="G492" i="6"/>
  <c r="M491" i="6"/>
  <c r="L491" i="6"/>
  <c r="K491" i="6"/>
  <c r="J491" i="6"/>
  <c r="I491" i="6"/>
  <c r="H491" i="6"/>
  <c r="G491" i="6"/>
  <c r="M490" i="6"/>
  <c r="L490" i="6"/>
  <c r="K490" i="6"/>
  <c r="J490" i="6"/>
  <c r="I490" i="6"/>
  <c r="H490" i="6"/>
  <c r="G490" i="6"/>
  <c r="M489" i="6"/>
  <c r="L489" i="6"/>
  <c r="K489" i="6"/>
  <c r="J489" i="6"/>
  <c r="I489" i="6"/>
  <c r="H489" i="6"/>
  <c r="G489" i="6"/>
  <c r="M488" i="6"/>
  <c r="L488" i="6"/>
  <c r="K488" i="6"/>
  <c r="J488" i="6"/>
  <c r="I488" i="6"/>
  <c r="H488" i="6"/>
  <c r="G488" i="6"/>
  <c r="M487" i="6"/>
  <c r="L487" i="6"/>
  <c r="K487" i="6"/>
  <c r="J487" i="6"/>
  <c r="I487" i="6"/>
  <c r="H487" i="6"/>
  <c r="G487" i="6"/>
  <c r="M486" i="6"/>
  <c r="L486" i="6"/>
  <c r="K486" i="6"/>
  <c r="J486" i="6"/>
  <c r="I486" i="6"/>
  <c r="H486" i="6"/>
  <c r="G486" i="6"/>
  <c r="M485" i="6"/>
  <c r="L485" i="6"/>
  <c r="K485" i="6"/>
  <c r="J485" i="6"/>
  <c r="I485" i="6"/>
  <c r="H485" i="6"/>
  <c r="G485" i="6"/>
  <c r="M484" i="6"/>
  <c r="L484" i="6"/>
  <c r="K484" i="6"/>
  <c r="J484" i="6"/>
  <c r="I484" i="6"/>
  <c r="H484" i="6"/>
  <c r="G484" i="6"/>
  <c r="M483" i="6"/>
  <c r="L483" i="6"/>
  <c r="K483" i="6"/>
  <c r="J483" i="6"/>
  <c r="I483" i="6"/>
  <c r="H483" i="6"/>
  <c r="G483" i="6"/>
  <c r="M482" i="6"/>
  <c r="L482" i="6"/>
  <c r="K482" i="6"/>
  <c r="J482" i="6"/>
  <c r="I482" i="6"/>
  <c r="H482" i="6"/>
  <c r="G482" i="6"/>
  <c r="M481" i="6"/>
  <c r="L481" i="6"/>
  <c r="K481" i="6"/>
  <c r="J481" i="6"/>
  <c r="I481" i="6"/>
  <c r="H481" i="6"/>
  <c r="G481" i="6"/>
  <c r="M480" i="6"/>
  <c r="L480" i="6"/>
  <c r="K480" i="6"/>
  <c r="J480" i="6"/>
  <c r="I480" i="6"/>
  <c r="H480" i="6"/>
  <c r="G480" i="6"/>
  <c r="G540" i="6"/>
  <c r="H540" i="6"/>
  <c r="I540" i="6"/>
  <c r="J540" i="6"/>
  <c r="K540" i="6"/>
  <c r="L540" i="6"/>
  <c r="M540" i="6"/>
  <c r="G541" i="6"/>
  <c r="H541" i="6"/>
  <c r="I541" i="6"/>
  <c r="J541" i="6"/>
  <c r="K541" i="6"/>
  <c r="L541" i="6"/>
  <c r="M541" i="6"/>
  <c r="G542" i="6"/>
  <c r="H542" i="6"/>
  <c r="I542" i="6"/>
  <c r="J542" i="6"/>
  <c r="K542" i="6"/>
  <c r="L542" i="6"/>
  <c r="M542" i="6"/>
  <c r="G543" i="6"/>
  <c r="H543" i="6"/>
  <c r="I543" i="6"/>
  <c r="J543" i="6"/>
  <c r="K543" i="6"/>
  <c r="L543" i="6"/>
  <c r="M543" i="6"/>
  <c r="G544" i="6"/>
  <c r="H544" i="6"/>
  <c r="I544" i="6"/>
  <c r="J544" i="6"/>
  <c r="K544" i="6"/>
  <c r="L544" i="6"/>
  <c r="M544" i="6"/>
  <c r="G522" i="6"/>
  <c r="H522" i="6"/>
  <c r="I522" i="6"/>
  <c r="J522" i="6"/>
  <c r="K522" i="6"/>
  <c r="L522" i="6"/>
  <c r="M522" i="6"/>
  <c r="G523" i="6"/>
  <c r="H523" i="6"/>
  <c r="I523" i="6"/>
  <c r="J523" i="6"/>
  <c r="K523" i="6"/>
  <c r="L523" i="6"/>
  <c r="M523" i="6"/>
  <c r="G517" i="6"/>
  <c r="H517" i="6"/>
  <c r="I517" i="6"/>
  <c r="J517" i="6"/>
  <c r="K517" i="6"/>
  <c r="L517" i="6"/>
  <c r="M517" i="6"/>
  <c r="G518" i="6"/>
  <c r="H518" i="6"/>
  <c r="I518" i="6"/>
  <c r="J518" i="6"/>
  <c r="K518" i="6"/>
  <c r="L518" i="6"/>
  <c r="M518" i="6"/>
  <c r="G519" i="6"/>
  <c r="H519" i="6"/>
  <c r="I519" i="6"/>
  <c r="J519" i="6"/>
  <c r="K519" i="6"/>
  <c r="L519" i="6"/>
  <c r="M519" i="6"/>
  <c r="G520" i="6"/>
  <c r="H520" i="6"/>
  <c r="I520" i="6"/>
  <c r="J520" i="6"/>
  <c r="K520" i="6"/>
  <c r="L520" i="6"/>
  <c r="M520" i="6"/>
  <c r="M516" i="6"/>
  <c r="L516" i="6"/>
  <c r="K516" i="6"/>
  <c r="J516" i="6"/>
  <c r="I516" i="6"/>
  <c r="H516" i="6"/>
  <c r="G516" i="6"/>
  <c r="M515" i="6"/>
  <c r="L515" i="6"/>
  <c r="K515" i="6"/>
  <c r="J515" i="6"/>
  <c r="I515" i="6"/>
  <c r="H515" i="6"/>
  <c r="G515" i="6"/>
  <c r="M514" i="6"/>
  <c r="L514" i="6"/>
  <c r="K514" i="6"/>
  <c r="J514" i="6"/>
  <c r="I514" i="6"/>
  <c r="H514" i="6"/>
  <c r="G514" i="6"/>
  <c r="M513" i="6"/>
  <c r="L513" i="6"/>
  <c r="K513" i="6"/>
  <c r="J513" i="6"/>
  <c r="I513" i="6"/>
  <c r="H513" i="6"/>
  <c r="G513" i="6"/>
  <c r="M512" i="6"/>
  <c r="L512" i="6"/>
  <c r="K512" i="6"/>
  <c r="J512" i="6"/>
  <c r="I512" i="6"/>
  <c r="H512" i="6"/>
  <c r="G512" i="6"/>
  <c r="M511" i="6"/>
  <c r="L511" i="6"/>
  <c r="K511" i="6"/>
  <c r="J511" i="6"/>
  <c r="I511" i="6"/>
  <c r="H511" i="6"/>
  <c r="G511" i="6"/>
  <c r="M510" i="6"/>
  <c r="L510" i="6"/>
  <c r="K510" i="6"/>
  <c r="J510" i="6"/>
  <c r="I510" i="6"/>
  <c r="H510" i="6"/>
  <c r="G510" i="6"/>
  <c r="M509" i="6"/>
  <c r="L509" i="6"/>
  <c r="K509" i="6"/>
  <c r="J509" i="6"/>
  <c r="I509" i="6"/>
  <c r="H509" i="6"/>
  <c r="G509" i="6"/>
  <c r="M508" i="6"/>
  <c r="L508" i="6"/>
  <c r="K508" i="6"/>
  <c r="J508" i="6"/>
  <c r="I508" i="6"/>
  <c r="H508" i="6"/>
  <c r="G508" i="6"/>
  <c r="M507" i="6"/>
  <c r="L507" i="6"/>
  <c r="K507" i="6"/>
  <c r="J507" i="6"/>
  <c r="I507" i="6"/>
  <c r="H507" i="6"/>
  <c r="G507" i="6"/>
  <c r="M506" i="6"/>
  <c r="L506" i="6"/>
  <c r="K506" i="6"/>
  <c r="J506" i="6"/>
  <c r="I506" i="6"/>
  <c r="H506" i="6"/>
  <c r="G506" i="6"/>
  <c r="M505" i="6"/>
  <c r="L505" i="6"/>
  <c r="K505" i="6"/>
  <c r="J505" i="6"/>
  <c r="I505" i="6"/>
  <c r="H505" i="6"/>
  <c r="G505" i="6"/>
  <c r="M504" i="6"/>
  <c r="L504" i="6"/>
  <c r="K504" i="6"/>
  <c r="J504" i="6"/>
  <c r="I504" i="6"/>
  <c r="H504" i="6"/>
  <c r="G504" i="6"/>
  <c r="M503" i="6"/>
  <c r="L503" i="6"/>
  <c r="K503" i="6"/>
  <c r="J503" i="6"/>
  <c r="I503" i="6"/>
  <c r="H503" i="6"/>
  <c r="G503" i="6"/>
  <c r="M502" i="6"/>
  <c r="L502" i="6"/>
  <c r="K502" i="6"/>
  <c r="J502" i="6"/>
  <c r="I502" i="6"/>
  <c r="H502" i="6"/>
  <c r="G502" i="6"/>
  <c r="G924" i="6"/>
  <c r="H924" i="6"/>
  <c r="I924" i="6"/>
  <c r="J924" i="6"/>
  <c r="K924" i="6"/>
  <c r="L924" i="6"/>
  <c r="M924" i="6"/>
  <c r="G925" i="6"/>
  <c r="H925" i="6"/>
  <c r="I925" i="6"/>
  <c r="J925" i="6"/>
  <c r="K925" i="6"/>
  <c r="L925" i="6"/>
  <c r="M925" i="6"/>
  <c r="G926" i="6"/>
  <c r="H926" i="6"/>
  <c r="I926" i="6"/>
  <c r="J926" i="6"/>
  <c r="K926" i="6"/>
  <c r="L926" i="6"/>
  <c r="M926" i="6"/>
  <c r="G927" i="6"/>
  <c r="H927" i="6"/>
  <c r="I927" i="6"/>
  <c r="J927" i="6"/>
  <c r="K927" i="6"/>
  <c r="L927" i="6"/>
  <c r="M927" i="6"/>
  <c r="G928" i="6"/>
  <c r="H928" i="6"/>
  <c r="I928" i="6"/>
  <c r="J928" i="6"/>
  <c r="K928" i="6"/>
  <c r="L928" i="6"/>
  <c r="M928" i="6"/>
  <c r="G929" i="6"/>
  <c r="H929" i="6"/>
  <c r="I929" i="6"/>
  <c r="J929" i="6"/>
  <c r="K929" i="6"/>
  <c r="L929" i="6"/>
  <c r="M929" i="6"/>
  <c r="G930" i="6"/>
  <c r="H930" i="6"/>
  <c r="I930" i="6"/>
  <c r="J930" i="6"/>
  <c r="K930" i="6"/>
  <c r="L930" i="6"/>
  <c r="M930" i="6"/>
  <c r="G931" i="6"/>
  <c r="H931" i="6"/>
  <c r="I931" i="6"/>
  <c r="J931" i="6"/>
  <c r="K931" i="6"/>
  <c r="L931" i="6"/>
  <c r="M931" i="6"/>
  <c r="G932" i="6"/>
  <c r="H932" i="6"/>
  <c r="I932" i="6"/>
  <c r="J932" i="6"/>
  <c r="K932" i="6"/>
  <c r="L932" i="6"/>
  <c r="M932" i="6"/>
  <c r="G933" i="6"/>
  <c r="H933" i="6"/>
  <c r="I933" i="6"/>
  <c r="J933" i="6"/>
  <c r="K933" i="6"/>
  <c r="L933" i="6"/>
  <c r="M933" i="6"/>
  <c r="G934" i="6"/>
  <c r="H934" i="6"/>
  <c r="I934" i="6"/>
  <c r="J934" i="6"/>
  <c r="K934" i="6"/>
  <c r="L934" i="6"/>
  <c r="M934" i="6"/>
  <c r="G935" i="6"/>
  <c r="H935" i="6"/>
  <c r="I935" i="6"/>
  <c r="J935" i="6"/>
  <c r="K935" i="6"/>
  <c r="L935" i="6"/>
  <c r="M935" i="6"/>
  <c r="G936" i="6"/>
  <c r="H936" i="6"/>
  <c r="I936" i="6"/>
  <c r="J936" i="6"/>
  <c r="K936" i="6"/>
  <c r="L936" i="6"/>
  <c r="M936" i="6"/>
  <c r="G937" i="6"/>
  <c r="H937" i="6"/>
  <c r="I937" i="6"/>
  <c r="J937" i="6"/>
  <c r="K937" i="6"/>
  <c r="L937" i="6"/>
  <c r="M937" i="6"/>
  <c r="G938" i="6"/>
  <c r="H938" i="6"/>
  <c r="I938" i="6"/>
  <c r="J938" i="6"/>
  <c r="K938" i="6"/>
  <c r="L938" i="6"/>
  <c r="M938" i="6"/>
  <c r="G939" i="6"/>
  <c r="H939" i="6"/>
  <c r="I939" i="6"/>
  <c r="J939" i="6"/>
  <c r="K939" i="6"/>
  <c r="L939" i="6"/>
  <c r="M939" i="6"/>
  <c r="G940" i="6"/>
  <c r="H940" i="6"/>
  <c r="I940" i="6"/>
  <c r="J940" i="6"/>
  <c r="K940" i="6"/>
  <c r="L940" i="6"/>
  <c r="M940" i="6"/>
  <c r="G941" i="6"/>
  <c r="H941" i="6"/>
  <c r="I941" i="6"/>
  <c r="J941" i="6"/>
  <c r="K941" i="6"/>
  <c r="L941" i="6"/>
  <c r="M941" i="6"/>
  <c r="G942" i="6"/>
  <c r="H942" i="6"/>
  <c r="I942" i="6"/>
  <c r="J942" i="6"/>
  <c r="K942" i="6"/>
  <c r="L942" i="6"/>
  <c r="M942" i="6"/>
  <c r="G943" i="6"/>
  <c r="H943" i="6"/>
  <c r="I943" i="6"/>
  <c r="J943" i="6"/>
  <c r="K943" i="6"/>
  <c r="L943" i="6"/>
  <c r="M943" i="6"/>
  <c r="G944" i="6"/>
  <c r="H944" i="6"/>
  <c r="I944" i="6"/>
  <c r="J944" i="6"/>
  <c r="K944" i="6"/>
  <c r="L944" i="6"/>
  <c r="M944" i="6"/>
  <c r="G945" i="6"/>
  <c r="H945" i="6"/>
  <c r="I945" i="6"/>
  <c r="J945" i="6"/>
  <c r="K945" i="6"/>
  <c r="L945" i="6"/>
  <c r="M945" i="6"/>
  <c r="G946" i="6"/>
  <c r="H946" i="6"/>
  <c r="I946" i="6"/>
  <c r="J946" i="6"/>
  <c r="K946" i="6"/>
  <c r="L946" i="6"/>
  <c r="M946" i="6"/>
  <c r="M1421" i="6" l="1"/>
  <c r="L1421" i="6"/>
  <c r="K1421" i="6"/>
  <c r="J1421" i="6"/>
  <c r="I1421" i="6"/>
  <c r="H1421" i="6"/>
  <c r="G1421" i="6"/>
  <c r="M1404" i="6"/>
  <c r="L1404" i="6"/>
  <c r="K1404" i="6"/>
  <c r="J1404" i="6"/>
  <c r="I1404" i="6"/>
  <c r="H1404" i="6"/>
  <c r="G1404" i="6"/>
  <c r="M947" i="6"/>
  <c r="L947" i="6"/>
  <c r="K947" i="6"/>
  <c r="J947" i="6"/>
  <c r="I947" i="6"/>
  <c r="H947" i="6"/>
  <c r="G947" i="6"/>
  <c r="M521" i="6"/>
  <c r="L521" i="6"/>
  <c r="K521" i="6"/>
  <c r="J521" i="6"/>
  <c r="I521" i="6"/>
  <c r="H521" i="6"/>
  <c r="G521" i="6"/>
  <c r="G827" i="6" l="1"/>
  <c r="H827" i="6"/>
  <c r="I827" i="6"/>
  <c r="J827" i="6"/>
  <c r="K827" i="6"/>
  <c r="L827" i="6"/>
  <c r="M827" i="6"/>
  <c r="G828" i="6"/>
  <c r="H828" i="6"/>
  <c r="I828" i="6"/>
  <c r="J828" i="6"/>
  <c r="K828" i="6"/>
  <c r="L828" i="6"/>
  <c r="M828" i="6"/>
  <c r="G829" i="6"/>
  <c r="H829" i="6"/>
  <c r="I829" i="6"/>
  <c r="J829" i="6"/>
  <c r="K829" i="6"/>
  <c r="L829" i="6"/>
  <c r="M829" i="6"/>
  <c r="G830" i="6"/>
  <c r="H830" i="6"/>
  <c r="I830" i="6"/>
  <c r="J830" i="6"/>
  <c r="K830" i="6"/>
  <c r="L830" i="6"/>
  <c r="M830" i="6"/>
  <c r="G831" i="6"/>
  <c r="H831" i="6"/>
  <c r="I831" i="6"/>
  <c r="J831" i="6"/>
  <c r="K831" i="6"/>
  <c r="L831" i="6"/>
  <c r="M831" i="6"/>
  <c r="G832" i="6"/>
  <c r="H832" i="6"/>
  <c r="I832" i="6"/>
  <c r="J832" i="6"/>
  <c r="K832" i="6"/>
  <c r="L832" i="6"/>
  <c r="M832" i="6"/>
  <c r="G833" i="6"/>
  <c r="H833" i="6"/>
  <c r="I833" i="6"/>
  <c r="J833" i="6"/>
  <c r="K833" i="6"/>
  <c r="L833" i="6"/>
  <c r="M833" i="6"/>
  <c r="G834" i="6"/>
  <c r="H834" i="6"/>
  <c r="I834" i="6"/>
  <c r="J834" i="6"/>
  <c r="K834" i="6"/>
  <c r="L834" i="6"/>
  <c r="M834" i="6"/>
  <c r="G835" i="6"/>
  <c r="H835" i="6"/>
  <c r="I835" i="6"/>
  <c r="J835" i="6"/>
  <c r="K835" i="6"/>
  <c r="L835" i="6"/>
  <c r="M835" i="6"/>
  <c r="G836" i="6"/>
  <c r="H836" i="6"/>
  <c r="I836" i="6"/>
  <c r="J836" i="6"/>
  <c r="K836" i="6"/>
  <c r="L836" i="6"/>
  <c r="M836" i="6"/>
  <c r="G837" i="6"/>
  <c r="H837" i="6"/>
  <c r="I837" i="6"/>
  <c r="J837" i="6"/>
  <c r="K837" i="6"/>
  <c r="L837" i="6"/>
  <c r="M837" i="6"/>
  <c r="G838" i="6"/>
  <c r="H838" i="6"/>
  <c r="I838" i="6"/>
  <c r="J838" i="6"/>
  <c r="K838" i="6"/>
  <c r="L838" i="6"/>
  <c r="M838" i="6"/>
  <c r="G839" i="6"/>
  <c r="H839" i="6"/>
  <c r="I839" i="6"/>
  <c r="J839" i="6"/>
  <c r="K839" i="6"/>
  <c r="L839" i="6"/>
  <c r="M839" i="6"/>
  <c r="G840" i="6"/>
  <c r="H840" i="6"/>
  <c r="I840" i="6"/>
  <c r="J840" i="6"/>
  <c r="K840" i="6"/>
  <c r="L840" i="6"/>
  <c r="M840" i="6"/>
  <c r="G841" i="6"/>
  <c r="H841" i="6"/>
  <c r="I841" i="6"/>
  <c r="J841" i="6"/>
  <c r="K841" i="6"/>
  <c r="L841" i="6"/>
  <c r="M841" i="6"/>
  <c r="G842" i="6"/>
  <c r="H842" i="6"/>
  <c r="I842" i="6"/>
  <c r="J842" i="6"/>
  <c r="K842" i="6"/>
  <c r="L842" i="6"/>
  <c r="M842" i="6"/>
  <c r="G843" i="6"/>
  <c r="H843" i="6"/>
  <c r="I843" i="6"/>
  <c r="J843" i="6"/>
  <c r="K843" i="6"/>
  <c r="L843" i="6"/>
  <c r="M843" i="6"/>
  <c r="G844" i="6"/>
  <c r="H844" i="6"/>
  <c r="I844" i="6"/>
  <c r="J844" i="6"/>
  <c r="K844" i="6"/>
  <c r="L844" i="6"/>
  <c r="M844" i="6"/>
  <c r="G845" i="6"/>
  <c r="H845" i="6"/>
  <c r="I845" i="6"/>
  <c r="J845" i="6"/>
  <c r="K845" i="6"/>
  <c r="L845" i="6"/>
  <c r="M845" i="6"/>
  <c r="G846" i="6"/>
  <c r="H846" i="6"/>
  <c r="I846" i="6"/>
  <c r="J846" i="6"/>
  <c r="K846" i="6"/>
  <c r="L846" i="6"/>
  <c r="M846" i="6"/>
  <c r="G847" i="6"/>
  <c r="H847" i="6"/>
  <c r="I847" i="6"/>
  <c r="J847" i="6"/>
  <c r="K847" i="6"/>
  <c r="L847" i="6"/>
  <c r="M847" i="6"/>
  <c r="G848" i="6"/>
  <c r="H848" i="6"/>
  <c r="I848" i="6"/>
  <c r="J848" i="6"/>
  <c r="K848" i="6"/>
  <c r="L848" i="6"/>
  <c r="M848" i="6"/>
  <c r="G849" i="6"/>
  <c r="H849" i="6"/>
  <c r="I849" i="6"/>
  <c r="J849" i="6"/>
  <c r="K849" i="6"/>
  <c r="L849" i="6"/>
  <c r="M849" i="6"/>
  <c r="G850" i="6"/>
  <c r="H850" i="6"/>
  <c r="I850" i="6"/>
  <c r="J850" i="6"/>
  <c r="K850" i="6"/>
  <c r="L850" i="6"/>
  <c r="M850" i="6"/>
  <c r="G851" i="6"/>
  <c r="H851" i="6"/>
  <c r="I851" i="6"/>
  <c r="J851" i="6"/>
  <c r="K851" i="6"/>
  <c r="L851" i="6"/>
  <c r="M851" i="6"/>
  <c r="G852" i="6"/>
  <c r="H852" i="6"/>
  <c r="I852" i="6"/>
  <c r="J852" i="6"/>
  <c r="K852" i="6"/>
  <c r="L852" i="6"/>
  <c r="M852" i="6"/>
  <c r="G853" i="6"/>
  <c r="H853" i="6"/>
  <c r="I853" i="6"/>
  <c r="J853" i="6"/>
  <c r="K853" i="6"/>
  <c r="L853" i="6"/>
  <c r="M853" i="6"/>
  <c r="G854" i="6"/>
  <c r="H854" i="6"/>
  <c r="I854" i="6"/>
  <c r="J854" i="6"/>
  <c r="K854" i="6"/>
  <c r="L854" i="6"/>
  <c r="M854" i="6"/>
  <c r="G855" i="6"/>
  <c r="H855" i="6"/>
  <c r="I855" i="6"/>
  <c r="J855" i="6"/>
  <c r="K855" i="6"/>
  <c r="L855" i="6"/>
  <c r="M855" i="6"/>
  <c r="G856" i="6"/>
  <c r="H856" i="6"/>
  <c r="I856" i="6"/>
  <c r="J856" i="6"/>
  <c r="K856" i="6"/>
  <c r="L856" i="6"/>
  <c r="M856" i="6"/>
  <c r="G857" i="6"/>
  <c r="H857" i="6"/>
  <c r="I857" i="6"/>
  <c r="J857" i="6"/>
  <c r="K857" i="6"/>
  <c r="L857" i="6"/>
  <c r="M857" i="6"/>
  <c r="G858" i="6"/>
  <c r="H858" i="6"/>
  <c r="I858" i="6"/>
  <c r="J858" i="6"/>
  <c r="K858" i="6"/>
  <c r="L858" i="6"/>
  <c r="M858" i="6"/>
  <c r="G859" i="6"/>
  <c r="H859" i="6"/>
  <c r="I859" i="6"/>
  <c r="J859" i="6"/>
  <c r="K859" i="6"/>
  <c r="L859" i="6"/>
  <c r="M859" i="6"/>
  <c r="G860" i="6"/>
  <c r="H860" i="6"/>
  <c r="I860" i="6"/>
  <c r="J860" i="6"/>
  <c r="K860" i="6"/>
  <c r="L860" i="6"/>
  <c r="M860" i="6"/>
  <c r="G861" i="6"/>
  <c r="H861" i="6"/>
  <c r="I861" i="6"/>
  <c r="J861" i="6"/>
  <c r="K861" i="6"/>
  <c r="L861" i="6"/>
  <c r="M861" i="6"/>
  <c r="G862" i="6"/>
  <c r="H862" i="6"/>
  <c r="I862" i="6"/>
  <c r="J862" i="6"/>
  <c r="K862" i="6"/>
  <c r="L862" i="6"/>
  <c r="M862" i="6"/>
  <c r="G863" i="6"/>
  <c r="H863" i="6"/>
  <c r="I863" i="6"/>
  <c r="J863" i="6"/>
  <c r="K863" i="6"/>
  <c r="L863" i="6"/>
  <c r="M863" i="6"/>
  <c r="G864" i="6"/>
  <c r="H864" i="6"/>
  <c r="I864" i="6"/>
  <c r="J864" i="6"/>
  <c r="K864" i="6"/>
  <c r="L864" i="6"/>
  <c r="M864" i="6"/>
  <c r="G865" i="6"/>
  <c r="H865" i="6"/>
  <c r="I865" i="6"/>
  <c r="J865" i="6"/>
  <c r="K865" i="6"/>
  <c r="L865" i="6"/>
  <c r="M865" i="6"/>
  <c r="G866" i="6"/>
  <c r="H866" i="6"/>
  <c r="I866" i="6"/>
  <c r="J866" i="6"/>
  <c r="K866" i="6"/>
  <c r="L866" i="6"/>
  <c r="M866" i="6"/>
  <c r="G867" i="6"/>
  <c r="H867" i="6"/>
  <c r="I867" i="6"/>
  <c r="J867" i="6"/>
  <c r="K867" i="6"/>
  <c r="L867" i="6"/>
  <c r="M867" i="6"/>
  <c r="G868" i="6"/>
  <c r="H868" i="6"/>
  <c r="I868" i="6"/>
  <c r="J868" i="6"/>
  <c r="K868" i="6"/>
  <c r="L868" i="6"/>
  <c r="M868" i="6"/>
  <c r="G869" i="6"/>
  <c r="H869" i="6"/>
  <c r="I869" i="6"/>
  <c r="J869" i="6"/>
  <c r="K869" i="6"/>
  <c r="L869" i="6"/>
  <c r="M869" i="6"/>
  <c r="G870" i="6"/>
  <c r="H870" i="6"/>
  <c r="I870" i="6"/>
  <c r="J870" i="6"/>
  <c r="K870" i="6"/>
  <c r="L870" i="6"/>
  <c r="M870" i="6"/>
  <c r="G871" i="6"/>
  <c r="H871" i="6"/>
  <c r="I871" i="6"/>
  <c r="J871" i="6"/>
  <c r="K871" i="6"/>
  <c r="L871" i="6"/>
  <c r="M871" i="6"/>
  <c r="G872" i="6"/>
  <c r="H872" i="6"/>
  <c r="I872" i="6"/>
  <c r="J872" i="6"/>
  <c r="K872" i="6"/>
  <c r="L872" i="6"/>
  <c r="M872" i="6"/>
  <c r="G873" i="6"/>
  <c r="H873" i="6"/>
  <c r="I873" i="6"/>
  <c r="J873" i="6"/>
  <c r="K873" i="6"/>
  <c r="L873" i="6"/>
  <c r="M873" i="6"/>
  <c r="G874" i="6"/>
  <c r="H874" i="6"/>
  <c r="I874" i="6"/>
  <c r="J874" i="6"/>
  <c r="K874" i="6"/>
  <c r="L874" i="6"/>
  <c r="M874" i="6"/>
  <c r="G875" i="6"/>
  <c r="H875" i="6"/>
  <c r="I875" i="6"/>
  <c r="J875" i="6"/>
  <c r="K875" i="6"/>
  <c r="L875" i="6"/>
  <c r="M875" i="6"/>
  <c r="G876" i="6"/>
  <c r="H876" i="6"/>
  <c r="I876" i="6"/>
  <c r="J876" i="6"/>
  <c r="K876" i="6"/>
  <c r="L876" i="6"/>
  <c r="M876" i="6"/>
  <c r="G877" i="6"/>
  <c r="H877" i="6"/>
  <c r="I877" i="6"/>
  <c r="J877" i="6"/>
  <c r="K877" i="6"/>
  <c r="L877" i="6"/>
  <c r="M877" i="6"/>
  <c r="G878" i="6"/>
  <c r="H878" i="6"/>
  <c r="I878" i="6"/>
  <c r="J878" i="6"/>
  <c r="K878" i="6"/>
  <c r="L878" i="6"/>
  <c r="M878" i="6"/>
  <c r="G879" i="6"/>
  <c r="H879" i="6"/>
  <c r="I879" i="6"/>
  <c r="J879" i="6"/>
  <c r="K879" i="6"/>
  <c r="L879" i="6"/>
  <c r="M879" i="6"/>
  <c r="G880" i="6"/>
  <c r="H880" i="6"/>
  <c r="I880" i="6"/>
  <c r="J880" i="6"/>
  <c r="K880" i="6"/>
  <c r="L880" i="6"/>
  <c r="M880" i="6"/>
  <c r="G993" i="6"/>
  <c r="H993" i="6"/>
  <c r="I993" i="6"/>
  <c r="J993" i="6"/>
  <c r="K993" i="6"/>
  <c r="L993" i="6"/>
  <c r="M993" i="6"/>
  <c r="G994" i="6"/>
  <c r="H994" i="6"/>
  <c r="I994" i="6"/>
  <c r="J994" i="6"/>
  <c r="K994" i="6"/>
  <c r="L994" i="6"/>
  <c r="M994" i="6"/>
  <c r="G995" i="6"/>
  <c r="H995" i="6"/>
  <c r="I995" i="6"/>
  <c r="J995" i="6"/>
  <c r="K995" i="6"/>
  <c r="L995" i="6"/>
  <c r="M995" i="6"/>
  <c r="G996" i="6"/>
  <c r="H996" i="6"/>
  <c r="I996" i="6"/>
  <c r="J996" i="6"/>
  <c r="K996" i="6"/>
  <c r="L996" i="6"/>
  <c r="M996" i="6"/>
  <c r="G997" i="6"/>
  <c r="H997" i="6"/>
  <c r="I997" i="6"/>
  <c r="J997" i="6"/>
  <c r="K997" i="6"/>
  <c r="L997" i="6"/>
  <c r="M997" i="6"/>
  <c r="G998" i="6"/>
  <c r="H998" i="6"/>
  <c r="I998" i="6"/>
  <c r="J998" i="6"/>
  <c r="K998" i="6"/>
  <c r="L998" i="6"/>
  <c r="M998" i="6"/>
  <c r="G999" i="6"/>
  <c r="H999" i="6"/>
  <c r="I999" i="6"/>
  <c r="J999" i="6"/>
  <c r="K999" i="6"/>
  <c r="L999" i="6"/>
  <c r="M999" i="6"/>
  <c r="G1000" i="6"/>
  <c r="H1000" i="6"/>
  <c r="I1000" i="6"/>
  <c r="J1000" i="6"/>
  <c r="K1000" i="6"/>
  <c r="L1000" i="6"/>
  <c r="M1000" i="6"/>
  <c r="G1001" i="6"/>
  <c r="H1001" i="6"/>
  <c r="I1001" i="6"/>
  <c r="J1001" i="6"/>
  <c r="K1001" i="6"/>
  <c r="L1001" i="6"/>
  <c r="M1001" i="6"/>
  <c r="G1002" i="6"/>
  <c r="H1002" i="6"/>
  <c r="I1002" i="6"/>
  <c r="J1002" i="6"/>
  <c r="K1002" i="6"/>
  <c r="L1002" i="6"/>
  <c r="M1002" i="6"/>
  <c r="G1003" i="6"/>
  <c r="H1003" i="6"/>
  <c r="I1003" i="6"/>
  <c r="J1003" i="6"/>
  <c r="K1003" i="6"/>
  <c r="L1003" i="6"/>
  <c r="M1003" i="6"/>
  <c r="G1004" i="6"/>
  <c r="H1004" i="6"/>
  <c r="I1004" i="6"/>
  <c r="J1004" i="6"/>
  <c r="K1004" i="6"/>
  <c r="L1004" i="6"/>
  <c r="M1004" i="6"/>
  <c r="G1005" i="6"/>
  <c r="H1005" i="6"/>
  <c r="I1005" i="6"/>
  <c r="J1005" i="6"/>
  <c r="K1005" i="6"/>
  <c r="L1005" i="6"/>
  <c r="M1005" i="6"/>
  <c r="G1006" i="6"/>
  <c r="H1006" i="6"/>
  <c r="I1006" i="6"/>
  <c r="J1006" i="6"/>
  <c r="K1006" i="6"/>
  <c r="L1006" i="6"/>
  <c r="M1006" i="6"/>
  <c r="G1007" i="6"/>
  <c r="H1007" i="6"/>
  <c r="I1007" i="6"/>
  <c r="J1007" i="6"/>
  <c r="K1007" i="6"/>
  <c r="L1007" i="6"/>
  <c r="M1007" i="6"/>
  <c r="G1008" i="6"/>
  <c r="H1008" i="6"/>
  <c r="I1008" i="6"/>
  <c r="J1008" i="6"/>
  <c r="K1008" i="6"/>
  <c r="L1008" i="6"/>
  <c r="M1008" i="6"/>
  <c r="G1009" i="6"/>
  <c r="H1009" i="6"/>
  <c r="I1009" i="6"/>
  <c r="J1009" i="6"/>
  <c r="K1009" i="6"/>
  <c r="L1009" i="6"/>
  <c r="M1009" i="6"/>
  <c r="G1010" i="6"/>
  <c r="H1010" i="6"/>
  <c r="I1010" i="6"/>
  <c r="J1010" i="6"/>
  <c r="K1010" i="6"/>
  <c r="L1010" i="6"/>
  <c r="M1010" i="6"/>
  <c r="G1011" i="6"/>
  <c r="H1011" i="6"/>
  <c r="I1011" i="6"/>
  <c r="J1011" i="6"/>
  <c r="K1011" i="6"/>
  <c r="L1011" i="6"/>
  <c r="M1011" i="6"/>
  <c r="G1012" i="6"/>
  <c r="H1012" i="6"/>
  <c r="I1012" i="6"/>
  <c r="J1012" i="6"/>
  <c r="K1012" i="6"/>
  <c r="L1012" i="6"/>
  <c r="M1012" i="6"/>
  <c r="G1013" i="6"/>
  <c r="H1013" i="6"/>
  <c r="I1013" i="6"/>
  <c r="J1013" i="6"/>
  <c r="K1013" i="6"/>
  <c r="L1013" i="6"/>
  <c r="M1013" i="6"/>
  <c r="G1014" i="6"/>
  <c r="H1014" i="6"/>
  <c r="I1014" i="6"/>
  <c r="J1014" i="6"/>
  <c r="K1014" i="6"/>
  <c r="L1014" i="6"/>
  <c r="M1014" i="6"/>
  <c r="G1015" i="6"/>
  <c r="H1015" i="6"/>
  <c r="I1015" i="6"/>
  <c r="J1015" i="6"/>
  <c r="K1015" i="6"/>
  <c r="L1015" i="6"/>
  <c r="M1015" i="6"/>
  <c r="G1016" i="6"/>
  <c r="H1016" i="6"/>
  <c r="I1016" i="6"/>
  <c r="J1016" i="6"/>
  <c r="K1016" i="6"/>
  <c r="L1016" i="6"/>
  <c r="M1016" i="6"/>
  <c r="G1017" i="6"/>
  <c r="H1017" i="6"/>
  <c r="I1017" i="6"/>
  <c r="J1017" i="6"/>
  <c r="K1017" i="6"/>
  <c r="L1017" i="6"/>
  <c r="M1017" i="6"/>
  <c r="G1018" i="6"/>
  <c r="H1018" i="6"/>
  <c r="I1018" i="6"/>
  <c r="J1018" i="6"/>
  <c r="K1018" i="6"/>
  <c r="L1018" i="6"/>
  <c r="M1018" i="6"/>
  <c r="G1019" i="6"/>
  <c r="H1019" i="6"/>
  <c r="I1019" i="6"/>
  <c r="J1019" i="6"/>
  <c r="K1019" i="6"/>
  <c r="L1019" i="6"/>
  <c r="M1019" i="6"/>
  <c r="G1020" i="6"/>
  <c r="H1020" i="6"/>
  <c r="I1020" i="6"/>
  <c r="J1020" i="6"/>
  <c r="K1020" i="6"/>
  <c r="L1020" i="6"/>
  <c r="M1020" i="6"/>
  <c r="G1021" i="6"/>
  <c r="H1021" i="6"/>
  <c r="I1021" i="6"/>
  <c r="J1021" i="6"/>
  <c r="K1021" i="6"/>
  <c r="L1021" i="6"/>
  <c r="M1021" i="6"/>
  <c r="G1022" i="6"/>
  <c r="H1022" i="6"/>
  <c r="I1022" i="6"/>
  <c r="J1022" i="6"/>
  <c r="K1022" i="6"/>
  <c r="L1022" i="6"/>
  <c r="M1022" i="6"/>
  <c r="G1023" i="6"/>
  <c r="H1023" i="6"/>
  <c r="I1023" i="6"/>
  <c r="J1023" i="6"/>
  <c r="K1023" i="6"/>
  <c r="L1023" i="6"/>
  <c r="M1023" i="6"/>
  <c r="G1024" i="6"/>
  <c r="H1024" i="6"/>
  <c r="I1024" i="6"/>
  <c r="J1024" i="6"/>
  <c r="K1024" i="6"/>
  <c r="L1024" i="6"/>
  <c r="M1024" i="6"/>
  <c r="G1025" i="6"/>
  <c r="H1025" i="6"/>
  <c r="I1025" i="6"/>
  <c r="J1025" i="6"/>
  <c r="K1025" i="6"/>
  <c r="L1025" i="6"/>
  <c r="M1025" i="6"/>
  <c r="G1026" i="6"/>
  <c r="H1026" i="6"/>
  <c r="I1026" i="6"/>
  <c r="J1026" i="6"/>
  <c r="K1026" i="6"/>
  <c r="L1026" i="6"/>
  <c r="M1026" i="6"/>
  <c r="G1027" i="6"/>
  <c r="H1027" i="6"/>
  <c r="I1027" i="6"/>
  <c r="J1027" i="6"/>
  <c r="K1027" i="6"/>
  <c r="L1027" i="6"/>
  <c r="M1027" i="6"/>
  <c r="G1028" i="6"/>
  <c r="H1028" i="6"/>
  <c r="I1028" i="6"/>
  <c r="J1028" i="6"/>
  <c r="K1028" i="6"/>
  <c r="L1028" i="6"/>
  <c r="M1028" i="6"/>
  <c r="G1029" i="6"/>
  <c r="H1029" i="6"/>
  <c r="I1029" i="6"/>
  <c r="J1029" i="6"/>
  <c r="K1029" i="6"/>
  <c r="L1029" i="6"/>
  <c r="M1029" i="6"/>
  <c r="G1030" i="6"/>
  <c r="H1030" i="6"/>
  <c r="I1030" i="6"/>
  <c r="J1030" i="6"/>
  <c r="K1030" i="6"/>
  <c r="L1030" i="6"/>
  <c r="M1030" i="6"/>
  <c r="G1031" i="6"/>
  <c r="H1031" i="6"/>
  <c r="I1031" i="6"/>
  <c r="J1031" i="6"/>
  <c r="K1031" i="6"/>
  <c r="L1031" i="6"/>
  <c r="M1031" i="6"/>
  <c r="G1032" i="6"/>
  <c r="H1032" i="6"/>
  <c r="I1032" i="6"/>
  <c r="J1032" i="6"/>
  <c r="K1032" i="6"/>
  <c r="L1032" i="6"/>
  <c r="M1032" i="6"/>
  <c r="G1033" i="6"/>
  <c r="H1033" i="6"/>
  <c r="I1033" i="6"/>
  <c r="J1033" i="6"/>
  <c r="K1033" i="6"/>
  <c r="L1033" i="6"/>
  <c r="M1033" i="6"/>
  <c r="G1034" i="6"/>
  <c r="H1034" i="6"/>
  <c r="I1034" i="6"/>
  <c r="J1034" i="6"/>
  <c r="K1034" i="6"/>
  <c r="L1034" i="6"/>
  <c r="M1034" i="6"/>
  <c r="G1035" i="6"/>
  <c r="H1035" i="6"/>
  <c r="I1035" i="6"/>
  <c r="J1035" i="6"/>
  <c r="K1035" i="6"/>
  <c r="L1035" i="6"/>
  <c r="M1035" i="6"/>
  <c r="G1036" i="6"/>
  <c r="H1036" i="6"/>
  <c r="I1036" i="6"/>
  <c r="J1036" i="6"/>
  <c r="K1036" i="6"/>
  <c r="L1036" i="6"/>
  <c r="M1036" i="6"/>
  <c r="G1037" i="6"/>
  <c r="H1037" i="6"/>
  <c r="I1037" i="6"/>
  <c r="J1037" i="6"/>
  <c r="K1037" i="6"/>
  <c r="L1037" i="6"/>
  <c r="M1037" i="6"/>
  <c r="G1038" i="6"/>
  <c r="H1038" i="6"/>
  <c r="I1038" i="6"/>
  <c r="J1038" i="6"/>
  <c r="K1038" i="6"/>
  <c r="L1038" i="6"/>
  <c r="M1038" i="6"/>
  <c r="G1039" i="6"/>
  <c r="H1039" i="6"/>
  <c r="I1039" i="6"/>
  <c r="J1039" i="6"/>
  <c r="K1039" i="6"/>
  <c r="L1039" i="6"/>
  <c r="M1039" i="6"/>
  <c r="G1040" i="6"/>
  <c r="H1040" i="6"/>
  <c r="I1040" i="6"/>
  <c r="J1040" i="6"/>
  <c r="K1040" i="6"/>
  <c r="L1040" i="6"/>
  <c r="M1040" i="6"/>
  <c r="G1041" i="6"/>
  <c r="H1041" i="6"/>
  <c r="I1041" i="6"/>
  <c r="J1041" i="6"/>
  <c r="K1041" i="6"/>
  <c r="L1041" i="6"/>
  <c r="M1041" i="6"/>
  <c r="G1042" i="6"/>
  <c r="H1042" i="6"/>
  <c r="I1042" i="6"/>
  <c r="J1042" i="6"/>
  <c r="K1042" i="6"/>
  <c r="L1042" i="6"/>
  <c r="M1042" i="6"/>
  <c r="G1043" i="6"/>
  <c r="H1043" i="6"/>
  <c r="I1043" i="6"/>
  <c r="J1043" i="6"/>
  <c r="K1043" i="6"/>
  <c r="L1043" i="6"/>
  <c r="M1043" i="6"/>
  <c r="G1044" i="6"/>
  <c r="H1044" i="6"/>
  <c r="I1044" i="6"/>
  <c r="J1044" i="6"/>
  <c r="K1044" i="6"/>
  <c r="L1044" i="6"/>
  <c r="M1044" i="6"/>
  <c r="G1045" i="6"/>
  <c r="H1045" i="6"/>
  <c r="I1045" i="6"/>
  <c r="J1045" i="6"/>
  <c r="K1045" i="6"/>
  <c r="L1045" i="6"/>
  <c r="M1045" i="6"/>
  <c r="G1046" i="6"/>
  <c r="H1046" i="6"/>
  <c r="I1046" i="6"/>
  <c r="J1046" i="6"/>
  <c r="K1046" i="6"/>
  <c r="L1046" i="6"/>
  <c r="M1046" i="6"/>
  <c r="G1047" i="6"/>
  <c r="H1047" i="6"/>
  <c r="I1047" i="6"/>
  <c r="J1047" i="6"/>
  <c r="K1047" i="6"/>
  <c r="L1047" i="6"/>
  <c r="M1047" i="6"/>
  <c r="G1048" i="6"/>
  <c r="H1048" i="6"/>
  <c r="I1048" i="6"/>
  <c r="J1048" i="6"/>
  <c r="K1048" i="6"/>
  <c r="L1048" i="6"/>
  <c r="M1048" i="6"/>
  <c r="G1049" i="6"/>
  <c r="H1049" i="6"/>
  <c r="I1049" i="6"/>
  <c r="J1049" i="6"/>
  <c r="K1049" i="6"/>
  <c r="L1049" i="6"/>
  <c r="M1049" i="6"/>
  <c r="G1050" i="6"/>
  <c r="H1050" i="6"/>
  <c r="I1050" i="6"/>
  <c r="J1050" i="6"/>
  <c r="K1050" i="6"/>
  <c r="L1050" i="6"/>
  <c r="M1050" i="6"/>
  <c r="G1051" i="6"/>
  <c r="H1051" i="6"/>
  <c r="I1051" i="6"/>
  <c r="J1051" i="6"/>
  <c r="K1051" i="6"/>
  <c r="L1051" i="6"/>
  <c r="M1051" i="6"/>
  <c r="G1052" i="6"/>
  <c r="H1052" i="6"/>
  <c r="I1052" i="6"/>
  <c r="J1052" i="6"/>
  <c r="K1052" i="6"/>
  <c r="L1052" i="6"/>
  <c r="M1052" i="6"/>
  <c r="G1053" i="6"/>
  <c r="H1053" i="6"/>
  <c r="I1053" i="6"/>
  <c r="J1053" i="6"/>
  <c r="K1053" i="6"/>
  <c r="L1053" i="6"/>
  <c r="M1053" i="6"/>
  <c r="G1054" i="6"/>
  <c r="H1054" i="6"/>
  <c r="I1054" i="6"/>
  <c r="J1054" i="6"/>
  <c r="K1054" i="6"/>
  <c r="L1054" i="6"/>
  <c r="M1054" i="6"/>
  <c r="G1055" i="6"/>
  <c r="H1055" i="6"/>
  <c r="I1055" i="6"/>
  <c r="J1055" i="6"/>
  <c r="K1055" i="6"/>
  <c r="L1055" i="6"/>
  <c r="M1055" i="6"/>
  <c r="G1056" i="6"/>
  <c r="H1056" i="6"/>
  <c r="I1056" i="6"/>
  <c r="J1056" i="6"/>
  <c r="K1056" i="6"/>
  <c r="L1056" i="6"/>
  <c r="M1056" i="6"/>
  <c r="G1057" i="6"/>
  <c r="H1057" i="6"/>
  <c r="I1057" i="6"/>
  <c r="J1057" i="6"/>
  <c r="K1057" i="6"/>
  <c r="L1057" i="6"/>
  <c r="M1057" i="6"/>
  <c r="G1058" i="6"/>
  <c r="H1058" i="6"/>
  <c r="I1058" i="6"/>
  <c r="J1058" i="6"/>
  <c r="K1058" i="6"/>
  <c r="L1058" i="6"/>
  <c r="M1058" i="6"/>
  <c r="G1059" i="6"/>
  <c r="H1059" i="6"/>
  <c r="I1059" i="6"/>
  <c r="J1059" i="6"/>
  <c r="K1059" i="6"/>
  <c r="L1059" i="6"/>
  <c r="M1059" i="6"/>
  <c r="G1060" i="6"/>
  <c r="H1060" i="6"/>
  <c r="I1060" i="6"/>
  <c r="J1060" i="6"/>
  <c r="K1060" i="6"/>
  <c r="L1060" i="6"/>
  <c r="M1060" i="6"/>
  <c r="G1061" i="6"/>
  <c r="H1061" i="6"/>
  <c r="I1061" i="6"/>
  <c r="J1061" i="6"/>
  <c r="K1061" i="6"/>
  <c r="L1061" i="6"/>
  <c r="M1061" i="6"/>
  <c r="G1062" i="6"/>
  <c r="H1062" i="6"/>
  <c r="I1062" i="6"/>
  <c r="J1062" i="6"/>
  <c r="K1062" i="6"/>
  <c r="L1062" i="6"/>
  <c r="M1062" i="6"/>
  <c r="G1063" i="6"/>
  <c r="H1063" i="6"/>
  <c r="I1063" i="6"/>
  <c r="J1063" i="6"/>
  <c r="K1063" i="6"/>
  <c r="L1063" i="6"/>
  <c r="M1063" i="6"/>
  <c r="G1064" i="6"/>
  <c r="H1064" i="6"/>
  <c r="I1064" i="6"/>
  <c r="J1064" i="6"/>
  <c r="K1064" i="6"/>
  <c r="L1064" i="6"/>
  <c r="M1064" i="6"/>
  <c r="G1065" i="6"/>
  <c r="H1065" i="6"/>
  <c r="I1065" i="6"/>
  <c r="J1065" i="6"/>
  <c r="K1065" i="6"/>
  <c r="L1065" i="6"/>
  <c r="M1065" i="6"/>
  <c r="G1066" i="6"/>
  <c r="H1066" i="6"/>
  <c r="I1066" i="6"/>
  <c r="J1066" i="6"/>
  <c r="K1066" i="6"/>
  <c r="L1066" i="6"/>
  <c r="M1066" i="6"/>
  <c r="G1067" i="6"/>
  <c r="H1067" i="6"/>
  <c r="I1067" i="6"/>
  <c r="J1067" i="6"/>
  <c r="K1067" i="6"/>
  <c r="L1067" i="6"/>
  <c r="M1067" i="6"/>
  <c r="G1068" i="6"/>
  <c r="H1068" i="6"/>
  <c r="I1068" i="6"/>
  <c r="J1068" i="6"/>
  <c r="K1068" i="6"/>
  <c r="L1068" i="6"/>
  <c r="M1068" i="6"/>
  <c r="G1069" i="6"/>
  <c r="H1069" i="6"/>
  <c r="I1069" i="6"/>
  <c r="J1069" i="6"/>
  <c r="K1069" i="6"/>
  <c r="L1069" i="6"/>
  <c r="M1069" i="6"/>
  <c r="G1070" i="6"/>
  <c r="H1070" i="6"/>
  <c r="I1070" i="6"/>
  <c r="J1070" i="6"/>
  <c r="K1070" i="6"/>
  <c r="L1070" i="6"/>
  <c r="M1070" i="6"/>
  <c r="G1071" i="6"/>
  <c r="H1071" i="6"/>
  <c r="I1071" i="6"/>
  <c r="J1071" i="6"/>
  <c r="K1071" i="6"/>
  <c r="L1071" i="6"/>
  <c r="M1071" i="6"/>
  <c r="G1072" i="6"/>
  <c r="H1072" i="6"/>
  <c r="I1072" i="6"/>
  <c r="J1072" i="6"/>
  <c r="K1072" i="6"/>
  <c r="L1072" i="6"/>
  <c r="M1072" i="6"/>
  <c r="G1073" i="6"/>
  <c r="H1073" i="6"/>
  <c r="I1073" i="6"/>
  <c r="J1073" i="6"/>
  <c r="K1073" i="6"/>
  <c r="L1073" i="6"/>
  <c r="M1073" i="6"/>
  <c r="G1074" i="6"/>
  <c r="H1074" i="6"/>
  <c r="I1074" i="6"/>
  <c r="J1074" i="6"/>
  <c r="K1074" i="6"/>
  <c r="L1074" i="6"/>
  <c r="M1074" i="6"/>
  <c r="G1075" i="6"/>
  <c r="H1075" i="6"/>
  <c r="I1075" i="6"/>
  <c r="J1075" i="6"/>
  <c r="K1075" i="6"/>
  <c r="L1075" i="6"/>
  <c r="M1075" i="6"/>
  <c r="G1076" i="6"/>
  <c r="H1076" i="6"/>
  <c r="I1076" i="6"/>
  <c r="J1076" i="6"/>
  <c r="K1076" i="6"/>
  <c r="L1076" i="6"/>
  <c r="M1076" i="6"/>
  <c r="G1077" i="6"/>
  <c r="H1077" i="6"/>
  <c r="I1077" i="6"/>
  <c r="J1077" i="6"/>
  <c r="K1077" i="6"/>
  <c r="L1077" i="6"/>
  <c r="M1077" i="6"/>
  <c r="G1078" i="6"/>
  <c r="H1078" i="6"/>
  <c r="I1078" i="6"/>
  <c r="J1078" i="6"/>
  <c r="K1078" i="6"/>
  <c r="L1078" i="6"/>
  <c r="M1078" i="6"/>
  <c r="G1079" i="6"/>
  <c r="H1079" i="6"/>
  <c r="I1079" i="6"/>
  <c r="J1079" i="6"/>
  <c r="K1079" i="6"/>
  <c r="L1079" i="6"/>
  <c r="M1079" i="6"/>
  <c r="G1080" i="6"/>
  <c r="H1080" i="6"/>
  <c r="I1080" i="6"/>
  <c r="J1080" i="6"/>
  <c r="K1080" i="6"/>
  <c r="L1080" i="6"/>
  <c r="M1080" i="6"/>
  <c r="G1081" i="6"/>
  <c r="H1081" i="6"/>
  <c r="I1081" i="6"/>
  <c r="J1081" i="6"/>
  <c r="K1081" i="6"/>
  <c r="L1081" i="6"/>
  <c r="M1081" i="6"/>
  <c r="G1082" i="6"/>
  <c r="H1082" i="6"/>
  <c r="I1082" i="6"/>
  <c r="J1082" i="6"/>
  <c r="K1082" i="6"/>
  <c r="L1082" i="6"/>
  <c r="M1082" i="6"/>
  <c r="G1083" i="6"/>
  <c r="H1083" i="6"/>
  <c r="I1083" i="6"/>
  <c r="J1083" i="6"/>
  <c r="K1083" i="6"/>
  <c r="L1083" i="6"/>
  <c r="M1083" i="6"/>
  <c r="G1084" i="6"/>
  <c r="H1084" i="6"/>
  <c r="I1084" i="6"/>
  <c r="J1084" i="6"/>
  <c r="K1084" i="6"/>
  <c r="L1084" i="6"/>
  <c r="M1084" i="6"/>
  <c r="G1085" i="6"/>
  <c r="H1085" i="6"/>
  <c r="I1085" i="6"/>
  <c r="J1085" i="6"/>
  <c r="K1085" i="6"/>
  <c r="L1085" i="6"/>
  <c r="M1085" i="6"/>
  <c r="G1086" i="6"/>
  <c r="H1086" i="6"/>
  <c r="I1086" i="6"/>
  <c r="J1086" i="6"/>
  <c r="K1086" i="6"/>
  <c r="L1086" i="6"/>
  <c r="M1086" i="6"/>
  <c r="G1087" i="6"/>
  <c r="H1087" i="6"/>
  <c r="I1087" i="6"/>
  <c r="J1087" i="6"/>
  <c r="K1087" i="6"/>
  <c r="L1087" i="6"/>
  <c r="M1087" i="6"/>
  <c r="G1088" i="6"/>
  <c r="H1088" i="6"/>
  <c r="I1088" i="6"/>
  <c r="J1088" i="6"/>
  <c r="K1088" i="6"/>
  <c r="L1088" i="6"/>
  <c r="M1088" i="6"/>
  <c r="G1089" i="6"/>
  <c r="H1089" i="6"/>
  <c r="I1089" i="6"/>
  <c r="J1089" i="6"/>
  <c r="K1089" i="6"/>
  <c r="L1089" i="6"/>
  <c r="M1089" i="6"/>
  <c r="G1090" i="6"/>
  <c r="H1090" i="6"/>
  <c r="I1090" i="6"/>
  <c r="J1090" i="6"/>
  <c r="K1090" i="6"/>
  <c r="L1090" i="6"/>
  <c r="M1090" i="6"/>
  <c r="G1091" i="6"/>
  <c r="H1091" i="6"/>
  <c r="I1091" i="6"/>
  <c r="J1091" i="6"/>
  <c r="K1091" i="6"/>
  <c r="L1091" i="6"/>
  <c r="M1091" i="6"/>
  <c r="G1092" i="6"/>
  <c r="H1092" i="6"/>
  <c r="I1092" i="6"/>
  <c r="J1092" i="6"/>
  <c r="K1092" i="6"/>
  <c r="L1092" i="6"/>
  <c r="M1092" i="6"/>
  <c r="G1093" i="6"/>
  <c r="H1093" i="6"/>
  <c r="I1093" i="6"/>
  <c r="J1093" i="6"/>
  <c r="K1093" i="6"/>
  <c r="L1093" i="6"/>
  <c r="M1093" i="6"/>
  <c r="G1094" i="6"/>
  <c r="H1094" i="6"/>
  <c r="I1094" i="6"/>
  <c r="J1094" i="6"/>
  <c r="K1094" i="6"/>
  <c r="L1094" i="6"/>
  <c r="M1094" i="6"/>
  <c r="G1095" i="6"/>
  <c r="H1095" i="6"/>
  <c r="I1095" i="6"/>
  <c r="J1095" i="6"/>
  <c r="K1095" i="6"/>
  <c r="L1095" i="6"/>
  <c r="M1095" i="6"/>
  <c r="G1096" i="6"/>
  <c r="H1096" i="6"/>
  <c r="I1096" i="6"/>
  <c r="J1096" i="6"/>
  <c r="K1096" i="6"/>
  <c r="L1096" i="6"/>
  <c r="M1096" i="6"/>
  <c r="G1097" i="6"/>
  <c r="H1097" i="6"/>
  <c r="I1097" i="6"/>
  <c r="J1097" i="6"/>
  <c r="K1097" i="6"/>
  <c r="L1097" i="6"/>
  <c r="M1097" i="6"/>
  <c r="G1098" i="6"/>
  <c r="H1098" i="6"/>
  <c r="I1098" i="6"/>
  <c r="J1098" i="6"/>
  <c r="K1098" i="6"/>
  <c r="L1098" i="6"/>
  <c r="M1098" i="6"/>
  <c r="G1099" i="6"/>
  <c r="H1099" i="6"/>
  <c r="I1099" i="6"/>
  <c r="J1099" i="6"/>
  <c r="K1099" i="6"/>
  <c r="L1099" i="6"/>
  <c r="M1099" i="6"/>
  <c r="G1100" i="6"/>
  <c r="H1100" i="6"/>
  <c r="I1100" i="6"/>
  <c r="J1100" i="6"/>
  <c r="K1100" i="6"/>
  <c r="L1100" i="6"/>
  <c r="M1100" i="6"/>
  <c r="G1101" i="6"/>
  <c r="H1101" i="6"/>
  <c r="I1101" i="6"/>
  <c r="J1101" i="6"/>
  <c r="K1101" i="6"/>
  <c r="L1101" i="6"/>
  <c r="M1101" i="6"/>
  <c r="G1102" i="6"/>
  <c r="H1102" i="6"/>
  <c r="I1102" i="6"/>
  <c r="J1102" i="6"/>
  <c r="K1102" i="6"/>
  <c r="L1102" i="6"/>
  <c r="M1102" i="6"/>
  <c r="G1103" i="6"/>
  <c r="H1103" i="6"/>
  <c r="I1103" i="6"/>
  <c r="J1103" i="6"/>
  <c r="K1103" i="6"/>
  <c r="L1103" i="6"/>
  <c r="M1103" i="6"/>
  <c r="G1104" i="6"/>
  <c r="H1104" i="6"/>
  <c r="I1104" i="6"/>
  <c r="J1104" i="6"/>
  <c r="K1104" i="6"/>
  <c r="L1104" i="6"/>
  <c r="M1104" i="6"/>
  <c r="G1105" i="6"/>
  <c r="H1105" i="6"/>
  <c r="I1105" i="6"/>
  <c r="J1105" i="6"/>
  <c r="K1105" i="6"/>
  <c r="L1105" i="6"/>
  <c r="M1105" i="6"/>
  <c r="G1106" i="6"/>
  <c r="H1106" i="6"/>
  <c r="I1106" i="6"/>
  <c r="J1106" i="6"/>
  <c r="K1106" i="6"/>
  <c r="L1106" i="6"/>
  <c r="M1106" i="6"/>
  <c r="G1107" i="6"/>
  <c r="H1107" i="6"/>
  <c r="I1107" i="6"/>
  <c r="J1107" i="6"/>
  <c r="K1107" i="6"/>
  <c r="L1107" i="6"/>
  <c r="M1107" i="6"/>
  <c r="G1108" i="6"/>
  <c r="H1108" i="6"/>
  <c r="I1108" i="6"/>
  <c r="J1108" i="6"/>
  <c r="K1108" i="6"/>
  <c r="L1108" i="6"/>
  <c r="M1108" i="6"/>
  <c r="G1109" i="6"/>
  <c r="H1109" i="6"/>
  <c r="I1109" i="6"/>
  <c r="J1109" i="6"/>
  <c r="K1109" i="6"/>
  <c r="L1109" i="6"/>
  <c r="M1109" i="6"/>
  <c r="G1110" i="6"/>
  <c r="H1110" i="6"/>
  <c r="I1110" i="6"/>
  <c r="J1110" i="6"/>
  <c r="K1110" i="6"/>
  <c r="L1110" i="6"/>
  <c r="M1110" i="6"/>
  <c r="G1111" i="6"/>
  <c r="H1111" i="6"/>
  <c r="I1111" i="6"/>
  <c r="J1111" i="6"/>
  <c r="K1111" i="6"/>
  <c r="L1111" i="6"/>
  <c r="M1111" i="6"/>
  <c r="G1112" i="6"/>
  <c r="H1112" i="6"/>
  <c r="I1112" i="6"/>
  <c r="J1112" i="6"/>
  <c r="K1112" i="6"/>
  <c r="L1112" i="6"/>
  <c r="M1112" i="6"/>
  <c r="G1113" i="6"/>
  <c r="H1113" i="6"/>
  <c r="I1113" i="6"/>
  <c r="J1113" i="6"/>
  <c r="K1113" i="6"/>
  <c r="L1113" i="6"/>
  <c r="M1113" i="6"/>
  <c r="G1114" i="6"/>
  <c r="H1114" i="6"/>
  <c r="I1114" i="6"/>
  <c r="J1114" i="6"/>
  <c r="K1114" i="6"/>
  <c r="L1114" i="6"/>
  <c r="M1114" i="6"/>
  <c r="G1115" i="6"/>
  <c r="H1115" i="6"/>
  <c r="I1115" i="6"/>
  <c r="J1115" i="6"/>
  <c r="K1115" i="6"/>
  <c r="L1115" i="6"/>
  <c r="M1115" i="6"/>
  <c r="G1116" i="6"/>
  <c r="H1116" i="6"/>
  <c r="I1116" i="6"/>
  <c r="J1116" i="6"/>
  <c r="K1116" i="6"/>
  <c r="L1116" i="6"/>
  <c r="M1116" i="6"/>
  <c r="G1117" i="6"/>
  <c r="H1117" i="6"/>
  <c r="I1117" i="6"/>
  <c r="J1117" i="6"/>
  <c r="K1117" i="6"/>
  <c r="L1117" i="6"/>
  <c r="M1117" i="6"/>
  <c r="G1118" i="6"/>
  <c r="H1118" i="6"/>
  <c r="I1118" i="6"/>
  <c r="J1118" i="6"/>
  <c r="K1118" i="6"/>
  <c r="L1118" i="6"/>
  <c r="M1118" i="6"/>
  <c r="G1119" i="6"/>
  <c r="H1119" i="6"/>
  <c r="I1119" i="6"/>
  <c r="J1119" i="6"/>
  <c r="K1119" i="6"/>
  <c r="L1119" i="6"/>
  <c r="M1119" i="6"/>
  <c r="G1120" i="6"/>
  <c r="H1120" i="6"/>
  <c r="I1120" i="6"/>
  <c r="J1120" i="6"/>
  <c r="K1120" i="6"/>
  <c r="L1120" i="6"/>
  <c r="M1120" i="6"/>
  <c r="G1121" i="6"/>
  <c r="H1121" i="6"/>
  <c r="I1121" i="6"/>
  <c r="J1121" i="6"/>
  <c r="K1121" i="6"/>
  <c r="L1121" i="6"/>
  <c r="M1121" i="6"/>
  <c r="G1122" i="6"/>
  <c r="H1122" i="6"/>
  <c r="I1122" i="6"/>
  <c r="J1122" i="6"/>
  <c r="K1122" i="6"/>
  <c r="L1122" i="6"/>
  <c r="M1122" i="6"/>
  <c r="G1123" i="6"/>
  <c r="H1123" i="6"/>
  <c r="I1123" i="6"/>
  <c r="J1123" i="6"/>
  <c r="K1123" i="6"/>
  <c r="L1123" i="6"/>
  <c r="M1123" i="6"/>
  <c r="G1124" i="6"/>
  <c r="H1124" i="6"/>
  <c r="I1124" i="6"/>
  <c r="J1124" i="6"/>
  <c r="K1124" i="6"/>
  <c r="L1124" i="6"/>
  <c r="M1124" i="6"/>
  <c r="G1125" i="6"/>
  <c r="H1125" i="6"/>
  <c r="I1125" i="6"/>
  <c r="J1125" i="6"/>
  <c r="K1125" i="6"/>
  <c r="L1125" i="6"/>
  <c r="M1125" i="6"/>
  <c r="G1126" i="6"/>
  <c r="H1126" i="6"/>
  <c r="I1126" i="6"/>
  <c r="J1126" i="6"/>
  <c r="K1126" i="6"/>
  <c r="L1126" i="6"/>
  <c r="M1126" i="6"/>
  <c r="G1127" i="6"/>
  <c r="H1127" i="6"/>
  <c r="I1127" i="6"/>
  <c r="J1127" i="6"/>
  <c r="K1127" i="6"/>
  <c r="L1127" i="6"/>
  <c r="M1127" i="6"/>
  <c r="G1128" i="6"/>
  <c r="H1128" i="6"/>
  <c r="I1128" i="6"/>
  <c r="J1128" i="6"/>
  <c r="K1128" i="6"/>
  <c r="L1128" i="6"/>
  <c r="M1128" i="6"/>
  <c r="G1129" i="6"/>
  <c r="H1129" i="6"/>
  <c r="I1129" i="6"/>
  <c r="J1129" i="6"/>
  <c r="K1129" i="6"/>
  <c r="L1129" i="6"/>
  <c r="M1129" i="6"/>
  <c r="G1130" i="6"/>
  <c r="H1130" i="6"/>
  <c r="I1130" i="6"/>
  <c r="J1130" i="6"/>
  <c r="K1130" i="6"/>
  <c r="L1130" i="6"/>
  <c r="M1130" i="6"/>
  <c r="G1131" i="6"/>
  <c r="H1131" i="6"/>
  <c r="I1131" i="6"/>
  <c r="J1131" i="6"/>
  <c r="K1131" i="6"/>
  <c r="L1131" i="6"/>
  <c r="M1131" i="6"/>
  <c r="G1132" i="6"/>
  <c r="H1132" i="6"/>
  <c r="I1132" i="6"/>
  <c r="J1132" i="6"/>
  <c r="K1132" i="6"/>
  <c r="L1132" i="6"/>
  <c r="M1132" i="6"/>
  <c r="G1133" i="6"/>
  <c r="H1133" i="6"/>
  <c r="I1133" i="6"/>
  <c r="J1133" i="6"/>
  <c r="K1133" i="6"/>
  <c r="L1133" i="6"/>
  <c r="M1133" i="6"/>
  <c r="G1134" i="6"/>
  <c r="H1134" i="6"/>
  <c r="I1134" i="6"/>
  <c r="J1134" i="6"/>
  <c r="K1134" i="6"/>
  <c r="L1134" i="6"/>
  <c r="M1134" i="6"/>
  <c r="G1135" i="6"/>
  <c r="H1135" i="6"/>
  <c r="I1135" i="6"/>
  <c r="J1135" i="6"/>
  <c r="K1135" i="6"/>
  <c r="L1135" i="6"/>
  <c r="M1135" i="6"/>
  <c r="G1136" i="6"/>
  <c r="H1136" i="6"/>
  <c r="I1136" i="6"/>
  <c r="J1136" i="6"/>
  <c r="K1136" i="6"/>
  <c r="L1136" i="6"/>
  <c r="M1136" i="6"/>
  <c r="G1137" i="6"/>
  <c r="H1137" i="6"/>
  <c r="I1137" i="6"/>
  <c r="J1137" i="6"/>
  <c r="K1137" i="6"/>
  <c r="L1137" i="6"/>
  <c r="M1137" i="6"/>
  <c r="G1138" i="6"/>
  <c r="H1138" i="6"/>
  <c r="I1138" i="6"/>
  <c r="J1138" i="6"/>
  <c r="K1138" i="6"/>
  <c r="L1138" i="6"/>
  <c r="M1138" i="6"/>
  <c r="G1139" i="6"/>
  <c r="H1139" i="6"/>
  <c r="I1139" i="6"/>
  <c r="J1139" i="6"/>
  <c r="K1139" i="6"/>
  <c r="L1139" i="6"/>
  <c r="M1139" i="6"/>
  <c r="G1140" i="6"/>
  <c r="H1140" i="6"/>
  <c r="I1140" i="6"/>
  <c r="J1140" i="6"/>
  <c r="K1140" i="6"/>
  <c r="L1140" i="6"/>
  <c r="M1140" i="6"/>
  <c r="G1141" i="6"/>
  <c r="H1141" i="6"/>
  <c r="I1141" i="6"/>
  <c r="J1141" i="6"/>
  <c r="K1141" i="6"/>
  <c r="L1141" i="6"/>
  <c r="M1141" i="6"/>
  <c r="G1142" i="6"/>
  <c r="H1142" i="6"/>
  <c r="I1142" i="6"/>
  <c r="J1142" i="6"/>
  <c r="K1142" i="6"/>
  <c r="L1142" i="6"/>
  <c r="M1142" i="6"/>
  <c r="G1143" i="6"/>
  <c r="H1143" i="6"/>
  <c r="I1143" i="6"/>
  <c r="J1143" i="6"/>
  <c r="K1143" i="6"/>
  <c r="L1143" i="6"/>
  <c r="M1143" i="6"/>
  <c r="G1144" i="6"/>
  <c r="H1144" i="6"/>
  <c r="I1144" i="6"/>
  <c r="J1144" i="6"/>
  <c r="K1144" i="6"/>
  <c r="L1144" i="6"/>
  <c r="M1144" i="6"/>
  <c r="G1145" i="6"/>
  <c r="H1145" i="6"/>
  <c r="I1145" i="6"/>
  <c r="J1145" i="6"/>
  <c r="K1145" i="6"/>
  <c r="L1145" i="6"/>
  <c r="M1145" i="6"/>
  <c r="G1146" i="6"/>
  <c r="H1146" i="6"/>
  <c r="I1146" i="6"/>
  <c r="J1146" i="6"/>
  <c r="K1146" i="6"/>
  <c r="L1146" i="6"/>
  <c r="M1146" i="6"/>
  <c r="G1147" i="6"/>
  <c r="H1147" i="6"/>
  <c r="I1147" i="6"/>
  <c r="J1147" i="6"/>
  <c r="K1147" i="6"/>
  <c r="L1147" i="6"/>
  <c r="M1147" i="6"/>
  <c r="G1148" i="6"/>
  <c r="H1148" i="6"/>
  <c r="I1148" i="6"/>
  <c r="J1148" i="6"/>
  <c r="K1148" i="6"/>
  <c r="L1148" i="6"/>
  <c r="M1148" i="6"/>
  <c r="G1149" i="6"/>
  <c r="H1149" i="6"/>
  <c r="I1149" i="6"/>
  <c r="J1149" i="6"/>
  <c r="K1149" i="6"/>
  <c r="L1149" i="6"/>
  <c r="M1149" i="6"/>
  <c r="G1150" i="6"/>
  <c r="H1150" i="6"/>
  <c r="I1150" i="6"/>
  <c r="J1150" i="6"/>
  <c r="K1150" i="6"/>
  <c r="L1150" i="6"/>
  <c r="M1150" i="6"/>
  <c r="G1151" i="6"/>
  <c r="H1151" i="6"/>
  <c r="I1151" i="6"/>
  <c r="J1151" i="6"/>
  <c r="K1151" i="6"/>
  <c r="L1151" i="6"/>
  <c r="M1151" i="6"/>
  <c r="G1152" i="6"/>
  <c r="H1152" i="6"/>
  <c r="I1152" i="6"/>
  <c r="J1152" i="6"/>
  <c r="K1152" i="6"/>
  <c r="L1152" i="6"/>
  <c r="M1152" i="6"/>
  <c r="G1153" i="6"/>
  <c r="H1153" i="6"/>
  <c r="I1153" i="6"/>
  <c r="J1153" i="6"/>
  <c r="K1153" i="6"/>
  <c r="L1153" i="6"/>
  <c r="M1153" i="6"/>
  <c r="G1154" i="6"/>
  <c r="H1154" i="6"/>
  <c r="I1154" i="6"/>
  <c r="J1154" i="6"/>
  <c r="K1154" i="6"/>
  <c r="L1154" i="6"/>
  <c r="M1154" i="6"/>
  <c r="G1155" i="6"/>
  <c r="H1155" i="6"/>
  <c r="I1155" i="6"/>
  <c r="J1155" i="6"/>
  <c r="K1155" i="6"/>
  <c r="L1155" i="6"/>
  <c r="M1155" i="6"/>
  <c r="G1156" i="6"/>
  <c r="H1156" i="6"/>
  <c r="I1156" i="6"/>
  <c r="J1156" i="6"/>
  <c r="K1156" i="6"/>
  <c r="L1156" i="6"/>
  <c r="M1156" i="6"/>
  <c r="G1157" i="6"/>
  <c r="H1157" i="6"/>
  <c r="I1157" i="6"/>
  <c r="J1157" i="6"/>
  <c r="K1157" i="6"/>
  <c r="L1157" i="6"/>
  <c r="M1157" i="6"/>
  <c r="G1158" i="6"/>
  <c r="H1158" i="6"/>
  <c r="I1158" i="6"/>
  <c r="J1158" i="6"/>
  <c r="K1158" i="6"/>
  <c r="L1158" i="6"/>
  <c r="M1158" i="6"/>
  <c r="G1159" i="6"/>
  <c r="H1159" i="6"/>
  <c r="I1159" i="6"/>
  <c r="J1159" i="6"/>
  <c r="K1159" i="6"/>
  <c r="L1159" i="6"/>
  <c r="M1159" i="6"/>
  <c r="G1160" i="6"/>
  <c r="H1160" i="6"/>
  <c r="I1160" i="6"/>
  <c r="J1160" i="6"/>
  <c r="K1160" i="6"/>
  <c r="L1160" i="6"/>
  <c r="M1160" i="6"/>
  <c r="G1161" i="6"/>
  <c r="H1161" i="6"/>
  <c r="I1161" i="6"/>
  <c r="J1161" i="6"/>
  <c r="K1161" i="6"/>
  <c r="L1161" i="6"/>
  <c r="M1161" i="6"/>
  <c r="G1162" i="6"/>
  <c r="H1162" i="6"/>
  <c r="I1162" i="6"/>
  <c r="J1162" i="6"/>
  <c r="K1162" i="6"/>
  <c r="L1162" i="6"/>
  <c r="M1162" i="6"/>
  <c r="G1163" i="6"/>
  <c r="H1163" i="6"/>
  <c r="I1163" i="6"/>
  <c r="J1163" i="6"/>
  <c r="K1163" i="6"/>
  <c r="L1163" i="6"/>
  <c r="M1163" i="6"/>
  <c r="G1164" i="6"/>
  <c r="H1164" i="6"/>
  <c r="I1164" i="6"/>
  <c r="J1164" i="6"/>
  <c r="K1164" i="6"/>
  <c r="L1164" i="6"/>
  <c r="M1164" i="6"/>
  <c r="G1165" i="6"/>
  <c r="H1165" i="6"/>
  <c r="I1165" i="6"/>
  <c r="J1165" i="6"/>
  <c r="K1165" i="6"/>
  <c r="L1165" i="6"/>
  <c r="M1165" i="6"/>
  <c r="G1166" i="6"/>
  <c r="H1166" i="6"/>
  <c r="I1166" i="6"/>
  <c r="J1166" i="6"/>
  <c r="K1166" i="6"/>
  <c r="L1166" i="6"/>
  <c r="M1166" i="6"/>
  <c r="G1167" i="6"/>
  <c r="H1167" i="6"/>
  <c r="I1167" i="6"/>
  <c r="J1167" i="6"/>
  <c r="K1167" i="6"/>
  <c r="L1167" i="6"/>
  <c r="M1167" i="6"/>
  <c r="G1168" i="6"/>
  <c r="H1168" i="6"/>
  <c r="I1168" i="6"/>
  <c r="J1168" i="6"/>
  <c r="K1168" i="6"/>
  <c r="L1168" i="6"/>
  <c r="M1168" i="6"/>
  <c r="G1169" i="6"/>
  <c r="H1169" i="6"/>
  <c r="I1169" i="6"/>
  <c r="J1169" i="6"/>
  <c r="K1169" i="6"/>
  <c r="L1169" i="6"/>
  <c r="M1169" i="6"/>
  <c r="G1170" i="6"/>
  <c r="H1170" i="6"/>
  <c r="I1170" i="6"/>
  <c r="J1170" i="6"/>
  <c r="K1170" i="6"/>
  <c r="L1170" i="6"/>
  <c r="M1170" i="6"/>
  <c r="G1171" i="6"/>
  <c r="H1171" i="6"/>
  <c r="I1171" i="6"/>
  <c r="J1171" i="6"/>
  <c r="K1171" i="6"/>
  <c r="L1171" i="6"/>
  <c r="M1171" i="6"/>
  <c r="G1172" i="6"/>
  <c r="H1172" i="6"/>
  <c r="I1172" i="6"/>
  <c r="J1172" i="6"/>
  <c r="K1172" i="6"/>
  <c r="L1172" i="6"/>
  <c r="M1172" i="6"/>
  <c r="G1173" i="6"/>
  <c r="H1173" i="6"/>
  <c r="I1173" i="6"/>
  <c r="J1173" i="6"/>
  <c r="K1173" i="6"/>
  <c r="L1173" i="6"/>
  <c r="M1173" i="6"/>
  <c r="G1174" i="6"/>
  <c r="H1174" i="6"/>
  <c r="I1174" i="6"/>
  <c r="J1174" i="6"/>
  <c r="K1174" i="6"/>
  <c r="L1174" i="6"/>
  <c r="M1174" i="6"/>
  <c r="G1175" i="6"/>
  <c r="H1175" i="6"/>
  <c r="I1175" i="6"/>
  <c r="J1175" i="6"/>
  <c r="K1175" i="6"/>
  <c r="L1175" i="6"/>
  <c r="M1175" i="6"/>
  <c r="G1176" i="6"/>
  <c r="H1176" i="6"/>
  <c r="I1176" i="6"/>
  <c r="J1176" i="6"/>
  <c r="K1176" i="6"/>
  <c r="L1176" i="6"/>
  <c r="M1176" i="6"/>
  <c r="G1177" i="6"/>
  <c r="H1177" i="6"/>
  <c r="I1177" i="6"/>
  <c r="J1177" i="6"/>
  <c r="K1177" i="6"/>
  <c r="L1177" i="6"/>
  <c r="M1177" i="6"/>
  <c r="G1178" i="6"/>
  <c r="H1178" i="6"/>
  <c r="I1178" i="6"/>
  <c r="J1178" i="6"/>
  <c r="K1178" i="6"/>
  <c r="L1178" i="6"/>
  <c r="M1178" i="6"/>
  <c r="G1179" i="6"/>
  <c r="H1179" i="6"/>
  <c r="I1179" i="6"/>
  <c r="J1179" i="6"/>
  <c r="K1179" i="6"/>
  <c r="L1179" i="6"/>
  <c r="M1179" i="6"/>
  <c r="G1180" i="6"/>
  <c r="H1180" i="6"/>
  <c r="I1180" i="6"/>
  <c r="J1180" i="6"/>
  <c r="K1180" i="6"/>
  <c r="L1180" i="6"/>
  <c r="M1180" i="6"/>
  <c r="G1181" i="6"/>
  <c r="H1181" i="6"/>
  <c r="I1181" i="6"/>
  <c r="J1181" i="6"/>
  <c r="K1181" i="6"/>
  <c r="L1181" i="6"/>
  <c r="M1181" i="6"/>
  <c r="G1182" i="6"/>
  <c r="H1182" i="6"/>
  <c r="I1182" i="6"/>
  <c r="J1182" i="6"/>
  <c r="K1182" i="6"/>
  <c r="L1182" i="6"/>
  <c r="M1182" i="6"/>
  <c r="G1183" i="6"/>
  <c r="H1183" i="6"/>
  <c r="I1183" i="6"/>
  <c r="J1183" i="6"/>
  <c r="K1183" i="6"/>
  <c r="L1183" i="6"/>
  <c r="M1183" i="6"/>
  <c r="G1184" i="6"/>
  <c r="H1184" i="6"/>
  <c r="I1184" i="6"/>
  <c r="J1184" i="6"/>
  <c r="K1184" i="6"/>
  <c r="L1184" i="6"/>
  <c r="M1184" i="6"/>
  <c r="G1185" i="6"/>
  <c r="H1185" i="6"/>
  <c r="I1185" i="6"/>
  <c r="J1185" i="6"/>
  <c r="K1185" i="6"/>
  <c r="L1185" i="6"/>
  <c r="M1185" i="6"/>
  <c r="G1186" i="6"/>
  <c r="H1186" i="6"/>
  <c r="I1186" i="6"/>
  <c r="J1186" i="6"/>
  <c r="K1186" i="6"/>
  <c r="L1186" i="6"/>
  <c r="M1186" i="6"/>
  <c r="G1187" i="6"/>
  <c r="H1187" i="6"/>
  <c r="I1187" i="6"/>
  <c r="J1187" i="6"/>
  <c r="K1187" i="6"/>
  <c r="L1187" i="6"/>
  <c r="M1187" i="6"/>
  <c r="G1188" i="6"/>
  <c r="H1188" i="6"/>
  <c r="I1188" i="6"/>
  <c r="J1188" i="6"/>
  <c r="K1188" i="6"/>
  <c r="L1188" i="6"/>
  <c r="M1188" i="6"/>
  <c r="G1189" i="6"/>
  <c r="H1189" i="6"/>
  <c r="I1189" i="6"/>
  <c r="J1189" i="6"/>
  <c r="K1189" i="6"/>
  <c r="L1189" i="6"/>
  <c r="M1189" i="6"/>
  <c r="G1190" i="6"/>
  <c r="H1190" i="6"/>
  <c r="I1190" i="6"/>
  <c r="J1190" i="6"/>
  <c r="K1190" i="6"/>
  <c r="L1190" i="6"/>
  <c r="M1190" i="6"/>
  <c r="G1191" i="6"/>
  <c r="H1191" i="6"/>
  <c r="I1191" i="6"/>
  <c r="J1191" i="6"/>
  <c r="K1191" i="6"/>
  <c r="L1191" i="6"/>
  <c r="M1191" i="6"/>
  <c r="G1192" i="6"/>
  <c r="H1192" i="6"/>
  <c r="I1192" i="6"/>
  <c r="J1192" i="6"/>
  <c r="K1192" i="6"/>
  <c r="L1192" i="6"/>
  <c r="M1192" i="6"/>
  <c r="G1193" i="6"/>
  <c r="H1193" i="6"/>
  <c r="I1193" i="6"/>
  <c r="J1193" i="6"/>
  <c r="K1193" i="6"/>
  <c r="L1193" i="6"/>
  <c r="M1193" i="6"/>
  <c r="G1194" i="6"/>
  <c r="H1194" i="6"/>
  <c r="I1194" i="6"/>
  <c r="J1194" i="6"/>
  <c r="K1194" i="6"/>
  <c r="L1194" i="6"/>
  <c r="M1194" i="6"/>
  <c r="G1195" i="6"/>
  <c r="H1195" i="6"/>
  <c r="I1195" i="6"/>
  <c r="J1195" i="6"/>
  <c r="K1195" i="6"/>
  <c r="L1195" i="6"/>
  <c r="M1195" i="6"/>
  <c r="G1196" i="6"/>
  <c r="H1196" i="6"/>
  <c r="I1196" i="6"/>
  <c r="J1196" i="6"/>
  <c r="K1196" i="6"/>
  <c r="L1196" i="6"/>
  <c r="M1196" i="6"/>
  <c r="G1197" i="6"/>
  <c r="H1197" i="6"/>
  <c r="I1197" i="6"/>
  <c r="J1197" i="6"/>
  <c r="K1197" i="6"/>
  <c r="L1197" i="6"/>
  <c r="M1197" i="6"/>
  <c r="G1198" i="6"/>
  <c r="H1198" i="6"/>
  <c r="I1198" i="6"/>
  <c r="J1198" i="6"/>
  <c r="K1198" i="6"/>
  <c r="L1198" i="6"/>
  <c r="M1198" i="6"/>
  <c r="G1199" i="6"/>
  <c r="H1199" i="6"/>
  <c r="I1199" i="6"/>
  <c r="J1199" i="6"/>
  <c r="K1199" i="6"/>
  <c r="L1199" i="6"/>
  <c r="M1199" i="6"/>
  <c r="G1200" i="6"/>
  <c r="H1200" i="6"/>
  <c r="I1200" i="6"/>
  <c r="J1200" i="6"/>
  <c r="K1200" i="6"/>
  <c r="L1200" i="6"/>
  <c r="M1200" i="6"/>
  <c r="G1201" i="6"/>
  <c r="H1201" i="6"/>
  <c r="I1201" i="6"/>
  <c r="J1201" i="6"/>
  <c r="K1201" i="6"/>
  <c r="L1201" i="6"/>
  <c r="M1201" i="6"/>
  <c r="G1202" i="6"/>
  <c r="H1202" i="6"/>
  <c r="I1202" i="6"/>
  <c r="J1202" i="6"/>
  <c r="K1202" i="6"/>
  <c r="L1202" i="6"/>
  <c r="M1202" i="6"/>
  <c r="G1203" i="6"/>
  <c r="H1203" i="6"/>
  <c r="I1203" i="6"/>
  <c r="J1203" i="6"/>
  <c r="K1203" i="6"/>
  <c r="L1203" i="6"/>
  <c r="M1203" i="6"/>
  <c r="G1204" i="6"/>
  <c r="H1204" i="6"/>
  <c r="I1204" i="6"/>
  <c r="J1204" i="6"/>
  <c r="K1204" i="6"/>
  <c r="L1204" i="6"/>
  <c r="M1204" i="6"/>
  <c r="G1205" i="6"/>
  <c r="H1205" i="6"/>
  <c r="I1205" i="6"/>
  <c r="J1205" i="6"/>
  <c r="K1205" i="6"/>
  <c r="L1205" i="6"/>
  <c r="M1205" i="6"/>
  <c r="G1206" i="6"/>
  <c r="H1206" i="6"/>
  <c r="I1206" i="6"/>
  <c r="J1206" i="6"/>
  <c r="K1206" i="6"/>
  <c r="L1206" i="6"/>
  <c r="M1206" i="6"/>
  <c r="G1207" i="6"/>
  <c r="H1207" i="6"/>
  <c r="I1207" i="6"/>
  <c r="J1207" i="6"/>
  <c r="K1207" i="6"/>
  <c r="L1207" i="6"/>
  <c r="M1207" i="6"/>
  <c r="G1208" i="6"/>
  <c r="H1208" i="6"/>
  <c r="I1208" i="6"/>
  <c r="J1208" i="6"/>
  <c r="K1208" i="6"/>
  <c r="L1208" i="6"/>
  <c r="M1208" i="6"/>
  <c r="G1209" i="6"/>
  <c r="H1209" i="6"/>
  <c r="I1209" i="6"/>
  <c r="J1209" i="6"/>
  <c r="K1209" i="6"/>
  <c r="L1209" i="6"/>
  <c r="M1209" i="6"/>
  <c r="G1210" i="6"/>
  <c r="H1210" i="6"/>
  <c r="I1210" i="6"/>
  <c r="J1210" i="6"/>
  <c r="K1210" i="6"/>
  <c r="L1210" i="6"/>
  <c r="M1210" i="6"/>
  <c r="G1211" i="6"/>
  <c r="H1211" i="6"/>
  <c r="I1211" i="6"/>
  <c r="J1211" i="6"/>
  <c r="K1211" i="6"/>
  <c r="L1211" i="6"/>
  <c r="M1211" i="6"/>
  <c r="G1212" i="6"/>
  <c r="H1212" i="6"/>
  <c r="I1212" i="6"/>
  <c r="J1212" i="6"/>
  <c r="K1212" i="6"/>
  <c r="L1212" i="6"/>
  <c r="M1212" i="6"/>
  <c r="G1213" i="6"/>
  <c r="H1213" i="6"/>
  <c r="I1213" i="6"/>
  <c r="J1213" i="6"/>
  <c r="K1213" i="6"/>
  <c r="L1213" i="6"/>
  <c r="M1213" i="6"/>
  <c r="G1214" i="6"/>
  <c r="H1214" i="6"/>
  <c r="I1214" i="6"/>
  <c r="J1214" i="6"/>
  <c r="K1214" i="6"/>
  <c r="L1214" i="6"/>
  <c r="M1214" i="6"/>
  <c r="G1215" i="6"/>
  <c r="H1215" i="6"/>
  <c r="I1215" i="6"/>
  <c r="J1215" i="6"/>
  <c r="K1215" i="6"/>
  <c r="L1215" i="6"/>
  <c r="M1215" i="6"/>
  <c r="G1216" i="6"/>
  <c r="H1216" i="6"/>
  <c r="I1216" i="6"/>
  <c r="J1216" i="6"/>
  <c r="K1216" i="6"/>
  <c r="L1216" i="6"/>
  <c r="M1216" i="6"/>
  <c r="G1217" i="6"/>
  <c r="H1217" i="6"/>
  <c r="I1217" i="6"/>
  <c r="J1217" i="6"/>
  <c r="K1217" i="6"/>
  <c r="L1217" i="6"/>
  <c r="M1217" i="6"/>
  <c r="G1218" i="6"/>
  <c r="H1218" i="6"/>
  <c r="I1218" i="6"/>
  <c r="J1218" i="6"/>
  <c r="K1218" i="6"/>
  <c r="L1218" i="6"/>
  <c r="M1218" i="6"/>
  <c r="G1219" i="6"/>
  <c r="H1219" i="6"/>
  <c r="I1219" i="6"/>
  <c r="J1219" i="6"/>
  <c r="K1219" i="6"/>
  <c r="L1219" i="6"/>
  <c r="M1219" i="6"/>
  <c r="G1220" i="6"/>
  <c r="H1220" i="6"/>
  <c r="I1220" i="6"/>
  <c r="J1220" i="6"/>
  <c r="K1220" i="6"/>
  <c r="L1220" i="6"/>
  <c r="M1220" i="6"/>
  <c r="G1221" i="6"/>
  <c r="H1221" i="6"/>
  <c r="I1221" i="6"/>
  <c r="J1221" i="6"/>
  <c r="K1221" i="6"/>
  <c r="L1221" i="6"/>
  <c r="M1221" i="6"/>
  <c r="G1222" i="6"/>
  <c r="H1222" i="6"/>
  <c r="I1222" i="6"/>
  <c r="J1222" i="6"/>
  <c r="K1222" i="6"/>
  <c r="L1222" i="6"/>
  <c r="M1222" i="6"/>
  <c r="G1223" i="6"/>
  <c r="H1223" i="6"/>
  <c r="I1223" i="6"/>
  <c r="J1223" i="6"/>
  <c r="K1223" i="6"/>
  <c r="L1223" i="6"/>
  <c r="M1223" i="6"/>
  <c r="G1224" i="6"/>
  <c r="H1224" i="6"/>
  <c r="I1224" i="6"/>
  <c r="J1224" i="6"/>
  <c r="K1224" i="6"/>
  <c r="L1224" i="6"/>
  <c r="M1224" i="6"/>
  <c r="G1225" i="6"/>
  <c r="H1225" i="6"/>
  <c r="I1225" i="6"/>
  <c r="J1225" i="6"/>
  <c r="K1225" i="6"/>
  <c r="L1225" i="6"/>
  <c r="M1225" i="6"/>
  <c r="G1226" i="6"/>
  <c r="H1226" i="6"/>
  <c r="I1226" i="6"/>
  <c r="J1226" i="6"/>
  <c r="K1226" i="6"/>
  <c r="L1226" i="6"/>
  <c r="M1226" i="6"/>
  <c r="G1227" i="6"/>
  <c r="H1227" i="6"/>
  <c r="I1227" i="6"/>
  <c r="J1227" i="6"/>
  <c r="K1227" i="6"/>
  <c r="L1227" i="6"/>
  <c r="M1227" i="6"/>
  <c r="G1228" i="6"/>
  <c r="H1228" i="6"/>
  <c r="I1228" i="6"/>
  <c r="J1228" i="6"/>
  <c r="K1228" i="6"/>
  <c r="L1228" i="6"/>
  <c r="M1228" i="6"/>
  <c r="G1229" i="6"/>
  <c r="H1229" i="6"/>
  <c r="I1229" i="6"/>
  <c r="J1229" i="6"/>
  <c r="K1229" i="6"/>
  <c r="L1229" i="6"/>
  <c r="M1229" i="6"/>
  <c r="G1230" i="6"/>
  <c r="H1230" i="6"/>
  <c r="I1230" i="6"/>
  <c r="J1230" i="6"/>
  <c r="K1230" i="6"/>
  <c r="L1230" i="6"/>
  <c r="M1230" i="6"/>
  <c r="G1231" i="6"/>
  <c r="H1231" i="6"/>
  <c r="I1231" i="6"/>
  <c r="J1231" i="6"/>
  <c r="K1231" i="6"/>
  <c r="L1231" i="6"/>
  <c r="M1231" i="6"/>
  <c r="G1232" i="6"/>
  <c r="H1232" i="6"/>
  <c r="I1232" i="6"/>
  <c r="J1232" i="6"/>
  <c r="K1232" i="6"/>
  <c r="L1232" i="6"/>
  <c r="M1232" i="6"/>
  <c r="G1233" i="6"/>
  <c r="H1233" i="6"/>
  <c r="I1233" i="6"/>
  <c r="J1233" i="6"/>
  <c r="K1233" i="6"/>
  <c r="L1233" i="6"/>
  <c r="M1233" i="6"/>
  <c r="G1234" i="6"/>
  <c r="H1234" i="6"/>
  <c r="I1234" i="6"/>
  <c r="J1234" i="6"/>
  <c r="K1234" i="6"/>
  <c r="L1234" i="6"/>
  <c r="M1234" i="6"/>
  <c r="G1235" i="6"/>
  <c r="H1235" i="6"/>
  <c r="I1235" i="6"/>
  <c r="J1235" i="6"/>
  <c r="K1235" i="6"/>
  <c r="L1235" i="6"/>
  <c r="M1235" i="6"/>
  <c r="G1236" i="6"/>
  <c r="H1236" i="6"/>
  <c r="I1236" i="6"/>
  <c r="J1236" i="6"/>
  <c r="K1236" i="6"/>
  <c r="L1236" i="6"/>
  <c r="M1236" i="6"/>
  <c r="G1237" i="6"/>
  <c r="H1237" i="6"/>
  <c r="I1237" i="6"/>
  <c r="J1237" i="6"/>
  <c r="K1237" i="6"/>
  <c r="L1237" i="6"/>
  <c r="M1237" i="6"/>
  <c r="G1238" i="6"/>
  <c r="H1238" i="6"/>
  <c r="I1238" i="6"/>
  <c r="J1238" i="6"/>
  <c r="K1238" i="6"/>
  <c r="L1238" i="6"/>
  <c r="M1238" i="6"/>
  <c r="G1239" i="6"/>
  <c r="H1239" i="6"/>
  <c r="I1239" i="6"/>
  <c r="J1239" i="6"/>
  <c r="K1239" i="6"/>
  <c r="L1239" i="6"/>
  <c r="M1239" i="6"/>
  <c r="G1240" i="6"/>
  <c r="H1240" i="6"/>
  <c r="I1240" i="6"/>
  <c r="J1240" i="6"/>
  <c r="K1240" i="6"/>
  <c r="L1240" i="6"/>
  <c r="M1240" i="6"/>
  <c r="G1241" i="6"/>
  <c r="H1241" i="6"/>
  <c r="I1241" i="6"/>
  <c r="J1241" i="6"/>
  <c r="K1241" i="6"/>
  <c r="L1241" i="6"/>
  <c r="M1241" i="6"/>
  <c r="G1242" i="6"/>
  <c r="H1242" i="6"/>
  <c r="I1242" i="6"/>
  <c r="J1242" i="6"/>
  <c r="K1242" i="6"/>
  <c r="L1242" i="6"/>
  <c r="M1242" i="6"/>
  <c r="G1243" i="6"/>
  <c r="H1243" i="6"/>
  <c r="I1243" i="6"/>
  <c r="J1243" i="6"/>
  <c r="K1243" i="6"/>
  <c r="L1243" i="6"/>
  <c r="M1243" i="6"/>
  <c r="G1244" i="6"/>
  <c r="H1244" i="6"/>
  <c r="I1244" i="6"/>
  <c r="J1244" i="6"/>
  <c r="K1244" i="6"/>
  <c r="L1244" i="6"/>
  <c r="M1244" i="6"/>
  <c r="G1245" i="6"/>
  <c r="H1245" i="6"/>
  <c r="I1245" i="6"/>
  <c r="J1245" i="6"/>
  <c r="K1245" i="6"/>
  <c r="L1245" i="6"/>
  <c r="M1245" i="6"/>
  <c r="G1246" i="6"/>
  <c r="H1246" i="6"/>
  <c r="I1246" i="6"/>
  <c r="J1246" i="6"/>
  <c r="K1246" i="6"/>
  <c r="L1246" i="6"/>
  <c r="M1246" i="6"/>
  <c r="G1247" i="6"/>
  <c r="H1247" i="6"/>
  <c r="I1247" i="6"/>
  <c r="J1247" i="6"/>
  <c r="K1247" i="6"/>
  <c r="L1247" i="6"/>
  <c r="M1247" i="6"/>
  <c r="G1248" i="6"/>
  <c r="H1248" i="6"/>
  <c r="I1248" i="6"/>
  <c r="J1248" i="6"/>
  <c r="K1248" i="6"/>
  <c r="L1248" i="6"/>
  <c r="M1248" i="6"/>
  <c r="G1249" i="6"/>
  <c r="H1249" i="6"/>
  <c r="I1249" i="6"/>
  <c r="J1249" i="6"/>
  <c r="K1249" i="6"/>
  <c r="L1249" i="6"/>
  <c r="M1249" i="6"/>
  <c r="G1250" i="6"/>
  <c r="H1250" i="6"/>
  <c r="I1250" i="6"/>
  <c r="J1250" i="6"/>
  <c r="K1250" i="6"/>
  <c r="L1250" i="6"/>
  <c r="M1250" i="6"/>
  <c r="G1251" i="6"/>
  <c r="H1251" i="6"/>
  <c r="I1251" i="6"/>
  <c r="J1251" i="6"/>
  <c r="K1251" i="6"/>
  <c r="L1251" i="6"/>
  <c r="M1251" i="6"/>
  <c r="G1252" i="6"/>
  <c r="H1252" i="6"/>
  <c r="I1252" i="6"/>
  <c r="J1252" i="6"/>
  <c r="K1252" i="6"/>
  <c r="L1252" i="6"/>
  <c r="M1252" i="6"/>
  <c r="G1253" i="6"/>
  <c r="H1253" i="6"/>
  <c r="I1253" i="6"/>
  <c r="J1253" i="6"/>
  <c r="K1253" i="6"/>
  <c r="L1253" i="6"/>
  <c r="M1253" i="6"/>
  <c r="G1254" i="6"/>
  <c r="H1254" i="6"/>
  <c r="I1254" i="6"/>
  <c r="J1254" i="6"/>
  <c r="K1254" i="6"/>
  <c r="L1254" i="6"/>
  <c r="M1254" i="6"/>
  <c r="G1255" i="6"/>
  <c r="H1255" i="6"/>
  <c r="I1255" i="6"/>
  <c r="J1255" i="6"/>
  <c r="K1255" i="6"/>
  <c r="L1255" i="6"/>
  <c r="M1255" i="6"/>
  <c r="G1256" i="6"/>
  <c r="H1256" i="6"/>
  <c r="I1256" i="6"/>
  <c r="J1256" i="6"/>
  <c r="K1256" i="6"/>
  <c r="L1256" i="6"/>
  <c r="M1256" i="6"/>
  <c r="G1257" i="6"/>
  <c r="H1257" i="6"/>
  <c r="I1257" i="6"/>
  <c r="J1257" i="6"/>
  <c r="K1257" i="6"/>
  <c r="L1257" i="6"/>
  <c r="M1257" i="6"/>
  <c r="G1258" i="6"/>
  <c r="H1258" i="6"/>
  <c r="I1258" i="6"/>
  <c r="J1258" i="6"/>
  <c r="K1258" i="6"/>
  <c r="L1258" i="6"/>
  <c r="M1258" i="6"/>
  <c r="G1259" i="6"/>
  <c r="H1259" i="6"/>
  <c r="I1259" i="6"/>
  <c r="J1259" i="6"/>
  <c r="K1259" i="6"/>
  <c r="L1259" i="6"/>
  <c r="M1259" i="6"/>
  <c r="G1260" i="6"/>
  <c r="H1260" i="6"/>
  <c r="I1260" i="6"/>
  <c r="J1260" i="6"/>
  <c r="K1260" i="6"/>
  <c r="L1260" i="6"/>
  <c r="M1260" i="6"/>
  <c r="G1261" i="6"/>
  <c r="H1261" i="6"/>
  <c r="I1261" i="6"/>
  <c r="J1261" i="6"/>
  <c r="K1261" i="6"/>
  <c r="L1261" i="6"/>
  <c r="M1261" i="6"/>
  <c r="G1262" i="6"/>
  <c r="H1262" i="6"/>
  <c r="I1262" i="6"/>
  <c r="J1262" i="6"/>
  <c r="K1262" i="6"/>
  <c r="L1262" i="6"/>
  <c r="M1262" i="6"/>
  <c r="G1263" i="6"/>
  <c r="H1263" i="6"/>
  <c r="I1263" i="6"/>
  <c r="J1263" i="6"/>
  <c r="K1263" i="6"/>
  <c r="L1263" i="6"/>
  <c r="M1263" i="6"/>
  <c r="G1264" i="6"/>
  <c r="H1264" i="6"/>
  <c r="I1264" i="6"/>
  <c r="J1264" i="6"/>
  <c r="K1264" i="6"/>
  <c r="L1264" i="6"/>
  <c r="M1264" i="6"/>
  <c r="G1265" i="6"/>
  <c r="H1265" i="6"/>
  <c r="I1265" i="6"/>
  <c r="J1265" i="6"/>
  <c r="K1265" i="6"/>
  <c r="L1265" i="6"/>
  <c r="M1265" i="6"/>
  <c r="G1266" i="6"/>
  <c r="H1266" i="6"/>
  <c r="I1266" i="6"/>
  <c r="J1266" i="6"/>
  <c r="K1266" i="6"/>
  <c r="L1266" i="6"/>
  <c r="M1266" i="6"/>
  <c r="G1267" i="6"/>
  <c r="H1267" i="6"/>
  <c r="I1267" i="6"/>
  <c r="J1267" i="6"/>
  <c r="K1267" i="6"/>
  <c r="L1267" i="6"/>
  <c r="M1267" i="6"/>
  <c r="G1268" i="6"/>
  <c r="H1268" i="6"/>
  <c r="I1268" i="6"/>
  <c r="J1268" i="6"/>
  <c r="K1268" i="6"/>
  <c r="L1268" i="6"/>
  <c r="M1268" i="6"/>
  <c r="G1269" i="6"/>
  <c r="H1269" i="6"/>
  <c r="I1269" i="6"/>
  <c r="J1269" i="6"/>
  <c r="K1269" i="6"/>
  <c r="L1269" i="6"/>
  <c r="M1269" i="6"/>
  <c r="G1270" i="6"/>
  <c r="H1270" i="6"/>
  <c r="I1270" i="6"/>
  <c r="J1270" i="6"/>
  <c r="K1270" i="6"/>
  <c r="L1270" i="6"/>
  <c r="M1270" i="6"/>
  <c r="G1271" i="6"/>
  <c r="H1271" i="6"/>
  <c r="I1271" i="6"/>
  <c r="J1271" i="6"/>
  <c r="K1271" i="6"/>
  <c r="L1271" i="6"/>
  <c r="M1271" i="6"/>
  <c r="G1272" i="6"/>
  <c r="H1272" i="6"/>
  <c r="I1272" i="6"/>
  <c r="J1272" i="6"/>
  <c r="K1272" i="6"/>
  <c r="L1272" i="6"/>
  <c r="M1272" i="6"/>
  <c r="G1273" i="6"/>
  <c r="H1273" i="6"/>
  <c r="I1273" i="6"/>
  <c r="J1273" i="6"/>
  <c r="K1273" i="6"/>
  <c r="L1273" i="6"/>
  <c r="M1273" i="6"/>
  <c r="G1274" i="6"/>
  <c r="H1274" i="6"/>
  <c r="I1274" i="6"/>
  <c r="J1274" i="6"/>
  <c r="K1274" i="6"/>
  <c r="L1274" i="6"/>
  <c r="M1274" i="6"/>
  <c r="G1275" i="6"/>
  <c r="H1275" i="6"/>
  <c r="I1275" i="6"/>
  <c r="J1275" i="6"/>
  <c r="K1275" i="6"/>
  <c r="L1275" i="6"/>
  <c r="M1275" i="6"/>
  <c r="G1276" i="6"/>
  <c r="H1276" i="6"/>
  <c r="I1276" i="6"/>
  <c r="J1276" i="6"/>
  <c r="K1276" i="6"/>
  <c r="L1276" i="6"/>
  <c r="M1276" i="6"/>
  <c r="G1277" i="6"/>
  <c r="H1277" i="6"/>
  <c r="I1277" i="6"/>
  <c r="J1277" i="6"/>
  <c r="K1277" i="6"/>
  <c r="L1277" i="6"/>
  <c r="M1277" i="6"/>
  <c r="G1278" i="6"/>
  <c r="H1278" i="6"/>
  <c r="I1278" i="6"/>
  <c r="J1278" i="6"/>
  <c r="K1278" i="6"/>
  <c r="L1278" i="6"/>
  <c r="M1278" i="6"/>
  <c r="G1279" i="6"/>
  <c r="H1279" i="6"/>
  <c r="I1279" i="6"/>
  <c r="J1279" i="6"/>
  <c r="K1279" i="6"/>
  <c r="L1279" i="6"/>
  <c r="M1279" i="6"/>
  <c r="G1280" i="6"/>
  <c r="H1280" i="6"/>
  <c r="I1280" i="6"/>
  <c r="J1280" i="6"/>
  <c r="K1280" i="6"/>
  <c r="L1280" i="6"/>
  <c r="M1280" i="6"/>
  <c r="G1281" i="6"/>
  <c r="H1281" i="6"/>
  <c r="I1281" i="6"/>
  <c r="J1281" i="6"/>
  <c r="K1281" i="6"/>
  <c r="L1281" i="6"/>
  <c r="M1281" i="6"/>
  <c r="G1282" i="6"/>
  <c r="H1282" i="6"/>
  <c r="I1282" i="6"/>
  <c r="J1282" i="6"/>
  <c r="K1282" i="6"/>
  <c r="L1282" i="6"/>
  <c r="M1282" i="6"/>
  <c r="G1283" i="6"/>
  <c r="H1283" i="6"/>
  <c r="I1283" i="6"/>
  <c r="J1283" i="6"/>
  <c r="K1283" i="6"/>
  <c r="L1283" i="6"/>
  <c r="M1283" i="6"/>
  <c r="G1284" i="6"/>
  <c r="H1284" i="6"/>
  <c r="I1284" i="6"/>
  <c r="J1284" i="6"/>
  <c r="K1284" i="6"/>
  <c r="L1284" i="6"/>
  <c r="M1284" i="6"/>
  <c r="G1285" i="6"/>
  <c r="H1285" i="6"/>
  <c r="I1285" i="6"/>
  <c r="J1285" i="6"/>
  <c r="K1285" i="6"/>
  <c r="L1285" i="6"/>
  <c r="M1285" i="6"/>
  <c r="G1286" i="6"/>
  <c r="H1286" i="6"/>
  <c r="I1286" i="6"/>
  <c r="J1286" i="6"/>
  <c r="K1286" i="6"/>
  <c r="L1286" i="6"/>
  <c r="M1286" i="6"/>
  <c r="G1287" i="6"/>
  <c r="H1287" i="6"/>
  <c r="I1287" i="6"/>
  <c r="J1287" i="6"/>
  <c r="K1287" i="6"/>
  <c r="L1287" i="6"/>
  <c r="M1287" i="6"/>
  <c r="G1288" i="6"/>
  <c r="H1288" i="6"/>
  <c r="I1288" i="6"/>
  <c r="J1288" i="6"/>
  <c r="K1288" i="6"/>
  <c r="L1288" i="6"/>
  <c r="M1288" i="6"/>
  <c r="G1289" i="6"/>
  <c r="H1289" i="6"/>
  <c r="I1289" i="6"/>
  <c r="J1289" i="6"/>
  <c r="K1289" i="6"/>
  <c r="L1289" i="6"/>
  <c r="M1289" i="6"/>
  <c r="G1290" i="6"/>
  <c r="H1290" i="6"/>
  <c r="I1290" i="6"/>
  <c r="J1290" i="6"/>
  <c r="K1290" i="6"/>
  <c r="L1290" i="6"/>
  <c r="M1290" i="6"/>
  <c r="G1291" i="6"/>
  <c r="H1291" i="6"/>
  <c r="I1291" i="6"/>
  <c r="J1291" i="6"/>
  <c r="K1291" i="6"/>
  <c r="L1291" i="6"/>
  <c r="M1291" i="6"/>
  <c r="G1292" i="6"/>
  <c r="H1292" i="6"/>
  <c r="I1292" i="6"/>
  <c r="J1292" i="6"/>
  <c r="K1292" i="6"/>
  <c r="L1292" i="6"/>
  <c r="M1292" i="6"/>
  <c r="G1293" i="6"/>
  <c r="H1293" i="6"/>
  <c r="I1293" i="6"/>
  <c r="J1293" i="6"/>
  <c r="K1293" i="6"/>
  <c r="L1293" i="6"/>
  <c r="M1293" i="6"/>
  <c r="G1294" i="6"/>
  <c r="H1294" i="6"/>
  <c r="I1294" i="6"/>
  <c r="J1294" i="6"/>
  <c r="K1294" i="6"/>
  <c r="L1294" i="6"/>
  <c r="M1294" i="6"/>
  <c r="G1295" i="6"/>
  <c r="H1295" i="6"/>
  <c r="I1295" i="6"/>
  <c r="J1295" i="6"/>
  <c r="K1295" i="6"/>
  <c r="L1295" i="6"/>
  <c r="M1295" i="6"/>
  <c r="G1296" i="6"/>
  <c r="H1296" i="6"/>
  <c r="I1296" i="6"/>
  <c r="J1296" i="6"/>
  <c r="K1296" i="6"/>
  <c r="L1296" i="6"/>
  <c r="M1296" i="6"/>
  <c r="G1297" i="6"/>
  <c r="H1297" i="6"/>
  <c r="I1297" i="6"/>
  <c r="J1297" i="6"/>
  <c r="K1297" i="6"/>
  <c r="L1297" i="6"/>
  <c r="M1297" i="6"/>
  <c r="G1298" i="6"/>
  <c r="H1298" i="6"/>
  <c r="I1298" i="6"/>
  <c r="J1298" i="6"/>
  <c r="K1298" i="6"/>
  <c r="L1298" i="6"/>
  <c r="M1298" i="6"/>
  <c r="G1299" i="6"/>
  <c r="H1299" i="6"/>
  <c r="I1299" i="6"/>
  <c r="J1299" i="6"/>
  <c r="K1299" i="6"/>
  <c r="L1299" i="6"/>
  <c r="M1299" i="6"/>
  <c r="G1300" i="6"/>
  <c r="H1300" i="6"/>
  <c r="I1300" i="6"/>
  <c r="J1300" i="6"/>
  <c r="K1300" i="6"/>
  <c r="L1300" i="6"/>
  <c r="M1300" i="6"/>
  <c r="G1301" i="6"/>
  <c r="H1301" i="6"/>
  <c r="I1301" i="6"/>
  <c r="J1301" i="6"/>
  <c r="K1301" i="6"/>
  <c r="L1301" i="6"/>
  <c r="M1301" i="6"/>
  <c r="G1302" i="6"/>
  <c r="H1302" i="6"/>
  <c r="I1302" i="6"/>
  <c r="J1302" i="6"/>
  <c r="K1302" i="6"/>
  <c r="L1302" i="6"/>
  <c r="M1302" i="6"/>
  <c r="G1303" i="6"/>
  <c r="H1303" i="6"/>
  <c r="I1303" i="6"/>
  <c r="J1303" i="6"/>
  <c r="K1303" i="6"/>
  <c r="L1303" i="6"/>
  <c r="M1303" i="6"/>
  <c r="G1304" i="6"/>
  <c r="H1304" i="6"/>
  <c r="I1304" i="6"/>
  <c r="J1304" i="6"/>
  <c r="K1304" i="6"/>
  <c r="L1304" i="6"/>
  <c r="M1304" i="6"/>
  <c r="G1305" i="6"/>
  <c r="H1305" i="6"/>
  <c r="I1305" i="6"/>
  <c r="J1305" i="6"/>
  <c r="K1305" i="6"/>
  <c r="L1305" i="6"/>
  <c r="M1305" i="6"/>
  <c r="G1306" i="6"/>
  <c r="H1306" i="6"/>
  <c r="I1306" i="6"/>
  <c r="J1306" i="6"/>
  <c r="K1306" i="6"/>
  <c r="L1306" i="6"/>
  <c r="M1306" i="6"/>
  <c r="G1307" i="6"/>
  <c r="H1307" i="6"/>
  <c r="I1307" i="6"/>
  <c r="J1307" i="6"/>
  <c r="K1307" i="6"/>
  <c r="L1307" i="6"/>
  <c r="M1307" i="6"/>
  <c r="G1308" i="6"/>
  <c r="H1308" i="6"/>
  <c r="I1308" i="6"/>
  <c r="J1308" i="6"/>
  <c r="K1308" i="6"/>
  <c r="L1308" i="6"/>
  <c r="M1308" i="6"/>
  <c r="G1309" i="6"/>
  <c r="H1309" i="6"/>
  <c r="I1309" i="6"/>
  <c r="J1309" i="6"/>
  <c r="K1309" i="6"/>
  <c r="L1309" i="6"/>
  <c r="M1309" i="6"/>
  <c r="G1310" i="6"/>
  <c r="H1310" i="6"/>
  <c r="I1310" i="6"/>
  <c r="J1310" i="6"/>
  <c r="K1310" i="6"/>
  <c r="L1310" i="6"/>
  <c r="M1310" i="6"/>
  <c r="G1311" i="6"/>
  <c r="H1311" i="6"/>
  <c r="I1311" i="6"/>
  <c r="J1311" i="6"/>
  <c r="K1311" i="6"/>
  <c r="L1311" i="6"/>
  <c r="M1311" i="6"/>
  <c r="G1312" i="6"/>
  <c r="H1312" i="6"/>
  <c r="I1312" i="6"/>
  <c r="J1312" i="6"/>
  <c r="K1312" i="6"/>
  <c r="L1312" i="6"/>
  <c r="M1312" i="6"/>
  <c r="G1313" i="6"/>
  <c r="H1313" i="6"/>
  <c r="I1313" i="6"/>
  <c r="J1313" i="6"/>
  <c r="K1313" i="6"/>
  <c r="L1313" i="6"/>
  <c r="M1313" i="6"/>
  <c r="G1314" i="6"/>
  <c r="H1314" i="6"/>
  <c r="I1314" i="6"/>
  <c r="J1314" i="6"/>
  <c r="K1314" i="6"/>
  <c r="L1314" i="6"/>
  <c r="M1314" i="6"/>
  <c r="G1315" i="6"/>
  <c r="H1315" i="6"/>
  <c r="I1315" i="6"/>
  <c r="J1315" i="6"/>
  <c r="K1315" i="6"/>
  <c r="L1315" i="6"/>
  <c r="M1315" i="6"/>
  <c r="G1316" i="6"/>
  <c r="H1316" i="6"/>
  <c r="I1316" i="6"/>
  <c r="J1316" i="6"/>
  <c r="K1316" i="6"/>
  <c r="L1316" i="6"/>
  <c r="M1316" i="6"/>
  <c r="G1317" i="6"/>
  <c r="H1317" i="6"/>
  <c r="I1317" i="6"/>
  <c r="J1317" i="6"/>
  <c r="K1317" i="6"/>
  <c r="L1317" i="6"/>
  <c r="M1317" i="6"/>
  <c r="G1318" i="6"/>
  <c r="H1318" i="6"/>
  <c r="I1318" i="6"/>
  <c r="J1318" i="6"/>
  <c r="K1318" i="6"/>
  <c r="L1318" i="6"/>
  <c r="M1318" i="6"/>
  <c r="G1319" i="6"/>
  <c r="H1319" i="6"/>
  <c r="I1319" i="6"/>
  <c r="J1319" i="6"/>
  <c r="K1319" i="6"/>
  <c r="L1319" i="6"/>
  <c r="M1319" i="6"/>
  <c r="G1320" i="6"/>
  <c r="H1320" i="6"/>
  <c r="I1320" i="6"/>
  <c r="J1320" i="6"/>
  <c r="K1320" i="6"/>
  <c r="L1320" i="6"/>
  <c r="M1320" i="6"/>
  <c r="G1321" i="6"/>
  <c r="H1321" i="6"/>
  <c r="I1321" i="6"/>
  <c r="J1321" i="6"/>
  <c r="K1321" i="6"/>
  <c r="L1321" i="6"/>
  <c r="M1321" i="6"/>
  <c r="G1322" i="6"/>
  <c r="H1322" i="6"/>
  <c r="I1322" i="6"/>
  <c r="J1322" i="6"/>
  <c r="K1322" i="6"/>
  <c r="L1322" i="6"/>
  <c r="M1322" i="6"/>
  <c r="G1323" i="6"/>
  <c r="H1323" i="6"/>
  <c r="I1323" i="6"/>
  <c r="J1323" i="6"/>
  <c r="K1323" i="6"/>
  <c r="L1323" i="6"/>
  <c r="M1323" i="6"/>
  <c r="G1324" i="6"/>
  <c r="H1324" i="6"/>
  <c r="I1324" i="6"/>
  <c r="J1324" i="6"/>
  <c r="K1324" i="6"/>
  <c r="L1324" i="6"/>
  <c r="M1324" i="6"/>
  <c r="G1325" i="6"/>
  <c r="H1325" i="6"/>
  <c r="I1325" i="6"/>
  <c r="J1325" i="6"/>
  <c r="K1325" i="6"/>
  <c r="L1325" i="6"/>
  <c r="M1325" i="6"/>
  <c r="G1326" i="6"/>
  <c r="H1326" i="6"/>
  <c r="I1326" i="6"/>
  <c r="J1326" i="6"/>
  <c r="K1326" i="6"/>
  <c r="L1326" i="6"/>
  <c r="M1326" i="6"/>
  <c r="G1327" i="6"/>
  <c r="H1327" i="6"/>
  <c r="I1327" i="6"/>
  <c r="J1327" i="6"/>
  <c r="K1327" i="6"/>
  <c r="L1327" i="6"/>
  <c r="M1327" i="6"/>
  <c r="G1328" i="6"/>
  <c r="H1328" i="6"/>
  <c r="I1328" i="6"/>
  <c r="J1328" i="6"/>
  <c r="K1328" i="6"/>
  <c r="L1328" i="6"/>
  <c r="M1328" i="6"/>
  <c r="G1329" i="6"/>
  <c r="H1329" i="6"/>
  <c r="I1329" i="6"/>
  <c r="J1329" i="6"/>
  <c r="K1329" i="6"/>
  <c r="L1329" i="6"/>
  <c r="M1329" i="6"/>
  <c r="G1330" i="6"/>
  <c r="H1330" i="6"/>
  <c r="I1330" i="6"/>
  <c r="J1330" i="6"/>
  <c r="K1330" i="6"/>
  <c r="L1330" i="6"/>
  <c r="M1330" i="6"/>
  <c r="G1331" i="6"/>
  <c r="H1331" i="6"/>
  <c r="I1331" i="6"/>
  <c r="J1331" i="6"/>
  <c r="K1331" i="6"/>
  <c r="L1331" i="6"/>
  <c r="M1331" i="6"/>
  <c r="G1332" i="6"/>
  <c r="H1332" i="6"/>
  <c r="I1332" i="6"/>
  <c r="J1332" i="6"/>
  <c r="K1332" i="6"/>
  <c r="L1332" i="6"/>
  <c r="M1332" i="6"/>
  <c r="G1333" i="6"/>
  <c r="H1333" i="6"/>
  <c r="I1333" i="6"/>
  <c r="J1333" i="6"/>
  <c r="K1333" i="6"/>
  <c r="L1333" i="6"/>
  <c r="M1333" i="6"/>
  <c r="G1334" i="6"/>
  <c r="H1334" i="6"/>
  <c r="I1334" i="6"/>
  <c r="J1334" i="6"/>
  <c r="K1334" i="6"/>
  <c r="L1334" i="6"/>
  <c r="M1334" i="6"/>
  <c r="G1335" i="6"/>
  <c r="H1335" i="6"/>
  <c r="I1335" i="6"/>
  <c r="J1335" i="6"/>
  <c r="K1335" i="6"/>
  <c r="L1335" i="6"/>
  <c r="M1335" i="6"/>
  <c r="G1336" i="6"/>
  <c r="H1336" i="6"/>
  <c r="I1336" i="6"/>
  <c r="J1336" i="6"/>
  <c r="K1336" i="6"/>
  <c r="L1336" i="6"/>
  <c r="M1336" i="6"/>
  <c r="G1337" i="6"/>
  <c r="H1337" i="6"/>
  <c r="I1337" i="6"/>
  <c r="J1337" i="6"/>
  <c r="K1337" i="6"/>
  <c r="L1337" i="6"/>
  <c r="M1337" i="6"/>
  <c r="G1338" i="6"/>
  <c r="H1338" i="6"/>
  <c r="I1338" i="6"/>
  <c r="J1338" i="6"/>
  <c r="K1338" i="6"/>
  <c r="L1338" i="6"/>
  <c r="M1338" i="6"/>
  <c r="G1339" i="6"/>
  <c r="H1339" i="6"/>
  <c r="I1339" i="6"/>
  <c r="J1339" i="6"/>
  <c r="K1339" i="6"/>
  <c r="L1339" i="6"/>
  <c r="M1339" i="6"/>
  <c r="G1340" i="6"/>
  <c r="H1340" i="6"/>
  <c r="I1340" i="6"/>
  <c r="J1340" i="6"/>
  <c r="K1340" i="6"/>
  <c r="L1340" i="6"/>
  <c r="M1340" i="6"/>
  <c r="G1341" i="6"/>
  <c r="H1341" i="6"/>
  <c r="I1341" i="6"/>
  <c r="J1341" i="6"/>
  <c r="K1341" i="6"/>
  <c r="L1341" i="6"/>
  <c r="M1341" i="6"/>
  <c r="G1342" i="6"/>
  <c r="H1342" i="6"/>
  <c r="I1342" i="6"/>
  <c r="J1342" i="6"/>
  <c r="K1342" i="6"/>
  <c r="L1342" i="6"/>
  <c r="M1342" i="6"/>
  <c r="G1343" i="6"/>
  <c r="H1343" i="6"/>
  <c r="I1343" i="6"/>
  <c r="J1343" i="6"/>
  <c r="K1343" i="6"/>
  <c r="L1343" i="6"/>
  <c r="M1343" i="6"/>
  <c r="G1344" i="6"/>
  <c r="H1344" i="6"/>
  <c r="I1344" i="6"/>
  <c r="J1344" i="6"/>
  <c r="K1344" i="6"/>
  <c r="L1344" i="6"/>
  <c r="M1344" i="6"/>
  <c r="G1345" i="6"/>
  <c r="H1345" i="6"/>
  <c r="I1345" i="6"/>
  <c r="J1345" i="6"/>
  <c r="K1345" i="6"/>
  <c r="L1345" i="6"/>
  <c r="M1345" i="6"/>
  <c r="G1346" i="6"/>
  <c r="H1346" i="6"/>
  <c r="I1346" i="6"/>
  <c r="J1346" i="6"/>
  <c r="K1346" i="6"/>
  <c r="L1346" i="6"/>
  <c r="M1346" i="6"/>
  <c r="G1347" i="6"/>
  <c r="H1347" i="6"/>
  <c r="I1347" i="6"/>
  <c r="J1347" i="6"/>
  <c r="K1347" i="6"/>
  <c r="L1347" i="6"/>
  <c r="M1347" i="6"/>
  <c r="G1348" i="6"/>
  <c r="H1348" i="6"/>
  <c r="I1348" i="6"/>
  <c r="J1348" i="6"/>
  <c r="K1348" i="6"/>
  <c r="L1348" i="6"/>
  <c r="M1348" i="6"/>
  <c r="G1349" i="6"/>
  <c r="H1349" i="6"/>
  <c r="I1349" i="6"/>
  <c r="J1349" i="6"/>
  <c r="K1349" i="6"/>
  <c r="L1349" i="6"/>
  <c r="M1349" i="6"/>
  <c r="G1350" i="6"/>
  <c r="H1350" i="6"/>
  <c r="I1350" i="6"/>
  <c r="J1350" i="6"/>
  <c r="K1350" i="6"/>
  <c r="L1350" i="6"/>
  <c r="M1350" i="6"/>
  <c r="G1351" i="6"/>
  <c r="H1351" i="6"/>
  <c r="I1351" i="6"/>
  <c r="J1351" i="6"/>
  <c r="K1351" i="6"/>
  <c r="L1351" i="6"/>
  <c r="M1351" i="6"/>
  <c r="G1352" i="6"/>
  <c r="H1352" i="6"/>
  <c r="I1352" i="6"/>
  <c r="J1352" i="6"/>
  <c r="K1352" i="6"/>
  <c r="L1352" i="6"/>
  <c r="M1352" i="6"/>
  <c r="G1353" i="6"/>
  <c r="H1353" i="6"/>
  <c r="I1353" i="6"/>
  <c r="J1353" i="6"/>
  <c r="K1353" i="6"/>
  <c r="L1353" i="6"/>
  <c r="M1353" i="6"/>
  <c r="G1354" i="6"/>
  <c r="H1354" i="6"/>
  <c r="I1354" i="6"/>
  <c r="J1354" i="6"/>
  <c r="K1354" i="6"/>
  <c r="L1354" i="6"/>
  <c r="M1354" i="6"/>
  <c r="G1355" i="6"/>
  <c r="H1355" i="6"/>
  <c r="I1355" i="6"/>
  <c r="J1355" i="6"/>
  <c r="K1355" i="6"/>
  <c r="L1355" i="6"/>
  <c r="M1355" i="6"/>
  <c r="G1356" i="6"/>
  <c r="H1356" i="6"/>
  <c r="I1356" i="6"/>
  <c r="J1356" i="6"/>
  <c r="K1356" i="6"/>
  <c r="L1356" i="6"/>
  <c r="M1356" i="6"/>
  <c r="G1357" i="6"/>
  <c r="H1357" i="6"/>
  <c r="I1357" i="6"/>
  <c r="J1357" i="6"/>
  <c r="K1357" i="6"/>
  <c r="L1357" i="6"/>
  <c r="M1357" i="6"/>
  <c r="G1358" i="6"/>
  <c r="H1358" i="6"/>
  <c r="I1358" i="6"/>
  <c r="J1358" i="6"/>
  <c r="K1358" i="6"/>
  <c r="L1358" i="6"/>
  <c r="M1358" i="6"/>
  <c r="G1359" i="6"/>
  <c r="H1359" i="6"/>
  <c r="I1359" i="6"/>
  <c r="J1359" i="6"/>
  <c r="K1359" i="6"/>
  <c r="L1359" i="6"/>
  <c r="M1359" i="6"/>
  <c r="G1360" i="6"/>
  <c r="H1360" i="6"/>
  <c r="I1360" i="6"/>
  <c r="J1360" i="6"/>
  <c r="K1360" i="6"/>
  <c r="L1360" i="6"/>
  <c r="M1360" i="6"/>
  <c r="G1361" i="6"/>
  <c r="H1361" i="6"/>
  <c r="I1361" i="6"/>
  <c r="J1361" i="6"/>
  <c r="K1361" i="6"/>
  <c r="L1361" i="6"/>
  <c r="M1361" i="6"/>
  <c r="G1362" i="6"/>
  <c r="H1362" i="6"/>
  <c r="I1362" i="6"/>
  <c r="J1362" i="6"/>
  <c r="K1362" i="6"/>
  <c r="L1362" i="6"/>
  <c r="M1362" i="6"/>
  <c r="G1363" i="6"/>
  <c r="H1363" i="6"/>
  <c r="I1363" i="6"/>
  <c r="J1363" i="6"/>
  <c r="K1363" i="6"/>
  <c r="L1363" i="6"/>
  <c r="M1363" i="6"/>
  <c r="G1364" i="6"/>
  <c r="H1364" i="6"/>
  <c r="I1364" i="6"/>
  <c r="J1364" i="6"/>
  <c r="K1364" i="6"/>
  <c r="L1364" i="6"/>
  <c r="M1364" i="6"/>
  <c r="G1365" i="6"/>
  <c r="H1365" i="6"/>
  <c r="I1365" i="6"/>
  <c r="J1365" i="6"/>
  <c r="K1365" i="6"/>
  <c r="L1365" i="6"/>
  <c r="M1365" i="6"/>
  <c r="G1366" i="6"/>
  <c r="H1366" i="6"/>
  <c r="I1366" i="6"/>
  <c r="J1366" i="6"/>
  <c r="K1366" i="6"/>
  <c r="L1366" i="6"/>
  <c r="M1366" i="6"/>
  <c r="G1367" i="6"/>
  <c r="H1367" i="6"/>
  <c r="I1367" i="6"/>
  <c r="J1367" i="6"/>
  <c r="K1367" i="6"/>
  <c r="L1367" i="6"/>
  <c r="M1367" i="6"/>
  <c r="G1368" i="6"/>
  <c r="H1368" i="6"/>
  <c r="I1368" i="6"/>
  <c r="J1368" i="6"/>
  <c r="K1368" i="6"/>
  <c r="L1368" i="6"/>
  <c r="M1368" i="6"/>
  <c r="G1369" i="6"/>
  <c r="H1369" i="6"/>
  <c r="I1369" i="6"/>
  <c r="J1369" i="6"/>
  <c r="K1369" i="6"/>
  <c r="L1369" i="6"/>
  <c r="M1369" i="6"/>
  <c r="G1370" i="6"/>
  <c r="H1370" i="6"/>
  <c r="I1370" i="6"/>
  <c r="J1370" i="6"/>
  <c r="K1370" i="6"/>
  <c r="L1370" i="6"/>
  <c r="M1370" i="6"/>
  <c r="G1371" i="6"/>
  <c r="H1371" i="6"/>
  <c r="I1371" i="6"/>
  <c r="J1371" i="6"/>
  <c r="K1371" i="6"/>
  <c r="L1371" i="6"/>
  <c r="M1371" i="6"/>
  <c r="M991" i="6"/>
  <c r="L991" i="6"/>
  <c r="K991" i="6"/>
  <c r="J991" i="6"/>
  <c r="I991" i="6"/>
  <c r="H991" i="6"/>
  <c r="G991" i="6"/>
  <c r="M912" i="6"/>
  <c r="L912" i="6"/>
  <c r="K912" i="6"/>
  <c r="J912" i="6"/>
  <c r="I912" i="6"/>
  <c r="H912" i="6"/>
  <c r="G912" i="6"/>
  <c r="M911" i="6"/>
  <c r="L911" i="6"/>
  <c r="K911" i="6"/>
  <c r="J911" i="6"/>
  <c r="I911" i="6"/>
  <c r="H911" i="6"/>
  <c r="G911" i="6"/>
  <c r="M910" i="6"/>
  <c r="L910" i="6"/>
  <c r="K910" i="6"/>
  <c r="J910" i="6"/>
  <c r="I910" i="6"/>
  <c r="H910" i="6"/>
  <c r="G910" i="6"/>
  <c r="M909" i="6"/>
  <c r="L909" i="6"/>
  <c r="K909" i="6"/>
  <c r="J909" i="6"/>
  <c r="I909" i="6"/>
  <c r="H909" i="6"/>
  <c r="G909" i="6"/>
  <c r="M908" i="6"/>
  <c r="L908" i="6"/>
  <c r="K908" i="6"/>
  <c r="J908" i="6"/>
  <c r="I908" i="6"/>
  <c r="H908" i="6"/>
  <c r="G908" i="6"/>
  <c r="M907" i="6"/>
  <c r="L907" i="6"/>
  <c r="K907" i="6"/>
  <c r="J907" i="6"/>
  <c r="I907" i="6"/>
  <c r="H907" i="6"/>
  <c r="G907" i="6"/>
  <c r="M906" i="6"/>
  <c r="L906" i="6"/>
  <c r="K906" i="6"/>
  <c r="J906" i="6"/>
  <c r="I906" i="6"/>
  <c r="H906" i="6"/>
  <c r="G906" i="6"/>
  <c r="M905" i="6"/>
  <c r="L905" i="6"/>
  <c r="K905" i="6"/>
  <c r="J905" i="6"/>
  <c r="I905" i="6"/>
  <c r="H905" i="6"/>
  <c r="G905" i="6"/>
  <c r="M904" i="6"/>
  <c r="L904" i="6"/>
  <c r="K904" i="6"/>
  <c r="J904" i="6"/>
  <c r="I904" i="6"/>
  <c r="H904" i="6"/>
  <c r="G904" i="6"/>
  <c r="M903" i="6"/>
  <c r="L903" i="6"/>
  <c r="K903" i="6"/>
  <c r="J903" i="6"/>
  <c r="I903" i="6"/>
  <c r="H903" i="6"/>
  <c r="G903" i="6"/>
  <c r="M902" i="6"/>
  <c r="L902" i="6"/>
  <c r="K902" i="6"/>
  <c r="J902" i="6"/>
  <c r="I902" i="6"/>
  <c r="H902" i="6"/>
  <c r="G902" i="6"/>
  <c r="M901" i="6"/>
  <c r="L901" i="6"/>
  <c r="K901" i="6"/>
  <c r="J901" i="6"/>
  <c r="I901" i="6"/>
  <c r="H901" i="6"/>
  <c r="G901" i="6"/>
  <c r="M900" i="6"/>
  <c r="L900" i="6"/>
  <c r="K900" i="6"/>
  <c r="J900" i="6"/>
  <c r="I900" i="6"/>
  <c r="H900" i="6"/>
  <c r="G900" i="6"/>
  <c r="M899" i="6"/>
  <c r="L899" i="6"/>
  <c r="K899" i="6"/>
  <c r="J899" i="6"/>
  <c r="I899" i="6"/>
  <c r="H899" i="6"/>
  <c r="G899" i="6"/>
  <c r="M898" i="6"/>
  <c r="L898" i="6"/>
  <c r="K898" i="6"/>
  <c r="J898" i="6"/>
  <c r="I898" i="6"/>
  <c r="H898" i="6"/>
  <c r="G898" i="6"/>
  <c r="M897" i="6"/>
  <c r="L897" i="6"/>
  <c r="K897" i="6"/>
  <c r="J897" i="6"/>
  <c r="I897" i="6"/>
  <c r="H897" i="6"/>
  <c r="G897" i="6"/>
  <c r="M896" i="6"/>
  <c r="L896" i="6"/>
  <c r="K896" i="6"/>
  <c r="J896" i="6"/>
  <c r="I896" i="6"/>
  <c r="H896" i="6"/>
  <c r="G896" i="6"/>
  <c r="M895" i="6"/>
  <c r="L895" i="6"/>
  <c r="K895" i="6"/>
  <c r="J895" i="6"/>
  <c r="I895" i="6"/>
  <c r="H895" i="6"/>
  <c r="G895" i="6"/>
  <c r="M894" i="6"/>
  <c r="L894" i="6"/>
  <c r="K894" i="6"/>
  <c r="J894" i="6"/>
  <c r="I894" i="6"/>
  <c r="H894" i="6"/>
  <c r="G894" i="6"/>
  <c r="M893" i="6"/>
  <c r="L893" i="6"/>
  <c r="K893" i="6"/>
  <c r="J893" i="6"/>
  <c r="I893" i="6"/>
  <c r="H893" i="6"/>
  <c r="G893" i="6"/>
  <c r="M892" i="6"/>
  <c r="L892" i="6"/>
  <c r="K892" i="6"/>
  <c r="J892" i="6"/>
  <c r="I892" i="6"/>
  <c r="H892" i="6"/>
  <c r="G892" i="6"/>
  <c r="M891" i="6"/>
  <c r="L891" i="6"/>
  <c r="K891" i="6"/>
  <c r="J891" i="6"/>
  <c r="I891" i="6"/>
  <c r="H891" i="6"/>
  <c r="G891" i="6"/>
  <c r="M890" i="6"/>
  <c r="L890" i="6"/>
  <c r="K890" i="6"/>
  <c r="J890" i="6"/>
  <c r="I890" i="6"/>
  <c r="H890" i="6"/>
  <c r="G890" i="6"/>
  <c r="M888" i="6"/>
  <c r="L888" i="6"/>
  <c r="K888" i="6"/>
  <c r="J888" i="6"/>
  <c r="I888" i="6"/>
  <c r="H888" i="6"/>
  <c r="G888" i="6"/>
  <c r="M887" i="6"/>
  <c r="L887" i="6"/>
  <c r="K887" i="6"/>
  <c r="J887" i="6"/>
  <c r="I887" i="6"/>
  <c r="H887" i="6"/>
  <c r="G887" i="6"/>
  <c r="M886" i="6"/>
  <c r="L886" i="6"/>
  <c r="K886" i="6"/>
  <c r="J886" i="6"/>
  <c r="I886" i="6"/>
  <c r="H886" i="6"/>
  <c r="G886" i="6"/>
  <c r="M885" i="6"/>
  <c r="L885" i="6"/>
  <c r="K885" i="6"/>
  <c r="J885" i="6"/>
  <c r="I885" i="6"/>
  <c r="H885" i="6"/>
  <c r="G885" i="6"/>
  <c r="M884" i="6"/>
  <c r="L884" i="6"/>
  <c r="K884" i="6"/>
  <c r="J884" i="6"/>
  <c r="I884" i="6"/>
  <c r="H884" i="6"/>
  <c r="G884" i="6"/>
  <c r="M883" i="6"/>
  <c r="L883" i="6"/>
  <c r="K883" i="6"/>
  <c r="J883" i="6"/>
  <c r="I883" i="6"/>
  <c r="H883" i="6"/>
  <c r="G883" i="6"/>
  <c r="M882" i="6"/>
  <c r="L882" i="6"/>
  <c r="K882" i="6"/>
  <c r="J882" i="6"/>
  <c r="I882" i="6"/>
  <c r="H882" i="6"/>
  <c r="G882" i="6"/>
  <c r="M881" i="6"/>
  <c r="L881" i="6"/>
  <c r="K881" i="6"/>
  <c r="J881" i="6"/>
  <c r="I881" i="6"/>
  <c r="H881" i="6"/>
  <c r="G881" i="6"/>
  <c r="G43" i="6" l="1"/>
  <c r="H43" i="6"/>
  <c r="I43" i="6"/>
  <c r="J43" i="6"/>
  <c r="K43" i="6"/>
  <c r="L43" i="6"/>
  <c r="M43" i="6"/>
  <c r="G44" i="6"/>
  <c r="H44" i="6"/>
  <c r="I44" i="6"/>
  <c r="J44" i="6"/>
  <c r="K44" i="6"/>
  <c r="L44" i="6"/>
  <c r="M44" i="6"/>
  <c r="G45" i="6"/>
  <c r="H45" i="6"/>
  <c r="I45" i="6"/>
  <c r="J45" i="6"/>
  <c r="K45" i="6"/>
  <c r="L45" i="6"/>
  <c r="M45" i="6"/>
  <c r="G46" i="6"/>
  <c r="H46" i="6"/>
  <c r="I46" i="6"/>
  <c r="J46" i="6"/>
  <c r="K46" i="6"/>
  <c r="L46" i="6"/>
  <c r="M46" i="6"/>
  <c r="G47" i="6"/>
  <c r="H47" i="6"/>
  <c r="I47" i="6"/>
  <c r="J47" i="6"/>
  <c r="K47" i="6"/>
  <c r="L47" i="6"/>
  <c r="M47" i="6"/>
  <c r="G55" i="6"/>
  <c r="H55" i="6"/>
  <c r="I55" i="6"/>
  <c r="J55" i="6"/>
  <c r="K55" i="6"/>
  <c r="L55" i="6"/>
  <c r="M55" i="6"/>
  <c r="G56" i="6"/>
  <c r="H56" i="6"/>
  <c r="I56" i="6"/>
  <c r="J56" i="6"/>
  <c r="K56" i="6"/>
  <c r="L56" i="6"/>
  <c r="M56" i="6"/>
  <c r="G57" i="6"/>
  <c r="H57" i="6"/>
  <c r="I57" i="6"/>
  <c r="J57" i="6"/>
  <c r="K57" i="6"/>
  <c r="L57" i="6"/>
  <c r="M57" i="6"/>
  <c r="G58" i="6"/>
  <c r="H58" i="6"/>
  <c r="I58" i="6"/>
  <c r="J58" i="6"/>
  <c r="K58" i="6"/>
  <c r="L58" i="6"/>
  <c r="M58" i="6"/>
  <c r="G59" i="6"/>
  <c r="H59" i="6"/>
  <c r="I59" i="6"/>
  <c r="J59" i="6"/>
  <c r="K59" i="6"/>
  <c r="L59" i="6"/>
  <c r="M59" i="6"/>
  <c r="G60" i="6"/>
  <c r="H60" i="6"/>
  <c r="I60" i="6"/>
  <c r="J60" i="6"/>
  <c r="K60" i="6"/>
  <c r="L60" i="6"/>
  <c r="M60" i="6"/>
  <c r="G61" i="6"/>
  <c r="H61" i="6"/>
  <c r="I61" i="6"/>
  <c r="J61" i="6"/>
  <c r="K61" i="6"/>
  <c r="L61" i="6"/>
  <c r="M61" i="6"/>
  <c r="G33" i="6"/>
  <c r="H33" i="6"/>
  <c r="I33" i="6"/>
  <c r="J33" i="6"/>
  <c r="K33" i="6"/>
  <c r="L33" i="6"/>
  <c r="M33" i="6"/>
  <c r="G9" i="6"/>
  <c r="H9" i="6"/>
  <c r="I9" i="6"/>
  <c r="J9" i="6"/>
  <c r="K9" i="6"/>
  <c r="L9" i="6"/>
  <c r="M9" i="6"/>
  <c r="G11" i="6"/>
  <c r="H11" i="6"/>
  <c r="I11" i="6"/>
  <c r="J11" i="6"/>
  <c r="K11" i="6"/>
  <c r="L11" i="6"/>
  <c r="M11" i="6"/>
  <c r="G12" i="6"/>
  <c r="H12" i="6"/>
  <c r="I12" i="6"/>
  <c r="J12" i="6"/>
  <c r="K12" i="6"/>
  <c r="L12" i="6"/>
  <c r="M12" i="6"/>
  <c r="G13" i="6"/>
  <c r="H13" i="6"/>
  <c r="I13" i="6"/>
  <c r="J13" i="6"/>
  <c r="K13" i="6"/>
  <c r="L13" i="6"/>
  <c r="M13" i="6"/>
  <c r="G14" i="6"/>
  <c r="H14" i="6"/>
  <c r="I14" i="6"/>
  <c r="J14" i="6"/>
  <c r="K14" i="6"/>
  <c r="L14" i="6"/>
  <c r="M14" i="6"/>
  <c r="G15" i="6"/>
  <c r="H15" i="6"/>
  <c r="I15" i="6"/>
  <c r="J15" i="6"/>
  <c r="K15" i="6"/>
  <c r="L15" i="6"/>
  <c r="M15" i="6"/>
  <c r="G16" i="6"/>
  <c r="H16" i="6"/>
  <c r="I16" i="6"/>
  <c r="J16" i="6"/>
  <c r="K16" i="6"/>
  <c r="L16" i="6"/>
  <c r="M16" i="6"/>
  <c r="G17" i="6"/>
  <c r="H17" i="6"/>
  <c r="I17" i="6"/>
  <c r="J17" i="6"/>
  <c r="K17" i="6"/>
  <c r="L17" i="6"/>
  <c r="M17" i="6"/>
  <c r="G18" i="6"/>
  <c r="H18" i="6"/>
  <c r="I18" i="6"/>
  <c r="J18" i="6"/>
  <c r="K18" i="6"/>
  <c r="L18" i="6"/>
  <c r="M18" i="6"/>
  <c r="G19" i="6"/>
  <c r="H19" i="6"/>
  <c r="I19" i="6"/>
  <c r="J19" i="6"/>
  <c r="K19" i="6"/>
  <c r="L19" i="6"/>
  <c r="M19" i="6"/>
  <c r="G20" i="6"/>
  <c r="H20" i="6"/>
  <c r="I20" i="6"/>
  <c r="J20" i="6"/>
  <c r="K20" i="6"/>
  <c r="L20" i="6"/>
  <c r="M20" i="6"/>
  <c r="G21" i="6"/>
  <c r="H21" i="6"/>
  <c r="I21" i="6"/>
  <c r="J21" i="6"/>
  <c r="K21" i="6"/>
  <c r="L21" i="6"/>
  <c r="M21" i="6"/>
  <c r="G22" i="6"/>
  <c r="H22" i="6"/>
  <c r="I22" i="6"/>
  <c r="J22" i="6"/>
  <c r="K22" i="6"/>
  <c r="L22" i="6"/>
  <c r="M22" i="6"/>
  <c r="G23" i="6"/>
  <c r="H23" i="6"/>
  <c r="I23" i="6"/>
  <c r="J23" i="6"/>
  <c r="K23" i="6"/>
  <c r="L23" i="6"/>
  <c r="M23" i="6"/>
  <c r="G24" i="6"/>
  <c r="H24" i="6"/>
  <c r="I24" i="6"/>
  <c r="J24" i="6"/>
  <c r="K24" i="6"/>
  <c r="L24" i="6"/>
  <c r="M24" i="6"/>
  <c r="G25" i="6"/>
  <c r="H25" i="6"/>
  <c r="I25" i="6"/>
  <c r="J25" i="6"/>
  <c r="K25" i="6"/>
  <c r="L25" i="6"/>
  <c r="M25" i="6"/>
  <c r="E1009" i="7" l="1"/>
  <c r="F1009" i="7"/>
  <c r="G1009" i="7"/>
  <c r="H1009" i="7"/>
  <c r="I1009" i="7"/>
  <c r="J1009" i="7"/>
  <c r="K1009" i="7"/>
  <c r="E23" i="7"/>
  <c r="F23" i="7"/>
  <c r="G23" i="7"/>
  <c r="H23" i="7"/>
  <c r="I23" i="7"/>
  <c r="J23" i="7"/>
  <c r="K23" i="7"/>
  <c r="E24" i="7"/>
  <c r="F24" i="7"/>
  <c r="G24" i="7"/>
  <c r="H24" i="7"/>
  <c r="I24" i="7"/>
  <c r="J24" i="7"/>
  <c r="K24" i="7"/>
  <c r="E25" i="7"/>
  <c r="F25" i="7"/>
  <c r="G25" i="7"/>
  <c r="H25" i="7"/>
  <c r="I25" i="7"/>
  <c r="J25" i="7"/>
  <c r="K25" i="7"/>
  <c r="E1007" i="7"/>
  <c r="F1007" i="7"/>
  <c r="G1007" i="7"/>
  <c r="H1007" i="7"/>
  <c r="I1007" i="7"/>
  <c r="J1007" i="7"/>
  <c r="K1007" i="7"/>
  <c r="E1006" i="7"/>
  <c r="F1006" i="7"/>
  <c r="G1006" i="7"/>
  <c r="H1006" i="7"/>
  <c r="I1006" i="7"/>
  <c r="J1006" i="7"/>
  <c r="K1006" i="7"/>
  <c r="E1004" i="7"/>
  <c r="F1004" i="7"/>
  <c r="G1004" i="7"/>
  <c r="H1004" i="7"/>
  <c r="I1004" i="7"/>
  <c r="J1004" i="7"/>
  <c r="K1004" i="7"/>
  <c r="E1005" i="7"/>
  <c r="F1005" i="7"/>
  <c r="G1005" i="7"/>
  <c r="H1005" i="7"/>
  <c r="I1005" i="7"/>
  <c r="J1005" i="7"/>
  <c r="K1005" i="7"/>
  <c r="E1008" i="7"/>
  <c r="F1008" i="7"/>
  <c r="G1008" i="7"/>
  <c r="H1008" i="7"/>
  <c r="I1008" i="7"/>
  <c r="J1008" i="7"/>
  <c r="K1008" i="7"/>
  <c r="E18" i="7"/>
  <c r="F18" i="7"/>
  <c r="G18" i="7"/>
  <c r="H18" i="7"/>
  <c r="I18" i="7"/>
  <c r="J18" i="7"/>
  <c r="K18" i="7"/>
  <c r="E19" i="7"/>
  <c r="F19" i="7"/>
  <c r="G19" i="7"/>
  <c r="H19" i="7"/>
  <c r="I19" i="7"/>
  <c r="J19" i="7"/>
  <c r="K19" i="7"/>
  <c r="E20" i="7"/>
  <c r="F20" i="7"/>
  <c r="G20" i="7"/>
  <c r="H20" i="7"/>
  <c r="I20" i="7"/>
  <c r="J20" i="7"/>
  <c r="K20" i="7"/>
  <c r="E21" i="7"/>
  <c r="F21" i="7"/>
  <c r="G21" i="7"/>
  <c r="H21" i="7"/>
  <c r="I21" i="7"/>
  <c r="J21" i="7"/>
  <c r="K21" i="7"/>
  <c r="E22" i="7"/>
  <c r="F22" i="7"/>
  <c r="G22" i="7"/>
  <c r="H22" i="7"/>
  <c r="I22" i="7"/>
  <c r="J22" i="7"/>
  <c r="K22" i="7"/>
  <c r="G8" i="7"/>
  <c r="F8" i="7"/>
  <c r="I8" i="7"/>
  <c r="J8" i="7"/>
  <c r="K8" i="7"/>
  <c r="E70" i="7"/>
  <c r="F70" i="7"/>
  <c r="G70" i="7"/>
  <c r="H70" i="7"/>
  <c r="I70" i="7"/>
  <c r="J70" i="7"/>
  <c r="K70" i="7"/>
  <c r="E71" i="7"/>
  <c r="F71" i="7"/>
  <c r="G71" i="7"/>
  <c r="H71" i="7"/>
  <c r="I71" i="7"/>
  <c r="J71" i="7"/>
  <c r="K71" i="7"/>
  <c r="E72" i="7"/>
  <c r="F72" i="7"/>
  <c r="G72" i="7"/>
  <c r="H72" i="7"/>
  <c r="I72" i="7"/>
  <c r="J72" i="7"/>
  <c r="K72" i="7"/>
  <c r="E73" i="7"/>
  <c r="F73" i="7"/>
  <c r="G73" i="7"/>
  <c r="H73" i="7"/>
  <c r="I73" i="7"/>
  <c r="J73" i="7"/>
  <c r="K73" i="7"/>
  <c r="E74" i="7"/>
  <c r="F74" i="7"/>
  <c r="G74" i="7"/>
  <c r="H74" i="7"/>
  <c r="I74" i="7"/>
  <c r="J74" i="7"/>
  <c r="K74" i="7"/>
  <c r="E75" i="7"/>
  <c r="F75" i="7"/>
  <c r="G75" i="7"/>
  <c r="H75" i="7"/>
  <c r="I75" i="7"/>
  <c r="J75" i="7"/>
  <c r="K75" i="7"/>
  <c r="E76" i="7"/>
  <c r="F76" i="7"/>
  <c r="G76" i="7"/>
  <c r="H76" i="7"/>
  <c r="I76" i="7"/>
  <c r="J76" i="7"/>
  <c r="K76" i="7"/>
  <c r="E77" i="7"/>
  <c r="F77" i="7"/>
  <c r="G77" i="7"/>
  <c r="H77" i="7"/>
  <c r="I77" i="7"/>
  <c r="J77" i="7"/>
  <c r="K77" i="7"/>
  <c r="E78" i="7"/>
  <c r="F78" i="7"/>
  <c r="G78" i="7"/>
  <c r="H78" i="7"/>
  <c r="I78" i="7"/>
  <c r="J78" i="7"/>
  <c r="K78" i="7"/>
  <c r="E79" i="7"/>
  <c r="F79" i="7"/>
  <c r="G79" i="7"/>
  <c r="H79" i="7"/>
  <c r="I79" i="7"/>
  <c r="J79" i="7"/>
  <c r="K79" i="7"/>
  <c r="E69" i="7"/>
  <c r="F69" i="7"/>
  <c r="G69" i="7"/>
  <c r="H69" i="7"/>
  <c r="I69" i="7"/>
  <c r="J69" i="7"/>
  <c r="K69" i="7"/>
  <c r="E26" i="7"/>
  <c r="F26" i="7"/>
  <c r="G26" i="7"/>
  <c r="H26" i="7"/>
  <c r="I26" i="7"/>
  <c r="J26" i="7"/>
  <c r="K26" i="7"/>
  <c r="E27" i="7"/>
  <c r="F27" i="7"/>
  <c r="G27" i="7"/>
  <c r="H27" i="7"/>
  <c r="I27" i="7"/>
  <c r="J27" i="7"/>
  <c r="K27" i="7"/>
  <c r="E28" i="7"/>
  <c r="F28" i="7"/>
  <c r="G28" i="7"/>
  <c r="H28" i="7"/>
  <c r="I28" i="7"/>
  <c r="J28" i="7"/>
  <c r="K28" i="7"/>
  <c r="E29" i="7"/>
  <c r="F29" i="7"/>
  <c r="G29" i="7"/>
  <c r="H29" i="7"/>
  <c r="I29" i="7"/>
  <c r="J29" i="7"/>
  <c r="K29" i="7"/>
  <c r="E30" i="7"/>
  <c r="F30" i="7"/>
  <c r="G30" i="7"/>
  <c r="H30" i="7"/>
  <c r="I30" i="7"/>
  <c r="J30" i="7"/>
  <c r="K30" i="7"/>
  <c r="E31" i="7"/>
  <c r="F31" i="7"/>
  <c r="G31" i="7"/>
  <c r="H31" i="7"/>
  <c r="I31" i="7"/>
  <c r="J31" i="7"/>
  <c r="K31" i="7"/>
  <c r="E32" i="7"/>
  <c r="F32" i="7"/>
  <c r="G32" i="7"/>
  <c r="H32" i="7"/>
  <c r="I32" i="7"/>
  <c r="J32" i="7"/>
  <c r="K32" i="7"/>
  <c r="E33" i="7"/>
  <c r="F33" i="7"/>
  <c r="G33" i="7"/>
  <c r="H33" i="7"/>
  <c r="I33" i="7"/>
  <c r="J33" i="7"/>
  <c r="K33" i="7"/>
  <c r="E34" i="7"/>
  <c r="F34" i="7"/>
  <c r="G34" i="7"/>
  <c r="H34" i="7"/>
  <c r="I34" i="7"/>
  <c r="J34" i="7"/>
  <c r="K34" i="7"/>
  <c r="E35" i="7"/>
  <c r="F35" i="7"/>
  <c r="G35" i="7"/>
  <c r="H35" i="7"/>
  <c r="I35" i="7"/>
  <c r="J35" i="7"/>
  <c r="K35" i="7"/>
  <c r="E36" i="7"/>
  <c r="F36" i="7"/>
  <c r="G36" i="7"/>
  <c r="H36" i="7"/>
  <c r="I36" i="7"/>
  <c r="J36" i="7"/>
  <c r="K36" i="7"/>
  <c r="E37" i="7"/>
  <c r="F37" i="7"/>
  <c r="G37" i="7"/>
  <c r="H37" i="7"/>
  <c r="I37" i="7"/>
  <c r="J37" i="7"/>
  <c r="K37" i="7"/>
  <c r="E38" i="7"/>
  <c r="F38" i="7"/>
  <c r="G38" i="7"/>
  <c r="H38" i="7"/>
  <c r="I38" i="7"/>
  <c r="J38" i="7"/>
  <c r="K38" i="7"/>
  <c r="E39" i="7"/>
  <c r="F39" i="7"/>
  <c r="G39" i="7"/>
  <c r="H39" i="7"/>
  <c r="I39" i="7"/>
  <c r="J39" i="7"/>
  <c r="K39" i="7"/>
  <c r="E40" i="7"/>
  <c r="F40" i="7"/>
  <c r="G40" i="7"/>
  <c r="H40" i="7"/>
  <c r="I40" i="7"/>
  <c r="J40" i="7"/>
  <c r="K40" i="7"/>
  <c r="E41" i="7"/>
  <c r="F41" i="7"/>
  <c r="G41" i="7"/>
  <c r="H41" i="7"/>
  <c r="I41" i="7"/>
  <c r="J41" i="7"/>
  <c r="K41" i="7"/>
  <c r="E42" i="7"/>
  <c r="F42" i="7"/>
  <c r="G42" i="7"/>
  <c r="H42" i="7"/>
  <c r="I42" i="7"/>
  <c r="J42" i="7"/>
  <c r="K42" i="7"/>
  <c r="E43" i="7"/>
  <c r="F43" i="7"/>
  <c r="G43" i="7"/>
  <c r="H43" i="7"/>
  <c r="I43" i="7"/>
  <c r="J43" i="7"/>
  <c r="K43" i="7"/>
  <c r="E44" i="7"/>
  <c r="F44" i="7"/>
  <c r="G44" i="7"/>
  <c r="H44" i="7"/>
  <c r="I44" i="7"/>
  <c r="J44" i="7"/>
  <c r="K44" i="7"/>
  <c r="E45" i="7"/>
  <c r="F45" i="7"/>
  <c r="G45" i="7"/>
  <c r="H45" i="7"/>
  <c r="I45" i="7"/>
  <c r="J45" i="7"/>
  <c r="K45" i="7"/>
  <c r="E46" i="7"/>
  <c r="F46" i="7"/>
  <c r="G46" i="7"/>
  <c r="H46" i="7"/>
  <c r="I46" i="7"/>
  <c r="J46" i="7"/>
  <c r="K46" i="7"/>
  <c r="E47" i="7"/>
  <c r="F47" i="7"/>
  <c r="G47" i="7"/>
  <c r="H47" i="7"/>
  <c r="I47" i="7"/>
  <c r="J47" i="7"/>
  <c r="K47" i="7"/>
  <c r="E48" i="7"/>
  <c r="F48" i="7"/>
  <c r="G48" i="7"/>
  <c r="H48" i="7"/>
  <c r="I48" i="7"/>
  <c r="J48" i="7"/>
  <c r="K48" i="7"/>
  <c r="E49" i="7"/>
  <c r="F49" i="7"/>
  <c r="G49" i="7"/>
  <c r="H49" i="7"/>
  <c r="I49" i="7"/>
  <c r="J49" i="7"/>
  <c r="K49" i="7"/>
  <c r="E50" i="7"/>
  <c r="F50" i="7"/>
  <c r="G50" i="7"/>
  <c r="H50" i="7"/>
  <c r="I50" i="7"/>
  <c r="J50" i="7"/>
  <c r="K50" i="7"/>
  <c r="E51" i="7"/>
  <c r="F51" i="7"/>
  <c r="G51" i="7"/>
  <c r="H51" i="7"/>
  <c r="I51" i="7"/>
  <c r="J51" i="7"/>
  <c r="K51" i="7"/>
  <c r="E52" i="7"/>
  <c r="F52" i="7"/>
  <c r="G52" i="7"/>
  <c r="H52" i="7"/>
  <c r="I52" i="7"/>
  <c r="J52" i="7"/>
  <c r="K52" i="7"/>
  <c r="E53" i="7"/>
  <c r="F53" i="7"/>
  <c r="G53" i="7"/>
  <c r="H53" i="7"/>
  <c r="I53" i="7"/>
  <c r="J53" i="7"/>
  <c r="K53" i="7"/>
  <c r="E54" i="7"/>
  <c r="F54" i="7"/>
  <c r="G54" i="7"/>
  <c r="H54" i="7"/>
  <c r="I54" i="7"/>
  <c r="J54" i="7"/>
  <c r="K54" i="7"/>
  <c r="E55" i="7"/>
  <c r="F55" i="7"/>
  <c r="G55" i="7"/>
  <c r="H55" i="7"/>
  <c r="I55" i="7"/>
  <c r="J55" i="7"/>
  <c r="K55" i="7"/>
  <c r="E56" i="7"/>
  <c r="F56" i="7"/>
  <c r="G56" i="7"/>
  <c r="H56" i="7"/>
  <c r="I56" i="7"/>
  <c r="J56" i="7"/>
  <c r="K56" i="7"/>
  <c r="E57" i="7"/>
  <c r="F57" i="7"/>
  <c r="G57" i="7"/>
  <c r="H57" i="7"/>
  <c r="I57" i="7"/>
  <c r="J57" i="7"/>
  <c r="K57" i="7"/>
  <c r="E58" i="7"/>
  <c r="F58" i="7"/>
  <c r="G58" i="7"/>
  <c r="H58" i="7"/>
  <c r="I58" i="7"/>
  <c r="J58" i="7"/>
  <c r="K58" i="7"/>
  <c r="E59" i="7"/>
  <c r="F59" i="7"/>
  <c r="G59" i="7"/>
  <c r="H59" i="7"/>
  <c r="I59" i="7"/>
  <c r="J59" i="7"/>
  <c r="K59" i="7"/>
  <c r="E60" i="7"/>
  <c r="F60" i="7"/>
  <c r="G60" i="7"/>
  <c r="H60" i="7"/>
  <c r="I60" i="7"/>
  <c r="J60" i="7"/>
  <c r="K60" i="7"/>
  <c r="E61" i="7"/>
  <c r="F61" i="7"/>
  <c r="G61" i="7"/>
  <c r="H61" i="7"/>
  <c r="I61" i="7"/>
  <c r="J61" i="7"/>
  <c r="K61" i="7"/>
  <c r="E62" i="7"/>
  <c r="F62" i="7"/>
  <c r="G62" i="7"/>
  <c r="H62" i="7"/>
  <c r="I62" i="7"/>
  <c r="J62" i="7"/>
  <c r="K62" i="7"/>
  <c r="E63" i="7"/>
  <c r="F63" i="7"/>
  <c r="G63" i="7"/>
  <c r="H63" i="7"/>
  <c r="I63" i="7"/>
  <c r="J63" i="7"/>
  <c r="K63" i="7"/>
  <c r="E64" i="7"/>
  <c r="F64" i="7"/>
  <c r="G64" i="7"/>
  <c r="H64" i="7"/>
  <c r="I64" i="7"/>
  <c r="J64" i="7"/>
  <c r="K64" i="7"/>
  <c r="E65" i="7"/>
  <c r="F65" i="7"/>
  <c r="G65" i="7"/>
  <c r="H65" i="7"/>
  <c r="I65" i="7"/>
  <c r="J65" i="7"/>
  <c r="K65" i="7"/>
  <c r="E66" i="7"/>
  <c r="F66" i="7"/>
  <c r="G66" i="7"/>
  <c r="H66" i="7"/>
  <c r="I66" i="7"/>
  <c r="J66" i="7"/>
  <c r="K66" i="7"/>
  <c r="E67" i="7"/>
  <c r="F67" i="7"/>
  <c r="G67" i="7"/>
  <c r="H67" i="7"/>
  <c r="I67" i="7"/>
  <c r="J67" i="7"/>
  <c r="K67" i="7"/>
  <c r="E68" i="7"/>
  <c r="F68" i="7"/>
  <c r="G68" i="7"/>
  <c r="H68" i="7"/>
  <c r="I68" i="7"/>
  <c r="J68" i="7"/>
  <c r="K68" i="7"/>
  <c r="E80" i="7"/>
  <c r="F80" i="7"/>
  <c r="G80" i="7"/>
  <c r="H80" i="7"/>
  <c r="I80" i="7"/>
  <c r="J80" i="7"/>
  <c r="K80" i="7"/>
  <c r="E81" i="7"/>
  <c r="F81" i="7"/>
  <c r="G81" i="7"/>
  <c r="H81" i="7"/>
  <c r="I81" i="7"/>
  <c r="J81" i="7"/>
  <c r="K81" i="7"/>
  <c r="E82" i="7"/>
  <c r="F82" i="7"/>
  <c r="G82" i="7"/>
  <c r="H82" i="7"/>
  <c r="I82" i="7"/>
  <c r="J82" i="7"/>
  <c r="K82" i="7"/>
  <c r="E83" i="7"/>
  <c r="F83" i="7"/>
  <c r="G83" i="7"/>
  <c r="H83" i="7"/>
  <c r="I83" i="7"/>
  <c r="J83" i="7"/>
  <c r="K83" i="7"/>
  <c r="E84" i="7"/>
  <c r="F84" i="7"/>
  <c r="G84" i="7"/>
  <c r="H84" i="7"/>
  <c r="I84" i="7"/>
  <c r="J84" i="7"/>
  <c r="K84" i="7"/>
  <c r="E85" i="7"/>
  <c r="F85" i="7"/>
  <c r="G85" i="7"/>
  <c r="H85" i="7"/>
  <c r="I85" i="7"/>
  <c r="J85" i="7"/>
  <c r="K85" i="7"/>
  <c r="E86" i="7"/>
  <c r="F86" i="7"/>
  <c r="G86" i="7"/>
  <c r="H86" i="7"/>
  <c r="I86" i="7"/>
  <c r="J86" i="7"/>
  <c r="K86" i="7"/>
  <c r="E87" i="7"/>
  <c r="F87" i="7"/>
  <c r="G87" i="7"/>
  <c r="H87" i="7"/>
  <c r="I87" i="7"/>
  <c r="J87" i="7"/>
  <c r="K87" i="7"/>
  <c r="E88" i="7"/>
  <c r="F88" i="7"/>
  <c r="G88" i="7"/>
  <c r="H88" i="7"/>
  <c r="I88" i="7"/>
  <c r="J88" i="7"/>
  <c r="K88" i="7"/>
  <c r="E89" i="7"/>
  <c r="F89" i="7"/>
  <c r="G89" i="7"/>
  <c r="H89" i="7"/>
  <c r="I89" i="7"/>
  <c r="J89" i="7"/>
  <c r="K89" i="7"/>
  <c r="E90" i="7"/>
  <c r="F90" i="7"/>
  <c r="G90" i="7"/>
  <c r="H90" i="7"/>
  <c r="I90" i="7"/>
  <c r="J90" i="7"/>
  <c r="K90" i="7"/>
  <c r="E91" i="7"/>
  <c r="F91" i="7"/>
  <c r="G91" i="7"/>
  <c r="H91" i="7"/>
  <c r="I91" i="7"/>
  <c r="J91" i="7"/>
  <c r="K91" i="7"/>
  <c r="E92" i="7"/>
  <c r="F92" i="7"/>
  <c r="G92" i="7"/>
  <c r="H92" i="7"/>
  <c r="I92" i="7"/>
  <c r="J92" i="7"/>
  <c r="K92" i="7"/>
  <c r="E93" i="7"/>
  <c r="F93" i="7"/>
  <c r="G93" i="7"/>
  <c r="H93" i="7"/>
  <c r="I93" i="7"/>
  <c r="J93" i="7"/>
  <c r="K93" i="7"/>
  <c r="E94" i="7"/>
  <c r="F94" i="7"/>
  <c r="G94" i="7"/>
  <c r="H94" i="7"/>
  <c r="I94" i="7"/>
  <c r="J94" i="7"/>
  <c r="K94" i="7"/>
  <c r="E95" i="7"/>
  <c r="F95" i="7"/>
  <c r="G95" i="7"/>
  <c r="H95" i="7"/>
  <c r="I95" i="7"/>
  <c r="J95" i="7"/>
  <c r="K95" i="7"/>
  <c r="E96" i="7"/>
  <c r="F96" i="7"/>
  <c r="G96" i="7"/>
  <c r="H96" i="7"/>
  <c r="I96" i="7"/>
  <c r="J96" i="7"/>
  <c r="K96" i="7"/>
  <c r="E97" i="7"/>
  <c r="F97" i="7"/>
  <c r="G97" i="7"/>
  <c r="H97" i="7"/>
  <c r="I97" i="7"/>
  <c r="J97" i="7"/>
  <c r="K97" i="7"/>
  <c r="E98" i="7"/>
  <c r="F98" i="7"/>
  <c r="G98" i="7"/>
  <c r="H98" i="7"/>
  <c r="I98" i="7"/>
  <c r="J98" i="7"/>
  <c r="K98" i="7"/>
  <c r="E99" i="7"/>
  <c r="F99" i="7"/>
  <c r="G99" i="7"/>
  <c r="H99" i="7"/>
  <c r="I99" i="7"/>
  <c r="J99" i="7"/>
  <c r="K99" i="7"/>
  <c r="E100" i="7"/>
  <c r="F100" i="7"/>
  <c r="G100" i="7"/>
  <c r="H100" i="7"/>
  <c r="I100" i="7"/>
  <c r="J100" i="7"/>
  <c r="K100" i="7"/>
  <c r="E101" i="7"/>
  <c r="F101" i="7"/>
  <c r="G101" i="7"/>
  <c r="H101" i="7"/>
  <c r="I101" i="7"/>
  <c r="J101" i="7"/>
  <c r="K101" i="7"/>
  <c r="E102" i="7"/>
  <c r="F102" i="7"/>
  <c r="G102" i="7"/>
  <c r="H102" i="7"/>
  <c r="I102" i="7"/>
  <c r="J102" i="7"/>
  <c r="K102" i="7"/>
  <c r="E103" i="7"/>
  <c r="F103" i="7"/>
  <c r="G103" i="7"/>
  <c r="H103" i="7"/>
  <c r="I103" i="7"/>
  <c r="J103" i="7"/>
  <c r="K103" i="7"/>
  <c r="E104" i="7"/>
  <c r="F104" i="7"/>
  <c r="G104" i="7"/>
  <c r="H104" i="7"/>
  <c r="I104" i="7"/>
  <c r="J104" i="7"/>
  <c r="K104" i="7"/>
  <c r="E105" i="7"/>
  <c r="F105" i="7"/>
  <c r="G105" i="7"/>
  <c r="H105" i="7"/>
  <c r="I105" i="7"/>
  <c r="J105" i="7"/>
  <c r="K105" i="7"/>
  <c r="E106" i="7"/>
  <c r="F106" i="7"/>
  <c r="G106" i="7"/>
  <c r="H106" i="7"/>
  <c r="I106" i="7"/>
  <c r="J106" i="7"/>
  <c r="K106" i="7"/>
  <c r="E107" i="7"/>
  <c r="F107" i="7"/>
  <c r="G107" i="7"/>
  <c r="H107" i="7"/>
  <c r="I107" i="7"/>
  <c r="J107" i="7"/>
  <c r="K107" i="7"/>
  <c r="E108" i="7"/>
  <c r="F108" i="7"/>
  <c r="G108" i="7"/>
  <c r="H108" i="7"/>
  <c r="I108" i="7"/>
  <c r="J108" i="7"/>
  <c r="K108" i="7"/>
  <c r="E109" i="7"/>
  <c r="F109" i="7"/>
  <c r="G109" i="7"/>
  <c r="H109" i="7"/>
  <c r="I109" i="7"/>
  <c r="J109" i="7"/>
  <c r="K109" i="7"/>
  <c r="E110" i="7"/>
  <c r="F110" i="7"/>
  <c r="G110" i="7"/>
  <c r="H110" i="7"/>
  <c r="I110" i="7"/>
  <c r="J110" i="7"/>
  <c r="K110" i="7"/>
  <c r="E111" i="7"/>
  <c r="F111" i="7"/>
  <c r="G111" i="7"/>
  <c r="H111" i="7"/>
  <c r="I111" i="7"/>
  <c r="J111" i="7"/>
  <c r="K111" i="7"/>
  <c r="E112" i="7"/>
  <c r="F112" i="7"/>
  <c r="G112" i="7"/>
  <c r="H112" i="7"/>
  <c r="I112" i="7"/>
  <c r="J112" i="7"/>
  <c r="K112" i="7"/>
  <c r="E113" i="7"/>
  <c r="F113" i="7"/>
  <c r="G113" i="7"/>
  <c r="H113" i="7"/>
  <c r="I113" i="7"/>
  <c r="J113" i="7"/>
  <c r="K113" i="7"/>
  <c r="E114" i="7"/>
  <c r="F114" i="7"/>
  <c r="G114" i="7"/>
  <c r="H114" i="7"/>
  <c r="I114" i="7"/>
  <c r="J114" i="7"/>
  <c r="K114" i="7"/>
  <c r="E115" i="7"/>
  <c r="F115" i="7"/>
  <c r="G115" i="7"/>
  <c r="H115" i="7"/>
  <c r="I115" i="7"/>
  <c r="J115" i="7"/>
  <c r="K115" i="7"/>
  <c r="E116" i="7"/>
  <c r="F116" i="7"/>
  <c r="G116" i="7"/>
  <c r="H116" i="7"/>
  <c r="I116" i="7"/>
  <c r="J116" i="7"/>
  <c r="K116" i="7"/>
  <c r="E117" i="7"/>
  <c r="F117" i="7"/>
  <c r="G117" i="7"/>
  <c r="H117" i="7"/>
  <c r="I117" i="7"/>
  <c r="J117" i="7"/>
  <c r="K117" i="7"/>
  <c r="E118" i="7"/>
  <c r="F118" i="7"/>
  <c r="G118" i="7"/>
  <c r="H118" i="7"/>
  <c r="I118" i="7"/>
  <c r="J118" i="7"/>
  <c r="K118" i="7"/>
  <c r="E119" i="7"/>
  <c r="F119" i="7"/>
  <c r="G119" i="7"/>
  <c r="H119" i="7"/>
  <c r="I119" i="7"/>
  <c r="J119" i="7"/>
  <c r="K119" i="7"/>
  <c r="E120" i="7"/>
  <c r="F120" i="7"/>
  <c r="G120" i="7"/>
  <c r="H120" i="7"/>
  <c r="I120" i="7"/>
  <c r="J120" i="7"/>
  <c r="K120" i="7"/>
  <c r="E121" i="7"/>
  <c r="F121" i="7"/>
  <c r="G121" i="7"/>
  <c r="H121" i="7"/>
  <c r="I121" i="7"/>
  <c r="J121" i="7"/>
  <c r="K121" i="7"/>
  <c r="E122" i="7"/>
  <c r="F122" i="7"/>
  <c r="G122" i="7"/>
  <c r="H122" i="7"/>
  <c r="I122" i="7"/>
  <c r="J122" i="7"/>
  <c r="K122" i="7"/>
  <c r="E123" i="7"/>
  <c r="F123" i="7"/>
  <c r="G123" i="7"/>
  <c r="H123" i="7"/>
  <c r="I123" i="7"/>
  <c r="J123" i="7"/>
  <c r="K123" i="7"/>
  <c r="E124" i="7"/>
  <c r="F124" i="7"/>
  <c r="G124" i="7"/>
  <c r="H124" i="7"/>
  <c r="I124" i="7"/>
  <c r="J124" i="7"/>
  <c r="K124" i="7"/>
  <c r="E125" i="7"/>
  <c r="F125" i="7"/>
  <c r="G125" i="7"/>
  <c r="H125" i="7"/>
  <c r="I125" i="7"/>
  <c r="J125" i="7"/>
  <c r="K125" i="7"/>
  <c r="E126" i="7"/>
  <c r="F126" i="7"/>
  <c r="G126" i="7"/>
  <c r="H126" i="7"/>
  <c r="I126" i="7"/>
  <c r="J126" i="7"/>
  <c r="K126" i="7"/>
  <c r="E127" i="7"/>
  <c r="F127" i="7"/>
  <c r="G127" i="7"/>
  <c r="H127" i="7"/>
  <c r="I127" i="7"/>
  <c r="J127" i="7"/>
  <c r="K127" i="7"/>
  <c r="E128" i="7"/>
  <c r="F128" i="7"/>
  <c r="G128" i="7"/>
  <c r="H128" i="7"/>
  <c r="I128" i="7"/>
  <c r="J128" i="7"/>
  <c r="K128" i="7"/>
  <c r="E129" i="7"/>
  <c r="F129" i="7"/>
  <c r="G129" i="7"/>
  <c r="H129" i="7"/>
  <c r="I129" i="7"/>
  <c r="J129" i="7"/>
  <c r="K129" i="7"/>
  <c r="E130" i="7"/>
  <c r="F130" i="7"/>
  <c r="G130" i="7"/>
  <c r="H130" i="7"/>
  <c r="I130" i="7"/>
  <c r="J130" i="7"/>
  <c r="K130" i="7"/>
  <c r="E131" i="7"/>
  <c r="F131" i="7"/>
  <c r="G131" i="7"/>
  <c r="H131" i="7"/>
  <c r="I131" i="7"/>
  <c r="J131" i="7"/>
  <c r="K131" i="7"/>
  <c r="E132" i="7"/>
  <c r="F132" i="7"/>
  <c r="G132" i="7"/>
  <c r="H132" i="7"/>
  <c r="I132" i="7"/>
  <c r="J132" i="7"/>
  <c r="K132" i="7"/>
  <c r="E133" i="7"/>
  <c r="F133" i="7"/>
  <c r="G133" i="7"/>
  <c r="H133" i="7"/>
  <c r="I133" i="7"/>
  <c r="J133" i="7"/>
  <c r="K133" i="7"/>
  <c r="E134" i="7"/>
  <c r="F134" i="7"/>
  <c r="G134" i="7"/>
  <c r="H134" i="7"/>
  <c r="I134" i="7"/>
  <c r="J134" i="7"/>
  <c r="K134" i="7"/>
  <c r="E135" i="7"/>
  <c r="F135" i="7"/>
  <c r="G135" i="7"/>
  <c r="H135" i="7"/>
  <c r="I135" i="7"/>
  <c r="J135" i="7"/>
  <c r="K135" i="7"/>
  <c r="E136" i="7"/>
  <c r="F136" i="7"/>
  <c r="G136" i="7"/>
  <c r="H136" i="7"/>
  <c r="I136" i="7"/>
  <c r="J136" i="7"/>
  <c r="K136" i="7"/>
  <c r="E137" i="7"/>
  <c r="F137" i="7"/>
  <c r="G137" i="7"/>
  <c r="H137" i="7"/>
  <c r="I137" i="7"/>
  <c r="J137" i="7"/>
  <c r="K137" i="7"/>
  <c r="E138" i="7"/>
  <c r="F138" i="7"/>
  <c r="G138" i="7"/>
  <c r="H138" i="7"/>
  <c r="I138" i="7"/>
  <c r="J138" i="7"/>
  <c r="K138" i="7"/>
  <c r="E139" i="7"/>
  <c r="F139" i="7"/>
  <c r="G139" i="7"/>
  <c r="H139" i="7"/>
  <c r="I139" i="7"/>
  <c r="J139" i="7"/>
  <c r="K139" i="7"/>
  <c r="E140" i="7"/>
  <c r="F140" i="7"/>
  <c r="G140" i="7"/>
  <c r="H140" i="7"/>
  <c r="I140" i="7"/>
  <c r="J140" i="7"/>
  <c r="K140" i="7"/>
  <c r="E141" i="7"/>
  <c r="F141" i="7"/>
  <c r="G141" i="7"/>
  <c r="H141" i="7"/>
  <c r="I141" i="7"/>
  <c r="J141" i="7"/>
  <c r="K141" i="7"/>
  <c r="E142" i="7"/>
  <c r="F142" i="7"/>
  <c r="G142" i="7"/>
  <c r="H142" i="7"/>
  <c r="I142" i="7"/>
  <c r="J142" i="7"/>
  <c r="K142" i="7"/>
  <c r="E143" i="7"/>
  <c r="F143" i="7"/>
  <c r="G143" i="7"/>
  <c r="H143" i="7"/>
  <c r="I143" i="7"/>
  <c r="J143" i="7"/>
  <c r="K143" i="7"/>
  <c r="E144" i="7"/>
  <c r="F144" i="7"/>
  <c r="G144" i="7"/>
  <c r="H144" i="7"/>
  <c r="I144" i="7"/>
  <c r="J144" i="7"/>
  <c r="K144" i="7"/>
  <c r="E145" i="7"/>
  <c r="F145" i="7"/>
  <c r="G145" i="7"/>
  <c r="H145" i="7"/>
  <c r="I145" i="7"/>
  <c r="J145" i="7"/>
  <c r="K145" i="7"/>
  <c r="E146" i="7"/>
  <c r="F146" i="7"/>
  <c r="G146" i="7"/>
  <c r="H146" i="7"/>
  <c r="I146" i="7"/>
  <c r="J146" i="7"/>
  <c r="K146" i="7"/>
  <c r="E147" i="7"/>
  <c r="F147" i="7"/>
  <c r="G147" i="7"/>
  <c r="H147" i="7"/>
  <c r="I147" i="7"/>
  <c r="J147" i="7"/>
  <c r="K147" i="7"/>
  <c r="E148" i="7"/>
  <c r="F148" i="7"/>
  <c r="G148" i="7"/>
  <c r="H148" i="7"/>
  <c r="I148" i="7"/>
  <c r="J148" i="7"/>
  <c r="K148" i="7"/>
  <c r="E149" i="7"/>
  <c r="F149" i="7"/>
  <c r="G149" i="7"/>
  <c r="H149" i="7"/>
  <c r="I149" i="7"/>
  <c r="J149" i="7"/>
  <c r="K149" i="7"/>
  <c r="E150" i="7"/>
  <c r="F150" i="7"/>
  <c r="G150" i="7"/>
  <c r="H150" i="7"/>
  <c r="I150" i="7"/>
  <c r="J150" i="7"/>
  <c r="K150" i="7"/>
  <c r="E151" i="7"/>
  <c r="F151" i="7"/>
  <c r="G151" i="7"/>
  <c r="H151" i="7"/>
  <c r="I151" i="7"/>
  <c r="J151" i="7"/>
  <c r="K151" i="7"/>
  <c r="E152" i="7"/>
  <c r="F152" i="7"/>
  <c r="G152" i="7"/>
  <c r="H152" i="7"/>
  <c r="I152" i="7"/>
  <c r="J152" i="7"/>
  <c r="K152" i="7"/>
  <c r="E153" i="7"/>
  <c r="F153" i="7"/>
  <c r="G153" i="7"/>
  <c r="H153" i="7"/>
  <c r="I153" i="7"/>
  <c r="J153" i="7"/>
  <c r="K153" i="7"/>
  <c r="E154" i="7"/>
  <c r="F154" i="7"/>
  <c r="G154" i="7"/>
  <c r="H154" i="7"/>
  <c r="I154" i="7"/>
  <c r="J154" i="7"/>
  <c r="K154" i="7"/>
  <c r="E155" i="7"/>
  <c r="F155" i="7"/>
  <c r="G155" i="7"/>
  <c r="H155" i="7"/>
  <c r="I155" i="7"/>
  <c r="J155" i="7"/>
  <c r="K155" i="7"/>
  <c r="E156" i="7"/>
  <c r="F156" i="7"/>
  <c r="G156" i="7"/>
  <c r="H156" i="7"/>
  <c r="I156" i="7"/>
  <c r="J156" i="7"/>
  <c r="K156" i="7"/>
  <c r="E157" i="7"/>
  <c r="F157" i="7"/>
  <c r="G157" i="7"/>
  <c r="H157" i="7"/>
  <c r="I157" i="7"/>
  <c r="J157" i="7"/>
  <c r="K157" i="7"/>
  <c r="E158" i="7"/>
  <c r="F158" i="7"/>
  <c r="G158" i="7"/>
  <c r="H158" i="7"/>
  <c r="I158" i="7"/>
  <c r="J158" i="7"/>
  <c r="K158" i="7"/>
  <c r="E159" i="7"/>
  <c r="F159" i="7"/>
  <c r="G159" i="7"/>
  <c r="H159" i="7"/>
  <c r="I159" i="7"/>
  <c r="J159" i="7"/>
  <c r="K159" i="7"/>
  <c r="E160" i="7"/>
  <c r="F160" i="7"/>
  <c r="G160" i="7"/>
  <c r="H160" i="7"/>
  <c r="I160" i="7"/>
  <c r="J160" i="7"/>
  <c r="K160" i="7"/>
  <c r="E161" i="7"/>
  <c r="F161" i="7"/>
  <c r="G161" i="7"/>
  <c r="H161" i="7"/>
  <c r="I161" i="7"/>
  <c r="J161" i="7"/>
  <c r="K161" i="7"/>
  <c r="E162" i="7"/>
  <c r="F162" i="7"/>
  <c r="G162" i="7"/>
  <c r="H162" i="7"/>
  <c r="I162" i="7"/>
  <c r="J162" i="7"/>
  <c r="K162" i="7"/>
  <c r="E163" i="7"/>
  <c r="F163" i="7"/>
  <c r="G163" i="7"/>
  <c r="H163" i="7"/>
  <c r="I163" i="7"/>
  <c r="J163" i="7"/>
  <c r="K163" i="7"/>
  <c r="E164" i="7"/>
  <c r="F164" i="7"/>
  <c r="G164" i="7"/>
  <c r="H164" i="7"/>
  <c r="I164" i="7"/>
  <c r="J164" i="7"/>
  <c r="K164" i="7"/>
  <c r="E165" i="7"/>
  <c r="F165" i="7"/>
  <c r="G165" i="7"/>
  <c r="H165" i="7"/>
  <c r="I165" i="7"/>
  <c r="J165" i="7"/>
  <c r="K165" i="7"/>
  <c r="E166" i="7"/>
  <c r="F166" i="7"/>
  <c r="G166" i="7"/>
  <c r="H166" i="7"/>
  <c r="I166" i="7"/>
  <c r="J166" i="7"/>
  <c r="K166" i="7"/>
  <c r="E167" i="7"/>
  <c r="F167" i="7"/>
  <c r="G167" i="7"/>
  <c r="H167" i="7"/>
  <c r="I167" i="7"/>
  <c r="J167" i="7"/>
  <c r="K167" i="7"/>
  <c r="E168" i="7"/>
  <c r="F168" i="7"/>
  <c r="G168" i="7"/>
  <c r="H168" i="7"/>
  <c r="I168" i="7"/>
  <c r="J168" i="7"/>
  <c r="K168" i="7"/>
  <c r="E169" i="7"/>
  <c r="F169" i="7"/>
  <c r="G169" i="7"/>
  <c r="H169" i="7"/>
  <c r="I169" i="7"/>
  <c r="J169" i="7"/>
  <c r="K169" i="7"/>
  <c r="E170" i="7"/>
  <c r="F170" i="7"/>
  <c r="G170" i="7"/>
  <c r="H170" i="7"/>
  <c r="I170" i="7"/>
  <c r="J170" i="7"/>
  <c r="K170" i="7"/>
  <c r="E171" i="7"/>
  <c r="F171" i="7"/>
  <c r="G171" i="7"/>
  <c r="H171" i="7"/>
  <c r="I171" i="7"/>
  <c r="J171" i="7"/>
  <c r="K171" i="7"/>
  <c r="E172" i="7"/>
  <c r="F172" i="7"/>
  <c r="G172" i="7"/>
  <c r="H172" i="7"/>
  <c r="I172" i="7"/>
  <c r="J172" i="7"/>
  <c r="K172" i="7"/>
  <c r="E173" i="7"/>
  <c r="F173" i="7"/>
  <c r="G173" i="7"/>
  <c r="H173" i="7"/>
  <c r="I173" i="7"/>
  <c r="J173" i="7"/>
  <c r="K173" i="7"/>
  <c r="E174" i="7"/>
  <c r="F174" i="7"/>
  <c r="G174" i="7"/>
  <c r="H174" i="7"/>
  <c r="I174" i="7"/>
  <c r="J174" i="7"/>
  <c r="K174" i="7"/>
  <c r="E175" i="7"/>
  <c r="F175" i="7"/>
  <c r="G175" i="7"/>
  <c r="H175" i="7"/>
  <c r="I175" i="7"/>
  <c r="J175" i="7"/>
  <c r="K175" i="7"/>
  <c r="E176" i="7"/>
  <c r="F176" i="7"/>
  <c r="G176" i="7"/>
  <c r="H176" i="7"/>
  <c r="I176" i="7"/>
  <c r="J176" i="7"/>
  <c r="K176" i="7"/>
  <c r="E177" i="7"/>
  <c r="F177" i="7"/>
  <c r="G177" i="7"/>
  <c r="H177" i="7"/>
  <c r="I177" i="7"/>
  <c r="J177" i="7"/>
  <c r="K177" i="7"/>
  <c r="E178" i="7"/>
  <c r="F178" i="7"/>
  <c r="G178" i="7"/>
  <c r="H178" i="7"/>
  <c r="I178" i="7"/>
  <c r="J178" i="7"/>
  <c r="K178" i="7"/>
  <c r="E179" i="7"/>
  <c r="F179" i="7"/>
  <c r="G179" i="7"/>
  <c r="H179" i="7"/>
  <c r="I179" i="7"/>
  <c r="J179" i="7"/>
  <c r="K179" i="7"/>
  <c r="E180" i="7"/>
  <c r="F180" i="7"/>
  <c r="G180" i="7"/>
  <c r="H180" i="7"/>
  <c r="I180" i="7"/>
  <c r="J180" i="7"/>
  <c r="K180" i="7"/>
  <c r="E181" i="7"/>
  <c r="F181" i="7"/>
  <c r="G181" i="7"/>
  <c r="H181" i="7"/>
  <c r="I181" i="7"/>
  <c r="J181" i="7"/>
  <c r="K181" i="7"/>
  <c r="E182" i="7"/>
  <c r="F182" i="7"/>
  <c r="G182" i="7"/>
  <c r="H182" i="7"/>
  <c r="I182" i="7"/>
  <c r="J182" i="7"/>
  <c r="K182" i="7"/>
  <c r="E183" i="7"/>
  <c r="F183" i="7"/>
  <c r="G183" i="7"/>
  <c r="H183" i="7"/>
  <c r="I183" i="7"/>
  <c r="J183" i="7"/>
  <c r="K183" i="7"/>
  <c r="E184" i="7"/>
  <c r="F184" i="7"/>
  <c r="G184" i="7"/>
  <c r="H184" i="7"/>
  <c r="I184" i="7"/>
  <c r="J184" i="7"/>
  <c r="K184" i="7"/>
  <c r="E185" i="7"/>
  <c r="F185" i="7"/>
  <c r="G185" i="7"/>
  <c r="H185" i="7"/>
  <c r="I185" i="7"/>
  <c r="J185" i="7"/>
  <c r="K185" i="7"/>
  <c r="E186" i="7"/>
  <c r="F186" i="7"/>
  <c r="G186" i="7"/>
  <c r="H186" i="7"/>
  <c r="I186" i="7"/>
  <c r="J186" i="7"/>
  <c r="K186" i="7"/>
  <c r="E187" i="7"/>
  <c r="F187" i="7"/>
  <c r="G187" i="7"/>
  <c r="H187" i="7"/>
  <c r="I187" i="7"/>
  <c r="J187" i="7"/>
  <c r="K187" i="7"/>
  <c r="E188" i="7"/>
  <c r="F188" i="7"/>
  <c r="G188" i="7"/>
  <c r="H188" i="7"/>
  <c r="I188" i="7"/>
  <c r="J188" i="7"/>
  <c r="K188" i="7"/>
  <c r="E189" i="7"/>
  <c r="F189" i="7"/>
  <c r="G189" i="7"/>
  <c r="H189" i="7"/>
  <c r="I189" i="7"/>
  <c r="J189" i="7"/>
  <c r="K189" i="7"/>
  <c r="E190" i="7"/>
  <c r="F190" i="7"/>
  <c r="G190" i="7"/>
  <c r="H190" i="7"/>
  <c r="I190" i="7"/>
  <c r="J190" i="7"/>
  <c r="K190" i="7"/>
  <c r="E191" i="7"/>
  <c r="F191" i="7"/>
  <c r="G191" i="7"/>
  <c r="H191" i="7"/>
  <c r="I191" i="7"/>
  <c r="J191" i="7"/>
  <c r="K191" i="7"/>
  <c r="E192" i="7"/>
  <c r="F192" i="7"/>
  <c r="G192" i="7"/>
  <c r="H192" i="7"/>
  <c r="I192" i="7"/>
  <c r="J192" i="7"/>
  <c r="K192" i="7"/>
  <c r="E193" i="7"/>
  <c r="F193" i="7"/>
  <c r="G193" i="7"/>
  <c r="H193" i="7"/>
  <c r="I193" i="7"/>
  <c r="J193" i="7"/>
  <c r="K193" i="7"/>
  <c r="E194" i="7"/>
  <c r="F194" i="7"/>
  <c r="G194" i="7"/>
  <c r="H194" i="7"/>
  <c r="I194" i="7"/>
  <c r="J194" i="7"/>
  <c r="K194" i="7"/>
  <c r="E195" i="7"/>
  <c r="F195" i="7"/>
  <c r="G195" i="7"/>
  <c r="H195" i="7"/>
  <c r="I195" i="7"/>
  <c r="J195" i="7"/>
  <c r="K195" i="7"/>
  <c r="E196" i="7"/>
  <c r="F196" i="7"/>
  <c r="G196" i="7"/>
  <c r="H196" i="7"/>
  <c r="I196" i="7"/>
  <c r="J196" i="7"/>
  <c r="K196" i="7"/>
  <c r="E197" i="7"/>
  <c r="F197" i="7"/>
  <c r="G197" i="7"/>
  <c r="H197" i="7"/>
  <c r="I197" i="7"/>
  <c r="J197" i="7"/>
  <c r="K197" i="7"/>
  <c r="E198" i="7"/>
  <c r="F198" i="7"/>
  <c r="G198" i="7"/>
  <c r="H198" i="7"/>
  <c r="I198" i="7"/>
  <c r="J198" i="7"/>
  <c r="K198" i="7"/>
  <c r="E199" i="7"/>
  <c r="F199" i="7"/>
  <c r="G199" i="7"/>
  <c r="H199" i="7"/>
  <c r="I199" i="7"/>
  <c r="J199" i="7"/>
  <c r="K199" i="7"/>
  <c r="E200" i="7"/>
  <c r="F200" i="7"/>
  <c r="G200" i="7"/>
  <c r="H200" i="7"/>
  <c r="I200" i="7"/>
  <c r="J200" i="7"/>
  <c r="K200" i="7"/>
  <c r="E201" i="7"/>
  <c r="F201" i="7"/>
  <c r="G201" i="7"/>
  <c r="H201" i="7"/>
  <c r="I201" i="7"/>
  <c r="J201" i="7"/>
  <c r="K201" i="7"/>
  <c r="E202" i="7"/>
  <c r="F202" i="7"/>
  <c r="G202" i="7"/>
  <c r="H202" i="7"/>
  <c r="I202" i="7"/>
  <c r="J202" i="7"/>
  <c r="K202" i="7"/>
  <c r="E203" i="7"/>
  <c r="F203" i="7"/>
  <c r="G203" i="7"/>
  <c r="H203" i="7"/>
  <c r="I203" i="7"/>
  <c r="J203" i="7"/>
  <c r="K203" i="7"/>
  <c r="E204" i="7"/>
  <c r="F204" i="7"/>
  <c r="G204" i="7"/>
  <c r="H204" i="7"/>
  <c r="I204" i="7"/>
  <c r="J204" i="7"/>
  <c r="K204" i="7"/>
  <c r="E205" i="7"/>
  <c r="F205" i="7"/>
  <c r="G205" i="7"/>
  <c r="H205" i="7"/>
  <c r="I205" i="7"/>
  <c r="J205" i="7"/>
  <c r="K205" i="7"/>
  <c r="E206" i="7"/>
  <c r="F206" i="7"/>
  <c r="G206" i="7"/>
  <c r="H206" i="7"/>
  <c r="I206" i="7"/>
  <c r="J206" i="7"/>
  <c r="K206" i="7"/>
  <c r="E207" i="7"/>
  <c r="F207" i="7"/>
  <c r="G207" i="7"/>
  <c r="H207" i="7"/>
  <c r="I207" i="7"/>
  <c r="J207" i="7"/>
  <c r="K207" i="7"/>
  <c r="E208" i="7"/>
  <c r="F208" i="7"/>
  <c r="G208" i="7"/>
  <c r="H208" i="7"/>
  <c r="I208" i="7"/>
  <c r="J208" i="7"/>
  <c r="K208" i="7"/>
  <c r="E209" i="7"/>
  <c r="F209" i="7"/>
  <c r="G209" i="7"/>
  <c r="H209" i="7"/>
  <c r="I209" i="7"/>
  <c r="J209" i="7"/>
  <c r="K209" i="7"/>
  <c r="E210" i="7"/>
  <c r="F210" i="7"/>
  <c r="G210" i="7"/>
  <c r="H210" i="7"/>
  <c r="I210" i="7"/>
  <c r="J210" i="7"/>
  <c r="K210" i="7"/>
  <c r="E211" i="7"/>
  <c r="F211" i="7"/>
  <c r="G211" i="7"/>
  <c r="H211" i="7"/>
  <c r="I211" i="7"/>
  <c r="J211" i="7"/>
  <c r="K211" i="7"/>
  <c r="E212" i="7"/>
  <c r="F212" i="7"/>
  <c r="G212" i="7"/>
  <c r="H212" i="7"/>
  <c r="I212" i="7"/>
  <c r="J212" i="7"/>
  <c r="K212" i="7"/>
  <c r="E213" i="7"/>
  <c r="F213" i="7"/>
  <c r="G213" i="7"/>
  <c r="H213" i="7"/>
  <c r="I213" i="7"/>
  <c r="J213" i="7"/>
  <c r="K213" i="7"/>
  <c r="E214" i="7"/>
  <c r="F214" i="7"/>
  <c r="G214" i="7"/>
  <c r="H214" i="7"/>
  <c r="I214" i="7"/>
  <c r="J214" i="7"/>
  <c r="K214" i="7"/>
  <c r="E215" i="7"/>
  <c r="F215" i="7"/>
  <c r="G215" i="7"/>
  <c r="H215" i="7"/>
  <c r="I215" i="7"/>
  <c r="J215" i="7"/>
  <c r="K215" i="7"/>
  <c r="E216" i="7"/>
  <c r="F216" i="7"/>
  <c r="G216" i="7"/>
  <c r="H216" i="7"/>
  <c r="I216" i="7"/>
  <c r="J216" i="7"/>
  <c r="K216" i="7"/>
  <c r="E217" i="7"/>
  <c r="F217" i="7"/>
  <c r="G217" i="7"/>
  <c r="H217" i="7"/>
  <c r="I217" i="7"/>
  <c r="J217" i="7"/>
  <c r="K217" i="7"/>
  <c r="E218" i="7"/>
  <c r="F218" i="7"/>
  <c r="G218" i="7"/>
  <c r="H218" i="7"/>
  <c r="I218" i="7"/>
  <c r="J218" i="7"/>
  <c r="K218" i="7"/>
  <c r="E219" i="7"/>
  <c r="F219" i="7"/>
  <c r="G219" i="7"/>
  <c r="H219" i="7"/>
  <c r="I219" i="7"/>
  <c r="J219" i="7"/>
  <c r="K219" i="7"/>
  <c r="E220" i="7"/>
  <c r="F220" i="7"/>
  <c r="G220" i="7"/>
  <c r="H220" i="7"/>
  <c r="I220" i="7"/>
  <c r="J220" i="7"/>
  <c r="K220" i="7"/>
  <c r="E221" i="7"/>
  <c r="F221" i="7"/>
  <c r="G221" i="7"/>
  <c r="H221" i="7"/>
  <c r="I221" i="7"/>
  <c r="J221" i="7"/>
  <c r="K221" i="7"/>
  <c r="E222" i="7"/>
  <c r="F222" i="7"/>
  <c r="G222" i="7"/>
  <c r="H222" i="7"/>
  <c r="I222" i="7"/>
  <c r="J222" i="7"/>
  <c r="K222" i="7"/>
  <c r="E223" i="7"/>
  <c r="F223" i="7"/>
  <c r="G223" i="7"/>
  <c r="H223" i="7"/>
  <c r="I223" i="7"/>
  <c r="J223" i="7"/>
  <c r="K223" i="7"/>
  <c r="E224" i="7"/>
  <c r="F224" i="7"/>
  <c r="G224" i="7"/>
  <c r="H224" i="7"/>
  <c r="I224" i="7"/>
  <c r="J224" i="7"/>
  <c r="K224" i="7"/>
  <c r="E225" i="7"/>
  <c r="F225" i="7"/>
  <c r="G225" i="7"/>
  <c r="H225" i="7"/>
  <c r="I225" i="7"/>
  <c r="J225" i="7"/>
  <c r="K225" i="7"/>
  <c r="E226" i="7"/>
  <c r="F226" i="7"/>
  <c r="G226" i="7"/>
  <c r="H226" i="7"/>
  <c r="I226" i="7"/>
  <c r="J226" i="7"/>
  <c r="K226" i="7"/>
  <c r="E227" i="7"/>
  <c r="F227" i="7"/>
  <c r="G227" i="7"/>
  <c r="H227" i="7"/>
  <c r="I227" i="7"/>
  <c r="J227" i="7"/>
  <c r="K227" i="7"/>
  <c r="E228" i="7"/>
  <c r="F228" i="7"/>
  <c r="G228" i="7"/>
  <c r="H228" i="7"/>
  <c r="I228" i="7"/>
  <c r="J228" i="7"/>
  <c r="K228" i="7"/>
  <c r="E229" i="7"/>
  <c r="F229" i="7"/>
  <c r="G229" i="7"/>
  <c r="H229" i="7"/>
  <c r="I229" i="7"/>
  <c r="J229" i="7"/>
  <c r="K229" i="7"/>
  <c r="E230" i="7"/>
  <c r="F230" i="7"/>
  <c r="G230" i="7"/>
  <c r="H230" i="7"/>
  <c r="I230" i="7"/>
  <c r="J230" i="7"/>
  <c r="K230" i="7"/>
  <c r="E231" i="7"/>
  <c r="F231" i="7"/>
  <c r="G231" i="7"/>
  <c r="H231" i="7"/>
  <c r="I231" i="7"/>
  <c r="J231" i="7"/>
  <c r="K231" i="7"/>
  <c r="E232" i="7"/>
  <c r="F232" i="7"/>
  <c r="G232" i="7"/>
  <c r="H232" i="7"/>
  <c r="I232" i="7"/>
  <c r="J232" i="7"/>
  <c r="K232" i="7"/>
  <c r="E233" i="7"/>
  <c r="F233" i="7"/>
  <c r="G233" i="7"/>
  <c r="H233" i="7"/>
  <c r="I233" i="7"/>
  <c r="J233" i="7"/>
  <c r="K233" i="7"/>
  <c r="E234" i="7"/>
  <c r="F234" i="7"/>
  <c r="G234" i="7"/>
  <c r="H234" i="7"/>
  <c r="I234" i="7"/>
  <c r="J234" i="7"/>
  <c r="K234" i="7"/>
  <c r="E235" i="7"/>
  <c r="F235" i="7"/>
  <c r="G235" i="7"/>
  <c r="H235" i="7"/>
  <c r="I235" i="7"/>
  <c r="J235" i="7"/>
  <c r="K235" i="7"/>
  <c r="E236" i="7"/>
  <c r="F236" i="7"/>
  <c r="G236" i="7"/>
  <c r="H236" i="7"/>
  <c r="I236" i="7"/>
  <c r="J236" i="7"/>
  <c r="K236" i="7"/>
  <c r="E237" i="7"/>
  <c r="F237" i="7"/>
  <c r="G237" i="7"/>
  <c r="H237" i="7"/>
  <c r="I237" i="7"/>
  <c r="J237" i="7"/>
  <c r="K237" i="7"/>
  <c r="E238" i="7"/>
  <c r="F238" i="7"/>
  <c r="G238" i="7"/>
  <c r="H238" i="7"/>
  <c r="I238" i="7"/>
  <c r="J238" i="7"/>
  <c r="K238" i="7"/>
  <c r="E239" i="7"/>
  <c r="F239" i="7"/>
  <c r="G239" i="7"/>
  <c r="H239" i="7"/>
  <c r="I239" i="7"/>
  <c r="J239" i="7"/>
  <c r="K239" i="7"/>
  <c r="E240" i="7"/>
  <c r="F240" i="7"/>
  <c r="G240" i="7"/>
  <c r="H240" i="7"/>
  <c r="I240" i="7"/>
  <c r="J240" i="7"/>
  <c r="K240" i="7"/>
  <c r="E241" i="7"/>
  <c r="F241" i="7"/>
  <c r="G241" i="7"/>
  <c r="H241" i="7"/>
  <c r="I241" i="7"/>
  <c r="J241" i="7"/>
  <c r="K241" i="7"/>
  <c r="E242" i="7"/>
  <c r="F242" i="7"/>
  <c r="G242" i="7"/>
  <c r="H242" i="7"/>
  <c r="I242" i="7"/>
  <c r="J242" i="7"/>
  <c r="K242" i="7"/>
  <c r="E243" i="7"/>
  <c r="F243" i="7"/>
  <c r="G243" i="7"/>
  <c r="H243" i="7"/>
  <c r="I243" i="7"/>
  <c r="J243" i="7"/>
  <c r="K243" i="7"/>
  <c r="E244" i="7"/>
  <c r="F244" i="7"/>
  <c r="G244" i="7"/>
  <c r="H244" i="7"/>
  <c r="I244" i="7"/>
  <c r="J244" i="7"/>
  <c r="K244" i="7"/>
  <c r="E245" i="7"/>
  <c r="F245" i="7"/>
  <c r="G245" i="7"/>
  <c r="H245" i="7"/>
  <c r="I245" i="7"/>
  <c r="J245" i="7"/>
  <c r="K245" i="7"/>
  <c r="E246" i="7"/>
  <c r="F246" i="7"/>
  <c r="G246" i="7"/>
  <c r="H246" i="7"/>
  <c r="I246" i="7"/>
  <c r="J246" i="7"/>
  <c r="K246" i="7"/>
  <c r="E247" i="7"/>
  <c r="F247" i="7"/>
  <c r="G247" i="7"/>
  <c r="H247" i="7"/>
  <c r="I247" i="7"/>
  <c r="J247" i="7"/>
  <c r="K247" i="7"/>
  <c r="E248" i="7"/>
  <c r="F248" i="7"/>
  <c r="G248" i="7"/>
  <c r="H248" i="7"/>
  <c r="I248" i="7"/>
  <c r="J248" i="7"/>
  <c r="K248" i="7"/>
  <c r="E249" i="7"/>
  <c r="F249" i="7"/>
  <c r="G249" i="7"/>
  <c r="H249" i="7"/>
  <c r="I249" i="7"/>
  <c r="J249" i="7"/>
  <c r="K249" i="7"/>
  <c r="E250" i="7"/>
  <c r="F250" i="7"/>
  <c r="G250" i="7"/>
  <c r="H250" i="7"/>
  <c r="I250" i="7"/>
  <c r="J250" i="7"/>
  <c r="K250" i="7"/>
  <c r="E251" i="7"/>
  <c r="F251" i="7"/>
  <c r="G251" i="7"/>
  <c r="H251" i="7"/>
  <c r="I251" i="7"/>
  <c r="J251" i="7"/>
  <c r="K251" i="7"/>
  <c r="E252" i="7"/>
  <c r="F252" i="7"/>
  <c r="G252" i="7"/>
  <c r="H252" i="7"/>
  <c r="I252" i="7"/>
  <c r="J252" i="7"/>
  <c r="K252" i="7"/>
  <c r="E253" i="7"/>
  <c r="F253" i="7"/>
  <c r="G253" i="7"/>
  <c r="H253" i="7"/>
  <c r="I253" i="7"/>
  <c r="J253" i="7"/>
  <c r="K253" i="7"/>
  <c r="E254" i="7"/>
  <c r="F254" i="7"/>
  <c r="G254" i="7"/>
  <c r="H254" i="7"/>
  <c r="I254" i="7"/>
  <c r="J254" i="7"/>
  <c r="K254" i="7"/>
  <c r="E255" i="7"/>
  <c r="F255" i="7"/>
  <c r="G255" i="7"/>
  <c r="H255" i="7"/>
  <c r="I255" i="7"/>
  <c r="J255" i="7"/>
  <c r="K255" i="7"/>
  <c r="E256" i="7"/>
  <c r="F256" i="7"/>
  <c r="G256" i="7"/>
  <c r="H256" i="7"/>
  <c r="I256" i="7"/>
  <c r="J256" i="7"/>
  <c r="K256" i="7"/>
  <c r="E257" i="7"/>
  <c r="F257" i="7"/>
  <c r="G257" i="7"/>
  <c r="H257" i="7"/>
  <c r="I257" i="7"/>
  <c r="J257" i="7"/>
  <c r="K257" i="7"/>
  <c r="E258" i="7"/>
  <c r="F258" i="7"/>
  <c r="G258" i="7"/>
  <c r="H258" i="7"/>
  <c r="I258" i="7"/>
  <c r="J258" i="7"/>
  <c r="K258" i="7"/>
  <c r="E259" i="7"/>
  <c r="F259" i="7"/>
  <c r="G259" i="7"/>
  <c r="H259" i="7"/>
  <c r="I259" i="7"/>
  <c r="J259" i="7"/>
  <c r="K259" i="7"/>
  <c r="E260" i="7"/>
  <c r="F260" i="7"/>
  <c r="G260" i="7"/>
  <c r="H260" i="7"/>
  <c r="I260" i="7"/>
  <c r="J260" i="7"/>
  <c r="K260" i="7"/>
  <c r="E261" i="7"/>
  <c r="F261" i="7"/>
  <c r="G261" i="7"/>
  <c r="H261" i="7"/>
  <c r="I261" i="7"/>
  <c r="J261" i="7"/>
  <c r="K261" i="7"/>
  <c r="E262" i="7"/>
  <c r="F262" i="7"/>
  <c r="G262" i="7"/>
  <c r="H262" i="7"/>
  <c r="I262" i="7"/>
  <c r="J262" i="7"/>
  <c r="K262" i="7"/>
  <c r="E263" i="7"/>
  <c r="F263" i="7"/>
  <c r="G263" i="7"/>
  <c r="H263" i="7"/>
  <c r="I263" i="7"/>
  <c r="J263" i="7"/>
  <c r="K263" i="7"/>
  <c r="E264" i="7"/>
  <c r="F264" i="7"/>
  <c r="G264" i="7"/>
  <c r="H264" i="7"/>
  <c r="I264" i="7"/>
  <c r="J264" i="7"/>
  <c r="K264" i="7"/>
  <c r="E265" i="7"/>
  <c r="F265" i="7"/>
  <c r="G265" i="7"/>
  <c r="H265" i="7"/>
  <c r="I265" i="7"/>
  <c r="J265" i="7"/>
  <c r="K265" i="7"/>
  <c r="E266" i="7"/>
  <c r="F266" i="7"/>
  <c r="G266" i="7"/>
  <c r="H266" i="7"/>
  <c r="I266" i="7"/>
  <c r="J266" i="7"/>
  <c r="K266" i="7"/>
  <c r="E267" i="7"/>
  <c r="F267" i="7"/>
  <c r="G267" i="7"/>
  <c r="H267" i="7"/>
  <c r="I267" i="7"/>
  <c r="J267" i="7"/>
  <c r="K267" i="7"/>
  <c r="E268" i="7"/>
  <c r="F268" i="7"/>
  <c r="G268" i="7"/>
  <c r="H268" i="7"/>
  <c r="I268" i="7"/>
  <c r="J268" i="7"/>
  <c r="K268" i="7"/>
  <c r="E269" i="7"/>
  <c r="F269" i="7"/>
  <c r="G269" i="7"/>
  <c r="H269" i="7"/>
  <c r="I269" i="7"/>
  <c r="J269" i="7"/>
  <c r="K269" i="7"/>
  <c r="E270" i="7"/>
  <c r="F270" i="7"/>
  <c r="G270" i="7"/>
  <c r="H270" i="7"/>
  <c r="I270" i="7"/>
  <c r="J270" i="7"/>
  <c r="K270" i="7"/>
  <c r="E271" i="7"/>
  <c r="F271" i="7"/>
  <c r="G271" i="7"/>
  <c r="H271" i="7"/>
  <c r="I271" i="7"/>
  <c r="J271" i="7"/>
  <c r="K271" i="7"/>
  <c r="E272" i="7"/>
  <c r="F272" i="7"/>
  <c r="G272" i="7"/>
  <c r="H272" i="7"/>
  <c r="I272" i="7"/>
  <c r="J272" i="7"/>
  <c r="K272" i="7"/>
  <c r="E273" i="7"/>
  <c r="F273" i="7"/>
  <c r="G273" i="7"/>
  <c r="H273" i="7"/>
  <c r="I273" i="7"/>
  <c r="J273" i="7"/>
  <c r="K273" i="7"/>
  <c r="E274" i="7"/>
  <c r="F274" i="7"/>
  <c r="G274" i="7"/>
  <c r="H274" i="7"/>
  <c r="I274" i="7"/>
  <c r="J274" i="7"/>
  <c r="K274" i="7"/>
  <c r="E275" i="7"/>
  <c r="F275" i="7"/>
  <c r="G275" i="7"/>
  <c r="H275" i="7"/>
  <c r="I275" i="7"/>
  <c r="J275" i="7"/>
  <c r="K275" i="7"/>
  <c r="E276" i="7"/>
  <c r="F276" i="7"/>
  <c r="G276" i="7"/>
  <c r="H276" i="7"/>
  <c r="I276" i="7"/>
  <c r="J276" i="7"/>
  <c r="K276" i="7"/>
  <c r="E277" i="7"/>
  <c r="F277" i="7"/>
  <c r="G277" i="7"/>
  <c r="H277" i="7"/>
  <c r="I277" i="7"/>
  <c r="J277" i="7"/>
  <c r="K277" i="7"/>
  <c r="E278" i="7"/>
  <c r="F278" i="7"/>
  <c r="G278" i="7"/>
  <c r="H278" i="7"/>
  <c r="I278" i="7"/>
  <c r="J278" i="7"/>
  <c r="K278" i="7"/>
  <c r="E279" i="7"/>
  <c r="F279" i="7"/>
  <c r="G279" i="7"/>
  <c r="H279" i="7"/>
  <c r="I279" i="7"/>
  <c r="J279" i="7"/>
  <c r="K279" i="7"/>
  <c r="E280" i="7"/>
  <c r="F280" i="7"/>
  <c r="G280" i="7"/>
  <c r="H280" i="7"/>
  <c r="I280" i="7"/>
  <c r="J280" i="7"/>
  <c r="K280" i="7"/>
  <c r="E281" i="7"/>
  <c r="F281" i="7"/>
  <c r="G281" i="7"/>
  <c r="H281" i="7"/>
  <c r="I281" i="7"/>
  <c r="J281" i="7"/>
  <c r="K281" i="7"/>
  <c r="E282" i="7"/>
  <c r="F282" i="7"/>
  <c r="G282" i="7"/>
  <c r="H282" i="7"/>
  <c r="I282" i="7"/>
  <c r="J282" i="7"/>
  <c r="K282" i="7"/>
  <c r="E283" i="7"/>
  <c r="F283" i="7"/>
  <c r="G283" i="7"/>
  <c r="H283" i="7"/>
  <c r="I283" i="7"/>
  <c r="J283" i="7"/>
  <c r="K283" i="7"/>
  <c r="E284" i="7"/>
  <c r="F284" i="7"/>
  <c r="G284" i="7"/>
  <c r="H284" i="7"/>
  <c r="I284" i="7"/>
  <c r="J284" i="7"/>
  <c r="K284" i="7"/>
  <c r="E285" i="7"/>
  <c r="F285" i="7"/>
  <c r="G285" i="7"/>
  <c r="H285" i="7"/>
  <c r="I285" i="7"/>
  <c r="J285" i="7"/>
  <c r="K285" i="7"/>
  <c r="E286" i="7"/>
  <c r="F286" i="7"/>
  <c r="G286" i="7"/>
  <c r="H286" i="7"/>
  <c r="I286" i="7"/>
  <c r="J286" i="7"/>
  <c r="K286" i="7"/>
  <c r="E287" i="7"/>
  <c r="F287" i="7"/>
  <c r="G287" i="7"/>
  <c r="H287" i="7"/>
  <c r="I287" i="7"/>
  <c r="J287" i="7"/>
  <c r="K287" i="7"/>
  <c r="E288" i="7"/>
  <c r="F288" i="7"/>
  <c r="G288" i="7"/>
  <c r="H288" i="7"/>
  <c r="I288" i="7"/>
  <c r="J288" i="7"/>
  <c r="K288" i="7"/>
  <c r="E289" i="7"/>
  <c r="F289" i="7"/>
  <c r="G289" i="7"/>
  <c r="H289" i="7"/>
  <c r="I289" i="7"/>
  <c r="J289" i="7"/>
  <c r="K289" i="7"/>
  <c r="E290" i="7"/>
  <c r="F290" i="7"/>
  <c r="G290" i="7"/>
  <c r="H290" i="7"/>
  <c r="I290" i="7"/>
  <c r="J290" i="7"/>
  <c r="K290" i="7"/>
  <c r="E291" i="7"/>
  <c r="F291" i="7"/>
  <c r="G291" i="7"/>
  <c r="H291" i="7"/>
  <c r="I291" i="7"/>
  <c r="J291" i="7"/>
  <c r="K291" i="7"/>
  <c r="E292" i="7"/>
  <c r="F292" i="7"/>
  <c r="G292" i="7"/>
  <c r="H292" i="7"/>
  <c r="I292" i="7"/>
  <c r="J292" i="7"/>
  <c r="K292" i="7"/>
  <c r="E293" i="7"/>
  <c r="F293" i="7"/>
  <c r="G293" i="7"/>
  <c r="H293" i="7"/>
  <c r="I293" i="7"/>
  <c r="J293" i="7"/>
  <c r="K293" i="7"/>
  <c r="E294" i="7"/>
  <c r="F294" i="7"/>
  <c r="G294" i="7"/>
  <c r="H294" i="7"/>
  <c r="I294" i="7"/>
  <c r="J294" i="7"/>
  <c r="K294" i="7"/>
  <c r="E295" i="7"/>
  <c r="F295" i="7"/>
  <c r="G295" i="7"/>
  <c r="H295" i="7"/>
  <c r="I295" i="7"/>
  <c r="J295" i="7"/>
  <c r="K295" i="7"/>
  <c r="E296" i="7"/>
  <c r="F296" i="7"/>
  <c r="G296" i="7"/>
  <c r="H296" i="7"/>
  <c r="I296" i="7"/>
  <c r="J296" i="7"/>
  <c r="K296" i="7"/>
  <c r="E297" i="7"/>
  <c r="F297" i="7"/>
  <c r="G297" i="7"/>
  <c r="H297" i="7"/>
  <c r="I297" i="7"/>
  <c r="J297" i="7"/>
  <c r="K297" i="7"/>
  <c r="E298" i="7"/>
  <c r="F298" i="7"/>
  <c r="G298" i="7"/>
  <c r="H298" i="7"/>
  <c r="I298" i="7"/>
  <c r="J298" i="7"/>
  <c r="K298" i="7"/>
  <c r="E299" i="7"/>
  <c r="F299" i="7"/>
  <c r="G299" i="7"/>
  <c r="H299" i="7"/>
  <c r="I299" i="7"/>
  <c r="J299" i="7"/>
  <c r="K299" i="7"/>
  <c r="E300" i="7"/>
  <c r="F300" i="7"/>
  <c r="G300" i="7"/>
  <c r="H300" i="7"/>
  <c r="I300" i="7"/>
  <c r="J300" i="7"/>
  <c r="K300" i="7"/>
  <c r="E301" i="7"/>
  <c r="F301" i="7"/>
  <c r="G301" i="7"/>
  <c r="H301" i="7"/>
  <c r="I301" i="7"/>
  <c r="J301" i="7"/>
  <c r="K301" i="7"/>
  <c r="E302" i="7"/>
  <c r="F302" i="7"/>
  <c r="G302" i="7"/>
  <c r="H302" i="7"/>
  <c r="I302" i="7"/>
  <c r="J302" i="7"/>
  <c r="K302" i="7"/>
  <c r="E303" i="7"/>
  <c r="F303" i="7"/>
  <c r="G303" i="7"/>
  <c r="H303" i="7"/>
  <c r="I303" i="7"/>
  <c r="J303" i="7"/>
  <c r="K303" i="7"/>
  <c r="E304" i="7"/>
  <c r="F304" i="7"/>
  <c r="G304" i="7"/>
  <c r="H304" i="7"/>
  <c r="I304" i="7"/>
  <c r="J304" i="7"/>
  <c r="K304" i="7"/>
  <c r="E305" i="7"/>
  <c r="F305" i="7"/>
  <c r="G305" i="7"/>
  <c r="H305" i="7"/>
  <c r="I305" i="7"/>
  <c r="J305" i="7"/>
  <c r="K305" i="7"/>
  <c r="E306" i="7"/>
  <c r="F306" i="7"/>
  <c r="G306" i="7"/>
  <c r="H306" i="7"/>
  <c r="I306" i="7"/>
  <c r="J306" i="7"/>
  <c r="K306" i="7"/>
  <c r="E307" i="7"/>
  <c r="F307" i="7"/>
  <c r="G307" i="7"/>
  <c r="H307" i="7"/>
  <c r="I307" i="7"/>
  <c r="J307" i="7"/>
  <c r="K307" i="7"/>
  <c r="E308" i="7"/>
  <c r="F308" i="7"/>
  <c r="G308" i="7"/>
  <c r="H308" i="7"/>
  <c r="I308" i="7"/>
  <c r="J308" i="7"/>
  <c r="K308" i="7"/>
  <c r="E309" i="7"/>
  <c r="F309" i="7"/>
  <c r="G309" i="7"/>
  <c r="H309" i="7"/>
  <c r="I309" i="7"/>
  <c r="J309" i="7"/>
  <c r="K309" i="7"/>
  <c r="E310" i="7"/>
  <c r="F310" i="7"/>
  <c r="G310" i="7"/>
  <c r="H310" i="7"/>
  <c r="I310" i="7"/>
  <c r="J310" i="7"/>
  <c r="K310" i="7"/>
  <c r="E311" i="7"/>
  <c r="F311" i="7"/>
  <c r="G311" i="7"/>
  <c r="H311" i="7"/>
  <c r="I311" i="7"/>
  <c r="J311" i="7"/>
  <c r="K311" i="7"/>
  <c r="E312" i="7"/>
  <c r="F312" i="7"/>
  <c r="G312" i="7"/>
  <c r="H312" i="7"/>
  <c r="I312" i="7"/>
  <c r="J312" i="7"/>
  <c r="K312" i="7"/>
  <c r="E313" i="7"/>
  <c r="F313" i="7"/>
  <c r="G313" i="7"/>
  <c r="H313" i="7"/>
  <c r="I313" i="7"/>
  <c r="J313" i="7"/>
  <c r="K313" i="7"/>
  <c r="E314" i="7"/>
  <c r="F314" i="7"/>
  <c r="G314" i="7"/>
  <c r="H314" i="7"/>
  <c r="I314" i="7"/>
  <c r="J314" i="7"/>
  <c r="K314" i="7"/>
  <c r="E315" i="7"/>
  <c r="F315" i="7"/>
  <c r="G315" i="7"/>
  <c r="H315" i="7"/>
  <c r="I315" i="7"/>
  <c r="J315" i="7"/>
  <c r="K315" i="7"/>
  <c r="E316" i="7"/>
  <c r="F316" i="7"/>
  <c r="G316" i="7"/>
  <c r="H316" i="7"/>
  <c r="I316" i="7"/>
  <c r="J316" i="7"/>
  <c r="K316" i="7"/>
  <c r="E317" i="7"/>
  <c r="F317" i="7"/>
  <c r="G317" i="7"/>
  <c r="H317" i="7"/>
  <c r="I317" i="7"/>
  <c r="J317" i="7"/>
  <c r="K317" i="7"/>
  <c r="E318" i="7"/>
  <c r="F318" i="7"/>
  <c r="G318" i="7"/>
  <c r="H318" i="7"/>
  <c r="I318" i="7"/>
  <c r="J318" i="7"/>
  <c r="K318" i="7"/>
  <c r="E319" i="7"/>
  <c r="F319" i="7"/>
  <c r="G319" i="7"/>
  <c r="H319" i="7"/>
  <c r="I319" i="7"/>
  <c r="J319" i="7"/>
  <c r="K319" i="7"/>
  <c r="E320" i="7"/>
  <c r="F320" i="7"/>
  <c r="G320" i="7"/>
  <c r="H320" i="7"/>
  <c r="I320" i="7"/>
  <c r="J320" i="7"/>
  <c r="K320" i="7"/>
  <c r="E321" i="7"/>
  <c r="F321" i="7"/>
  <c r="G321" i="7"/>
  <c r="H321" i="7"/>
  <c r="I321" i="7"/>
  <c r="J321" i="7"/>
  <c r="K321" i="7"/>
  <c r="E322" i="7"/>
  <c r="F322" i="7"/>
  <c r="G322" i="7"/>
  <c r="H322" i="7"/>
  <c r="I322" i="7"/>
  <c r="J322" i="7"/>
  <c r="K322" i="7"/>
  <c r="E323" i="7"/>
  <c r="F323" i="7"/>
  <c r="G323" i="7"/>
  <c r="H323" i="7"/>
  <c r="I323" i="7"/>
  <c r="J323" i="7"/>
  <c r="K323" i="7"/>
  <c r="E324" i="7"/>
  <c r="F324" i="7"/>
  <c r="G324" i="7"/>
  <c r="H324" i="7"/>
  <c r="I324" i="7"/>
  <c r="J324" i="7"/>
  <c r="K324" i="7"/>
  <c r="E325" i="7"/>
  <c r="F325" i="7"/>
  <c r="G325" i="7"/>
  <c r="H325" i="7"/>
  <c r="I325" i="7"/>
  <c r="J325" i="7"/>
  <c r="K325" i="7"/>
  <c r="E326" i="7"/>
  <c r="F326" i="7"/>
  <c r="G326" i="7"/>
  <c r="H326" i="7"/>
  <c r="I326" i="7"/>
  <c r="J326" i="7"/>
  <c r="K326" i="7"/>
  <c r="E327" i="7"/>
  <c r="F327" i="7"/>
  <c r="G327" i="7"/>
  <c r="H327" i="7"/>
  <c r="I327" i="7"/>
  <c r="J327" i="7"/>
  <c r="K327" i="7"/>
  <c r="E328" i="7"/>
  <c r="F328" i="7"/>
  <c r="G328" i="7"/>
  <c r="H328" i="7"/>
  <c r="I328" i="7"/>
  <c r="J328" i="7"/>
  <c r="K328" i="7"/>
  <c r="E329" i="7"/>
  <c r="F329" i="7"/>
  <c r="G329" i="7"/>
  <c r="H329" i="7"/>
  <c r="I329" i="7"/>
  <c r="J329" i="7"/>
  <c r="K329" i="7"/>
  <c r="E330" i="7"/>
  <c r="F330" i="7"/>
  <c r="G330" i="7"/>
  <c r="H330" i="7"/>
  <c r="I330" i="7"/>
  <c r="J330" i="7"/>
  <c r="K330" i="7"/>
  <c r="E331" i="7"/>
  <c r="F331" i="7"/>
  <c r="G331" i="7"/>
  <c r="H331" i="7"/>
  <c r="I331" i="7"/>
  <c r="J331" i="7"/>
  <c r="K331" i="7"/>
  <c r="E332" i="7"/>
  <c r="F332" i="7"/>
  <c r="G332" i="7"/>
  <c r="H332" i="7"/>
  <c r="I332" i="7"/>
  <c r="J332" i="7"/>
  <c r="K332" i="7"/>
  <c r="E333" i="7"/>
  <c r="F333" i="7"/>
  <c r="G333" i="7"/>
  <c r="H333" i="7"/>
  <c r="I333" i="7"/>
  <c r="J333" i="7"/>
  <c r="K333" i="7"/>
  <c r="E334" i="7"/>
  <c r="F334" i="7"/>
  <c r="G334" i="7"/>
  <c r="H334" i="7"/>
  <c r="I334" i="7"/>
  <c r="J334" i="7"/>
  <c r="K334" i="7"/>
  <c r="E335" i="7"/>
  <c r="F335" i="7"/>
  <c r="G335" i="7"/>
  <c r="H335" i="7"/>
  <c r="I335" i="7"/>
  <c r="J335" i="7"/>
  <c r="K335" i="7"/>
  <c r="E336" i="7"/>
  <c r="F336" i="7"/>
  <c r="G336" i="7"/>
  <c r="H336" i="7"/>
  <c r="I336" i="7"/>
  <c r="J336" i="7"/>
  <c r="K336" i="7"/>
  <c r="E337" i="7"/>
  <c r="F337" i="7"/>
  <c r="G337" i="7"/>
  <c r="H337" i="7"/>
  <c r="I337" i="7"/>
  <c r="J337" i="7"/>
  <c r="K337" i="7"/>
  <c r="E338" i="7"/>
  <c r="F338" i="7"/>
  <c r="G338" i="7"/>
  <c r="H338" i="7"/>
  <c r="I338" i="7"/>
  <c r="J338" i="7"/>
  <c r="K338" i="7"/>
  <c r="E339" i="7"/>
  <c r="F339" i="7"/>
  <c r="G339" i="7"/>
  <c r="H339" i="7"/>
  <c r="I339" i="7"/>
  <c r="J339" i="7"/>
  <c r="K339" i="7"/>
  <c r="E340" i="7"/>
  <c r="F340" i="7"/>
  <c r="G340" i="7"/>
  <c r="H340" i="7"/>
  <c r="I340" i="7"/>
  <c r="J340" i="7"/>
  <c r="K340" i="7"/>
  <c r="E341" i="7"/>
  <c r="F341" i="7"/>
  <c r="G341" i="7"/>
  <c r="H341" i="7"/>
  <c r="I341" i="7"/>
  <c r="J341" i="7"/>
  <c r="K341" i="7"/>
  <c r="E342" i="7"/>
  <c r="F342" i="7"/>
  <c r="G342" i="7"/>
  <c r="H342" i="7"/>
  <c r="I342" i="7"/>
  <c r="J342" i="7"/>
  <c r="K342" i="7"/>
  <c r="E343" i="7"/>
  <c r="F343" i="7"/>
  <c r="G343" i="7"/>
  <c r="H343" i="7"/>
  <c r="I343" i="7"/>
  <c r="J343" i="7"/>
  <c r="K343" i="7"/>
  <c r="E344" i="7"/>
  <c r="F344" i="7"/>
  <c r="G344" i="7"/>
  <c r="H344" i="7"/>
  <c r="I344" i="7"/>
  <c r="J344" i="7"/>
  <c r="K344" i="7"/>
  <c r="E345" i="7"/>
  <c r="F345" i="7"/>
  <c r="G345" i="7"/>
  <c r="H345" i="7"/>
  <c r="I345" i="7"/>
  <c r="J345" i="7"/>
  <c r="K345" i="7"/>
  <c r="E346" i="7"/>
  <c r="F346" i="7"/>
  <c r="G346" i="7"/>
  <c r="H346" i="7"/>
  <c r="I346" i="7"/>
  <c r="J346" i="7"/>
  <c r="K346" i="7"/>
  <c r="E347" i="7"/>
  <c r="F347" i="7"/>
  <c r="G347" i="7"/>
  <c r="H347" i="7"/>
  <c r="I347" i="7"/>
  <c r="J347" i="7"/>
  <c r="K347" i="7"/>
  <c r="E348" i="7"/>
  <c r="F348" i="7"/>
  <c r="G348" i="7"/>
  <c r="H348" i="7"/>
  <c r="I348" i="7"/>
  <c r="J348" i="7"/>
  <c r="K348" i="7"/>
  <c r="E349" i="7"/>
  <c r="F349" i="7"/>
  <c r="G349" i="7"/>
  <c r="H349" i="7"/>
  <c r="I349" i="7"/>
  <c r="J349" i="7"/>
  <c r="K349" i="7"/>
  <c r="E350" i="7"/>
  <c r="F350" i="7"/>
  <c r="G350" i="7"/>
  <c r="H350" i="7"/>
  <c r="I350" i="7"/>
  <c r="J350" i="7"/>
  <c r="K350" i="7"/>
  <c r="E351" i="7"/>
  <c r="F351" i="7"/>
  <c r="G351" i="7"/>
  <c r="H351" i="7"/>
  <c r="I351" i="7"/>
  <c r="J351" i="7"/>
  <c r="K351" i="7"/>
  <c r="E352" i="7"/>
  <c r="F352" i="7"/>
  <c r="G352" i="7"/>
  <c r="H352" i="7"/>
  <c r="I352" i="7"/>
  <c r="J352" i="7"/>
  <c r="K352" i="7"/>
  <c r="E353" i="7"/>
  <c r="F353" i="7"/>
  <c r="G353" i="7"/>
  <c r="H353" i="7"/>
  <c r="I353" i="7"/>
  <c r="J353" i="7"/>
  <c r="K353" i="7"/>
  <c r="E354" i="7"/>
  <c r="F354" i="7"/>
  <c r="G354" i="7"/>
  <c r="H354" i="7"/>
  <c r="I354" i="7"/>
  <c r="J354" i="7"/>
  <c r="K354" i="7"/>
  <c r="E355" i="7"/>
  <c r="F355" i="7"/>
  <c r="G355" i="7"/>
  <c r="H355" i="7"/>
  <c r="I355" i="7"/>
  <c r="J355" i="7"/>
  <c r="K355" i="7"/>
  <c r="E356" i="7"/>
  <c r="F356" i="7"/>
  <c r="G356" i="7"/>
  <c r="H356" i="7"/>
  <c r="I356" i="7"/>
  <c r="J356" i="7"/>
  <c r="K356" i="7"/>
  <c r="E357" i="7"/>
  <c r="F357" i="7"/>
  <c r="G357" i="7"/>
  <c r="H357" i="7"/>
  <c r="I357" i="7"/>
  <c r="J357" i="7"/>
  <c r="K357" i="7"/>
  <c r="E358" i="7"/>
  <c r="F358" i="7"/>
  <c r="G358" i="7"/>
  <c r="H358" i="7"/>
  <c r="I358" i="7"/>
  <c r="J358" i="7"/>
  <c r="K358" i="7"/>
  <c r="E359" i="7"/>
  <c r="F359" i="7"/>
  <c r="G359" i="7"/>
  <c r="H359" i="7"/>
  <c r="I359" i="7"/>
  <c r="J359" i="7"/>
  <c r="K359" i="7"/>
  <c r="E360" i="7"/>
  <c r="F360" i="7"/>
  <c r="G360" i="7"/>
  <c r="H360" i="7"/>
  <c r="I360" i="7"/>
  <c r="J360" i="7"/>
  <c r="K360" i="7"/>
  <c r="E361" i="7"/>
  <c r="F361" i="7"/>
  <c r="G361" i="7"/>
  <c r="H361" i="7"/>
  <c r="I361" i="7"/>
  <c r="J361" i="7"/>
  <c r="K361" i="7"/>
  <c r="E362" i="7"/>
  <c r="F362" i="7"/>
  <c r="G362" i="7"/>
  <c r="H362" i="7"/>
  <c r="I362" i="7"/>
  <c r="J362" i="7"/>
  <c r="K362" i="7"/>
  <c r="E363" i="7"/>
  <c r="F363" i="7"/>
  <c r="G363" i="7"/>
  <c r="H363" i="7"/>
  <c r="I363" i="7"/>
  <c r="J363" i="7"/>
  <c r="K363" i="7"/>
  <c r="E364" i="7"/>
  <c r="F364" i="7"/>
  <c r="G364" i="7"/>
  <c r="H364" i="7"/>
  <c r="I364" i="7"/>
  <c r="J364" i="7"/>
  <c r="K364" i="7"/>
  <c r="E365" i="7"/>
  <c r="F365" i="7"/>
  <c r="G365" i="7"/>
  <c r="H365" i="7"/>
  <c r="I365" i="7"/>
  <c r="J365" i="7"/>
  <c r="K365" i="7"/>
  <c r="E366" i="7"/>
  <c r="F366" i="7"/>
  <c r="G366" i="7"/>
  <c r="H366" i="7"/>
  <c r="I366" i="7"/>
  <c r="J366" i="7"/>
  <c r="K366" i="7"/>
  <c r="E367" i="7"/>
  <c r="F367" i="7"/>
  <c r="G367" i="7"/>
  <c r="H367" i="7"/>
  <c r="I367" i="7"/>
  <c r="J367" i="7"/>
  <c r="K367" i="7"/>
  <c r="E368" i="7"/>
  <c r="F368" i="7"/>
  <c r="G368" i="7"/>
  <c r="H368" i="7"/>
  <c r="I368" i="7"/>
  <c r="J368" i="7"/>
  <c r="K368" i="7"/>
  <c r="E369" i="7"/>
  <c r="F369" i="7"/>
  <c r="G369" i="7"/>
  <c r="H369" i="7"/>
  <c r="I369" i="7"/>
  <c r="J369" i="7"/>
  <c r="K369" i="7"/>
  <c r="E370" i="7"/>
  <c r="F370" i="7"/>
  <c r="G370" i="7"/>
  <c r="H370" i="7"/>
  <c r="I370" i="7"/>
  <c r="J370" i="7"/>
  <c r="K370" i="7"/>
  <c r="E371" i="7"/>
  <c r="F371" i="7"/>
  <c r="G371" i="7"/>
  <c r="H371" i="7"/>
  <c r="I371" i="7"/>
  <c r="J371" i="7"/>
  <c r="K371" i="7"/>
  <c r="E372" i="7"/>
  <c r="F372" i="7"/>
  <c r="G372" i="7"/>
  <c r="H372" i="7"/>
  <c r="I372" i="7"/>
  <c r="J372" i="7"/>
  <c r="K372" i="7"/>
  <c r="E373" i="7"/>
  <c r="F373" i="7"/>
  <c r="G373" i="7"/>
  <c r="H373" i="7"/>
  <c r="I373" i="7"/>
  <c r="J373" i="7"/>
  <c r="K373" i="7"/>
  <c r="E374" i="7"/>
  <c r="F374" i="7"/>
  <c r="G374" i="7"/>
  <c r="H374" i="7"/>
  <c r="I374" i="7"/>
  <c r="J374" i="7"/>
  <c r="K374" i="7"/>
  <c r="E375" i="7"/>
  <c r="F375" i="7"/>
  <c r="G375" i="7"/>
  <c r="H375" i="7"/>
  <c r="I375" i="7"/>
  <c r="J375" i="7"/>
  <c r="K375" i="7"/>
  <c r="E376" i="7"/>
  <c r="F376" i="7"/>
  <c r="G376" i="7"/>
  <c r="H376" i="7"/>
  <c r="I376" i="7"/>
  <c r="J376" i="7"/>
  <c r="K376" i="7"/>
  <c r="E377" i="7"/>
  <c r="F377" i="7"/>
  <c r="G377" i="7"/>
  <c r="H377" i="7"/>
  <c r="I377" i="7"/>
  <c r="J377" i="7"/>
  <c r="K377" i="7"/>
  <c r="E378" i="7"/>
  <c r="F378" i="7"/>
  <c r="G378" i="7"/>
  <c r="H378" i="7"/>
  <c r="I378" i="7"/>
  <c r="J378" i="7"/>
  <c r="K378" i="7"/>
  <c r="E379" i="7"/>
  <c r="F379" i="7"/>
  <c r="G379" i="7"/>
  <c r="H379" i="7"/>
  <c r="I379" i="7"/>
  <c r="J379" i="7"/>
  <c r="K379" i="7"/>
  <c r="E380" i="7"/>
  <c r="F380" i="7"/>
  <c r="G380" i="7"/>
  <c r="H380" i="7"/>
  <c r="I380" i="7"/>
  <c r="J380" i="7"/>
  <c r="K380" i="7"/>
  <c r="E381" i="7"/>
  <c r="F381" i="7"/>
  <c r="G381" i="7"/>
  <c r="H381" i="7"/>
  <c r="I381" i="7"/>
  <c r="J381" i="7"/>
  <c r="K381" i="7"/>
  <c r="E382" i="7"/>
  <c r="F382" i="7"/>
  <c r="G382" i="7"/>
  <c r="H382" i="7"/>
  <c r="I382" i="7"/>
  <c r="J382" i="7"/>
  <c r="K382" i="7"/>
  <c r="E383" i="7"/>
  <c r="F383" i="7"/>
  <c r="G383" i="7"/>
  <c r="H383" i="7"/>
  <c r="I383" i="7"/>
  <c r="J383" i="7"/>
  <c r="K383" i="7"/>
  <c r="E384" i="7"/>
  <c r="F384" i="7"/>
  <c r="G384" i="7"/>
  <c r="H384" i="7"/>
  <c r="I384" i="7"/>
  <c r="J384" i="7"/>
  <c r="K384" i="7"/>
  <c r="E385" i="7"/>
  <c r="F385" i="7"/>
  <c r="G385" i="7"/>
  <c r="H385" i="7"/>
  <c r="I385" i="7"/>
  <c r="J385" i="7"/>
  <c r="K385" i="7"/>
  <c r="E386" i="7"/>
  <c r="F386" i="7"/>
  <c r="G386" i="7"/>
  <c r="H386" i="7"/>
  <c r="I386" i="7"/>
  <c r="J386" i="7"/>
  <c r="K386" i="7"/>
  <c r="E387" i="7"/>
  <c r="F387" i="7"/>
  <c r="G387" i="7"/>
  <c r="H387" i="7"/>
  <c r="I387" i="7"/>
  <c r="J387" i="7"/>
  <c r="K387" i="7"/>
  <c r="E388" i="7"/>
  <c r="F388" i="7"/>
  <c r="G388" i="7"/>
  <c r="H388" i="7"/>
  <c r="I388" i="7"/>
  <c r="J388" i="7"/>
  <c r="K388" i="7"/>
  <c r="E389" i="7"/>
  <c r="F389" i="7"/>
  <c r="G389" i="7"/>
  <c r="H389" i="7"/>
  <c r="I389" i="7"/>
  <c r="J389" i="7"/>
  <c r="K389" i="7"/>
  <c r="E390" i="7"/>
  <c r="F390" i="7"/>
  <c r="G390" i="7"/>
  <c r="H390" i="7"/>
  <c r="I390" i="7"/>
  <c r="J390" i="7"/>
  <c r="K390" i="7"/>
  <c r="E391" i="7"/>
  <c r="F391" i="7"/>
  <c r="G391" i="7"/>
  <c r="H391" i="7"/>
  <c r="I391" i="7"/>
  <c r="J391" i="7"/>
  <c r="K391" i="7"/>
  <c r="E392" i="7"/>
  <c r="F392" i="7"/>
  <c r="G392" i="7"/>
  <c r="H392" i="7"/>
  <c r="I392" i="7"/>
  <c r="J392" i="7"/>
  <c r="K392" i="7"/>
  <c r="E393" i="7"/>
  <c r="F393" i="7"/>
  <c r="G393" i="7"/>
  <c r="H393" i="7"/>
  <c r="I393" i="7"/>
  <c r="J393" i="7"/>
  <c r="K393" i="7"/>
  <c r="E394" i="7"/>
  <c r="F394" i="7"/>
  <c r="G394" i="7"/>
  <c r="H394" i="7"/>
  <c r="I394" i="7"/>
  <c r="J394" i="7"/>
  <c r="K394" i="7"/>
  <c r="E395" i="7"/>
  <c r="F395" i="7"/>
  <c r="G395" i="7"/>
  <c r="H395" i="7"/>
  <c r="I395" i="7"/>
  <c r="J395" i="7"/>
  <c r="K395" i="7"/>
  <c r="E396" i="7"/>
  <c r="F396" i="7"/>
  <c r="G396" i="7"/>
  <c r="H396" i="7"/>
  <c r="I396" i="7"/>
  <c r="J396" i="7"/>
  <c r="K396" i="7"/>
  <c r="E397" i="7"/>
  <c r="F397" i="7"/>
  <c r="G397" i="7"/>
  <c r="H397" i="7"/>
  <c r="I397" i="7"/>
  <c r="J397" i="7"/>
  <c r="K397" i="7"/>
  <c r="E398" i="7"/>
  <c r="F398" i="7"/>
  <c r="G398" i="7"/>
  <c r="H398" i="7"/>
  <c r="I398" i="7"/>
  <c r="J398" i="7"/>
  <c r="K398" i="7"/>
  <c r="E399" i="7"/>
  <c r="F399" i="7"/>
  <c r="G399" i="7"/>
  <c r="H399" i="7"/>
  <c r="I399" i="7"/>
  <c r="J399" i="7"/>
  <c r="K399" i="7"/>
  <c r="E400" i="7"/>
  <c r="F400" i="7"/>
  <c r="G400" i="7"/>
  <c r="H400" i="7"/>
  <c r="I400" i="7"/>
  <c r="J400" i="7"/>
  <c r="K400" i="7"/>
  <c r="E401" i="7"/>
  <c r="F401" i="7"/>
  <c r="G401" i="7"/>
  <c r="H401" i="7"/>
  <c r="I401" i="7"/>
  <c r="J401" i="7"/>
  <c r="K401" i="7"/>
  <c r="E402" i="7"/>
  <c r="F402" i="7"/>
  <c r="G402" i="7"/>
  <c r="H402" i="7"/>
  <c r="I402" i="7"/>
  <c r="J402" i="7"/>
  <c r="K402" i="7"/>
  <c r="E403" i="7"/>
  <c r="F403" i="7"/>
  <c r="G403" i="7"/>
  <c r="H403" i="7"/>
  <c r="I403" i="7"/>
  <c r="J403" i="7"/>
  <c r="K403" i="7"/>
  <c r="E404" i="7"/>
  <c r="F404" i="7"/>
  <c r="G404" i="7"/>
  <c r="H404" i="7"/>
  <c r="I404" i="7"/>
  <c r="J404" i="7"/>
  <c r="K404" i="7"/>
  <c r="E405" i="7"/>
  <c r="F405" i="7"/>
  <c r="G405" i="7"/>
  <c r="H405" i="7"/>
  <c r="I405" i="7"/>
  <c r="J405" i="7"/>
  <c r="K405" i="7"/>
  <c r="E406" i="7"/>
  <c r="F406" i="7"/>
  <c r="G406" i="7"/>
  <c r="H406" i="7"/>
  <c r="I406" i="7"/>
  <c r="J406" i="7"/>
  <c r="K406" i="7"/>
  <c r="E407" i="7"/>
  <c r="F407" i="7"/>
  <c r="G407" i="7"/>
  <c r="H407" i="7"/>
  <c r="I407" i="7"/>
  <c r="J407" i="7"/>
  <c r="K407" i="7"/>
  <c r="E408" i="7"/>
  <c r="F408" i="7"/>
  <c r="G408" i="7"/>
  <c r="H408" i="7"/>
  <c r="I408" i="7"/>
  <c r="J408" i="7"/>
  <c r="K408" i="7"/>
  <c r="E409" i="7"/>
  <c r="F409" i="7"/>
  <c r="G409" i="7"/>
  <c r="H409" i="7"/>
  <c r="I409" i="7"/>
  <c r="J409" i="7"/>
  <c r="K409" i="7"/>
  <c r="E410" i="7"/>
  <c r="F410" i="7"/>
  <c r="G410" i="7"/>
  <c r="H410" i="7"/>
  <c r="I410" i="7"/>
  <c r="J410" i="7"/>
  <c r="K410" i="7"/>
  <c r="E411" i="7"/>
  <c r="F411" i="7"/>
  <c r="G411" i="7"/>
  <c r="H411" i="7"/>
  <c r="I411" i="7"/>
  <c r="J411" i="7"/>
  <c r="K411" i="7"/>
  <c r="E412" i="7"/>
  <c r="F412" i="7"/>
  <c r="G412" i="7"/>
  <c r="H412" i="7"/>
  <c r="I412" i="7"/>
  <c r="J412" i="7"/>
  <c r="K412" i="7"/>
  <c r="E413" i="7"/>
  <c r="F413" i="7"/>
  <c r="G413" i="7"/>
  <c r="H413" i="7"/>
  <c r="I413" i="7"/>
  <c r="J413" i="7"/>
  <c r="K413" i="7"/>
  <c r="E414" i="7"/>
  <c r="F414" i="7"/>
  <c r="G414" i="7"/>
  <c r="H414" i="7"/>
  <c r="I414" i="7"/>
  <c r="J414" i="7"/>
  <c r="K414" i="7"/>
  <c r="E415" i="7"/>
  <c r="F415" i="7"/>
  <c r="G415" i="7"/>
  <c r="H415" i="7"/>
  <c r="I415" i="7"/>
  <c r="J415" i="7"/>
  <c r="K415" i="7"/>
  <c r="E416" i="7"/>
  <c r="F416" i="7"/>
  <c r="G416" i="7"/>
  <c r="H416" i="7"/>
  <c r="I416" i="7"/>
  <c r="J416" i="7"/>
  <c r="K416" i="7"/>
  <c r="E417" i="7"/>
  <c r="F417" i="7"/>
  <c r="G417" i="7"/>
  <c r="H417" i="7"/>
  <c r="I417" i="7"/>
  <c r="J417" i="7"/>
  <c r="K417" i="7"/>
  <c r="E418" i="7"/>
  <c r="F418" i="7"/>
  <c r="G418" i="7"/>
  <c r="H418" i="7"/>
  <c r="I418" i="7"/>
  <c r="J418" i="7"/>
  <c r="K418" i="7"/>
  <c r="E419" i="7"/>
  <c r="F419" i="7"/>
  <c r="G419" i="7"/>
  <c r="H419" i="7"/>
  <c r="I419" i="7"/>
  <c r="J419" i="7"/>
  <c r="K419" i="7"/>
  <c r="E420" i="7"/>
  <c r="F420" i="7"/>
  <c r="G420" i="7"/>
  <c r="H420" i="7"/>
  <c r="I420" i="7"/>
  <c r="J420" i="7"/>
  <c r="K420" i="7"/>
  <c r="E421" i="7"/>
  <c r="F421" i="7"/>
  <c r="G421" i="7"/>
  <c r="H421" i="7"/>
  <c r="I421" i="7"/>
  <c r="J421" i="7"/>
  <c r="K421" i="7"/>
  <c r="E422" i="7"/>
  <c r="F422" i="7"/>
  <c r="G422" i="7"/>
  <c r="H422" i="7"/>
  <c r="I422" i="7"/>
  <c r="J422" i="7"/>
  <c r="K422" i="7"/>
  <c r="E423" i="7"/>
  <c r="F423" i="7"/>
  <c r="G423" i="7"/>
  <c r="H423" i="7"/>
  <c r="I423" i="7"/>
  <c r="J423" i="7"/>
  <c r="K423" i="7"/>
  <c r="E424" i="7"/>
  <c r="F424" i="7"/>
  <c r="G424" i="7"/>
  <c r="H424" i="7"/>
  <c r="I424" i="7"/>
  <c r="J424" i="7"/>
  <c r="K424" i="7"/>
  <c r="E425" i="7"/>
  <c r="F425" i="7"/>
  <c r="G425" i="7"/>
  <c r="H425" i="7"/>
  <c r="I425" i="7"/>
  <c r="J425" i="7"/>
  <c r="K425" i="7"/>
  <c r="E426" i="7"/>
  <c r="F426" i="7"/>
  <c r="G426" i="7"/>
  <c r="H426" i="7"/>
  <c r="I426" i="7"/>
  <c r="J426" i="7"/>
  <c r="K426" i="7"/>
  <c r="E427" i="7"/>
  <c r="F427" i="7"/>
  <c r="G427" i="7"/>
  <c r="H427" i="7"/>
  <c r="I427" i="7"/>
  <c r="J427" i="7"/>
  <c r="K427" i="7"/>
  <c r="E428" i="7"/>
  <c r="F428" i="7"/>
  <c r="G428" i="7"/>
  <c r="H428" i="7"/>
  <c r="I428" i="7"/>
  <c r="J428" i="7"/>
  <c r="K428" i="7"/>
  <c r="E429" i="7"/>
  <c r="F429" i="7"/>
  <c r="G429" i="7"/>
  <c r="H429" i="7"/>
  <c r="I429" i="7"/>
  <c r="J429" i="7"/>
  <c r="K429" i="7"/>
  <c r="E430" i="7"/>
  <c r="F430" i="7"/>
  <c r="G430" i="7"/>
  <c r="H430" i="7"/>
  <c r="I430" i="7"/>
  <c r="J430" i="7"/>
  <c r="K430" i="7"/>
  <c r="E431" i="7"/>
  <c r="F431" i="7"/>
  <c r="G431" i="7"/>
  <c r="H431" i="7"/>
  <c r="I431" i="7"/>
  <c r="J431" i="7"/>
  <c r="K431" i="7"/>
  <c r="E432" i="7"/>
  <c r="F432" i="7"/>
  <c r="G432" i="7"/>
  <c r="H432" i="7"/>
  <c r="I432" i="7"/>
  <c r="J432" i="7"/>
  <c r="K432" i="7"/>
  <c r="E433" i="7"/>
  <c r="F433" i="7"/>
  <c r="G433" i="7"/>
  <c r="H433" i="7"/>
  <c r="I433" i="7"/>
  <c r="J433" i="7"/>
  <c r="K433" i="7"/>
  <c r="E434" i="7"/>
  <c r="F434" i="7"/>
  <c r="G434" i="7"/>
  <c r="H434" i="7"/>
  <c r="I434" i="7"/>
  <c r="J434" i="7"/>
  <c r="K434" i="7"/>
  <c r="E435" i="7"/>
  <c r="F435" i="7"/>
  <c r="G435" i="7"/>
  <c r="H435" i="7"/>
  <c r="I435" i="7"/>
  <c r="J435" i="7"/>
  <c r="K435" i="7"/>
  <c r="E436" i="7"/>
  <c r="F436" i="7"/>
  <c r="G436" i="7"/>
  <c r="H436" i="7"/>
  <c r="I436" i="7"/>
  <c r="J436" i="7"/>
  <c r="K436" i="7"/>
  <c r="E437" i="7"/>
  <c r="F437" i="7"/>
  <c r="G437" i="7"/>
  <c r="H437" i="7"/>
  <c r="I437" i="7"/>
  <c r="J437" i="7"/>
  <c r="K437" i="7"/>
  <c r="E438" i="7"/>
  <c r="F438" i="7"/>
  <c r="G438" i="7"/>
  <c r="H438" i="7"/>
  <c r="I438" i="7"/>
  <c r="J438" i="7"/>
  <c r="K438" i="7"/>
  <c r="E439" i="7"/>
  <c r="F439" i="7"/>
  <c r="G439" i="7"/>
  <c r="H439" i="7"/>
  <c r="I439" i="7"/>
  <c r="J439" i="7"/>
  <c r="K439" i="7"/>
  <c r="E440" i="7"/>
  <c r="F440" i="7"/>
  <c r="G440" i="7"/>
  <c r="H440" i="7"/>
  <c r="I440" i="7"/>
  <c r="J440" i="7"/>
  <c r="K440" i="7"/>
  <c r="E441" i="7"/>
  <c r="F441" i="7"/>
  <c r="G441" i="7"/>
  <c r="H441" i="7"/>
  <c r="I441" i="7"/>
  <c r="J441" i="7"/>
  <c r="K441" i="7"/>
  <c r="E442" i="7"/>
  <c r="F442" i="7"/>
  <c r="G442" i="7"/>
  <c r="H442" i="7"/>
  <c r="I442" i="7"/>
  <c r="J442" i="7"/>
  <c r="K442" i="7"/>
  <c r="E443" i="7"/>
  <c r="F443" i="7"/>
  <c r="G443" i="7"/>
  <c r="H443" i="7"/>
  <c r="I443" i="7"/>
  <c r="J443" i="7"/>
  <c r="K443" i="7"/>
  <c r="E444" i="7"/>
  <c r="F444" i="7"/>
  <c r="G444" i="7"/>
  <c r="H444" i="7"/>
  <c r="I444" i="7"/>
  <c r="J444" i="7"/>
  <c r="K444" i="7"/>
  <c r="E445" i="7"/>
  <c r="F445" i="7"/>
  <c r="G445" i="7"/>
  <c r="H445" i="7"/>
  <c r="I445" i="7"/>
  <c r="J445" i="7"/>
  <c r="K445" i="7"/>
  <c r="E446" i="7"/>
  <c r="F446" i="7"/>
  <c r="G446" i="7"/>
  <c r="H446" i="7"/>
  <c r="I446" i="7"/>
  <c r="J446" i="7"/>
  <c r="K446" i="7"/>
  <c r="E447" i="7"/>
  <c r="F447" i="7"/>
  <c r="G447" i="7"/>
  <c r="H447" i="7"/>
  <c r="I447" i="7"/>
  <c r="J447" i="7"/>
  <c r="K447" i="7"/>
  <c r="E448" i="7"/>
  <c r="F448" i="7"/>
  <c r="G448" i="7"/>
  <c r="H448" i="7"/>
  <c r="I448" i="7"/>
  <c r="J448" i="7"/>
  <c r="K448" i="7"/>
  <c r="E449" i="7"/>
  <c r="F449" i="7"/>
  <c r="G449" i="7"/>
  <c r="H449" i="7"/>
  <c r="I449" i="7"/>
  <c r="J449" i="7"/>
  <c r="K449" i="7"/>
  <c r="E450" i="7"/>
  <c r="F450" i="7"/>
  <c r="G450" i="7"/>
  <c r="H450" i="7"/>
  <c r="I450" i="7"/>
  <c r="J450" i="7"/>
  <c r="K450" i="7"/>
  <c r="E451" i="7"/>
  <c r="F451" i="7"/>
  <c r="G451" i="7"/>
  <c r="H451" i="7"/>
  <c r="I451" i="7"/>
  <c r="J451" i="7"/>
  <c r="K451" i="7"/>
  <c r="E452" i="7"/>
  <c r="F452" i="7"/>
  <c r="G452" i="7"/>
  <c r="H452" i="7"/>
  <c r="I452" i="7"/>
  <c r="J452" i="7"/>
  <c r="K452" i="7"/>
  <c r="E453" i="7"/>
  <c r="F453" i="7"/>
  <c r="G453" i="7"/>
  <c r="H453" i="7"/>
  <c r="I453" i="7"/>
  <c r="J453" i="7"/>
  <c r="K453" i="7"/>
  <c r="E454" i="7"/>
  <c r="F454" i="7"/>
  <c r="G454" i="7"/>
  <c r="H454" i="7"/>
  <c r="I454" i="7"/>
  <c r="J454" i="7"/>
  <c r="K454" i="7"/>
  <c r="E455" i="7"/>
  <c r="F455" i="7"/>
  <c r="G455" i="7"/>
  <c r="H455" i="7"/>
  <c r="I455" i="7"/>
  <c r="J455" i="7"/>
  <c r="K455" i="7"/>
  <c r="E456" i="7"/>
  <c r="F456" i="7"/>
  <c r="G456" i="7"/>
  <c r="H456" i="7"/>
  <c r="I456" i="7"/>
  <c r="J456" i="7"/>
  <c r="K456" i="7"/>
  <c r="E457" i="7"/>
  <c r="F457" i="7"/>
  <c r="G457" i="7"/>
  <c r="H457" i="7"/>
  <c r="I457" i="7"/>
  <c r="J457" i="7"/>
  <c r="K457" i="7"/>
  <c r="E458" i="7"/>
  <c r="F458" i="7"/>
  <c r="G458" i="7"/>
  <c r="H458" i="7"/>
  <c r="I458" i="7"/>
  <c r="J458" i="7"/>
  <c r="K458" i="7"/>
  <c r="E459" i="7"/>
  <c r="F459" i="7"/>
  <c r="G459" i="7"/>
  <c r="H459" i="7"/>
  <c r="I459" i="7"/>
  <c r="J459" i="7"/>
  <c r="K459" i="7"/>
  <c r="E460" i="7"/>
  <c r="F460" i="7"/>
  <c r="G460" i="7"/>
  <c r="H460" i="7"/>
  <c r="I460" i="7"/>
  <c r="J460" i="7"/>
  <c r="K460" i="7"/>
  <c r="E461" i="7"/>
  <c r="F461" i="7"/>
  <c r="G461" i="7"/>
  <c r="H461" i="7"/>
  <c r="I461" i="7"/>
  <c r="J461" i="7"/>
  <c r="K461" i="7"/>
  <c r="E462" i="7"/>
  <c r="F462" i="7"/>
  <c r="G462" i="7"/>
  <c r="H462" i="7"/>
  <c r="I462" i="7"/>
  <c r="J462" i="7"/>
  <c r="K462" i="7"/>
  <c r="E463" i="7"/>
  <c r="F463" i="7"/>
  <c r="G463" i="7"/>
  <c r="H463" i="7"/>
  <c r="I463" i="7"/>
  <c r="J463" i="7"/>
  <c r="K463" i="7"/>
  <c r="E464" i="7"/>
  <c r="F464" i="7"/>
  <c r="G464" i="7"/>
  <c r="H464" i="7"/>
  <c r="I464" i="7"/>
  <c r="J464" i="7"/>
  <c r="K464" i="7"/>
  <c r="E465" i="7"/>
  <c r="F465" i="7"/>
  <c r="G465" i="7"/>
  <c r="H465" i="7"/>
  <c r="I465" i="7"/>
  <c r="J465" i="7"/>
  <c r="K465" i="7"/>
  <c r="E466" i="7"/>
  <c r="F466" i="7"/>
  <c r="G466" i="7"/>
  <c r="H466" i="7"/>
  <c r="I466" i="7"/>
  <c r="J466" i="7"/>
  <c r="K466" i="7"/>
  <c r="E467" i="7"/>
  <c r="F467" i="7"/>
  <c r="G467" i="7"/>
  <c r="H467" i="7"/>
  <c r="I467" i="7"/>
  <c r="J467" i="7"/>
  <c r="K467" i="7"/>
  <c r="E468" i="7"/>
  <c r="F468" i="7"/>
  <c r="G468" i="7"/>
  <c r="H468" i="7"/>
  <c r="I468" i="7"/>
  <c r="J468" i="7"/>
  <c r="K468" i="7"/>
  <c r="E469" i="7"/>
  <c r="F469" i="7"/>
  <c r="G469" i="7"/>
  <c r="H469" i="7"/>
  <c r="I469" i="7"/>
  <c r="J469" i="7"/>
  <c r="K469" i="7"/>
  <c r="E470" i="7"/>
  <c r="F470" i="7"/>
  <c r="G470" i="7"/>
  <c r="H470" i="7"/>
  <c r="I470" i="7"/>
  <c r="J470" i="7"/>
  <c r="K470" i="7"/>
  <c r="E471" i="7"/>
  <c r="F471" i="7"/>
  <c r="G471" i="7"/>
  <c r="H471" i="7"/>
  <c r="I471" i="7"/>
  <c r="J471" i="7"/>
  <c r="K471" i="7"/>
  <c r="E472" i="7"/>
  <c r="F472" i="7"/>
  <c r="G472" i="7"/>
  <c r="H472" i="7"/>
  <c r="I472" i="7"/>
  <c r="J472" i="7"/>
  <c r="K472" i="7"/>
  <c r="E473" i="7"/>
  <c r="F473" i="7"/>
  <c r="G473" i="7"/>
  <c r="H473" i="7"/>
  <c r="I473" i="7"/>
  <c r="J473" i="7"/>
  <c r="K473" i="7"/>
  <c r="E474" i="7"/>
  <c r="F474" i="7"/>
  <c r="G474" i="7"/>
  <c r="H474" i="7"/>
  <c r="I474" i="7"/>
  <c r="J474" i="7"/>
  <c r="K474" i="7"/>
  <c r="E475" i="7"/>
  <c r="F475" i="7"/>
  <c r="G475" i="7"/>
  <c r="H475" i="7"/>
  <c r="I475" i="7"/>
  <c r="J475" i="7"/>
  <c r="K475" i="7"/>
  <c r="E476" i="7"/>
  <c r="F476" i="7"/>
  <c r="G476" i="7"/>
  <c r="H476" i="7"/>
  <c r="I476" i="7"/>
  <c r="J476" i="7"/>
  <c r="K476" i="7"/>
  <c r="E477" i="7"/>
  <c r="F477" i="7"/>
  <c r="G477" i="7"/>
  <c r="H477" i="7"/>
  <c r="I477" i="7"/>
  <c r="J477" i="7"/>
  <c r="K477" i="7"/>
  <c r="E478" i="7"/>
  <c r="F478" i="7"/>
  <c r="G478" i="7"/>
  <c r="H478" i="7"/>
  <c r="I478" i="7"/>
  <c r="J478" i="7"/>
  <c r="K478" i="7"/>
  <c r="E479" i="7"/>
  <c r="F479" i="7"/>
  <c r="G479" i="7"/>
  <c r="H479" i="7"/>
  <c r="I479" i="7"/>
  <c r="J479" i="7"/>
  <c r="K479" i="7"/>
  <c r="E480" i="7"/>
  <c r="F480" i="7"/>
  <c r="G480" i="7"/>
  <c r="H480" i="7"/>
  <c r="I480" i="7"/>
  <c r="J480" i="7"/>
  <c r="K480" i="7"/>
  <c r="E481" i="7"/>
  <c r="F481" i="7"/>
  <c r="G481" i="7"/>
  <c r="H481" i="7"/>
  <c r="I481" i="7"/>
  <c r="J481" i="7"/>
  <c r="K481" i="7"/>
  <c r="E482" i="7"/>
  <c r="F482" i="7"/>
  <c r="G482" i="7"/>
  <c r="H482" i="7"/>
  <c r="I482" i="7"/>
  <c r="J482" i="7"/>
  <c r="K482" i="7"/>
  <c r="E483" i="7"/>
  <c r="F483" i="7"/>
  <c r="G483" i="7"/>
  <c r="H483" i="7"/>
  <c r="I483" i="7"/>
  <c r="J483" i="7"/>
  <c r="K483" i="7"/>
  <c r="E484" i="7"/>
  <c r="F484" i="7"/>
  <c r="G484" i="7"/>
  <c r="H484" i="7"/>
  <c r="I484" i="7"/>
  <c r="J484" i="7"/>
  <c r="K484" i="7"/>
  <c r="E485" i="7"/>
  <c r="F485" i="7"/>
  <c r="G485" i="7"/>
  <c r="H485" i="7"/>
  <c r="I485" i="7"/>
  <c r="J485" i="7"/>
  <c r="K485" i="7"/>
  <c r="E486" i="7"/>
  <c r="F486" i="7"/>
  <c r="G486" i="7"/>
  <c r="H486" i="7"/>
  <c r="I486" i="7"/>
  <c r="J486" i="7"/>
  <c r="K486" i="7"/>
  <c r="E487" i="7"/>
  <c r="F487" i="7"/>
  <c r="G487" i="7"/>
  <c r="H487" i="7"/>
  <c r="I487" i="7"/>
  <c r="J487" i="7"/>
  <c r="K487" i="7"/>
  <c r="E488" i="7"/>
  <c r="F488" i="7"/>
  <c r="G488" i="7"/>
  <c r="H488" i="7"/>
  <c r="I488" i="7"/>
  <c r="J488" i="7"/>
  <c r="K488" i="7"/>
  <c r="E489" i="7"/>
  <c r="F489" i="7"/>
  <c r="G489" i="7"/>
  <c r="H489" i="7"/>
  <c r="I489" i="7"/>
  <c r="J489" i="7"/>
  <c r="K489" i="7"/>
  <c r="E490" i="7"/>
  <c r="F490" i="7"/>
  <c r="G490" i="7"/>
  <c r="H490" i="7"/>
  <c r="I490" i="7"/>
  <c r="J490" i="7"/>
  <c r="K490" i="7"/>
  <c r="E491" i="7"/>
  <c r="F491" i="7"/>
  <c r="G491" i="7"/>
  <c r="H491" i="7"/>
  <c r="I491" i="7"/>
  <c r="J491" i="7"/>
  <c r="K491" i="7"/>
  <c r="E492" i="7"/>
  <c r="F492" i="7"/>
  <c r="G492" i="7"/>
  <c r="H492" i="7"/>
  <c r="I492" i="7"/>
  <c r="J492" i="7"/>
  <c r="K492" i="7"/>
  <c r="E493" i="7"/>
  <c r="F493" i="7"/>
  <c r="G493" i="7"/>
  <c r="H493" i="7"/>
  <c r="I493" i="7"/>
  <c r="J493" i="7"/>
  <c r="K493" i="7"/>
  <c r="E494" i="7"/>
  <c r="F494" i="7"/>
  <c r="G494" i="7"/>
  <c r="H494" i="7"/>
  <c r="I494" i="7"/>
  <c r="J494" i="7"/>
  <c r="K494" i="7"/>
  <c r="E495" i="7"/>
  <c r="F495" i="7"/>
  <c r="G495" i="7"/>
  <c r="H495" i="7"/>
  <c r="I495" i="7"/>
  <c r="J495" i="7"/>
  <c r="K495" i="7"/>
  <c r="E496" i="7"/>
  <c r="F496" i="7"/>
  <c r="G496" i="7"/>
  <c r="H496" i="7"/>
  <c r="I496" i="7"/>
  <c r="J496" i="7"/>
  <c r="K496" i="7"/>
  <c r="E497" i="7"/>
  <c r="F497" i="7"/>
  <c r="G497" i="7"/>
  <c r="H497" i="7"/>
  <c r="I497" i="7"/>
  <c r="J497" i="7"/>
  <c r="K497" i="7"/>
  <c r="E498" i="7"/>
  <c r="F498" i="7"/>
  <c r="G498" i="7"/>
  <c r="H498" i="7"/>
  <c r="I498" i="7"/>
  <c r="J498" i="7"/>
  <c r="K498" i="7"/>
  <c r="E499" i="7"/>
  <c r="F499" i="7"/>
  <c r="G499" i="7"/>
  <c r="H499" i="7"/>
  <c r="I499" i="7"/>
  <c r="J499" i="7"/>
  <c r="K499" i="7"/>
  <c r="E500" i="7"/>
  <c r="F500" i="7"/>
  <c r="G500" i="7"/>
  <c r="H500" i="7"/>
  <c r="I500" i="7"/>
  <c r="J500" i="7"/>
  <c r="K500" i="7"/>
  <c r="E501" i="7"/>
  <c r="F501" i="7"/>
  <c r="G501" i="7"/>
  <c r="H501" i="7"/>
  <c r="I501" i="7"/>
  <c r="J501" i="7"/>
  <c r="K501" i="7"/>
  <c r="E502" i="7"/>
  <c r="F502" i="7"/>
  <c r="G502" i="7"/>
  <c r="H502" i="7"/>
  <c r="I502" i="7"/>
  <c r="J502" i="7"/>
  <c r="K502" i="7"/>
  <c r="E503" i="7"/>
  <c r="F503" i="7"/>
  <c r="G503" i="7"/>
  <c r="H503" i="7"/>
  <c r="I503" i="7"/>
  <c r="J503" i="7"/>
  <c r="K503" i="7"/>
  <c r="E504" i="7"/>
  <c r="F504" i="7"/>
  <c r="G504" i="7"/>
  <c r="H504" i="7"/>
  <c r="I504" i="7"/>
  <c r="J504" i="7"/>
  <c r="K504" i="7"/>
  <c r="E505" i="7"/>
  <c r="F505" i="7"/>
  <c r="G505" i="7"/>
  <c r="H505" i="7"/>
  <c r="I505" i="7"/>
  <c r="J505" i="7"/>
  <c r="K505" i="7"/>
  <c r="E506" i="7"/>
  <c r="F506" i="7"/>
  <c r="G506" i="7"/>
  <c r="H506" i="7"/>
  <c r="I506" i="7"/>
  <c r="J506" i="7"/>
  <c r="K506" i="7"/>
  <c r="E507" i="7"/>
  <c r="F507" i="7"/>
  <c r="G507" i="7"/>
  <c r="H507" i="7"/>
  <c r="I507" i="7"/>
  <c r="J507" i="7"/>
  <c r="K507" i="7"/>
  <c r="E508" i="7"/>
  <c r="F508" i="7"/>
  <c r="G508" i="7"/>
  <c r="H508" i="7"/>
  <c r="I508" i="7"/>
  <c r="J508" i="7"/>
  <c r="K508" i="7"/>
  <c r="E509" i="7"/>
  <c r="F509" i="7"/>
  <c r="G509" i="7"/>
  <c r="H509" i="7"/>
  <c r="I509" i="7"/>
  <c r="J509" i="7"/>
  <c r="K509" i="7"/>
  <c r="E510" i="7"/>
  <c r="F510" i="7"/>
  <c r="G510" i="7"/>
  <c r="H510" i="7"/>
  <c r="I510" i="7"/>
  <c r="J510" i="7"/>
  <c r="K510" i="7"/>
  <c r="E511" i="7"/>
  <c r="F511" i="7"/>
  <c r="G511" i="7"/>
  <c r="H511" i="7"/>
  <c r="I511" i="7"/>
  <c r="J511" i="7"/>
  <c r="K511" i="7"/>
  <c r="E512" i="7"/>
  <c r="F512" i="7"/>
  <c r="G512" i="7"/>
  <c r="H512" i="7"/>
  <c r="I512" i="7"/>
  <c r="J512" i="7"/>
  <c r="K512" i="7"/>
  <c r="E513" i="7"/>
  <c r="F513" i="7"/>
  <c r="G513" i="7"/>
  <c r="H513" i="7"/>
  <c r="I513" i="7"/>
  <c r="J513" i="7"/>
  <c r="K513" i="7"/>
  <c r="E514" i="7"/>
  <c r="F514" i="7"/>
  <c r="G514" i="7"/>
  <c r="H514" i="7"/>
  <c r="I514" i="7"/>
  <c r="J514" i="7"/>
  <c r="K514" i="7"/>
  <c r="E515" i="7"/>
  <c r="F515" i="7"/>
  <c r="G515" i="7"/>
  <c r="H515" i="7"/>
  <c r="I515" i="7"/>
  <c r="J515" i="7"/>
  <c r="K515" i="7"/>
  <c r="E516" i="7"/>
  <c r="F516" i="7"/>
  <c r="G516" i="7"/>
  <c r="H516" i="7"/>
  <c r="I516" i="7"/>
  <c r="J516" i="7"/>
  <c r="K516" i="7"/>
  <c r="E517" i="7"/>
  <c r="F517" i="7"/>
  <c r="G517" i="7"/>
  <c r="H517" i="7"/>
  <c r="I517" i="7"/>
  <c r="J517" i="7"/>
  <c r="K517" i="7"/>
  <c r="E518" i="7"/>
  <c r="F518" i="7"/>
  <c r="G518" i="7"/>
  <c r="H518" i="7"/>
  <c r="I518" i="7"/>
  <c r="J518" i="7"/>
  <c r="K518" i="7"/>
  <c r="E519" i="7"/>
  <c r="F519" i="7"/>
  <c r="G519" i="7"/>
  <c r="H519" i="7"/>
  <c r="I519" i="7"/>
  <c r="J519" i="7"/>
  <c r="K519" i="7"/>
  <c r="E520" i="7"/>
  <c r="F520" i="7"/>
  <c r="G520" i="7"/>
  <c r="H520" i="7"/>
  <c r="I520" i="7"/>
  <c r="J520" i="7"/>
  <c r="K520" i="7"/>
  <c r="E521" i="7"/>
  <c r="F521" i="7"/>
  <c r="G521" i="7"/>
  <c r="H521" i="7"/>
  <c r="I521" i="7"/>
  <c r="J521" i="7"/>
  <c r="K521" i="7"/>
  <c r="E522" i="7"/>
  <c r="F522" i="7"/>
  <c r="G522" i="7"/>
  <c r="H522" i="7"/>
  <c r="I522" i="7"/>
  <c r="J522" i="7"/>
  <c r="K522" i="7"/>
  <c r="E523" i="7"/>
  <c r="F523" i="7"/>
  <c r="G523" i="7"/>
  <c r="H523" i="7"/>
  <c r="I523" i="7"/>
  <c r="J523" i="7"/>
  <c r="K523" i="7"/>
  <c r="E524" i="7"/>
  <c r="F524" i="7"/>
  <c r="G524" i="7"/>
  <c r="H524" i="7"/>
  <c r="I524" i="7"/>
  <c r="J524" i="7"/>
  <c r="K524" i="7"/>
  <c r="E525" i="7"/>
  <c r="F525" i="7"/>
  <c r="G525" i="7"/>
  <c r="H525" i="7"/>
  <c r="I525" i="7"/>
  <c r="J525" i="7"/>
  <c r="K525" i="7"/>
  <c r="E526" i="7"/>
  <c r="F526" i="7"/>
  <c r="G526" i="7"/>
  <c r="H526" i="7"/>
  <c r="I526" i="7"/>
  <c r="J526" i="7"/>
  <c r="K526" i="7"/>
  <c r="E527" i="7"/>
  <c r="F527" i="7"/>
  <c r="G527" i="7"/>
  <c r="H527" i="7"/>
  <c r="I527" i="7"/>
  <c r="J527" i="7"/>
  <c r="K527" i="7"/>
  <c r="E528" i="7"/>
  <c r="F528" i="7"/>
  <c r="G528" i="7"/>
  <c r="H528" i="7"/>
  <c r="I528" i="7"/>
  <c r="J528" i="7"/>
  <c r="K528" i="7"/>
  <c r="E529" i="7"/>
  <c r="F529" i="7"/>
  <c r="G529" i="7"/>
  <c r="H529" i="7"/>
  <c r="I529" i="7"/>
  <c r="J529" i="7"/>
  <c r="K529" i="7"/>
  <c r="E530" i="7"/>
  <c r="F530" i="7"/>
  <c r="G530" i="7"/>
  <c r="H530" i="7"/>
  <c r="I530" i="7"/>
  <c r="J530" i="7"/>
  <c r="K530" i="7"/>
  <c r="E531" i="7"/>
  <c r="F531" i="7"/>
  <c r="G531" i="7"/>
  <c r="H531" i="7"/>
  <c r="I531" i="7"/>
  <c r="J531" i="7"/>
  <c r="K531" i="7"/>
  <c r="E532" i="7"/>
  <c r="F532" i="7"/>
  <c r="G532" i="7"/>
  <c r="H532" i="7"/>
  <c r="I532" i="7"/>
  <c r="J532" i="7"/>
  <c r="K532" i="7"/>
  <c r="E533" i="7"/>
  <c r="F533" i="7"/>
  <c r="G533" i="7"/>
  <c r="H533" i="7"/>
  <c r="I533" i="7"/>
  <c r="J533" i="7"/>
  <c r="K533" i="7"/>
  <c r="E534" i="7"/>
  <c r="F534" i="7"/>
  <c r="G534" i="7"/>
  <c r="H534" i="7"/>
  <c r="I534" i="7"/>
  <c r="J534" i="7"/>
  <c r="K534" i="7"/>
  <c r="E535" i="7"/>
  <c r="F535" i="7"/>
  <c r="G535" i="7"/>
  <c r="H535" i="7"/>
  <c r="I535" i="7"/>
  <c r="J535" i="7"/>
  <c r="K535" i="7"/>
  <c r="E536" i="7"/>
  <c r="F536" i="7"/>
  <c r="G536" i="7"/>
  <c r="H536" i="7"/>
  <c r="I536" i="7"/>
  <c r="J536" i="7"/>
  <c r="K536" i="7"/>
  <c r="E537" i="7"/>
  <c r="F537" i="7"/>
  <c r="G537" i="7"/>
  <c r="H537" i="7"/>
  <c r="I537" i="7"/>
  <c r="J537" i="7"/>
  <c r="K537" i="7"/>
  <c r="E538" i="7"/>
  <c r="F538" i="7"/>
  <c r="G538" i="7"/>
  <c r="H538" i="7"/>
  <c r="I538" i="7"/>
  <c r="J538" i="7"/>
  <c r="K538" i="7"/>
  <c r="E539" i="7"/>
  <c r="F539" i="7"/>
  <c r="G539" i="7"/>
  <c r="H539" i="7"/>
  <c r="I539" i="7"/>
  <c r="J539" i="7"/>
  <c r="K539" i="7"/>
  <c r="E540" i="7"/>
  <c r="F540" i="7"/>
  <c r="G540" i="7"/>
  <c r="H540" i="7"/>
  <c r="I540" i="7"/>
  <c r="J540" i="7"/>
  <c r="K540" i="7"/>
  <c r="E541" i="7"/>
  <c r="F541" i="7"/>
  <c r="G541" i="7"/>
  <c r="H541" i="7"/>
  <c r="I541" i="7"/>
  <c r="J541" i="7"/>
  <c r="K541" i="7"/>
  <c r="E542" i="7"/>
  <c r="F542" i="7"/>
  <c r="G542" i="7"/>
  <c r="H542" i="7"/>
  <c r="I542" i="7"/>
  <c r="J542" i="7"/>
  <c r="K542" i="7"/>
  <c r="E543" i="7"/>
  <c r="F543" i="7"/>
  <c r="G543" i="7"/>
  <c r="H543" i="7"/>
  <c r="I543" i="7"/>
  <c r="J543" i="7"/>
  <c r="K543" i="7"/>
  <c r="E544" i="7"/>
  <c r="F544" i="7"/>
  <c r="G544" i="7"/>
  <c r="H544" i="7"/>
  <c r="I544" i="7"/>
  <c r="J544" i="7"/>
  <c r="K544" i="7"/>
  <c r="E545" i="7"/>
  <c r="F545" i="7"/>
  <c r="G545" i="7"/>
  <c r="H545" i="7"/>
  <c r="I545" i="7"/>
  <c r="J545" i="7"/>
  <c r="K545" i="7"/>
  <c r="E546" i="7"/>
  <c r="F546" i="7"/>
  <c r="G546" i="7"/>
  <c r="H546" i="7"/>
  <c r="I546" i="7"/>
  <c r="J546" i="7"/>
  <c r="K546" i="7"/>
  <c r="E547" i="7"/>
  <c r="F547" i="7"/>
  <c r="G547" i="7"/>
  <c r="H547" i="7"/>
  <c r="I547" i="7"/>
  <c r="J547" i="7"/>
  <c r="K547" i="7"/>
  <c r="E548" i="7"/>
  <c r="F548" i="7"/>
  <c r="G548" i="7"/>
  <c r="H548" i="7"/>
  <c r="I548" i="7"/>
  <c r="J548" i="7"/>
  <c r="K548" i="7"/>
  <c r="E549" i="7"/>
  <c r="F549" i="7"/>
  <c r="G549" i="7"/>
  <c r="H549" i="7"/>
  <c r="I549" i="7"/>
  <c r="J549" i="7"/>
  <c r="K549" i="7"/>
  <c r="E550" i="7"/>
  <c r="F550" i="7"/>
  <c r="G550" i="7"/>
  <c r="H550" i="7"/>
  <c r="I550" i="7"/>
  <c r="J550" i="7"/>
  <c r="K550" i="7"/>
  <c r="E551" i="7"/>
  <c r="F551" i="7"/>
  <c r="G551" i="7"/>
  <c r="H551" i="7"/>
  <c r="I551" i="7"/>
  <c r="J551" i="7"/>
  <c r="K551" i="7"/>
  <c r="E552" i="7"/>
  <c r="F552" i="7"/>
  <c r="G552" i="7"/>
  <c r="H552" i="7"/>
  <c r="I552" i="7"/>
  <c r="J552" i="7"/>
  <c r="K552" i="7"/>
  <c r="E553" i="7"/>
  <c r="F553" i="7"/>
  <c r="G553" i="7"/>
  <c r="H553" i="7"/>
  <c r="I553" i="7"/>
  <c r="J553" i="7"/>
  <c r="K553" i="7"/>
  <c r="E554" i="7"/>
  <c r="F554" i="7"/>
  <c r="G554" i="7"/>
  <c r="H554" i="7"/>
  <c r="I554" i="7"/>
  <c r="J554" i="7"/>
  <c r="K554" i="7"/>
  <c r="E555" i="7"/>
  <c r="F555" i="7"/>
  <c r="G555" i="7"/>
  <c r="H555" i="7"/>
  <c r="I555" i="7"/>
  <c r="J555" i="7"/>
  <c r="K555" i="7"/>
  <c r="E556" i="7"/>
  <c r="F556" i="7"/>
  <c r="G556" i="7"/>
  <c r="H556" i="7"/>
  <c r="I556" i="7"/>
  <c r="J556" i="7"/>
  <c r="K556" i="7"/>
  <c r="E557" i="7"/>
  <c r="F557" i="7"/>
  <c r="G557" i="7"/>
  <c r="H557" i="7"/>
  <c r="I557" i="7"/>
  <c r="J557" i="7"/>
  <c r="K557" i="7"/>
  <c r="E558" i="7"/>
  <c r="F558" i="7"/>
  <c r="G558" i="7"/>
  <c r="H558" i="7"/>
  <c r="I558" i="7"/>
  <c r="J558" i="7"/>
  <c r="K558" i="7"/>
  <c r="E559" i="7"/>
  <c r="F559" i="7"/>
  <c r="G559" i="7"/>
  <c r="H559" i="7"/>
  <c r="I559" i="7"/>
  <c r="J559" i="7"/>
  <c r="K559" i="7"/>
  <c r="E560" i="7"/>
  <c r="F560" i="7"/>
  <c r="G560" i="7"/>
  <c r="H560" i="7"/>
  <c r="I560" i="7"/>
  <c r="J560" i="7"/>
  <c r="K560" i="7"/>
  <c r="E561" i="7"/>
  <c r="F561" i="7"/>
  <c r="G561" i="7"/>
  <c r="H561" i="7"/>
  <c r="I561" i="7"/>
  <c r="J561" i="7"/>
  <c r="K561" i="7"/>
  <c r="E562" i="7"/>
  <c r="F562" i="7"/>
  <c r="G562" i="7"/>
  <c r="H562" i="7"/>
  <c r="I562" i="7"/>
  <c r="J562" i="7"/>
  <c r="K562" i="7"/>
  <c r="E563" i="7"/>
  <c r="F563" i="7"/>
  <c r="G563" i="7"/>
  <c r="H563" i="7"/>
  <c r="I563" i="7"/>
  <c r="J563" i="7"/>
  <c r="K563" i="7"/>
  <c r="E564" i="7"/>
  <c r="F564" i="7"/>
  <c r="G564" i="7"/>
  <c r="H564" i="7"/>
  <c r="I564" i="7"/>
  <c r="J564" i="7"/>
  <c r="K564" i="7"/>
  <c r="E565" i="7"/>
  <c r="F565" i="7"/>
  <c r="G565" i="7"/>
  <c r="H565" i="7"/>
  <c r="I565" i="7"/>
  <c r="J565" i="7"/>
  <c r="K565" i="7"/>
  <c r="E566" i="7"/>
  <c r="F566" i="7"/>
  <c r="G566" i="7"/>
  <c r="H566" i="7"/>
  <c r="I566" i="7"/>
  <c r="J566" i="7"/>
  <c r="K566" i="7"/>
  <c r="E567" i="7"/>
  <c r="F567" i="7"/>
  <c r="G567" i="7"/>
  <c r="H567" i="7"/>
  <c r="I567" i="7"/>
  <c r="J567" i="7"/>
  <c r="K567" i="7"/>
  <c r="E568" i="7"/>
  <c r="F568" i="7"/>
  <c r="G568" i="7"/>
  <c r="H568" i="7"/>
  <c r="I568" i="7"/>
  <c r="J568" i="7"/>
  <c r="K568" i="7"/>
  <c r="E569" i="7"/>
  <c r="F569" i="7"/>
  <c r="G569" i="7"/>
  <c r="H569" i="7"/>
  <c r="I569" i="7"/>
  <c r="J569" i="7"/>
  <c r="K569" i="7"/>
  <c r="E570" i="7"/>
  <c r="F570" i="7"/>
  <c r="G570" i="7"/>
  <c r="H570" i="7"/>
  <c r="I570" i="7"/>
  <c r="J570" i="7"/>
  <c r="K570" i="7"/>
  <c r="E571" i="7"/>
  <c r="F571" i="7"/>
  <c r="G571" i="7"/>
  <c r="H571" i="7"/>
  <c r="I571" i="7"/>
  <c r="J571" i="7"/>
  <c r="K571" i="7"/>
  <c r="E572" i="7"/>
  <c r="F572" i="7"/>
  <c r="G572" i="7"/>
  <c r="H572" i="7"/>
  <c r="I572" i="7"/>
  <c r="J572" i="7"/>
  <c r="K572" i="7"/>
  <c r="E573" i="7"/>
  <c r="F573" i="7"/>
  <c r="G573" i="7"/>
  <c r="H573" i="7"/>
  <c r="I573" i="7"/>
  <c r="J573" i="7"/>
  <c r="K573" i="7"/>
  <c r="E574" i="7"/>
  <c r="F574" i="7"/>
  <c r="G574" i="7"/>
  <c r="H574" i="7"/>
  <c r="I574" i="7"/>
  <c r="J574" i="7"/>
  <c r="K574" i="7"/>
  <c r="E575" i="7"/>
  <c r="F575" i="7"/>
  <c r="G575" i="7"/>
  <c r="H575" i="7"/>
  <c r="I575" i="7"/>
  <c r="J575" i="7"/>
  <c r="K575" i="7"/>
  <c r="E576" i="7"/>
  <c r="F576" i="7"/>
  <c r="G576" i="7"/>
  <c r="H576" i="7"/>
  <c r="I576" i="7"/>
  <c r="J576" i="7"/>
  <c r="K576" i="7"/>
  <c r="E577" i="7"/>
  <c r="F577" i="7"/>
  <c r="G577" i="7"/>
  <c r="H577" i="7"/>
  <c r="I577" i="7"/>
  <c r="J577" i="7"/>
  <c r="K577" i="7"/>
  <c r="E578" i="7"/>
  <c r="F578" i="7"/>
  <c r="G578" i="7"/>
  <c r="H578" i="7"/>
  <c r="I578" i="7"/>
  <c r="J578" i="7"/>
  <c r="K578" i="7"/>
  <c r="E579" i="7"/>
  <c r="F579" i="7"/>
  <c r="G579" i="7"/>
  <c r="H579" i="7"/>
  <c r="I579" i="7"/>
  <c r="J579" i="7"/>
  <c r="K579" i="7"/>
  <c r="E580" i="7"/>
  <c r="F580" i="7"/>
  <c r="G580" i="7"/>
  <c r="H580" i="7"/>
  <c r="I580" i="7"/>
  <c r="J580" i="7"/>
  <c r="K580" i="7"/>
  <c r="E581" i="7"/>
  <c r="F581" i="7"/>
  <c r="G581" i="7"/>
  <c r="H581" i="7"/>
  <c r="I581" i="7"/>
  <c r="J581" i="7"/>
  <c r="K581" i="7"/>
  <c r="E582" i="7"/>
  <c r="F582" i="7"/>
  <c r="G582" i="7"/>
  <c r="H582" i="7"/>
  <c r="I582" i="7"/>
  <c r="J582" i="7"/>
  <c r="K582" i="7"/>
  <c r="E583" i="7"/>
  <c r="F583" i="7"/>
  <c r="G583" i="7"/>
  <c r="H583" i="7"/>
  <c r="I583" i="7"/>
  <c r="J583" i="7"/>
  <c r="K583" i="7"/>
  <c r="E584" i="7"/>
  <c r="F584" i="7"/>
  <c r="G584" i="7"/>
  <c r="H584" i="7"/>
  <c r="I584" i="7"/>
  <c r="J584" i="7"/>
  <c r="K584" i="7"/>
  <c r="E585" i="7"/>
  <c r="F585" i="7"/>
  <c r="G585" i="7"/>
  <c r="H585" i="7"/>
  <c r="I585" i="7"/>
  <c r="J585" i="7"/>
  <c r="K585" i="7"/>
  <c r="E586" i="7"/>
  <c r="F586" i="7"/>
  <c r="G586" i="7"/>
  <c r="H586" i="7"/>
  <c r="I586" i="7"/>
  <c r="J586" i="7"/>
  <c r="K586" i="7"/>
  <c r="E587" i="7"/>
  <c r="F587" i="7"/>
  <c r="G587" i="7"/>
  <c r="H587" i="7"/>
  <c r="I587" i="7"/>
  <c r="J587" i="7"/>
  <c r="K587" i="7"/>
  <c r="E588" i="7"/>
  <c r="F588" i="7"/>
  <c r="G588" i="7"/>
  <c r="H588" i="7"/>
  <c r="I588" i="7"/>
  <c r="J588" i="7"/>
  <c r="K588" i="7"/>
  <c r="E589" i="7"/>
  <c r="F589" i="7"/>
  <c r="G589" i="7"/>
  <c r="H589" i="7"/>
  <c r="I589" i="7"/>
  <c r="J589" i="7"/>
  <c r="K589" i="7"/>
  <c r="E590" i="7"/>
  <c r="F590" i="7"/>
  <c r="G590" i="7"/>
  <c r="H590" i="7"/>
  <c r="I590" i="7"/>
  <c r="J590" i="7"/>
  <c r="K590" i="7"/>
  <c r="E591" i="7"/>
  <c r="F591" i="7"/>
  <c r="G591" i="7"/>
  <c r="H591" i="7"/>
  <c r="I591" i="7"/>
  <c r="J591" i="7"/>
  <c r="K591" i="7"/>
  <c r="E592" i="7"/>
  <c r="F592" i="7"/>
  <c r="G592" i="7"/>
  <c r="H592" i="7"/>
  <c r="I592" i="7"/>
  <c r="J592" i="7"/>
  <c r="K592" i="7"/>
  <c r="E593" i="7"/>
  <c r="F593" i="7"/>
  <c r="G593" i="7"/>
  <c r="H593" i="7"/>
  <c r="I593" i="7"/>
  <c r="J593" i="7"/>
  <c r="K593" i="7"/>
  <c r="E594" i="7"/>
  <c r="F594" i="7"/>
  <c r="G594" i="7"/>
  <c r="H594" i="7"/>
  <c r="I594" i="7"/>
  <c r="J594" i="7"/>
  <c r="K594" i="7"/>
  <c r="E595" i="7"/>
  <c r="F595" i="7"/>
  <c r="G595" i="7"/>
  <c r="H595" i="7"/>
  <c r="I595" i="7"/>
  <c r="J595" i="7"/>
  <c r="K595" i="7"/>
  <c r="E596" i="7"/>
  <c r="F596" i="7"/>
  <c r="G596" i="7"/>
  <c r="H596" i="7"/>
  <c r="I596" i="7"/>
  <c r="J596" i="7"/>
  <c r="K596" i="7"/>
  <c r="E597" i="7"/>
  <c r="F597" i="7"/>
  <c r="G597" i="7"/>
  <c r="H597" i="7"/>
  <c r="I597" i="7"/>
  <c r="J597" i="7"/>
  <c r="K597" i="7"/>
  <c r="E598" i="7"/>
  <c r="F598" i="7"/>
  <c r="G598" i="7"/>
  <c r="H598" i="7"/>
  <c r="I598" i="7"/>
  <c r="J598" i="7"/>
  <c r="K598" i="7"/>
  <c r="E599" i="7"/>
  <c r="F599" i="7"/>
  <c r="G599" i="7"/>
  <c r="H599" i="7"/>
  <c r="I599" i="7"/>
  <c r="J599" i="7"/>
  <c r="K599" i="7"/>
  <c r="E600" i="7"/>
  <c r="F600" i="7"/>
  <c r="G600" i="7"/>
  <c r="H600" i="7"/>
  <c r="I600" i="7"/>
  <c r="J600" i="7"/>
  <c r="K600" i="7"/>
  <c r="E601" i="7"/>
  <c r="F601" i="7"/>
  <c r="G601" i="7"/>
  <c r="H601" i="7"/>
  <c r="I601" i="7"/>
  <c r="J601" i="7"/>
  <c r="K601" i="7"/>
  <c r="E602" i="7"/>
  <c r="F602" i="7"/>
  <c r="G602" i="7"/>
  <c r="H602" i="7"/>
  <c r="I602" i="7"/>
  <c r="J602" i="7"/>
  <c r="K602" i="7"/>
  <c r="E603" i="7"/>
  <c r="F603" i="7"/>
  <c r="G603" i="7"/>
  <c r="H603" i="7"/>
  <c r="I603" i="7"/>
  <c r="J603" i="7"/>
  <c r="K603" i="7"/>
  <c r="E604" i="7"/>
  <c r="F604" i="7"/>
  <c r="G604" i="7"/>
  <c r="H604" i="7"/>
  <c r="I604" i="7"/>
  <c r="J604" i="7"/>
  <c r="K604" i="7"/>
  <c r="E605" i="7"/>
  <c r="F605" i="7"/>
  <c r="G605" i="7"/>
  <c r="H605" i="7"/>
  <c r="I605" i="7"/>
  <c r="J605" i="7"/>
  <c r="K605" i="7"/>
  <c r="E606" i="7"/>
  <c r="F606" i="7"/>
  <c r="G606" i="7"/>
  <c r="H606" i="7"/>
  <c r="I606" i="7"/>
  <c r="J606" i="7"/>
  <c r="K606" i="7"/>
  <c r="E607" i="7"/>
  <c r="F607" i="7"/>
  <c r="G607" i="7"/>
  <c r="H607" i="7"/>
  <c r="I607" i="7"/>
  <c r="J607" i="7"/>
  <c r="K607" i="7"/>
  <c r="E608" i="7"/>
  <c r="F608" i="7"/>
  <c r="G608" i="7"/>
  <c r="H608" i="7"/>
  <c r="I608" i="7"/>
  <c r="J608" i="7"/>
  <c r="K608" i="7"/>
  <c r="E609" i="7"/>
  <c r="F609" i="7"/>
  <c r="G609" i="7"/>
  <c r="H609" i="7"/>
  <c r="I609" i="7"/>
  <c r="J609" i="7"/>
  <c r="K609" i="7"/>
  <c r="E610" i="7"/>
  <c r="F610" i="7"/>
  <c r="G610" i="7"/>
  <c r="H610" i="7"/>
  <c r="I610" i="7"/>
  <c r="J610" i="7"/>
  <c r="K610" i="7"/>
  <c r="E611" i="7"/>
  <c r="F611" i="7"/>
  <c r="G611" i="7"/>
  <c r="H611" i="7"/>
  <c r="I611" i="7"/>
  <c r="J611" i="7"/>
  <c r="K611" i="7"/>
  <c r="E612" i="7"/>
  <c r="F612" i="7"/>
  <c r="G612" i="7"/>
  <c r="H612" i="7"/>
  <c r="I612" i="7"/>
  <c r="J612" i="7"/>
  <c r="K612" i="7"/>
  <c r="E613" i="7"/>
  <c r="F613" i="7"/>
  <c r="G613" i="7"/>
  <c r="H613" i="7"/>
  <c r="I613" i="7"/>
  <c r="J613" i="7"/>
  <c r="K613" i="7"/>
  <c r="E614" i="7"/>
  <c r="F614" i="7"/>
  <c r="G614" i="7"/>
  <c r="H614" i="7"/>
  <c r="I614" i="7"/>
  <c r="J614" i="7"/>
  <c r="K614" i="7"/>
  <c r="E615" i="7"/>
  <c r="F615" i="7"/>
  <c r="G615" i="7"/>
  <c r="H615" i="7"/>
  <c r="I615" i="7"/>
  <c r="J615" i="7"/>
  <c r="K615" i="7"/>
  <c r="E616" i="7"/>
  <c r="F616" i="7"/>
  <c r="G616" i="7"/>
  <c r="H616" i="7"/>
  <c r="I616" i="7"/>
  <c r="J616" i="7"/>
  <c r="K616" i="7"/>
  <c r="E617" i="7"/>
  <c r="F617" i="7"/>
  <c r="G617" i="7"/>
  <c r="H617" i="7"/>
  <c r="I617" i="7"/>
  <c r="J617" i="7"/>
  <c r="K617" i="7"/>
  <c r="E618" i="7"/>
  <c r="F618" i="7"/>
  <c r="G618" i="7"/>
  <c r="H618" i="7"/>
  <c r="I618" i="7"/>
  <c r="J618" i="7"/>
  <c r="K618" i="7"/>
  <c r="E619" i="7"/>
  <c r="F619" i="7"/>
  <c r="G619" i="7"/>
  <c r="H619" i="7"/>
  <c r="I619" i="7"/>
  <c r="J619" i="7"/>
  <c r="K619" i="7"/>
  <c r="E620" i="7"/>
  <c r="F620" i="7"/>
  <c r="G620" i="7"/>
  <c r="H620" i="7"/>
  <c r="I620" i="7"/>
  <c r="J620" i="7"/>
  <c r="K620" i="7"/>
  <c r="E621" i="7"/>
  <c r="F621" i="7"/>
  <c r="G621" i="7"/>
  <c r="H621" i="7"/>
  <c r="I621" i="7"/>
  <c r="J621" i="7"/>
  <c r="K621" i="7"/>
  <c r="E622" i="7"/>
  <c r="F622" i="7"/>
  <c r="G622" i="7"/>
  <c r="H622" i="7"/>
  <c r="I622" i="7"/>
  <c r="J622" i="7"/>
  <c r="K622" i="7"/>
  <c r="E623" i="7"/>
  <c r="F623" i="7"/>
  <c r="G623" i="7"/>
  <c r="H623" i="7"/>
  <c r="I623" i="7"/>
  <c r="J623" i="7"/>
  <c r="K623" i="7"/>
  <c r="E624" i="7"/>
  <c r="F624" i="7"/>
  <c r="G624" i="7"/>
  <c r="H624" i="7"/>
  <c r="I624" i="7"/>
  <c r="J624" i="7"/>
  <c r="K624" i="7"/>
  <c r="E625" i="7"/>
  <c r="F625" i="7"/>
  <c r="G625" i="7"/>
  <c r="H625" i="7"/>
  <c r="I625" i="7"/>
  <c r="J625" i="7"/>
  <c r="K625" i="7"/>
  <c r="E626" i="7"/>
  <c r="F626" i="7"/>
  <c r="G626" i="7"/>
  <c r="H626" i="7"/>
  <c r="I626" i="7"/>
  <c r="J626" i="7"/>
  <c r="K626" i="7"/>
  <c r="E627" i="7"/>
  <c r="F627" i="7"/>
  <c r="G627" i="7"/>
  <c r="H627" i="7"/>
  <c r="I627" i="7"/>
  <c r="J627" i="7"/>
  <c r="K627" i="7"/>
  <c r="E628" i="7"/>
  <c r="F628" i="7"/>
  <c r="G628" i="7"/>
  <c r="H628" i="7"/>
  <c r="I628" i="7"/>
  <c r="J628" i="7"/>
  <c r="K628" i="7"/>
  <c r="E629" i="7"/>
  <c r="F629" i="7"/>
  <c r="G629" i="7"/>
  <c r="H629" i="7"/>
  <c r="I629" i="7"/>
  <c r="J629" i="7"/>
  <c r="K629" i="7"/>
  <c r="E630" i="7"/>
  <c r="F630" i="7"/>
  <c r="G630" i="7"/>
  <c r="H630" i="7"/>
  <c r="I630" i="7"/>
  <c r="J630" i="7"/>
  <c r="K630" i="7"/>
  <c r="E631" i="7"/>
  <c r="F631" i="7"/>
  <c r="G631" i="7"/>
  <c r="H631" i="7"/>
  <c r="I631" i="7"/>
  <c r="J631" i="7"/>
  <c r="K631" i="7"/>
  <c r="E632" i="7"/>
  <c r="F632" i="7"/>
  <c r="G632" i="7"/>
  <c r="H632" i="7"/>
  <c r="I632" i="7"/>
  <c r="J632" i="7"/>
  <c r="K632" i="7"/>
  <c r="E633" i="7"/>
  <c r="F633" i="7"/>
  <c r="G633" i="7"/>
  <c r="H633" i="7"/>
  <c r="I633" i="7"/>
  <c r="J633" i="7"/>
  <c r="K633" i="7"/>
  <c r="E634" i="7"/>
  <c r="F634" i="7"/>
  <c r="G634" i="7"/>
  <c r="H634" i="7"/>
  <c r="I634" i="7"/>
  <c r="J634" i="7"/>
  <c r="K634" i="7"/>
  <c r="E635" i="7"/>
  <c r="F635" i="7"/>
  <c r="G635" i="7"/>
  <c r="H635" i="7"/>
  <c r="I635" i="7"/>
  <c r="J635" i="7"/>
  <c r="K635" i="7"/>
  <c r="E636" i="7"/>
  <c r="F636" i="7"/>
  <c r="G636" i="7"/>
  <c r="H636" i="7"/>
  <c r="I636" i="7"/>
  <c r="J636" i="7"/>
  <c r="K636" i="7"/>
  <c r="E637" i="7"/>
  <c r="F637" i="7"/>
  <c r="G637" i="7"/>
  <c r="H637" i="7"/>
  <c r="I637" i="7"/>
  <c r="J637" i="7"/>
  <c r="K637" i="7"/>
  <c r="E638" i="7"/>
  <c r="F638" i="7"/>
  <c r="G638" i="7"/>
  <c r="H638" i="7"/>
  <c r="I638" i="7"/>
  <c r="J638" i="7"/>
  <c r="K638" i="7"/>
  <c r="E639" i="7"/>
  <c r="F639" i="7"/>
  <c r="G639" i="7"/>
  <c r="H639" i="7"/>
  <c r="I639" i="7"/>
  <c r="J639" i="7"/>
  <c r="K639" i="7"/>
  <c r="E640" i="7"/>
  <c r="F640" i="7"/>
  <c r="G640" i="7"/>
  <c r="H640" i="7"/>
  <c r="I640" i="7"/>
  <c r="J640" i="7"/>
  <c r="K640" i="7"/>
  <c r="E641" i="7"/>
  <c r="F641" i="7"/>
  <c r="G641" i="7"/>
  <c r="H641" i="7"/>
  <c r="I641" i="7"/>
  <c r="J641" i="7"/>
  <c r="K641" i="7"/>
  <c r="E642" i="7"/>
  <c r="F642" i="7"/>
  <c r="G642" i="7"/>
  <c r="H642" i="7"/>
  <c r="I642" i="7"/>
  <c r="J642" i="7"/>
  <c r="K642" i="7"/>
  <c r="E643" i="7"/>
  <c r="F643" i="7"/>
  <c r="G643" i="7"/>
  <c r="H643" i="7"/>
  <c r="I643" i="7"/>
  <c r="J643" i="7"/>
  <c r="K643" i="7"/>
  <c r="E644" i="7"/>
  <c r="F644" i="7"/>
  <c r="G644" i="7"/>
  <c r="H644" i="7"/>
  <c r="I644" i="7"/>
  <c r="J644" i="7"/>
  <c r="K644" i="7"/>
  <c r="E645" i="7"/>
  <c r="F645" i="7"/>
  <c r="G645" i="7"/>
  <c r="H645" i="7"/>
  <c r="I645" i="7"/>
  <c r="J645" i="7"/>
  <c r="K645" i="7"/>
  <c r="E646" i="7"/>
  <c r="F646" i="7"/>
  <c r="G646" i="7"/>
  <c r="H646" i="7"/>
  <c r="I646" i="7"/>
  <c r="J646" i="7"/>
  <c r="K646" i="7"/>
  <c r="E647" i="7"/>
  <c r="F647" i="7"/>
  <c r="G647" i="7"/>
  <c r="H647" i="7"/>
  <c r="I647" i="7"/>
  <c r="J647" i="7"/>
  <c r="K647" i="7"/>
  <c r="E648" i="7"/>
  <c r="F648" i="7"/>
  <c r="G648" i="7"/>
  <c r="H648" i="7"/>
  <c r="I648" i="7"/>
  <c r="J648" i="7"/>
  <c r="K648" i="7"/>
  <c r="E649" i="7"/>
  <c r="F649" i="7"/>
  <c r="G649" i="7"/>
  <c r="H649" i="7"/>
  <c r="I649" i="7"/>
  <c r="J649" i="7"/>
  <c r="K649" i="7"/>
  <c r="E650" i="7"/>
  <c r="F650" i="7"/>
  <c r="G650" i="7"/>
  <c r="H650" i="7"/>
  <c r="I650" i="7"/>
  <c r="J650" i="7"/>
  <c r="K650" i="7"/>
  <c r="E651" i="7"/>
  <c r="F651" i="7"/>
  <c r="G651" i="7"/>
  <c r="H651" i="7"/>
  <c r="I651" i="7"/>
  <c r="J651" i="7"/>
  <c r="K651" i="7"/>
  <c r="E652" i="7"/>
  <c r="F652" i="7"/>
  <c r="G652" i="7"/>
  <c r="H652" i="7"/>
  <c r="I652" i="7"/>
  <c r="J652" i="7"/>
  <c r="K652" i="7"/>
  <c r="E653" i="7"/>
  <c r="F653" i="7"/>
  <c r="G653" i="7"/>
  <c r="H653" i="7"/>
  <c r="I653" i="7"/>
  <c r="J653" i="7"/>
  <c r="K653" i="7"/>
  <c r="E654" i="7"/>
  <c r="F654" i="7"/>
  <c r="G654" i="7"/>
  <c r="H654" i="7"/>
  <c r="I654" i="7"/>
  <c r="J654" i="7"/>
  <c r="K654" i="7"/>
  <c r="E655" i="7"/>
  <c r="F655" i="7"/>
  <c r="G655" i="7"/>
  <c r="H655" i="7"/>
  <c r="I655" i="7"/>
  <c r="J655" i="7"/>
  <c r="K655" i="7"/>
  <c r="E656" i="7"/>
  <c r="F656" i="7"/>
  <c r="G656" i="7"/>
  <c r="H656" i="7"/>
  <c r="I656" i="7"/>
  <c r="J656" i="7"/>
  <c r="K656" i="7"/>
  <c r="E657" i="7"/>
  <c r="F657" i="7"/>
  <c r="G657" i="7"/>
  <c r="H657" i="7"/>
  <c r="I657" i="7"/>
  <c r="J657" i="7"/>
  <c r="K657" i="7"/>
  <c r="E658" i="7"/>
  <c r="F658" i="7"/>
  <c r="G658" i="7"/>
  <c r="H658" i="7"/>
  <c r="I658" i="7"/>
  <c r="J658" i="7"/>
  <c r="K658" i="7"/>
  <c r="E659" i="7"/>
  <c r="F659" i="7"/>
  <c r="G659" i="7"/>
  <c r="H659" i="7"/>
  <c r="I659" i="7"/>
  <c r="J659" i="7"/>
  <c r="K659" i="7"/>
  <c r="E660" i="7"/>
  <c r="F660" i="7"/>
  <c r="G660" i="7"/>
  <c r="H660" i="7"/>
  <c r="I660" i="7"/>
  <c r="J660" i="7"/>
  <c r="K660" i="7"/>
  <c r="E661" i="7"/>
  <c r="F661" i="7"/>
  <c r="G661" i="7"/>
  <c r="H661" i="7"/>
  <c r="I661" i="7"/>
  <c r="J661" i="7"/>
  <c r="K661" i="7"/>
  <c r="E662" i="7"/>
  <c r="F662" i="7"/>
  <c r="G662" i="7"/>
  <c r="H662" i="7"/>
  <c r="I662" i="7"/>
  <c r="J662" i="7"/>
  <c r="K662" i="7"/>
  <c r="E663" i="7"/>
  <c r="F663" i="7"/>
  <c r="G663" i="7"/>
  <c r="H663" i="7"/>
  <c r="I663" i="7"/>
  <c r="J663" i="7"/>
  <c r="K663" i="7"/>
  <c r="E664" i="7"/>
  <c r="F664" i="7"/>
  <c r="G664" i="7"/>
  <c r="H664" i="7"/>
  <c r="I664" i="7"/>
  <c r="J664" i="7"/>
  <c r="K664" i="7"/>
  <c r="E665" i="7"/>
  <c r="F665" i="7"/>
  <c r="G665" i="7"/>
  <c r="H665" i="7"/>
  <c r="I665" i="7"/>
  <c r="J665" i="7"/>
  <c r="K665" i="7"/>
  <c r="E666" i="7"/>
  <c r="F666" i="7"/>
  <c r="G666" i="7"/>
  <c r="H666" i="7"/>
  <c r="I666" i="7"/>
  <c r="J666" i="7"/>
  <c r="K666" i="7"/>
  <c r="E667" i="7"/>
  <c r="F667" i="7"/>
  <c r="G667" i="7"/>
  <c r="H667" i="7"/>
  <c r="I667" i="7"/>
  <c r="J667" i="7"/>
  <c r="K667" i="7"/>
  <c r="E668" i="7"/>
  <c r="F668" i="7"/>
  <c r="G668" i="7"/>
  <c r="H668" i="7"/>
  <c r="I668" i="7"/>
  <c r="J668" i="7"/>
  <c r="K668" i="7"/>
  <c r="E669" i="7"/>
  <c r="F669" i="7"/>
  <c r="G669" i="7"/>
  <c r="H669" i="7"/>
  <c r="I669" i="7"/>
  <c r="J669" i="7"/>
  <c r="K669" i="7"/>
  <c r="E670" i="7"/>
  <c r="F670" i="7"/>
  <c r="G670" i="7"/>
  <c r="H670" i="7"/>
  <c r="I670" i="7"/>
  <c r="J670" i="7"/>
  <c r="K670" i="7"/>
  <c r="E671" i="7"/>
  <c r="F671" i="7"/>
  <c r="G671" i="7"/>
  <c r="H671" i="7"/>
  <c r="I671" i="7"/>
  <c r="J671" i="7"/>
  <c r="K671" i="7"/>
  <c r="E672" i="7"/>
  <c r="F672" i="7"/>
  <c r="G672" i="7"/>
  <c r="H672" i="7"/>
  <c r="I672" i="7"/>
  <c r="J672" i="7"/>
  <c r="K672" i="7"/>
  <c r="E673" i="7"/>
  <c r="F673" i="7"/>
  <c r="G673" i="7"/>
  <c r="H673" i="7"/>
  <c r="I673" i="7"/>
  <c r="J673" i="7"/>
  <c r="K673" i="7"/>
  <c r="E674" i="7"/>
  <c r="F674" i="7"/>
  <c r="G674" i="7"/>
  <c r="H674" i="7"/>
  <c r="I674" i="7"/>
  <c r="J674" i="7"/>
  <c r="K674" i="7"/>
  <c r="E675" i="7"/>
  <c r="F675" i="7"/>
  <c r="G675" i="7"/>
  <c r="H675" i="7"/>
  <c r="I675" i="7"/>
  <c r="J675" i="7"/>
  <c r="K675" i="7"/>
  <c r="E676" i="7"/>
  <c r="F676" i="7"/>
  <c r="G676" i="7"/>
  <c r="H676" i="7"/>
  <c r="I676" i="7"/>
  <c r="J676" i="7"/>
  <c r="K676" i="7"/>
  <c r="E677" i="7"/>
  <c r="F677" i="7"/>
  <c r="G677" i="7"/>
  <c r="H677" i="7"/>
  <c r="I677" i="7"/>
  <c r="J677" i="7"/>
  <c r="K677" i="7"/>
  <c r="E678" i="7"/>
  <c r="F678" i="7"/>
  <c r="G678" i="7"/>
  <c r="H678" i="7"/>
  <c r="I678" i="7"/>
  <c r="J678" i="7"/>
  <c r="K678" i="7"/>
  <c r="E679" i="7"/>
  <c r="F679" i="7"/>
  <c r="G679" i="7"/>
  <c r="H679" i="7"/>
  <c r="I679" i="7"/>
  <c r="J679" i="7"/>
  <c r="K679" i="7"/>
  <c r="E680" i="7"/>
  <c r="F680" i="7"/>
  <c r="G680" i="7"/>
  <c r="H680" i="7"/>
  <c r="I680" i="7"/>
  <c r="J680" i="7"/>
  <c r="K680" i="7"/>
  <c r="E681" i="7"/>
  <c r="F681" i="7"/>
  <c r="G681" i="7"/>
  <c r="H681" i="7"/>
  <c r="I681" i="7"/>
  <c r="J681" i="7"/>
  <c r="K681" i="7"/>
  <c r="E682" i="7"/>
  <c r="F682" i="7"/>
  <c r="G682" i="7"/>
  <c r="H682" i="7"/>
  <c r="I682" i="7"/>
  <c r="J682" i="7"/>
  <c r="K682" i="7"/>
  <c r="E683" i="7"/>
  <c r="F683" i="7"/>
  <c r="G683" i="7"/>
  <c r="H683" i="7"/>
  <c r="I683" i="7"/>
  <c r="J683" i="7"/>
  <c r="K683" i="7"/>
  <c r="E684" i="7"/>
  <c r="F684" i="7"/>
  <c r="G684" i="7"/>
  <c r="H684" i="7"/>
  <c r="I684" i="7"/>
  <c r="J684" i="7"/>
  <c r="K684" i="7"/>
  <c r="E685" i="7"/>
  <c r="F685" i="7"/>
  <c r="G685" i="7"/>
  <c r="H685" i="7"/>
  <c r="I685" i="7"/>
  <c r="J685" i="7"/>
  <c r="K685" i="7"/>
  <c r="E686" i="7"/>
  <c r="F686" i="7"/>
  <c r="G686" i="7"/>
  <c r="H686" i="7"/>
  <c r="I686" i="7"/>
  <c r="J686" i="7"/>
  <c r="K686" i="7"/>
  <c r="E687" i="7"/>
  <c r="F687" i="7"/>
  <c r="G687" i="7"/>
  <c r="H687" i="7"/>
  <c r="I687" i="7"/>
  <c r="J687" i="7"/>
  <c r="K687" i="7"/>
  <c r="E688" i="7"/>
  <c r="F688" i="7"/>
  <c r="G688" i="7"/>
  <c r="H688" i="7"/>
  <c r="I688" i="7"/>
  <c r="J688" i="7"/>
  <c r="K688" i="7"/>
  <c r="E689" i="7"/>
  <c r="F689" i="7"/>
  <c r="G689" i="7"/>
  <c r="H689" i="7"/>
  <c r="I689" i="7"/>
  <c r="J689" i="7"/>
  <c r="K689" i="7"/>
  <c r="E690" i="7"/>
  <c r="F690" i="7"/>
  <c r="G690" i="7"/>
  <c r="H690" i="7"/>
  <c r="I690" i="7"/>
  <c r="J690" i="7"/>
  <c r="K690" i="7"/>
  <c r="E691" i="7"/>
  <c r="F691" i="7"/>
  <c r="G691" i="7"/>
  <c r="H691" i="7"/>
  <c r="I691" i="7"/>
  <c r="J691" i="7"/>
  <c r="K691" i="7"/>
  <c r="E692" i="7"/>
  <c r="F692" i="7"/>
  <c r="G692" i="7"/>
  <c r="H692" i="7"/>
  <c r="I692" i="7"/>
  <c r="J692" i="7"/>
  <c r="K692" i="7"/>
  <c r="E693" i="7"/>
  <c r="F693" i="7"/>
  <c r="G693" i="7"/>
  <c r="H693" i="7"/>
  <c r="I693" i="7"/>
  <c r="J693" i="7"/>
  <c r="K693" i="7"/>
  <c r="E694" i="7"/>
  <c r="F694" i="7"/>
  <c r="G694" i="7"/>
  <c r="H694" i="7"/>
  <c r="I694" i="7"/>
  <c r="J694" i="7"/>
  <c r="K694" i="7"/>
  <c r="E695" i="7"/>
  <c r="F695" i="7"/>
  <c r="G695" i="7"/>
  <c r="H695" i="7"/>
  <c r="I695" i="7"/>
  <c r="J695" i="7"/>
  <c r="K695" i="7"/>
  <c r="E696" i="7"/>
  <c r="F696" i="7"/>
  <c r="G696" i="7"/>
  <c r="H696" i="7"/>
  <c r="I696" i="7"/>
  <c r="J696" i="7"/>
  <c r="K696" i="7"/>
  <c r="E697" i="7"/>
  <c r="F697" i="7"/>
  <c r="G697" i="7"/>
  <c r="H697" i="7"/>
  <c r="I697" i="7"/>
  <c r="J697" i="7"/>
  <c r="K697" i="7"/>
  <c r="E698" i="7"/>
  <c r="F698" i="7"/>
  <c r="G698" i="7"/>
  <c r="H698" i="7"/>
  <c r="I698" i="7"/>
  <c r="J698" i="7"/>
  <c r="K698" i="7"/>
  <c r="E699" i="7"/>
  <c r="F699" i="7"/>
  <c r="G699" i="7"/>
  <c r="H699" i="7"/>
  <c r="I699" i="7"/>
  <c r="J699" i="7"/>
  <c r="K699" i="7"/>
  <c r="E700" i="7"/>
  <c r="F700" i="7"/>
  <c r="G700" i="7"/>
  <c r="H700" i="7"/>
  <c r="I700" i="7"/>
  <c r="J700" i="7"/>
  <c r="K700" i="7"/>
  <c r="E701" i="7"/>
  <c r="F701" i="7"/>
  <c r="G701" i="7"/>
  <c r="H701" i="7"/>
  <c r="I701" i="7"/>
  <c r="J701" i="7"/>
  <c r="K701" i="7"/>
  <c r="E702" i="7"/>
  <c r="F702" i="7"/>
  <c r="G702" i="7"/>
  <c r="H702" i="7"/>
  <c r="I702" i="7"/>
  <c r="J702" i="7"/>
  <c r="K702" i="7"/>
  <c r="E703" i="7"/>
  <c r="F703" i="7"/>
  <c r="G703" i="7"/>
  <c r="H703" i="7"/>
  <c r="I703" i="7"/>
  <c r="J703" i="7"/>
  <c r="K703" i="7"/>
  <c r="E704" i="7"/>
  <c r="F704" i="7"/>
  <c r="G704" i="7"/>
  <c r="H704" i="7"/>
  <c r="I704" i="7"/>
  <c r="J704" i="7"/>
  <c r="K704" i="7"/>
  <c r="E705" i="7"/>
  <c r="F705" i="7"/>
  <c r="G705" i="7"/>
  <c r="H705" i="7"/>
  <c r="I705" i="7"/>
  <c r="J705" i="7"/>
  <c r="K705" i="7"/>
  <c r="E706" i="7"/>
  <c r="F706" i="7"/>
  <c r="G706" i="7"/>
  <c r="H706" i="7"/>
  <c r="I706" i="7"/>
  <c r="J706" i="7"/>
  <c r="K706" i="7"/>
  <c r="E707" i="7"/>
  <c r="F707" i="7"/>
  <c r="G707" i="7"/>
  <c r="H707" i="7"/>
  <c r="I707" i="7"/>
  <c r="J707" i="7"/>
  <c r="K707" i="7"/>
  <c r="E708" i="7"/>
  <c r="F708" i="7"/>
  <c r="G708" i="7"/>
  <c r="H708" i="7"/>
  <c r="I708" i="7"/>
  <c r="J708" i="7"/>
  <c r="K708" i="7"/>
  <c r="E709" i="7"/>
  <c r="F709" i="7"/>
  <c r="G709" i="7"/>
  <c r="H709" i="7"/>
  <c r="I709" i="7"/>
  <c r="J709" i="7"/>
  <c r="K709" i="7"/>
  <c r="E710" i="7"/>
  <c r="F710" i="7"/>
  <c r="G710" i="7"/>
  <c r="H710" i="7"/>
  <c r="I710" i="7"/>
  <c r="J710" i="7"/>
  <c r="K710" i="7"/>
  <c r="E711" i="7"/>
  <c r="F711" i="7"/>
  <c r="G711" i="7"/>
  <c r="H711" i="7"/>
  <c r="I711" i="7"/>
  <c r="J711" i="7"/>
  <c r="K711" i="7"/>
  <c r="E712" i="7"/>
  <c r="F712" i="7"/>
  <c r="G712" i="7"/>
  <c r="H712" i="7"/>
  <c r="I712" i="7"/>
  <c r="J712" i="7"/>
  <c r="K712" i="7"/>
  <c r="E713" i="7"/>
  <c r="F713" i="7"/>
  <c r="G713" i="7"/>
  <c r="H713" i="7"/>
  <c r="I713" i="7"/>
  <c r="J713" i="7"/>
  <c r="K713" i="7"/>
  <c r="E714" i="7"/>
  <c r="F714" i="7"/>
  <c r="G714" i="7"/>
  <c r="H714" i="7"/>
  <c r="I714" i="7"/>
  <c r="J714" i="7"/>
  <c r="K714" i="7"/>
  <c r="E715" i="7"/>
  <c r="F715" i="7"/>
  <c r="G715" i="7"/>
  <c r="H715" i="7"/>
  <c r="I715" i="7"/>
  <c r="J715" i="7"/>
  <c r="K715" i="7"/>
  <c r="E716" i="7"/>
  <c r="F716" i="7"/>
  <c r="G716" i="7"/>
  <c r="H716" i="7"/>
  <c r="I716" i="7"/>
  <c r="J716" i="7"/>
  <c r="K716" i="7"/>
  <c r="E717" i="7"/>
  <c r="F717" i="7"/>
  <c r="G717" i="7"/>
  <c r="H717" i="7"/>
  <c r="I717" i="7"/>
  <c r="J717" i="7"/>
  <c r="K717" i="7"/>
  <c r="E718" i="7"/>
  <c r="F718" i="7"/>
  <c r="G718" i="7"/>
  <c r="H718" i="7"/>
  <c r="I718" i="7"/>
  <c r="J718" i="7"/>
  <c r="K718" i="7"/>
  <c r="E719" i="7"/>
  <c r="F719" i="7"/>
  <c r="G719" i="7"/>
  <c r="H719" i="7"/>
  <c r="I719" i="7"/>
  <c r="J719" i="7"/>
  <c r="K719" i="7"/>
  <c r="E720" i="7"/>
  <c r="F720" i="7"/>
  <c r="G720" i="7"/>
  <c r="H720" i="7"/>
  <c r="I720" i="7"/>
  <c r="J720" i="7"/>
  <c r="K720" i="7"/>
  <c r="E721" i="7"/>
  <c r="F721" i="7"/>
  <c r="G721" i="7"/>
  <c r="H721" i="7"/>
  <c r="I721" i="7"/>
  <c r="J721" i="7"/>
  <c r="K721" i="7"/>
  <c r="E722" i="7"/>
  <c r="F722" i="7"/>
  <c r="G722" i="7"/>
  <c r="H722" i="7"/>
  <c r="I722" i="7"/>
  <c r="J722" i="7"/>
  <c r="K722" i="7"/>
  <c r="E723" i="7"/>
  <c r="F723" i="7"/>
  <c r="G723" i="7"/>
  <c r="H723" i="7"/>
  <c r="I723" i="7"/>
  <c r="J723" i="7"/>
  <c r="K723" i="7"/>
  <c r="E724" i="7"/>
  <c r="F724" i="7"/>
  <c r="G724" i="7"/>
  <c r="H724" i="7"/>
  <c r="I724" i="7"/>
  <c r="J724" i="7"/>
  <c r="K724" i="7"/>
  <c r="E725" i="7"/>
  <c r="F725" i="7"/>
  <c r="G725" i="7"/>
  <c r="H725" i="7"/>
  <c r="I725" i="7"/>
  <c r="J725" i="7"/>
  <c r="K725" i="7"/>
  <c r="E726" i="7"/>
  <c r="F726" i="7"/>
  <c r="G726" i="7"/>
  <c r="H726" i="7"/>
  <c r="I726" i="7"/>
  <c r="J726" i="7"/>
  <c r="K726" i="7"/>
  <c r="E727" i="7"/>
  <c r="F727" i="7"/>
  <c r="G727" i="7"/>
  <c r="H727" i="7"/>
  <c r="I727" i="7"/>
  <c r="J727" i="7"/>
  <c r="K727" i="7"/>
  <c r="E728" i="7"/>
  <c r="F728" i="7"/>
  <c r="G728" i="7"/>
  <c r="H728" i="7"/>
  <c r="I728" i="7"/>
  <c r="J728" i="7"/>
  <c r="K728" i="7"/>
  <c r="E729" i="7"/>
  <c r="F729" i="7"/>
  <c r="G729" i="7"/>
  <c r="H729" i="7"/>
  <c r="I729" i="7"/>
  <c r="J729" i="7"/>
  <c r="K729" i="7"/>
  <c r="E730" i="7"/>
  <c r="F730" i="7"/>
  <c r="G730" i="7"/>
  <c r="H730" i="7"/>
  <c r="I730" i="7"/>
  <c r="J730" i="7"/>
  <c r="K730" i="7"/>
  <c r="E731" i="7"/>
  <c r="F731" i="7"/>
  <c r="G731" i="7"/>
  <c r="H731" i="7"/>
  <c r="I731" i="7"/>
  <c r="J731" i="7"/>
  <c r="K731" i="7"/>
  <c r="E732" i="7"/>
  <c r="F732" i="7"/>
  <c r="G732" i="7"/>
  <c r="H732" i="7"/>
  <c r="I732" i="7"/>
  <c r="J732" i="7"/>
  <c r="K732" i="7"/>
  <c r="E733" i="7"/>
  <c r="F733" i="7"/>
  <c r="G733" i="7"/>
  <c r="H733" i="7"/>
  <c r="I733" i="7"/>
  <c r="J733" i="7"/>
  <c r="K733" i="7"/>
  <c r="E734" i="7"/>
  <c r="F734" i="7"/>
  <c r="G734" i="7"/>
  <c r="H734" i="7"/>
  <c r="I734" i="7"/>
  <c r="J734" i="7"/>
  <c r="K734" i="7"/>
  <c r="E735" i="7"/>
  <c r="F735" i="7"/>
  <c r="G735" i="7"/>
  <c r="H735" i="7"/>
  <c r="I735" i="7"/>
  <c r="J735" i="7"/>
  <c r="K735" i="7"/>
  <c r="E736" i="7"/>
  <c r="F736" i="7"/>
  <c r="G736" i="7"/>
  <c r="H736" i="7"/>
  <c r="I736" i="7"/>
  <c r="J736" i="7"/>
  <c r="K736" i="7"/>
  <c r="E737" i="7"/>
  <c r="F737" i="7"/>
  <c r="G737" i="7"/>
  <c r="H737" i="7"/>
  <c r="I737" i="7"/>
  <c r="J737" i="7"/>
  <c r="K737" i="7"/>
  <c r="E738" i="7"/>
  <c r="F738" i="7"/>
  <c r="G738" i="7"/>
  <c r="H738" i="7"/>
  <c r="I738" i="7"/>
  <c r="J738" i="7"/>
  <c r="K738" i="7"/>
  <c r="E739" i="7"/>
  <c r="F739" i="7"/>
  <c r="G739" i="7"/>
  <c r="H739" i="7"/>
  <c r="I739" i="7"/>
  <c r="J739" i="7"/>
  <c r="K739" i="7"/>
  <c r="E740" i="7"/>
  <c r="F740" i="7"/>
  <c r="G740" i="7"/>
  <c r="H740" i="7"/>
  <c r="I740" i="7"/>
  <c r="J740" i="7"/>
  <c r="K740" i="7"/>
  <c r="E741" i="7"/>
  <c r="F741" i="7"/>
  <c r="G741" i="7"/>
  <c r="H741" i="7"/>
  <c r="I741" i="7"/>
  <c r="J741" i="7"/>
  <c r="K741" i="7"/>
  <c r="E742" i="7"/>
  <c r="F742" i="7"/>
  <c r="G742" i="7"/>
  <c r="H742" i="7"/>
  <c r="I742" i="7"/>
  <c r="J742" i="7"/>
  <c r="K742" i="7"/>
  <c r="E743" i="7"/>
  <c r="F743" i="7"/>
  <c r="G743" i="7"/>
  <c r="H743" i="7"/>
  <c r="I743" i="7"/>
  <c r="J743" i="7"/>
  <c r="K743" i="7"/>
  <c r="E744" i="7"/>
  <c r="F744" i="7"/>
  <c r="G744" i="7"/>
  <c r="H744" i="7"/>
  <c r="I744" i="7"/>
  <c r="J744" i="7"/>
  <c r="K744" i="7"/>
  <c r="E745" i="7"/>
  <c r="F745" i="7"/>
  <c r="G745" i="7"/>
  <c r="H745" i="7"/>
  <c r="I745" i="7"/>
  <c r="J745" i="7"/>
  <c r="K745" i="7"/>
  <c r="E746" i="7"/>
  <c r="F746" i="7"/>
  <c r="G746" i="7"/>
  <c r="H746" i="7"/>
  <c r="I746" i="7"/>
  <c r="J746" i="7"/>
  <c r="K746" i="7"/>
  <c r="E747" i="7"/>
  <c r="F747" i="7"/>
  <c r="G747" i="7"/>
  <c r="H747" i="7"/>
  <c r="I747" i="7"/>
  <c r="J747" i="7"/>
  <c r="K747" i="7"/>
  <c r="E748" i="7"/>
  <c r="F748" i="7"/>
  <c r="G748" i="7"/>
  <c r="H748" i="7"/>
  <c r="I748" i="7"/>
  <c r="J748" i="7"/>
  <c r="K748" i="7"/>
  <c r="E749" i="7"/>
  <c r="F749" i="7"/>
  <c r="G749" i="7"/>
  <c r="H749" i="7"/>
  <c r="I749" i="7"/>
  <c r="J749" i="7"/>
  <c r="K749" i="7"/>
  <c r="E750" i="7"/>
  <c r="F750" i="7"/>
  <c r="G750" i="7"/>
  <c r="H750" i="7"/>
  <c r="I750" i="7"/>
  <c r="J750" i="7"/>
  <c r="K750" i="7"/>
  <c r="E751" i="7"/>
  <c r="F751" i="7"/>
  <c r="G751" i="7"/>
  <c r="H751" i="7"/>
  <c r="I751" i="7"/>
  <c r="J751" i="7"/>
  <c r="K751" i="7"/>
  <c r="E752" i="7"/>
  <c r="F752" i="7"/>
  <c r="G752" i="7"/>
  <c r="H752" i="7"/>
  <c r="I752" i="7"/>
  <c r="J752" i="7"/>
  <c r="K752" i="7"/>
  <c r="E753" i="7"/>
  <c r="F753" i="7"/>
  <c r="G753" i="7"/>
  <c r="H753" i="7"/>
  <c r="I753" i="7"/>
  <c r="J753" i="7"/>
  <c r="K753" i="7"/>
  <c r="E754" i="7"/>
  <c r="F754" i="7"/>
  <c r="G754" i="7"/>
  <c r="H754" i="7"/>
  <c r="I754" i="7"/>
  <c r="J754" i="7"/>
  <c r="K754" i="7"/>
  <c r="E755" i="7"/>
  <c r="F755" i="7"/>
  <c r="G755" i="7"/>
  <c r="H755" i="7"/>
  <c r="I755" i="7"/>
  <c r="J755" i="7"/>
  <c r="K755" i="7"/>
  <c r="E756" i="7"/>
  <c r="F756" i="7"/>
  <c r="G756" i="7"/>
  <c r="H756" i="7"/>
  <c r="I756" i="7"/>
  <c r="J756" i="7"/>
  <c r="K756" i="7"/>
  <c r="E757" i="7"/>
  <c r="F757" i="7"/>
  <c r="G757" i="7"/>
  <c r="H757" i="7"/>
  <c r="I757" i="7"/>
  <c r="J757" i="7"/>
  <c r="K757" i="7"/>
  <c r="E758" i="7"/>
  <c r="F758" i="7"/>
  <c r="G758" i="7"/>
  <c r="H758" i="7"/>
  <c r="I758" i="7"/>
  <c r="J758" i="7"/>
  <c r="K758" i="7"/>
  <c r="E759" i="7"/>
  <c r="F759" i="7"/>
  <c r="G759" i="7"/>
  <c r="H759" i="7"/>
  <c r="I759" i="7"/>
  <c r="J759" i="7"/>
  <c r="K759" i="7"/>
  <c r="E760" i="7"/>
  <c r="F760" i="7"/>
  <c r="G760" i="7"/>
  <c r="H760" i="7"/>
  <c r="I760" i="7"/>
  <c r="J760" i="7"/>
  <c r="K760" i="7"/>
  <c r="E761" i="7"/>
  <c r="F761" i="7"/>
  <c r="G761" i="7"/>
  <c r="H761" i="7"/>
  <c r="I761" i="7"/>
  <c r="J761" i="7"/>
  <c r="K761" i="7"/>
  <c r="E762" i="7"/>
  <c r="F762" i="7"/>
  <c r="G762" i="7"/>
  <c r="H762" i="7"/>
  <c r="I762" i="7"/>
  <c r="J762" i="7"/>
  <c r="K762" i="7"/>
  <c r="E763" i="7"/>
  <c r="F763" i="7"/>
  <c r="G763" i="7"/>
  <c r="H763" i="7"/>
  <c r="I763" i="7"/>
  <c r="J763" i="7"/>
  <c r="K763" i="7"/>
  <c r="E764" i="7"/>
  <c r="F764" i="7"/>
  <c r="G764" i="7"/>
  <c r="H764" i="7"/>
  <c r="I764" i="7"/>
  <c r="J764" i="7"/>
  <c r="K764" i="7"/>
  <c r="E765" i="7"/>
  <c r="F765" i="7"/>
  <c r="G765" i="7"/>
  <c r="H765" i="7"/>
  <c r="I765" i="7"/>
  <c r="J765" i="7"/>
  <c r="K765" i="7"/>
  <c r="E766" i="7"/>
  <c r="F766" i="7"/>
  <c r="G766" i="7"/>
  <c r="H766" i="7"/>
  <c r="I766" i="7"/>
  <c r="J766" i="7"/>
  <c r="K766" i="7"/>
  <c r="E767" i="7"/>
  <c r="F767" i="7"/>
  <c r="G767" i="7"/>
  <c r="H767" i="7"/>
  <c r="I767" i="7"/>
  <c r="J767" i="7"/>
  <c r="K767" i="7"/>
  <c r="E768" i="7"/>
  <c r="F768" i="7"/>
  <c r="G768" i="7"/>
  <c r="H768" i="7"/>
  <c r="I768" i="7"/>
  <c r="J768" i="7"/>
  <c r="K768" i="7"/>
  <c r="E769" i="7"/>
  <c r="F769" i="7"/>
  <c r="G769" i="7"/>
  <c r="H769" i="7"/>
  <c r="I769" i="7"/>
  <c r="J769" i="7"/>
  <c r="K769" i="7"/>
  <c r="E770" i="7"/>
  <c r="F770" i="7"/>
  <c r="G770" i="7"/>
  <c r="H770" i="7"/>
  <c r="I770" i="7"/>
  <c r="J770" i="7"/>
  <c r="K770" i="7"/>
  <c r="E771" i="7"/>
  <c r="F771" i="7"/>
  <c r="G771" i="7"/>
  <c r="H771" i="7"/>
  <c r="I771" i="7"/>
  <c r="J771" i="7"/>
  <c r="K771" i="7"/>
  <c r="E772" i="7"/>
  <c r="F772" i="7"/>
  <c r="G772" i="7"/>
  <c r="H772" i="7"/>
  <c r="I772" i="7"/>
  <c r="J772" i="7"/>
  <c r="K772" i="7"/>
  <c r="E773" i="7"/>
  <c r="F773" i="7"/>
  <c r="G773" i="7"/>
  <c r="H773" i="7"/>
  <c r="I773" i="7"/>
  <c r="J773" i="7"/>
  <c r="K773" i="7"/>
  <c r="E774" i="7"/>
  <c r="F774" i="7"/>
  <c r="G774" i="7"/>
  <c r="H774" i="7"/>
  <c r="I774" i="7"/>
  <c r="J774" i="7"/>
  <c r="K774" i="7"/>
  <c r="E775" i="7"/>
  <c r="F775" i="7"/>
  <c r="G775" i="7"/>
  <c r="H775" i="7"/>
  <c r="I775" i="7"/>
  <c r="J775" i="7"/>
  <c r="K775" i="7"/>
  <c r="E776" i="7"/>
  <c r="F776" i="7"/>
  <c r="G776" i="7"/>
  <c r="H776" i="7"/>
  <c r="I776" i="7"/>
  <c r="J776" i="7"/>
  <c r="K776" i="7"/>
  <c r="E777" i="7"/>
  <c r="F777" i="7"/>
  <c r="G777" i="7"/>
  <c r="H777" i="7"/>
  <c r="I777" i="7"/>
  <c r="J777" i="7"/>
  <c r="K777" i="7"/>
  <c r="E778" i="7"/>
  <c r="F778" i="7"/>
  <c r="G778" i="7"/>
  <c r="H778" i="7"/>
  <c r="I778" i="7"/>
  <c r="J778" i="7"/>
  <c r="K778" i="7"/>
  <c r="E779" i="7"/>
  <c r="F779" i="7"/>
  <c r="G779" i="7"/>
  <c r="H779" i="7"/>
  <c r="I779" i="7"/>
  <c r="J779" i="7"/>
  <c r="K779" i="7"/>
  <c r="E780" i="7"/>
  <c r="F780" i="7"/>
  <c r="G780" i="7"/>
  <c r="H780" i="7"/>
  <c r="I780" i="7"/>
  <c r="J780" i="7"/>
  <c r="K780" i="7"/>
  <c r="E781" i="7"/>
  <c r="F781" i="7"/>
  <c r="G781" i="7"/>
  <c r="H781" i="7"/>
  <c r="I781" i="7"/>
  <c r="J781" i="7"/>
  <c r="K781" i="7"/>
  <c r="E782" i="7"/>
  <c r="F782" i="7"/>
  <c r="G782" i="7"/>
  <c r="H782" i="7"/>
  <c r="I782" i="7"/>
  <c r="J782" i="7"/>
  <c r="K782" i="7"/>
  <c r="E783" i="7"/>
  <c r="F783" i="7"/>
  <c r="G783" i="7"/>
  <c r="H783" i="7"/>
  <c r="I783" i="7"/>
  <c r="J783" i="7"/>
  <c r="K783" i="7"/>
  <c r="E784" i="7"/>
  <c r="F784" i="7"/>
  <c r="G784" i="7"/>
  <c r="H784" i="7"/>
  <c r="I784" i="7"/>
  <c r="J784" i="7"/>
  <c r="K784" i="7"/>
  <c r="E785" i="7"/>
  <c r="F785" i="7"/>
  <c r="G785" i="7"/>
  <c r="H785" i="7"/>
  <c r="I785" i="7"/>
  <c r="J785" i="7"/>
  <c r="K785" i="7"/>
  <c r="E786" i="7"/>
  <c r="F786" i="7"/>
  <c r="G786" i="7"/>
  <c r="H786" i="7"/>
  <c r="I786" i="7"/>
  <c r="J786" i="7"/>
  <c r="K786" i="7"/>
  <c r="E787" i="7"/>
  <c r="F787" i="7"/>
  <c r="G787" i="7"/>
  <c r="H787" i="7"/>
  <c r="I787" i="7"/>
  <c r="J787" i="7"/>
  <c r="K787" i="7"/>
  <c r="E788" i="7"/>
  <c r="F788" i="7"/>
  <c r="G788" i="7"/>
  <c r="H788" i="7"/>
  <c r="I788" i="7"/>
  <c r="J788" i="7"/>
  <c r="K788" i="7"/>
  <c r="E789" i="7"/>
  <c r="F789" i="7"/>
  <c r="G789" i="7"/>
  <c r="H789" i="7"/>
  <c r="I789" i="7"/>
  <c r="J789" i="7"/>
  <c r="K789" i="7"/>
  <c r="E790" i="7"/>
  <c r="F790" i="7"/>
  <c r="G790" i="7"/>
  <c r="H790" i="7"/>
  <c r="I790" i="7"/>
  <c r="J790" i="7"/>
  <c r="K790" i="7"/>
  <c r="E791" i="7"/>
  <c r="F791" i="7"/>
  <c r="G791" i="7"/>
  <c r="H791" i="7"/>
  <c r="I791" i="7"/>
  <c r="J791" i="7"/>
  <c r="K791" i="7"/>
  <c r="E792" i="7"/>
  <c r="F792" i="7"/>
  <c r="G792" i="7"/>
  <c r="H792" i="7"/>
  <c r="I792" i="7"/>
  <c r="J792" i="7"/>
  <c r="K792" i="7"/>
  <c r="E793" i="7"/>
  <c r="F793" i="7"/>
  <c r="G793" i="7"/>
  <c r="H793" i="7"/>
  <c r="I793" i="7"/>
  <c r="J793" i="7"/>
  <c r="K793" i="7"/>
  <c r="E794" i="7"/>
  <c r="F794" i="7"/>
  <c r="G794" i="7"/>
  <c r="H794" i="7"/>
  <c r="I794" i="7"/>
  <c r="J794" i="7"/>
  <c r="K794" i="7"/>
  <c r="E795" i="7"/>
  <c r="F795" i="7"/>
  <c r="G795" i="7"/>
  <c r="H795" i="7"/>
  <c r="I795" i="7"/>
  <c r="J795" i="7"/>
  <c r="K795" i="7"/>
  <c r="E796" i="7"/>
  <c r="F796" i="7"/>
  <c r="G796" i="7"/>
  <c r="H796" i="7"/>
  <c r="I796" i="7"/>
  <c r="J796" i="7"/>
  <c r="K796" i="7"/>
  <c r="E797" i="7"/>
  <c r="F797" i="7"/>
  <c r="G797" i="7"/>
  <c r="H797" i="7"/>
  <c r="I797" i="7"/>
  <c r="J797" i="7"/>
  <c r="K797" i="7"/>
  <c r="E798" i="7"/>
  <c r="F798" i="7"/>
  <c r="G798" i="7"/>
  <c r="H798" i="7"/>
  <c r="I798" i="7"/>
  <c r="J798" i="7"/>
  <c r="K798" i="7"/>
  <c r="E799" i="7"/>
  <c r="F799" i="7"/>
  <c r="G799" i="7"/>
  <c r="H799" i="7"/>
  <c r="I799" i="7"/>
  <c r="J799" i="7"/>
  <c r="K799" i="7"/>
  <c r="E800" i="7"/>
  <c r="F800" i="7"/>
  <c r="G800" i="7"/>
  <c r="H800" i="7"/>
  <c r="I800" i="7"/>
  <c r="J800" i="7"/>
  <c r="K800" i="7"/>
  <c r="E801" i="7"/>
  <c r="F801" i="7"/>
  <c r="G801" i="7"/>
  <c r="H801" i="7"/>
  <c r="I801" i="7"/>
  <c r="J801" i="7"/>
  <c r="K801" i="7"/>
  <c r="E802" i="7"/>
  <c r="F802" i="7"/>
  <c r="G802" i="7"/>
  <c r="H802" i="7"/>
  <c r="I802" i="7"/>
  <c r="J802" i="7"/>
  <c r="K802" i="7"/>
  <c r="E803" i="7"/>
  <c r="F803" i="7"/>
  <c r="G803" i="7"/>
  <c r="H803" i="7"/>
  <c r="I803" i="7"/>
  <c r="J803" i="7"/>
  <c r="K803" i="7"/>
  <c r="E804" i="7"/>
  <c r="F804" i="7"/>
  <c r="G804" i="7"/>
  <c r="H804" i="7"/>
  <c r="I804" i="7"/>
  <c r="J804" i="7"/>
  <c r="K804" i="7"/>
  <c r="E805" i="7"/>
  <c r="F805" i="7"/>
  <c r="G805" i="7"/>
  <c r="H805" i="7"/>
  <c r="I805" i="7"/>
  <c r="J805" i="7"/>
  <c r="K805" i="7"/>
  <c r="E806" i="7"/>
  <c r="F806" i="7"/>
  <c r="G806" i="7"/>
  <c r="H806" i="7"/>
  <c r="I806" i="7"/>
  <c r="J806" i="7"/>
  <c r="K806" i="7"/>
  <c r="E807" i="7"/>
  <c r="F807" i="7"/>
  <c r="G807" i="7"/>
  <c r="H807" i="7"/>
  <c r="I807" i="7"/>
  <c r="J807" i="7"/>
  <c r="K807" i="7"/>
  <c r="E808" i="7"/>
  <c r="F808" i="7"/>
  <c r="G808" i="7"/>
  <c r="H808" i="7"/>
  <c r="I808" i="7"/>
  <c r="J808" i="7"/>
  <c r="K808" i="7"/>
  <c r="E809" i="7"/>
  <c r="F809" i="7"/>
  <c r="G809" i="7"/>
  <c r="H809" i="7"/>
  <c r="I809" i="7"/>
  <c r="J809" i="7"/>
  <c r="K809" i="7"/>
  <c r="E810" i="7"/>
  <c r="F810" i="7"/>
  <c r="G810" i="7"/>
  <c r="H810" i="7"/>
  <c r="I810" i="7"/>
  <c r="J810" i="7"/>
  <c r="K810" i="7"/>
  <c r="E811" i="7"/>
  <c r="F811" i="7"/>
  <c r="G811" i="7"/>
  <c r="H811" i="7"/>
  <c r="I811" i="7"/>
  <c r="J811" i="7"/>
  <c r="K811" i="7"/>
  <c r="E812" i="7"/>
  <c r="F812" i="7"/>
  <c r="G812" i="7"/>
  <c r="H812" i="7"/>
  <c r="I812" i="7"/>
  <c r="J812" i="7"/>
  <c r="K812" i="7"/>
  <c r="E813" i="7"/>
  <c r="F813" i="7"/>
  <c r="G813" i="7"/>
  <c r="H813" i="7"/>
  <c r="I813" i="7"/>
  <c r="J813" i="7"/>
  <c r="K813" i="7"/>
  <c r="E814" i="7"/>
  <c r="F814" i="7"/>
  <c r="G814" i="7"/>
  <c r="H814" i="7"/>
  <c r="I814" i="7"/>
  <c r="J814" i="7"/>
  <c r="K814" i="7"/>
  <c r="E815" i="7"/>
  <c r="F815" i="7"/>
  <c r="G815" i="7"/>
  <c r="H815" i="7"/>
  <c r="I815" i="7"/>
  <c r="J815" i="7"/>
  <c r="K815" i="7"/>
  <c r="E816" i="7"/>
  <c r="F816" i="7"/>
  <c r="G816" i="7"/>
  <c r="H816" i="7"/>
  <c r="I816" i="7"/>
  <c r="J816" i="7"/>
  <c r="K816" i="7"/>
  <c r="E817" i="7"/>
  <c r="F817" i="7"/>
  <c r="G817" i="7"/>
  <c r="H817" i="7"/>
  <c r="I817" i="7"/>
  <c r="J817" i="7"/>
  <c r="K817" i="7"/>
  <c r="E818" i="7"/>
  <c r="F818" i="7"/>
  <c r="G818" i="7"/>
  <c r="H818" i="7"/>
  <c r="I818" i="7"/>
  <c r="J818" i="7"/>
  <c r="K818" i="7"/>
  <c r="E819" i="7"/>
  <c r="F819" i="7"/>
  <c r="G819" i="7"/>
  <c r="H819" i="7"/>
  <c r="I819" i="7"/>
  <c r="J819" i="7"/>
  <c r="K819" i="7"/>
  <c r="E820" i="7"/>
  <c r="F820" i="7"/>
  <c r="G820" i="7"/>
  <c r="H820" i="7"/>
  <c r="I820" i="7"/>
  <c r="J820" i="7"/>
  <c r="K820" i="7"/>
  <c r="E821" i="7"/>
  <c r="F821" i="7"/>
  <c r="G821" i="7"/>
  <c r="H821" i="7"/>
  <c r="I821" i="7"/>
  <c r="J821" i="7"/>
  <c r="K821" i="7"/>
  <c r="E822" i="7"/>
  <c r="F822" i="7"/>
  <c r="G822" i="7"/>
  <c r="H822" i="7"/>
  <c r="I822" i="7"/>
  <c r="J822" i="7"/>
  <c r="K822" i="7"/>
  <c r="E823" i="7"/>
  <c r="F823" i="7"/>
  <c r="G823" i="7"/>
  <c r="H823" i="7"/>
  <c r="I823" i="7"/>
  <c r="J823" i="7"/>
  <c r="K823" i="7"/>
  <c r="E824" i="7"/>
  <c r="F824" i="7"/>
  <c r="G824" i="7"/>
  <c r="H824" i="7"/>
  <c r="I824" i="7"/>
  <c r="J824" i="7"/>
  <c r="K824" i="7"/>
  <c r="E825" i="7"/>
  <c r="F825" i="7"/>
  <c r="G825" i="7"/>
  <c r="H825" i="7"/>
  <c r="I825" i="7"/>
  <c r="J825" i="7"/>
  <c r="K825" i="7"/>
  <c r="E826" i="7"/>
  <c r="F826" i="7"/>
  <c r="G826" i="7"/>
  <c r="H826" i="7"/>
  <c r="I826" i="7"/>
  <c r="J826" i="7"/>
  <c r="K826" i="7"/>
  <c r="E827" i="7"/>
  <c r="F827" i="7"/>
  <c r="G827" i="7"/>
  <c r="H827" i="7"/>
  <c r="I827" i="7"/>
  <c r="J827" i="7"/>
  <c r="K827" i="7"/>
  <c r="E828" i="7"/>
  <c r="F828" i="7"/>
  <c r="G828" i="7"/>
  <c r="H828" i="7"/>
  <c r="I828" i="7"/>
  <c r="J828" i="7"/>
  <c r="K828" i="7"/>
  <c r="E829" i="7"/>
  <c r="F829" i="7"/>
  <c r="G829" i="7"/>
  <c r="H829" i="7"/>
  <c r="I829" i="7"/>
  <c r="J829" i="7"/>
  <c r="K829" i="7"/>
  <c r="E830" i="7"/>
  <c r="F830" i="7"/>
  <c r="G830" i="7"/>
  <c r="H830" i="7"/>
  <c r="I830" i="7"/>
  <c r="J830" i="7"/>
  <c r="K830" i="7"/>
  <c r="E831" i="7"/>
  <c r="F831" i="7"/>
  <c r="G831" i="7"/>
  <c r="H831" i="7"/>
  <c r="I831" i="7"/>
  <c r="J831" i="7"/>
  <c r="K831" i="7"/>
  <c r="E832" i="7"/>
  <c r="F832" i="7"/>
  <c r="G832" i="7"/>
  <c r="H832" i="7"/>
  <c r="I832" i="7"/>
  <c r="J832" i="7"/>
  <c r="K832" i="7"/>
  <c r="E833" i="7"/>
  <c r="F833" i="7"/>
  <c r="G833" i="7"/>
  <c r="H833" i="7"/>
  <c r="I833" i="7"/>
  <c r="J833" i="7"/>
  <c r="K833" i="7"/>
  <c r="E834" i="7"/>
  <c r="F834" i="7"/>
  <c r="G834" i="7"/>
  <c r="H834" i="7"/>
  <c r="I834" i="7"/>
  <c r="J834" i="7"/>
  <c r="K834" i="7"/>
  <c r="E835" i="7"/>
  <c r="F835" i="7"/>
  <c r="G835" i="7"/>
  <c r="H835" i="7"/>
  <c r="I835" i="7"/>
  <c r="J835" i="7"/>
  <c r="K835" i="7"/>
  <c r="E836" i="7"/>
  <c r="F836" i="7"/>
  <c r="G836" i="7"/>
  <c r="H836" i="7"/>
  <c r="I836" i="7"/>
  <c r="J836" i="7"/>
  <c r="K836" i="7"/>
  <c r="E837" i="7"/>
  <c r="F837" i="7"/>
  <c r="G837" i="7"/>
  <c r="H837" i="7"/>
  <c r="I837" i="7"/>
  <c r="J837" i="7"/>
  <c r="K837" i="7"/>
  <c r="E838" i="7"/>
  <c r="F838" i="7"/>
  <c r="G838" i="7"/>
  <c r="H838" i="7"/>
  <c r="I838" i="7"/>
  <c r="J838" i="7"/>
  <c r="K838" i="7"/>
  <c r="E839" i="7"/>
  <c r="F839" i="7"/>
  <c r="G839" i="7"/>
  <c r="H839" i="7"/>
  <c r="I839" i="7"/>
  <c r="J839" i="7"/>
  <c r="K839" i="7"/>
  <c r="E840" i="7"/>
  <c r="F840" i="7"/>
  <c r="G840" i="7"/>
  <c r="H840" i="7"/>
  <c r="I840" i="7"/>
  <c r="J840" i="7"/>
  <c r="K840" i="7"/>
  <c r="E841" i="7"/>
  <c r="F841" i="7"/>
  <c r="G841" i="7"/>
  <c r="H841" i="7"/>
  <c r="I841" i="7"/>
  <c r="J841" i="7"/>
  <c r="K841" i="7"/>
  <c r="E842" i="7"/>
  <c r="F842" i="7"/>
  <c r="G842" i="7"/>
  <c r="H842" i="7"/>
  <c r="I842" i="7"/>
  <c r="J842" i="7"/>
  <c r="K842" i="7"/>
  <c r="E843" i="7"/>
  <c r="F843" i="7"/>
  <c r="G843" i="7"/>
  <c r="H843" i="7"/>
  <c r="I843" i="7"/>
  <c r="J843" i="7"/>
  <c r="K843" i="7"/>
  <c r="E844" i="7"/>
  <c r="F844" i="7"/>
  <c r="G844" i="7"/>
  <c r="H844" i="7"/>
  <c r="I844" i="7"/>
  <c r="J844" i="7"/>
  <c r="K844" i="7"/>
  <c r="E845" i="7"/>
  <c r="F845" i="7"/>
  <c r="G845" i="7"/>
  <c r="H845" i="7"/>
  <c r="I845" i="7"/>
  <c r="J845" i="7"/>
  <c r="K845" i="7"/>
  <c r="E846" i="7"/>
  <c r="F846" i="7"/>
  <c r="G846" i="7"/>
  <c r="H846" i="7"/>
  <c r="I846" i="7"/>
  <c r="J846" i="7"/>
  <c r="K846" i="7"/>
  <c r="E847" i="7"/>
  <c r="F847" i="7"/>
  <c r="G847" i="7"/>
  <c r="H847" i="7"/>
  <c r="I847" i="7"/>
  <c r="J847" i="7"/>
  <c r="K847" i="7"/>
  <c r="E848" i="7"/>
  <c r="F848" i="7"/>
  <c r="G848" i="7"/>
  <c r="H848" i="7"/>
  <c r="I848" i="7"/>
  <c r="J848" i="7"/>
  <c r="K848" i="7"/>
  <c r="E849" i="7"/>
  <c r="F849" i="7"/>
  <c r="G849" i="7"/>
  <c r="H849" i="7"/>
  <c r="I849" i="7"/>
  <c r="J849" i="7"/>
  <c r="K849" i="7"/>
  <c r="E850" i="7"/>
  <c r="F850" i="7"/>
  <c r="G850" i="7"/>
  <c r="H850" i="7"/>
  <c r="I850" i="7"/>
  <c r="J850" i="7"/>
  <c r="K850" i="7"/>
  <c r="E851" i="7"/>
  <c r="F851" i="7"/>
  <c r="G851" i="7"/>
  <c r="H851" i="7"/>
  <c r="I851" i="7"/>
  <c r="J851" i="7"/>
  <c r="K851" i="7"/>
  <c r="E852" i="7"/>
  <c r="F852" i="7"/>
  <c r="G852" i="7"/>
  <c r="H852" i="7"/>
  <c r="I852" i="7"/>
  <c r="J852" i="7"/>
  <c r="K852" i="7"/>
  <c r="E853" i="7"/>
  <c r="F853" i="7"/>
  <c r="G853" i="7"/>
  <c r="H853" i="7"/>
  <c r="I853" i="7"/>
  <c r="J853" i="7"/>
  <c r="K853" i="7"/>
  <c r="E854" i="7"/>
  <c r="F854" i="7"/>
  <c r="G854" i="7"/>
  <c r="H854" i="7"/>
  <c r="I854" i="7"/>
  <c r="J854" i="7"/>
  <c r="K854" i="7"/>
  <c r="E855" i="7"/>
  <c r="F855" i="7"/>
  <c r="G855" i="7"/>
  <c r="H855" i="7"/>
  <c r="I855" i="7"/>
  <c r="J855" i="7"/>
  <c r="K855" i="7"/>
  <c r="E856" i="7"/>
  <c r="F856" i="7"/>
  <c r="G856" i="7"/>
  <c r="H856" i="7"/>
  <c r="I856" i="7"/>
  <c r="J856" i="7"/>
  <c r="K856" i="7"/>
  <c r="E857" i="7"/>
  <c r="F857" i="7"/>
  <c r="G857" i="7"/>
  <c r="H857" i="7"/>
  <c r="I857" i="7"/>
  <c r="J857" i="7"/>
  <c r="K857" i="7"/>
  <c r="E858" i="7"/>
  <c r="F858" i="7"/>
  <c r="G858" i="7"/>
  <c r="H858" i="7"/>
  <c r="I858" i="7"/>
  <c r="J858" i="7"/>
  <c r="K858" i="7"/>
  <c r="E859" i="7"/>
  <c r="F859" i="7"/>
  <c r="G859" i="7"/>
  <c r="H859" i="7"/>
  <c r="I859" i="7"/>
  <c r="J859" i="7"/>
  <c r="K859" i="7"/>
  <c r="E860" i="7"/>
  <c r="F860" i="7"/>
  <c r="G860" i="7"/>
  <c r="H860" i="7"/>
  <c r="I860" i="7"/>
  <c r="J860" i="7"/>
  <c r="K860" i="7"/>
  <c r="E861" i="7"/>
  <c r="F861" i="7"/>
  <c r="G861" i="7"/>
  <c r="H861" i="7"/>
  <c r="I861" i="7"/>
  <c r="J861" i="7"/>
  <c r="K861" i="7"/>
  <c r="E862" i="7"/>
  <c r="F862" i="7"/>
  <c r="G862" i="7"/>
  <c r="H862" i="7"/>
  <c r="I862" i="7"/>
  <c r="J862" i="7"/>
  <c r="K862" i="7"/>
  <c r="E863" i="7"/>
  <c r="F863" i="7"/>
  <c r="G863" i="7"/>
  <c r="H863" i="7"/>
  <c r="I863" i="7"/>
  <c r="J863" i="7"/>
  <c r="K863" i="7"/>
  <c r="E864" i="7"/>
  <c r="F864" i="7"/>
  <c r="G864" i="7"/>
  <c r="H864" i="7"/>
  <c r="I864" i="7"/>
  <c r="J864" i="7"/>
  <c r="K864" i="7"/>
  <c r="E865" i="7"/>
  <c r="F865" i="7"/>
  <c r="G865" i="7"/>
  <c r="H865" i="7"/>
  <c r="I865" i="7"/>
  <c r="J865" i="7"/>
  <c r="K865" i="7"/>
  <c r="E866" i="7"/>
  <c r="F866" i="7"/>
  <c r="G866" i="7"/>
  <c r="H866" i="7"/>
  <c r="I866" i="7"/>
  <c r="J866" i="7"/>
  <c r="K866" i="7"/>
  <c r="E867" i="7"/>
  <c r="F867" i="7"/>
  <c r="G867" i="7"/>
  <c r="H867" i="7"/>
  <c r="I867" i="7"/>
  <c r="J867" i="7"/>
  <c r="K867" i="7"/>
  <c r="E868" i="7"/>
  <c r="F868" i="7"/>
  <c r="G868" i="7"/>
  <c r="H868" i="7"/>
  <c r="I868" i="7"/>
  <c r="J868" i="7"/>
  <c r="K868" i="7"/>
  <c r="E869" i="7"/>
  <c r="F869" i="7"/>
  <c r="G869" i="7"/>
  <c r="H869" i="7"/>
  <c r="I869" i="7"/>
  <c r="J869" i="7"/>
  <c r="K869" i="7"/>
  <c r="E870" i="7"/>
  <c r="F870" i="7"/>
  <c r="G870" i="7"/>
  <c r="H870" i="7"/>
  <c r="I870" i="7"/>
  <c r="J870" i="7"/>
  <c r="K870" i="7"/>
  <c r="E871" i="7"/>
  <c r="F871" i="7"/>
  <c r="G871" i="7"/>
  <c r="H871" i="7"/>
  <c r="I871" i="7"/>
  <c r="J871" i="7"/>
  <c r="K871" i="7"/>
  <c r="E872" i="7"/>
  <c r="F872" i="7"/>
  <c r="G872" i="7"/>
  <c r="H872" i="7"/>
  <c r="I872" i="7"/>
  <c r="J872" i="7"/>
  <c r="K872" i="7"/>
  <c r="E873" i="7"/>
  <c r="F873" i="7"/>
  <c r="G873" i="7"/>
  <c r="H873" i="7"/>
  <c r="I873" i="7"/>
  <c r="J873" i="7"/>
  <c r="K873" i="7"/>
  <c r="E874" i="7"/>
  <c r="F874" i="7"/>
  <c r="G874" i="7"/>
  <c r="H874" i="7"/>
  <c r="I874" i="7"/>
  <c r="J874" i="7"/>
  <c r="K874" i="7"/>
  <c r="E875" i="7"/>
  <c r="F875" i="7"/>
  <c r="G875" i="7"/>
  <c r="H875" i="7"/>
  <c r="I875" i="7"/>
  <c r="J875" i="7"/>
  <c r="K875" i="7"/>
  <c r="E876" i="7"/>
  <c r="F876" i="7"/>
  <c r="G876" i="7"/>
  <c r="H876" i="7"/>
  <c r="I876" i="7"/>
  <c r="J876" i="7"/>
  <c r="K876" i="7"/>
  <c r="E877" i="7"/>
  <c r="F877" i="7"/>
  <c r="G877" i="7"/>
  <c r="H877" i="7"/>
  <c r="I877" i="7"/>
  <c r="J877" i="7"/>
  <c r="K877" i="7"/>
  <c r="E878" i="7"/>
  <c r="F878" i="7"/>
  <c r="G878" i="7"/>
  <c r="H878" i="7"/>
  <c r="I878" i="7"/>
  <c r="J878" i="7"/>
  <c r="K878" i="7"/>
  <c r="E879" i="7"/>
  <c r="F879" i="7"/>
  <c r="G879" i="7"/>
  <c r="H879" i="7"/>
  <c r="I879" i="7"/>
  <c r="J879" i="7"/>
  <c r="K879" i="7"/>
  <c r="E880" i="7"/>
  <c r="F880" i="7"/>
  <c r="G880" i="7"/>
  <c r="H880" i="7"/>
  <c r="I880" i="7"/>
  <c r="J880" i="7"/>
  <c r="K880" i="7"/>
  <c r="E881" i="7"/>
  <c r="F881" i="7"/>
  <c r="G881" i="7"/>
  <c r="H881" i="7"/>
  <c r="I881" i="7"/>
  <c r="J881" i="7"/>
  <c r="K881" i="7"/>
  <c r="E882" i="7"/>
  <c r="F882" i="7"/>
  <c r="G882" i="7"/>
  <c r="H882" i="7"/>
  <c r="I882" i="7"/>
  <c r="J882" i="7"/>
  <c r="K882" i="7"/>
  <c r="E883" i="7"/>
  <c r="F883" i="7"/>
  <c r="G883" i="7"/>
  <c r="H883" i="7"/>
  <c r="I883" i="7"/>
  <c r="J883" i="7"/>
  <c r="K883" i="7"/>
  <c r="E884" i="7"/>
  <c r="F884" i="7"/>
  <c r="G884" i="7"/>
  <c r="H884" i="7"/>
  <c r="I884" i="7"/>
  <c r="J884" i="7"/>
  <c r="K884" i="7"/>
  <c r="E885" i="7"/>
  <c r="F885" i="7"/>
  <c r="G885" i="7"/>
  <c r="H885" i="7"/>
  <c r="I885" i="7"/>
  <c r="J885" i="7"/>
  <c r="K885" i="7"/>
  <c r="E886" i="7"/>
  <c r="F886" i="7"/>
  <c r="G886" i="7"/>
  <c r="H886" i="7"/>
  <c r="I886" i="7"/>
  <c r="J886" i="7"/>
  <c r="K886" i="7"/>
  <c r="E887" i="7"/>
  <c r="F887" i="7"/>
  <c r="G887" i="7"/>
  <c r="H887" i="7"/>
  <c r="I887" i="7"/>
  <c r="J887" i="7"/>
  <c r="K887" i="7"/>
  <c r="E888" i="7"/>
  <c r="F888" i="7"/>
  <c r="G888" i="7"/>
  <c r="H888" i="7"/>
  <c r="I888" i="7"/>
  <c r="J888" i="7"/>
  <c r="K888" i="7"/>
  <c r="E889" i="7"/>
  <c r="F889" i="7"/>
  <c r="G889" i="7"/>
  <c r="H889" i="7"/>
  <c r="I889" i="7"/>
  <c r="J889" i="7"/>
  <c r="K889" i="7"/>
  <c r="E890" i="7"/>
  <c r="F890" i="7"/>
  <c r="G890" i="7"/>
  <c r="H890" i="7"/>
  <c r="I890" i="7"/>
  <c r="J890" i="7"/>
  <c r="K890" i="7"/>
  <c r="E891" i="7"/>
  <c r="F891" i="7"/>
  <c r="G891" i="7"/>
  <c r="H891" i="7"/>
  <c r="I891" i="7"/>
  <c r="J891" i="7"/>
  <c r="K891" i="7"/>
  <c r="E892" i="7"/>
  <c r="F892" i="7"/>
  <c r="G892" i="7"/>
  <c r="H892" i="7"/>
  <c r="I892" i="7"/>
  <c r="J892" i="7"/>
  <c r="K892" i="7"/>
  <c r="E893" i="7"/>
  <c r="F893" i="7"/>
  <c r="G893" i="7"/>
  <c r="H893" i="7"/>
  <c r="I893" i="7"/>
  <c r="J893" i="7"/>
  <c r="K893" i="7"/>
  <c r="E894" i="7"/>
  <c r="F894" i="7"/>
  <c r="G894" i="7"/>
  <c r="H894" i="7"/>
  <c r="I894" i="7"/>
  <c r="J894" i="7"/>
  <c r="K894" i="7"/>
  <c r="E895" i="7"/>
  <c r="F895" i="7"/>
  <c r="G895" i="7"/>
  <c r="H895" i="7"/>
  <c r="I895" i="7"/>
  <c r="J895" i="7"/>
  <c r="K895" i="7"/>
  <c r="E896" i="7"/>
  <c r="F896" i="7"/>
  <c r="G896" i="7"/>
  <c r="H896" i="7"/>
  <c r="I896" i="7"/>
  <c r="J896" i="7"/>
  <c r="K896" i="7"/>
  <c r="E897" i="7"/>
  <c r="F897" i="7"/>
  <c r="G897" i="7"/>
  <c r="H897" i="7"/>
  <c r="I897" i="7"/>
  <c r="J897" i="7"/>
  <c r="K897" i="7"/>
  <c r="E898" i="7"/>
  <c r="F898" i="7"/>
  <c r="G898" i="7"/>
  <c r="H898" i="7"/>
  <c r="I898" i="7"/>
  <c r="J898" i="7"/>
  <c r="K898" i="7"/>
  <c r="E899" i="7"/>
  <c r="F899" i="7"/>
  <c r="G899" i="7"/>
  <c r="H899" i="7"/>
  <c r="I899" i="7"/>
  <c r="J899" i="7"/>
  <c r="K899" i="7"/>
  <c r="E900" i="7"/>
  <c r="F900" i="7"/>
  <c r="G900" i="7"/>
  <c r="H900" i="7"/>
  <c r="I900" i="7"/>
  <c r="J900" i="7"/>
  <c r="K900" i="7"/>
  <c r="E901" i="7"/>
  <c r="F901" i="7"/>
  <c r="G901" i="7"/>
  <c r="H901" i="7"/>
  <c r="I901" i="7"/>
  <c r="J901" i="7"/>
  <c r="K901" i="7"/>
  <c r="E902" i="7"/>
  <c r="F902" i="7"/>
  <c r="G902" i="7"/>
  <c r="H902" i="7"/>
  <c r="I902" i="7"/>
  <c r="J902" i="7"/>
  <c r="K902" i="7"/>
  <c r="E903" i="7"/>
  <c r="F903" i="7"/>
  <c r="G903" i="7"/>
  <c r="H903" i="7"/>
  <c r="I903" i="7"/>
  <c r="J903" i="7"/>
  <c r="K903" i="7"/>
  <c r="E904" i="7"/>
  <c r="F904" i="7"/>
  <c r="G904" i="7"/>
  <c r="H904" i="7"/>
  <c r="I904" i="7"/>
  <c r="J904" i="7"/>
  <c r="K904" i="7"/>
  <c r="E905" i="7"/>
  <c r="F905" i="7"/>
  <c r="G905" i="7"/>
  <c r="H905" i="7"/>
  <c r="I905" i="7"/>
  <c r="J905" i="7"/>
  <c r="K905" i="7"/>
  <c r="E906" i="7"/>
  <c r="F906" i="7"/>
  <c r="G906" i="7"/>
  <c r="H906" i="7"/>
  <c r="I906" i="7"/>
  <c r="J906" i="7"/>
  <c r="K906" i="7"/>
  <c r="E907" i="7"/>
  <c r="F907" i="7"/>
  <c r="G907" i="7"/>
  <c r="H907" i="7"/>
  <c r="I907" i="7"/>
  <c r="J907" i="7"/>
  <c r="K907" i="7"/>
  <c r="E908" i="7"/>
  <c r="F908" i="7"/>
  <c r="G908" i="7"/>
  <c r="H908" i="7"/>
  <c r="I908" i="7"/>
  <c r="J908" i="7"/>
  <c r="K908" i="7"/>
  <c r="E909" i="7"/>
  <c r="F909" i="7"/>
  <c r="G909" i="7"/>
  <c r="H909" i="7"/>
  <c r="I909" i="7"/>
  <c r="J909" i="7"/>
  <c r="K909" i="7"/>
  <c r="E910" i="7"/>
  <c r="F910" i="7"/>
  <c r="G910" i="7"/>
  <c r="H910" i="7"/>
  <c r="I910" i="7"/>
  <c r="J910" i="7"/>
  <c r="K910" i="7"/>
  <c r="E911" i="7"/>
  <c r="F911" i="7"/>
  <c r="G911" i="7"/>
  <c r="H911" i="7"/>
  <c r="I911" i="7"/>
  <c r="J911" i="7"/>
  <c r="K911" i="7"/>
  <c r="E912" i="7"/>
  <c r="F912" i="7"/>
  <c r="G912" i="7"/>
  <c r="H912" i="7"/>
  <c r="I912" i="7"/>
  <c r="J912" i="7"/>
  <c r="K912" i="7"/>
  <c r="E913" i="7"/>
  <c r="F913" i="7"/>
  <c r="G913" i="7"/>
  <c r="H913" i="7"/>
  <c r="I913" i="7"/>
  <c r="J913" i="7"/>
  <c r="K913" i="7"/>
  <c r="E914" i="7"/>
  <c r="F914" i="7"/>
  <c r="G914" i="7"/>
  <c r="H914" i="7"/>
  <c r="I914" i="7"/>
  <c r="J914" i="7"/>
  <c r="K914" i="7"/>
  <c r="E915" i="7"/>
  <c r="F915" i="7"/>
  <c r="G915" i="7"/>
  <c r="H915" i="7"/>
  <c r="I915" i="7"/>
  <c r="J915" i="7"/>
  <c r="K915" i="7"/>
  <c r="E916" i="7"/>
  <c r="F916" i="7"/>
  <c r="G916" i="7"/>
  <c r="H916" i="7"/>
  <c r="I916" i="7"/>
  <c r="J916" i="7"/>
  <c r="K916" i="7"/>
  <c r="E917" i="7"/>
  <c r="F917" i="7"/>
  <c r="G917" i="7"/>
  <c r="H917" i="7"/>
  <c r="I917" i="7"/>
  <c r="J917" i="7"/>
  <c r="K917" i="7"/>
  <c r="E918" i="7"/>
  <c r="F918" i="7"/>
  <c r="G918" i="7"/>
  <c r="H918" i="7"/>
  <c r="I918" i="7"/>
  <c r="J918" i="7"/>
  <c r="K918" i="7"/>
  <c r="E919" i="7"/>
  <c r="F919" i="7"/>
  <c r="G919" i="7"/>
  <c r="H919" i="7"/>
  <c r="I919" i="7"/>
  <c r="J919" i="7"/>
  <c r="K919" i="7"/>
  <c r="E920" i="7"/>
  <c r="F920" i="7"/>
  <c r="G920" i="7"/>
  <c r="H920" i="7"/>
  <c r="I920" i="7"/>
  <c r="J920" i="7"/>
  <c r="K920" i="7"/>
  <c r="E921" i="7"/>
  <c r="F921" i="7"/>
  <c r="G921" i="7"/>
  <c r="H921" i="7"/>
  <c r="I921" i="7"/>
  <c r="J921" i="7"/>
  <c r="K921" i="7"/>
  <c r="E922" i="7"/>
  <c r="F922" i="7"/>
  <c r="G922" i="7"/>
  <c r="H922" i="7"/>
  <c r="I922" i="7"/>
  <c r="J922" i="7"/>
  <c r="K922" i="7"/>
  <c r="E923" i="7"/>
  <c r="F923" i="7"/>
  <c r="G923" i="7"/>
  <c r="H923" i="7"/>
  <c r="I923" i="7"/>
  <c r="J923" i="7"/>
  <c r="K923" i="7"/>
  <c r="E924" i="7"/>
  <c r="F924" i="7"/>
  <c r="G924" i="7"/>
  <c r="H924" i="7"/>
  <c r="I924" i="7"/>
  <c r="J924" i="7"/>
  <c r="K924" i="7"/>
  <c r="E925" i="7"/>
  <c r="F925" i="7"/>
  <c r="G925" i="7"/>
  <c r="H925" i="7"/>
  <c r="I925" i="7"/>
  <c r="J925" i="7"/>
  <c r="K925" i="7"/>
  <c r="E926" i="7"/>
  <c r="F926" i="7"/>
  <c r="G926" i="7"/>
  <c r="H926" i="7"/>
  <c r="I926" i="7"/>
  <c r="J926" i="7"/>
  <c r="K926" i="7"/>
  <c r="E927" i="7"/>
  <c r="F927" i="7"/>
  <c r="G927" i="7"/>
  <c r="H927" i="7"/>
  <c r="I927" i="7"/>
  <c r="J927" i="7"/>
  <c r="K927" i="7"/>
  <c r="E928" i="7"/>
  <c r="F928" i="7"/>
  <c r="G928" i="7"/>
  <c r="H928" i="7"/>
  <c r="I928" i="7"/>
  <c r="J928" i="7"/>
  <c r="K928" i="7"/>
  <c r="E929" i="7"/>
  <c r="F929" i="7"/>
  <c r="G929" i="7"/>
  <c r="H929" i="7"/>
  <c r="I929" i="7"/>
  <c r="J929" i="7"/>
  <c r="K929" i="7"/>
  <c r="E930" i="7"/>
  <c r="F930" i="7"/>
  <c r="G930" i="7"/>
  <c r="H930" i="7"/>
  <c r="I930" i="7"/>
  <c r="J930" i="7"/>
  <c r="K930" i="7"/>
  <c r="E931" i="7"/>
  <c r="F931" i="7"/>
  <c r="G931" i="7"/>
  <c r="H931" i="7"/>
  <c r="I931" i="7"/>
  <c r="J931" i="7"/>
  <c r="K931" i="7"/>
  <c r="E932" i="7"/>
  <c r="F932" i="7"/>
  <c r="G932" i="7"/>
  <c r="H932" i="7"/>
  <c r="I932" i="7"/>
  <c r="J932" i="7"/>
  <c r="K932" i="7"/>
  <c r="E933" i="7"/>
  <c r="F933" i="7"/>
  <c r="G933" i="7"/>
  <c r="H933" i="7"/>
  <c r="I933" i="7"/>
  <c r="J933" i="7"/>
  <c r="K933" i="7"/>
  <c r="E934" i="7"/>
  <c r="F934" i="7"/>
  <c r="G934" i="7"/>
  <c r="H934" i="7"/>
  <c r="I934" i="7"/>
  <c r="J934" i="7"/>
  <c r="K934" i="7"/>
  <c r="E935" i="7"/>
  <c r="F935" i="7"/>
  <c r="G935" i="7"/>
  <c r="H935" i="7"/>
  <c r="I935" i="7"/>
  <c r="J935" i="7"/>
  <c r="K935" i="7"/>
  <c r="E936" i="7"/>
  <c r="F936" i="7"/>
  <c r="G936" i="7"/>
  <c r="H936" i="7"/>
  <c r="I936" i="7"/>
  <c r="J936" i="7"/>
  <c r="K936" i="7"/>
  <c r="E937" i="7"/>
  <c r="F937" i="7"/>
  <c r="G937" i="7"/>
  <c r="H937" i="7"/>
  <c r="I937" i="7"/>
  <c r="J937" i="7"/>
  <c r="K937" i="7"/>
  <c r="E938" i="7"/>
  <c r="F938" i="7"/>
  <c r="G938" i="7"/>
  <c r="H938" i="7"/>
  <c r="I938" i="7"/>
  <c r="J938" i="7"/>
  <c r="K938" i="7"/>
  <c r="E939" i="7"/>
  <c r="F939" i="7"/>
  <c r="G939" i="7"/>
  <c r="H939" i="7"/>
  <c r="I939" i="7"/>
  <c r="J939" i="7"/>
  <c r="K939" i="7"/>
  <c r="E940" i="7"/>
  <c r="F940" i="7"/>
  <c r="G940" i="7"/>
  <c r="H940" i="7"/>
  <c r="I940" i="7"/>
  <c r="J940" i="7"/>
  <c r="K940" i="7"/>
  <c r="E941" i="7"/>
  <c r="F941" i="7"/>
  <c r="G941" i="7"/>
  <c r="H941" i="7"/>
  <c r="I941" i="7"/>
  <c r="J941" i="7"/>
  <c r="K941" i="7"/>
  <c r="E942" i="7"/>
  <c r="F942" i="7"/>
  <c r="G942" i="7"/>
  <c r="H942" i="7"/>
  <c r="I942" i="7"/>
  <c r="J942" i="7"/>
  <c r="K942" i="7"/>
  <c r="E943" i="7"/>
  <c r="F943" i="7"/>
  <c r="G943" i="7"/>
  <c r="H943" i="7"/>
  <c r="I943" i="7"/>
  <c r="J943" i="7"/>
  <c r="K943" i="7"/>
  <c r="E944" i="7"/>
  <c r="F944" i="7"/>
  <c r="G944" i="7"/>
  <c r="H944" i="7"/>
  <c r="I944" i="7"/>
  <c r="J944" i="7"/>
  <c r="K944" i="7"/>
  <c r="E945" i="7"/>
  <c r="F945" i="7"/>
  <c r="G945" i="7"/>
  <c r="H945" i="7"/>
  <c r="I945" i="7"/>
  <c r="J945" i="7"/>
  <c r="K945" i="7"/>
  <c r="E946" i="7"/>
  <c r="F946" i="7"/>
  <c r="G946" i="7"/>
  <c r="H946" i="7"/>
  <c r="I946" i="7"/>
  <c r="J946" i="7"/>
  <c r="K946" i="7"/>
  <c r="E947" i="7"/>
  <c r="F947" i="7"/>
  <c r="G947" i="7"/>
  <c r="H947" i="7"/>
  <c r="I947" i="7"/>
  <c r="J947" i="7"/>
  <c r="K947" i="7"/>
  <c r="E948" i="7"/>
  <c r="F948" i="7"/>
  <c r="G948" i="7"/>
  <c r="H948" i="7"/>
  <c r="I948" i="7"/>
  <c r="J948" i="7"/>
  <c r="K948" i="7"/>
  <c r="E949" i="7"/>
  <c r="F949" i="7"/>
  <c r="G949" i="7"/>
  <c r="H949" i="7"/>
  <c r="I949" i="7"/>
  <c r="J949" i="7"/>
  <c r="K949" i="7"/>
  <c r="E950" i="7"/>
  <c r="F950" i="7"/>
  <c r="G950" i="7"/>
  <c r="H950" i="7"/>
  <c r="I950" i="7"/>
  <c r="J950" i="7"/>
  <c r="K950" i="7"/>
  <c r="E951" i="7"/>
  <c r="F951" i="7"/>
  <c r="G951" i="7"/>
  <c r="H951" i="7"/>
  <c r="I951" i="7"/>
  <c r="J951" i="7"/>
  <c r="K951" i="7"/>
  <c r="E952" i="7"/>
  <c r="F952" i="7"/>
  <c r="G952" i="7"/>
  <c r="H952" i="7"/>
  <c r="I952" i="7"/>
  <c r="J952" i="7"/>
  <c r="K952" i="7"/>
  <c r="E953" i="7"/>
  <c r="F953" i="7"/>
  <c r="G953" i="7"/>
  <c r="H953" i="7"/>
  <c r="I953" i="7"/>
  <c r="J953" i="7"/>
  <c r="K953" i="7"/>
  <c r="E954" i="7"/>
  <c r="F954" i="7"/>
  <c r="G954" i="7"/>
  <c r="H954" i="7"/>
  <c r="I954" i="7"/>
  <c r="J954" i="7"/>
  <c r="K954" i="7"/>
  <c r="E955" i="7"/>
  <c r="F955" i="7"/>
  <c r="G955" i="7"/>
  <c r="H955" i="7"/>
  <c r="I955" i="7"/>
  <c r="J955" i="7"/>
  <c r="K955" i="7"/>
  <c r="E956" i="7"/>
  <c r="F956" i="7"/>
  <c r="G956" i="7"/>
  <c r="H956" i="7"/>
  <c r="I956" i="7"/>
  <c r="J956" i="7"/>
  <c r="K956" i="7"/>
  <c r="E957" i="7"/>
  <c r="F957" i="7"/>
  <c r="G957" i="7"/>
  <c r="H957" i="7"/>
  <c r="I957" i="7"/>
  <c r="J957" i="7"/>
  <c r="K957" i="7"/>
  <c r="E958" i="7"/>
  <c r="F958" i="7"/>
  <c r="G958" i="7"/>
  <c r="H958" i="7"/>
  <c r="I958" i="7"/>
  <c r="J958" i="7"/>
  <c r="K958" i="7"/>
  <c r="E959" i="7"/>
  <c r="F959" i="7"/>
  <c r="G959" i="7"/>
  <c r="H959" i="7"/>
  <c r="I959" i="7"/>
  <c r="J959" i="7"/>
  <c r="K959" i="7"/>
  <c r="E960" i="7"/>
  <c r="F960" i="7"/>
  <c r="G960" i="7"/>
  <c r="H960" i="7"/>
  <c r="I960" i="7"/>
  <c r="J960" i="7"/>
  <c r="K960" i="7"/>
  <c r="E961" i="7"/>
  <c r="F961" i="7"/>
  <c r="G961" i="7"/>
  <c r="H961" i="7"/>
  <c r="I961" i="7"/>
  <c r="J961" i="7"/>
  <c r="K961" i="7"/>
  <c r="E962" i="7"/>
  <c r="F962" i="7"/>
  <c r="G962" i="7"/>
  <c r="H962" i="7"/>
  <c r="I962" i="7"/>
  <c r="J962" i="7"/>
  <c r="K962" i="7"/>
  <c r="E963" i="7"/>
  <c r="F963" i="7"/>
  <c r="G963" i="7"/>
  <c r="H963" i="7"/>
  <c r="I963" i="7"/>
  <c r="J963" i="7"/>
  <c r="K963" i="7"/>
  <c r="E964" i="7"/>
  <c r="F964" i="7"/>
  <c r="G964" i="7"/>
  <c r="H964" i="7"/>
  <c r="I964" i="7"/>
  <c r="J964" i="7"/>
  <c r="K964" i="7"/>
  <c r="E965" i="7"/>
  <c r="F965" i="7"/>
  <c r="G965" i="7"/>
  <c r="H965" i="7"/>
  <c r="I965" i="7"/>
  <c r="J965" i="7"/>
  <c r="K965" i="7"/>
  <c r="E966" i="7"/>
  <c r="F966" i="7"/>
  <c r="G966" i="7"/>
  <c r="H966" i="7"/>
  <c r="I966" i="7"/>
  <c r="J966" i="7"/>
  <c r="K966" i="7"/>
  <c r="E967" i="7"/>
  <c r="F967" i="7"/>
  <c r="G967" i="7"/>
  <c r="H967" i="7"/>
  <c r="I967" i="7"/>
  <c r="J967" i="7"/>
  <c r="K967" i="7"/>
  <c r="E968" i="7"/>
  <c r="F968" i="7"/>
  <c r="G968" i="7"/>
  <c r="H968" i="7"/>
  <c r="I968" i="7"/>
  <c r="J968" i="7"/>
  <c r="K968" i="7"/>
  <c r="E969" i="7"/>
  <c r="F969" i="7"/>
  <c r="G969" i="7"/>
  <c r="H969" i="7"/>
  <c r="I969" i="7"/>
  <c r="J969" i="7"/>
  <c r="K969" i="7"/>
  <c r="E970" i="7"/>
  <c r="F970" i="7"/>
  <c r="G970" i="7"/>
  <c r="H970" i="7"/>
  <c r="I970" i="7"/>
  <c r="J970" i="7"/>
  <c r="K970" i="7"/>
  <c r="E971" i="7"/>
  <c r="F971" i="7"/>
  <c r="G971" i="7"/>
  <c r="H971" i="7"/>
  <c r="I971" i="7"/>
  <c r="J971" i="7"/>
  <c r="K971" i="7"/>
  <c r="E972" i="7"/>
  <c r="F972" i="7"/>
  <c r="G972" i="7"/>
  <c r="H972" i="7"/>
  <c r="I972" i="7"/>
  <c r="J972" i="7"/>
  <c r="K972" i="7"/>
  <c r="E973" i="7"/>
  <c r="F973" i="7"/>
  <c r="G973" i="7"/>
  <c r="H973" i="7"/>
  <c r="I973" i="7"/>
  <c r="J973" i="7"/>
  <c r="K973" i="7"/>
  <c r="E974" i="7"/>
  <c r="F974" i="7"/>
  <c r="G974" i="7"/>
  <c r="H974" i="7"/>
  <c r="I974" i="7"/>
  <c r="J974" i="7"/>
  <c r="K974" i="7"/>
  <c r="E975" i="7"/>
  <c r="F975" i="7"/>
  <c r="G975" i="7"/>
  <c r="H975" i="7"/>
  <c r="I975" i="7"/>
  <c r="J975" i="7"/>
  <c r="K975" i="7"/>
  <c r="E976" i="7"/>
  <c r="F976" i="7"/>
  <c r="G976" i="7"/>
  <c r="H976" i="7"/>
  <c r="I976" i="7"/>
  <c r="J976" i="7"/>
  <c r="K976" i="7"/>
  <c r="E977" i="7"/>
  <c r="F977" i="7"/>
  <c r="G977" i="7"/>
  <c r="H977" i="7"/>
  <c r="I977" i="7"/>
  <c r="J977" i="7"/>
  <c r="K977" i="7"/>
  <c r="E978" i="7"/>
  <c r="F978" i="7"/>
  <c r="G978" i="7"/>
  <c r="H978" i="7"/>
  <c r="I978" i="7"/>
  <c r="J978" i="7"/>
  <c r="K978" i="7"/>
  <c r="E979" i="7"/>
  <c r="F979" i="7"/>
  <c r="G979" i="7"/>
  <c r="H979" i="7"/>
  <c r="I979" i="7"/>
  <c r="J979" i="7"/>
  <c r="K979" i="7"/>
  <c r="E980" i="7"/>
  <c r="F980" i="7"/>
  <c r="G980" i="7"/>
  <c r="H980" i="7"/>
  <c r="I980" i="7"/>
  <c r="J980" i="7"/>
  <c r="K980" i="7"/>
  <c r="E981" i="7"/>
  <c r="F981" i="7"/>
  <c r="G981" i="7"/>
  <c r="H981" i="7"/>
  <c r="I981" i="7"/>
  <c r="J981" i="7"/>
  <c r="K981" i="7"/>
  <c r="E982" i="7"/>
  <c r="F982" i="7"/>
  <c r="G982" i="7"/>
  <c r="H982" i="7"/>
  <c r="I982" i="7"/>
  <c r="J982" i="7"/>
  <c r="K982" i="7"/>
  <c r="E983" i="7"/>
  <c r="F983" i="7"/>
  <c r="G983" i="7"/>
  <c r="H983" i="7"/>
  <c r="I983" i="7"/>
  <c r="J983" i="7"/>
  <c r="K983" i="7"/>
  <c r="E984" i="7"/>
  <c r="F984" i="7"/>
  <c r="G984" i="7"/>
  <c r="H984" i="7"/>
  <c r="I984" i="7"/>
  <c r="J984" i="7"/>
  <c r="K984" i="7"/>
  <c r="E985" i="7"/>
  <c r="F985" i="7"/>
  <c r="G985" i="7"/>
  <c r="H985" i="7"/>
  <c r="I985" i="7"/>
  <c r="J985" i="7"/>
  <c r="K985" i="7"/>
  <c r="E986" i="7"/>
  <c r="F986" i="7"/>
  <c r="G986" i="7"/>
  <c r="H986" i="7"/>
  <c r="I986" i="7"/>
  <c r="J986" i="7"/>
  <c r="K986" i="7"/>
  <c r="E987" i="7"/>
  <c r="F987" i="7"/>
  <c r="G987" i="7"/>
  <c r="H987" i="7"/>
  <c r="I987" i="7"/>
  <c r="J987" i="7"/>
  <c r="K987" i="7"/>
  <c r="E988" i="7"/>
  <c r="F988" i="7"/>
  <c r="G988" i="7"/>
  <c r="H988" i="7"/>
  <c r="I988" i="7"/>
  <c r="J988" i="7"/>
  <c r="K988" i="7"/>
  <c r="E989" i="7"/>
  <c r="F989" i="7"/>
  <c r="G989" i="7"/>
  <c r="H989" i="7"/>
  <c r="I989" i="7"/>
  <c r="J989" i="7"/>
  <c r="K989" i="7"/>
  <c r="E990" i="7"/>
  <c r="F990" i="7"/>
  <c r="G990" i="7"/>
  <c r="H990" i="7"/>
  <c r="I990" i="7"/>
  <c r="J990" i="7"/>
  <c r="K990" i="7"/>
  <c r="E991" i="7"/>
  <c r="F991" i="7"/>
  <c r="G991" i="7"/>
  <c r="H991" i="7"/>
  <c r="I991" i="7"/>
  <c r="J991" i="7"/>
  <c r="K991" i="7"/>
  <c r="E992" i="7"/>
  <c r="F992" i="7"/>
  <c r="G992" i="7"/>
  <c r="H992" i="7"/>
  <c r="I992" i="7"/>
  <c r="J992" i="7"/>
  <c r="K992" i="7"/>
  <c r="E993" i="7"/>
  <c r="F993" i="7"/>
  <c r="G993" i="7"/>
  <c r="H993" i="7"/>
  <c r="I993" i="7"/>
  <c r="J993" i="7"/>
  <c r="K993" i="7"/>
  <c r="E994" i="7"/>
  <c r="F994" i="7"/>
  <c r="G994" i="7"/>
  <c r="H994" i="7"/>
  <c r="I994" i="7"/>
  <c r="J994" i="7"/>
  <c r="K994" i="7"/>
  <c r="E995" i="7"/>
  <c r="F995" i="7"/>
  <c r="G995" i="7"/>
  <c r="H995" i="7"/>
  <c r="I995" i="7"/>
  <c r="J995" i="7"/>
  <c r="K995" i="7"/>
  <c r="E996" i="7"/>
  <c r="F996" i="7"/>
  <c r="G996" i="7"/>
  <c r="H996" i="7"/>
  <c r="I996" i="7"/>
  <c r="J996" i="7"/>
  <c r="K996" i="7"/>
  <c r="E997" i="7"/>
  <c r="F997" i="7"/>
  <c r="G997" i="7"/>
  <c r="H997" i="7"/>
  <c r="I997" i="7"/>
  <c r="J997" i="7"/>
  <c r="K997" i="7"/>
  <c r="E998" i="7"/>
  <c r="F998" i="7"/>
  <c r="G998" i="7"/>
  <c r="H998" i="7"/>
  <c r="I998" i="7"/>
  <c r="J998" i="7"/>
  <c r="K998" i="7"/>
  <c r="E999" i="7"/>
  <c r="F999" i="7"/>
  <c r="G999" i="7"/>
  <c r="H999" i="7"/>
  <c r="I999" i="7"/>
  <c r="J999" i="7"/>
  <c r="K999" i="7"/>
  <c r="E1000" i="7"/>
  <c r="F1000" i="7"/>
  <c r="G1000" i="7"/>
  <c r="H1000" i="7"/>
  <c r="I1000" i="7"/>
  <c r="J1000" i="7"/>
  <c r="K1000" i="7"/>
  <c r="E9" i="7"/>
  <c r="F9" i="7"/>
  <c r="G9" i="7"/>
  <c r="H9" i="7"/>
  <c r="I9" i="7"/>
  <c r="J9" i="7"/>
  <c r="K9" i="7"/>
  <c r="E8" i="7" l="1"/>
  <c r="H8" i="7"/>
  <c r="G562" i="6"/>
  <c r="H562" i="6"/>
  <c r="I562" i="6"/>
  <c r="J562" i="6"/>
  <c r="K562" i="6"/>
  <c r="L562" i="6"/>
  <c r="M562" i="6"/>
  <c r="G563" i="6"/>
  <c r="H563" i="6"/>
  <c r="I563" i="6"/>
  <c r="J563" i="6"/>
  <c r="K563" i="6"/>
  <c r="L563" i="6"/>
  <c r="M563" i="6"/>
  <c r="G564" i="6"/>
  <c r="H564" i="6"/>
  <c r="I564" i="6"/>
  <c r="J564" i="6"/>
  <c r="K564" i="6"/>
  <c r="L564" i="6"/>
  <c r="M564" i="6"/>
  <c r="G565" i="6"/>
  <c r="H565" i="6"/>
  <c r="I565" i="6"/>
  <c r="J565" i="6"/>
  <c r="K565" i="6"/>
  <c r="L565" i="6"/>
  <c r="M565" i="6"/>
  <c r="G566" i="6"/>
  <c r="H566" i="6"/>
  <c r="I566" i="6"/>
  <c r="J566" i="6"/>
  <c r="K566" i="6"/>
  <c r="L566" i="6"/>
  <c r="M566" i="6"/>
  <c r="F10" i="8" l="1"/>
  <c r="F45" i="8"/>
  <c r="G45" i="8"/>
  <c r="H45" i="8"/>
  <c r="I45" i="8"/>
  <c r="J45" i="8"/>
  <c r="K45" i="8"/>
  <c r="L45" i="8"/>
  <c r="I3" i="8"/>
  <c r="J4" i="8"/>
  <c r="K5" i="8"/>
  <c r="L6" i="8"/>
  <c r="F8" i="8"/>
  <c r="L9" i="8"/>
  <c r="F11" i="8"/>
  <c r="G12" i="8"/>
  <c r="H13" i="8"/>
  <c r="I14" i="8"/>
  <c r="J15" i="8"/>
  <c r="K16" i="8"/>
  <c r="L17" i="8"/>
  <c r="F18" i="8"/>
  <c r="G18" i="8"/>
  <c r="H18" i="8"/>
  <c r="I18" i="8"/>
  <c r="J18" i="8"/>
  <c r="K18" i="8"/>
  <c r="L18" i="8"/>
  <c r="F19" i="8"/>
  <c r="G19" i="8"/>
  <c r="H19" i="8"/>
  <c r="I19" i="8"/>
  <c r="J19" i="8"/>
  <c r="K19" i="8"/>
  <c r="L19" i="8"/>
  <c r="H20" i="8"/>
  <c r="I21" i="8"/>
  <c r="F23" i="8"/>
  <c r="G23" i="8"/>
  <c r="H23" i="8"/>
  <c r="I23" i="8"/>
  <c r="J23" i="8"/>
  <c r="K23" i="8"/>
  <c r="L23" i="8"/>
  <c r="F24" i="8"/>
  <c r="G24" i="8"/>
  <c r="H24" i="8"/>
  <c r="I24" i="8"/>
  <c r="J24" i="8"/>
  <c r="K24" i="8"/>
  <c r="L24" i="8"/>
  <c r="F25" i="8"/>
  <c r="K25" i="8"/>
  <c r="I26" i="8"/>
  <c r="F27" i="8"/>
  <c r="G27" i="8"/>
  <c r="H27" i="8"/>
  <c r="I27" i="8"/>
  <c r="J27" i="8"/>
  <c r="K27" i="8"/>
  <c r="L27" i="8"/>
  <c r="F28" i="8"/>
  <c r="G28" i="8"/>
  <c r="H28" i="8"/>
  <c r="I28" i="8"/>
  <c r="J28" i="8"/>
  <c r="K28" i="8"/>
  <c r="L28" i="8"/>
  <c r="F29" i="8"/>
  <c r="G29" i="8"/>
  <c r="H29" i="8"/>
  <c r="I29" i="8"/>
  <c r="J29" i="8"/>
  <c r="K29" i="8"/>
  <c r="L29" i="8"/>
  <c r="G30" i="8"/>
  <c r="L30" i="8"/>
  <c r="F31" i="8"/>
  <c r="G31" i="8"/>
  <c r="H31" i="8"/>
  <c r="I31" i="8"/>
  <c r="J31" i="8"/>
  <c r="K31" i="8"/>
  <c r="L31" i="8"/>
  <c r="F32" i="8"/>
  <c r="K32" i="8"/>
  <c r="F33" i="8"/>
  <c r="G33" i="8"/>
  <c r="H33" i="8"/>
  <c r="I33" i="8"/>
  <c r="J33" i="8"/>
  <c r="K33" i="8"/>
  <c r="L33" i="8"/>
  <c r="G34" i="8"/>
  <c r="H34" i="8"/>
  <c r="L34" i="8"/>
  <c r="F35" i="8"/>
  <c r="I35" i="8"/>
  <c r="J35" i="8"/>
  <c r="L35" i="8"/>
  <c r="F38" i="8"/>
  <c r="G38" i="8"/>
  <c r="H38" i="8"/>
  <c r="K38" i="8"/>
  <c r="L38" i="8"/>
  <c r="F39" i="8"/>
  <c r="G39" i="8"/>
  <c r="H39" i="8"/>
  <c r="I39" i="8"/>
  <c r="J39" i="8"/>
  <c r="K39" i="8"/>
  <c r="L39" i="8"/>
  <c r="F40" i="8"/>
  <c r="G40" i="8"/>
  <c r="H40" i="8"/>
  <c r="I40" i="8"/>
  <c r="J40" i="8"/>
  <c r="K40" i="8"/>
  <c r="L40" i="8"/>
  <c r="F41" i="8"/>
  <c r="G41" i="8"/>
  <c r="H41" i="8"/>
  <c r="I41" i="8"/>
  <c r="J41" i="8"/>
  <c r="K41" i="8"/>
  <c r="L41" i="8"/>
  <c r="F42" i="8"/>
  <c r="G42" i="8"/>
  <c r="I42" i="8"/>
  <c r="J42" i="8"/>
  <c r="K42" i="8"/>
  <c r="F43" i="8"/>
  <c r="G43" i="8"/>
  <c r="H43" i="8"/>
  <c r="I43" i="8"/>
  <c r="J43" i="8"/>
  <c r="K43" i="8"/>
  <c r="L43" i="8"/>
  <c r="G44" i="8"/>
  <c r="H44" i="8"/>
  <c r="I44" i="8"/>
  <c r="K44" i="8"/>
  <c r="L44" i="8"/>
  <c r="K34" i="8" l="1"/>
  <c r="J32" i="8"/>
  <c r="K30" i="8"/>
  <c r="H26" i="8"/>
  <c r="J25" i="8"/>
  <c r="H21" i="8"/>
  <c r="G20" i="8"/>
  <c r="I17" i="8"/>
  <c r="H16" i="8"/>
  <c r="G15" i="8"/>
  <c r="F14" i="8"/>
  <c r="L12" i="8"/>
  <c r="K11" i="8"/>
  <c r="J10" i="8"/>
  <c r="I9" i="8"/>
  <c r="L7" i="8"/>
  <c r="K6" i="8"/>
  <c r="J5" i="8"/>
  <c r="I4" i="8"/>
  <c r="H3" i="8"/>
  <c r="F44" i="8"/>
  <c r="J44" i="8"/>
  <c r="K3" i="8"/>
  <c r="L4" i="8"/>
  <c r="F6" i="8"/>
  <c r="G7" i="8"/>
  <c r="H8" i="8"/>
  <c r="H10" i="8"/>
  <c r="I11" i="8"/>
  <c r="J12" i="8"/>
  <c r="K13" i="8"/>
  <c r="H14" i="8"/>
  <c r="I15" i="8"/>
  <c r="J16" i="8"/>
  <c r="K17" i="8"/>
  <c r="F20" i="8"/>
  <c r="G21" i="8"/>
  <c r="G3" i="8"/>
  <c r="H4" i="8"/>
  <c r="I5" i="8"/>
  <c r="J6" i="8"/>
  <c r="K7" i="8"/>
  <c r="L8" i="8"/>
  <c r="G9" i="8"/>
  <c r="K9" i="8"/>
  <c r="L10" i="8"/>
  <c r="F12" i="8"/>
  <c r="G13" i="8"/>
  <c r="L14" i="8"/>
  <c r="F16" i="8"/>
  <c r="G17" i="8"/>
  <c r="J20" i="8"/>
  <c r="K21" i="8"/>
  <c r="J38" i="8"/>
  <c r="H35" i="8"/>
  <c r="I34" i="8"/>
  <c r="I32" i="8"/>
  <c r="I30" i="8"/>
  <c r="L26" i="8"/>
  <c r="G26" i="8"/>
  <c r="H25" i="8"/>
  <c r="L20" i="8"/>
  <c r="H17" i="8"/>
  <c r="G16" i="8"/>
  <c r="F15" i="8"/>
  <c r="L13" i="8"/>
  <c r="K12" i="8"/>
  <c r="J11" i="8"/>
  <c r="I10" i="8"/>
  <c r="H9" i="8"/>
  <c r="J8" i="8"/>
  <c r="I7" i="8"/>
  <c r="H6" i="8"/>
  <c r="G5" i="8"/>
  <c r="F4" i="8"/>
  <c r="G32" i="8"/>
  <c r="H30" i="8"/>
  <c r="K26" i="8"/>
  <c r="L25" i="8"/>
  <c r="G25" i="8"/>
  <c r="L21" i="8"/>
  <c r="K20" i="8"/>
  <c r="L16" i="8"/>
  <c r="K15" i="8"/>
  <c r="J14" i="8"/>
  <c r="I13" i="8"/>
  <c r="H12" i="8"/>
  <c r="G11" i="8"/>
  <c r="I8" i="8"/>
  <c r="H7" i="8"/>
  <c r="G6" i="8"/>
  <c r="F5" i="8"/>
  <c r="L3" i="8"/>
  <c r="L42" i="8"/>
  <c r="H42" i="8"/>
  <c r="I38" i="8"/>
  <c r="K35" i="8"/>
  <c r="G35" i="8"/>
  <c r="J34" i="8"/>
  <c r="F34" i="8"/>
  <c r="L32" i="8"/>
  <c r="H32" i="8"/>
  <c r="J30" i="8"/>
  <c r="F30" i="8"/>
  <c r="J26" i="8"/>
  <c r="F26" i="8"/>
  <c r="I25" i="8"/>
  <c r="J21" i="8"/>
  <c r="F21" i="8"/>
  <c r="I20" i="8"/>
  <c r="J17" i="8"/>
  <c r="F17" i="8"/>
  <c r="I16" i="8"/>
  <c r="L15" i="8"/>
  <c r="H15" i="8"/>
  <c r="K14" i="8"/>
  <c r="G14" i="8"/>
  <c r="J13" i="8"/>
  <c r="F13" i="8"/>
  <c r="I12" i="8"/>
  <c r="L11" i="8"/>
  <c r="H11" i="8"/>
  <c r="K10" i="8"/>
  <c r="G10" i="8"/>
  <c r="J9" i="8"/>
  <c r="F9" i="8"/>
  <c r="K8" i="8"/>
  <c r="G8" i="8"/>
  <c r="J7" i="8"/>
  <c r="F7" i="8"/>
  <c r="I6" i="8"/>
  <c r="L5" i="8"/>
  <c r="H5" i="8"/>
  <c r="K4" i="8"/>
  <c r="G4" i="8"/>
  <c r="J3" i="8"/>
  <c r="F3" i="8"/>
  <c r="E1002" i="7"/>
  <c r="F1002" i="7"/>
  <c r="G1002" i="7"/>
  <c r="H1002" i="7"/>
  <c r="I1002" i="7"/>
  <c r="J1002" i="7"/>
  <c r="K1002" i="7"/>
  <c r="E1001" i="7"/>
  <c r="F1001" i="7"/>
  <c r="G1001" i="7"/>
  <c r="H1001" i="7"/>
  <c r="I1001" i="7"/>
  <c r="J1001" i="7"/>
  <c r="K1001" i="7"/>
  <c r="E1003" i="7"/>
  <c r="F1003" i="7"/>
  <c r="G1003" i="7"/>
  <c r="H1003" i="7"/>
  <c r="I1003" i="7"/>
  <c r="J1003" i="7"/>
  <c r="K1003" i="7"/>
  <c r="F10" i="7"/>
  <c r="G10" i="7"/>
  <c r="H10" i="7"/>
  <c r="I10" i="7"/>
  <c r="J10" i="7"/>
  <c r="K10" i="7"/>
  <c r="F11" i="7"/>
  <c r="G11" i="7"/>
  <c r="H11" i="7"/>
  <c r="I11" i="7"/>
  <c r="J11" i="7"/>
  <c r="K11" i="7"/>
  <c r="F12" i="7"/>
  <c r="G12" i="7"/>
  <c r="H12" i="7"/>
  <c r="I12" i="7"/>
  <c r="J12" i="7"/>
  <c r="K12" i="7"/>
  <c r="F13" i="7"/>
  <c r="G13" i="7"/>
  <c r="H13" i="7"/>
  <c r="I13" i="7"/>
  <c r="J13" i="7"/>
  <c r="K13" i="7"/>
  <c r="F14" i="7"/>
  <c r="G14" i="7"/>
  <c r="H14" i="7"/>
  <c r="I14" i="7"/>
  <c r="J14" i="7"/>
  <c r="K14" i="7"/>
  <c r="F15" i="7"/>
  <c r="G15" i="7"/>
  <c r="H15" i="7"/>
  <c r="I15" i="7"/>
  <c r="J15" i="7"/>
  <c r="K15" i="7"/>
  <c r="F16" i="7"/>
  <c r="G16" i="7"/>
  <c r="H16" i="7"/>
  <c r="I16" i="7"/>
  <c r="J16" i="7"/>
  <c r="K16" i="7"/>
  <c r="F17" i="7"/>
  <c r="G17" i="7"/>
  <c r="H17" i="7"/>
  <c r="I17" i="7"/>
  <c r="J17" i="7"/>
  <c r="K17" i="7"/>
  <c r="E10" i="7"/>
  <c r="E11" i="7"/>
  <c r="E12" i="7"/>
  <c r="E13" i="7"/>
  <c r="E14" i="7"/>
  <c r="E15" i="7"/>
  <c r="E16" i="7"/>
  <c r="E17" i="7"/>
  <c r="L115" i="6" l="1"/>
  <c r="K138" i="6"/>
  <c r="G626" i="6"/>
  <c r="M124" i="6"/>
  <c r="G134" i="6"/>
  <c r="G140" i="6"/>
  <c r="M140" i="6"/>
  <c r="J141" i="6"/>
  <c r="G142" i="6"/>
  <c r="K142" i="6"/>
  <c r="H143" i="6"/>
  <c r="L143" i="6"/>
  <c r="I144" i="6"/>
  <c r="M144" i="6"/>
  <c r="J145" i="6"/>
  <c r="G146" i="6"/>
  <c r="K146" i="6"/>
  <c r="H147" i="6"/>
  <c r="L147" i="6"/>
  <c r="I148" i="6"/>
  <c r="M148" i="6"/>
  <c r="J149" i="6"/>
  <c r="G150" i="6"/>
  <c r="K150" i="6"/>
  <c r="H151" i="6"/>
  <c r="L151" i="6"/>
  <c r="I152" i="6"/>
  <c r="M152" i="6"/>
  <c r="J153" i="6"/>
  <c r="G154" i="6"/>
  <c r="K154" i="6"/>
  <c r="H155" i="6"/>
  <c r="L155" i="6"/>
  <c r="I156" i="6"/>
  <c r="M156" i="6"/>
  <c r="J157" i="6"/>
  <c r="G158" i="6"/>
  <c r="K158" i="6"/>
  <c r="H159" i="6"/>
  <c r="L159" i="6"/>
  <c r="I160" i="6"/>
  <c r="M160" i="6"/>
  <c r="J161" i="6"/>
  <c r="G162" i="6"/>
  <c r="K162" i="6"/>
  <c r="H163" i="6"/>
  <c r="L163" i="6"/>
  <c r="I164" i="6"/>
  <c r="M164" i="6"/>
  <c r="J165" i="6"/>
  <c r="G166" i="6"/>
  <c r="K166" i="6"/>
  <c r="H167" i="6"/>
  <c r="L167" i="6"/>
  <c r="I168" i="6"/>
  <c r="M168" i="6"/>
  <c r="J169" i="6"/>
  <c r="G170" i="6"/>
  <c r="K170" i="6"/>
  <c r="H171" i="6"/>
  <c r="L171" i="6"/>
  <c r="I172" i="6"/>
  <c r="M172" i="6"/>
  <c r="J173" i="6"/>
  <c r="G174" i="6"/>
  <c r="K174" i="6"/>
  <c r="H175" i="6"/>
  <c r="L175" i="6"/>
  <c r="G176" i="6"/>
  <c r="I176" i="6"/>
  <c r="K176" i="6"/>
  <c r="L176" i="6"/>
  <c r="M176" i="6"/>
  <c r="G177" i="6"/>
  <c r="H177" i="6"/>
  <c r="I177" i="6"/>
  <c r="J177" i="6"/>
  <c r="K177" i="6"/>
  <c r="L177" i="6"/>
  <c r="M177" i="6"/>
  <c r="G178" i="6"/>
  <c r="H178" i="6"/>
  <c r="I178" i="6"/>
  <c r="J178" i="6"/>
  <c r="K178" i="6"/>
  <c r="L178" i="6"/>
  <c r="M178" i="6"/>
  <c r="G179" i="6"/>
  <c r="H179" i="6"/>
  <c r="I179" i="6"/>
  <c r="J179" i="6"/>
  <c r="K179" i="6"/>
  <c r="L179" i="6"/>
  <c r="M179" i="6"/>
  <c r="G180" i="6"/>
  <c r="H180" i="6"/>
  <c r="I180" i="6"/>
  <c r="J180" i="6"/>
  <c r="K180" i="6"/>
  <c r="L180" i="6"/>
  <c r="M180" i="6"/>
  <c r="G181" i="6"/>
  <c r="H181" i="6"/>
  <c r="I181" i="6"/>
  <c r="J181" i="6"/>
  <c r="K181" i="6"/>
  <c r="L181" i="6"/>
  <c r="M181" i="6"/>
  <c r="G182" i="6"/>
  <c r="H182" i="6"/>
  <c r="I182" i="6"/>
  <c r="J182" i="6"/>
  <c r="K182" i="6"/>
  <c r="L182" i="6"/>
  <c r="M182" i="6"/>
  <c r="G183" i="6"/>
  <c r="H183" i="6"/>
  <c r="I183" i="6"/>
  <c r="J183" i="6"/>
  <c r="K183" i="6"/>
  <c r="L183" i="6"/>
  <c r="M183" i="6"/>
  <c r="G184" i="6"/>
  <c r="H184" i="6"/>
  <c r="I184" i="6"/>
  <c r="J184" i="6"/>
  <c r="K184" i="6"/>
  <c r="L184" i="6"/>
  <c r="M184" i="6"/>
  <c r="G185" i="6"/>
  <c r="H185" i="6"/>
  <c r="I185" i="6"/>
  <c r="J185" i="6"/>
  <c r="K185" i="6"/>
  <c r="L185" i="6"/>
  <c r="M185" i="6"/>
  <c r="G186" i="6"/>
  <c r="H186" i="6"/>
  <c r="I186" i="6"/>
  <c r="J186" i="6"/>
  <c r="K186" i="6"/>
  <c r="L186" i="6"/>
  <c r="M186" i="6"/>
  <c r="G187" i="6"/>
  <c r="H187" i="6"/>
  <c r="I187" i="6"/>
  <c r="J187" i="6"/>
  <c r="K187" i="6"/>
  <c r="L187" i="6"/>
  <c r="M187" i="6"/>
  <c r="G188" i="6"/>
  <c r="H188" i="6"/>
  <c r="I188" i="6"/>
  <c r="J188" i="6"/>
  <c r="K188" i="6"/>
  <c r="L188" i="6"/>
  <c r="M188" i="6"/>
  <c r="G189" i="6"/>
  <c r="H189" i="6"/>
  <c r="I189" i="6"/>
  <c r="J189" i="6"/>
  <c r="K189" i="6"/>
  <c r="L189" i="6"/>
  <c r="M189" i="6"/>
  <c r="G190" i="6"/>
  <c r="H190" i="6"/>
  <c r="I190" i="6"/>
  <c r="J190" i="6"/>
  <c r="K190" i="6"/>
  <c r="L190" i="6"/>
  <c r="M190" i="6"/>
  <c r="G191" i="6"/>
  <c r="H191" i="6"/>
  <c r="I191" i="6"/>
  <c r="J191" i="6"/>
  <c r="K191" i="6"/>
  <c r="L191" i="6"/>
  <c r="M191" i="6"/>
  <c r="G192" i="6"/>
  <c r="H192" i="6"/>
  <c r="I192" i="6"/>
  <c r="J192" i="6"/>
  <c r="K192" i="6"/>
  <c r="L192" i="6"/>
  <c r="M192" i="6"/>
  <c r="G193" i="6"/>
  <c r="H193" i="6"/>
  <c r="I193" i="6"/>
  <c r="J193" i="6"/>
  <c r="K193" i="6"/>
  <c r="L193" i="6"/>
  <c r="M193" i="6"/>
  <c r="G194" i="6"/>
  <c r="H194" i="6"/>
  <c r="I194" i="6"/>
  <c r="J194" i="6"/>
  <c r="K194" i="6"/>
  <c r="L194" i="6"/>
  <c r="M194" i="6"/>
  <c r="G195" i="6"/>
  <c r="H195" i="6"/>
  <c r="I195" i="6"/>
  <c r="J195" i="6"/>
  <c r="K195" i="6"/>
  <c r="L195" i="6"/>
  <c r="M195" i="6"/>
  <c r="G196" i="6"/>
  <c r="H196" i="6"/>
  <c r="I196" i="6"/>
  <c r="J196" i="6"/>
  <c r="K196" i="6"/>
  <c r="L196" i="6"/>
  <c r="M196" i="6"/>
  <c r="G197" i="6"/>
  <c r="H197" i="6"/>
  <c r="I197" i="6"/>
  <c r="J197" i="6"/>
  <c r="K197" i="6"/>
  <c r="L197" i="6"/>
  <c r="M197" i="6"/>
  <c r="G198" i="6"/>
  <c r="H198" i="6"/>
  <c r="I198" i="6"/>
  <c r="J198" i="6"/>
  <c r="K198" i="6"/>
  <c r="L198" i="6"/>
  <c r="M198" i="6"/>
  <c r="G199" i="6"/>
  <c r="H199" i="6"/>
  <c r="I199" i="6"/>
  <c r="J199" i="6"/>
  <c r="K199" i="6"/>
  <c r="L199" i="6"/>
  <c r="M199" i="6"/>
  <c r="G200" i="6"/>
  <c r="H200" i="6"/>
  <c r="I200" i="6"/>
  <c r="J200" i="6"/>
  <c r="K200" i="6"/>
  <c r="L200" i="6"/>
  <c r="M200" i="6"/>
  <c r="G201" i="6"/>
  <c r="H201" i="6"/>
  <c r="I201" i="6"/>
  <c r="J201" i="6"/>
  <c r="K201" i="6"/>
  <c r="L201" i="6"/>
  <c r="M201" i="6"/>
  <c r="G202" i="6"/>
  <c r="H202" i="6"/>
  <c r="I202" i="6"/>
  <c r="J202" i="6"/>
  <c r="K202" i="6"/>
  <c r="L202" i="6"/>
  <c r="M202" i="6"/>
  <c r="G203" i="6"/>
  <c r="H203" i="6"/>
  <c r="I203" i="6"/>
  <c r="J203" i="6"/>
  <c r="K203" i="6"/>
  <c r="L203" i="6"/>
  <c r="M203" i="6"/>
  <c r="G204" i="6"/>
  <c r="H204" i="6"/>
  <c r="I204" i="6"/>
  <c r="J204" i="6"/>
  <c r="K204" i="6"/>
  <c r="L204" i="6"/>
  <c r="M204" i="6"/>
  <c r="G205" i="6"/>
  <c r="H205" i="6"/>
  <c r="I205" i="6"/>
  <c r="J205" i="6"/>
  <c r="K205" i="6"/>
  <c r="L205" i="6"/>
  <c r="M205" i="6"/>
  <c r="G206" i="6"/>
  <c r="H206" i="6"/>
  <c r="I206" i="6"/>
  <c r="J206" i="6"/>
  <c r="K206" i="6"/>
  <c r="L206" i="6"/>
  <c r="M206" i="6"/>
  <c r="G207" i="6"/>
  <c r="H207" i="6"/>
  <c r="I207" i="6"/>
  <c r="J207" i="6"/>
  <c r="K207" i="6"/>
  <c r="L207" i="6"/>
  <c r="M207" i="6"/>
  <c r="G208" i="6"/>
  <c r="H208" i="6"/>
  <c r="I208" i="6"/>
  <c r="J208" i="6"/>
  <c r="K208" i="6"/>
  <c r="L208" i="6"/>
  <c r="M208" i="6"/>
  <c r="G209" i="6"/>
  <c r="H209" i="6"/>
  <c r="I209" i="6"/>
  <c r="J209" i="6"/>
  <c r="K209" i="6"/>
  <c r="L209" i="6"/>
  <c r="M209" i="6"/>
  <c r="G210" i="6"/>
  <c r="H210" i="6"/>
  <c r="I210" i="6"/>
  <c r="J210" i="6"/>
  <c r="K210" i="6"/>
  <c r="L210" i="6"/>
  <c r="M210" i="6"/>
  <c r="G211" i="6"/>
  <c r="H211" i="6"/>
  <c r="I211" i="6"/>
  <c r="J211" i="6"/>
  <c r="K211" i="6"/>
  <c r="L211" i="6"/>
  <c r="M211" i="6"/>
  <c r="G212" i="6"/>
  <c r="H212" i="6"/>
  <c r="I212" i="6"/>
  <c r="J212" i="6"/>
  <c r="K212" i="6"/>
  <c r="L212" i="6"/>
  <c r="M212" i="6"/>
  <c r="G213" i="6"/>
  <c r="H213" i="6"/>
  <c r="I213" i="6"/>
  <c r="J213" i="6"/>
  <c r="K213" i="6"/>
  <c r="L213" i="6"/>
  <c r="M213" i="6"/>
  <c r="G214" i="6"/>
  <c r="H214" i="6"/>
  <c r="I214" i="6"/>
  <c r="J214" i="6"/>
  <c r="K214" i="6"/>
  <c r="L214" i="6"/>
  <c r="M214" i="6"/>
  <c r="G215" i="6"/>
  <c r="H215" i="6"/>
  <c r="I215" i="6"/>
  <c r="J215" i="6"/>
  <c r="K215" i="6"/>
  <c r="L215" i="6"/>
  <c r="M215" i="6"/>
  <c r="G216" i="6"/>
  <c r="H216" i="6"/>
  <c r="I216" i="6"/>
  <c r="J216" i="6"/>
  <c r="K216" i="6"/>
  <c r="L216" i="6"/>
  <c r="M216" i="6"/>
  <c r="G217" i="6"/>
  <c r="H217" i="6"/>
  <c r="I217" i="6"/>
  <c r="J217" i="6"/>
  <c r="K217" i="6"/>
  <c r="L217" i="6"/>
  <c r="M217" i="6"/>
  <c r="G218" i="6"/>
  <c r="H218" i="6"/>
  <c r="I218" i="6"/>
  <c r="J218" i="6"/>
  <c r="K218" i="6"/>
  <c r="L218" i="6"/>
  <c r="M218" i="6"/>
  <c r="G219" i="6"/>
  <c r="H219" i="6"/>
  <c r="I219" i="6"/>
  <c r="J219" i="6"/>
  <c r="K219" i="6"/>
  <c r="L219" i="6"/>
  <c r="M219" i="6"/>
  <c r="G220" i="6"/>
  <c r="H220" i="6"/>
  <c r="I220" i="6"/>
  <c r="J220" i="6"/>
  <c r="K220" i="6"/>
  <c r="L220" i="6"/>
  <c r="M220" i="6"/>
  <c r="G221" i="6"/>
  <c r="H221" i="6"/>
  <c r="I221" i="6"/>
  <c r="J221" i="6"/>
  <c r="K221" i="6"/>
  <c r="L221" i="6"/>
  <c r="M221" i="6"/>
  <c r="G222" i="6"/>
  <c r="H222" i="6"/>
  <c r="I222" i="6"/>
  <c r="J222" i="6"/>
  <c r="K222" i="6"/>
  <c r="L222" i="6"/>
  <c r="M222" i="6"/>
  <c r="G223" i="6"/>
  <c r="H223" i="6"/>
  <c r="I223" i="6"/>
  <c r="J223" i="6"/>
  <c r="K223" i="6"/>
  <c r="L223" i="6"/>
  <c r="M223" i="6"/>
  <c r="G224" i="6"/>
  <c r="H224" i="6"/>
  <c r="I224" i="6"/>
  <c r="J224" i="6"/>
  <c r="K224" i="6"/>
  <c r="L224" i="6"/>
  <c r="M224" i="6"/>
  <c r="G225" i="6"/>
  <c r="H225" i="6"/>
  <c r="I225" i="6"/>
  <c r="J225" i="6"/>
  <c r="K225" i="6"/>
  <c r="L225" i="6"/>
  <c r="M225" i="6"/>
  <c r="G226" i="6"/>
  <c r="H226" i="6"/>
  <c r="I226" i="6"/>
  <c r="J226" i="6"/>
  <c r="K226" i="6"/>
  <c r="L226" i="6"/>
  <c r="M226" i="6"/>
  <c r="G227" i="6"/>
  <c r="H227" i="6"/>
  <c r="I227" i="6"/>
  <c r="J227" i="6"/>
  <c r="K227" i="6"/>
  <c r="L227" i="6"/>
  <c r="M227" i="6"/>
  <c r="G228" i="6"/>
  <c r="H228" i="6"/>
  <c r="I228" i="6"/>
  <c r="J228" i="6"/>
  <c r="K228" i="6"/>
  <c r="L228" i="6"/>
  <c r="M228" i="6"/>
  <c r="G229" i="6"/>
  <c r="H229" i="6"/>
  <c r="I229" i="6"/>
  <c r="J229" i="6"/>
  <c r="K229" i="6"/>
  <c r="L229" i="6"/>
  <c r="M229" i="6"/>
  <c r="G230" i="6"/>
  <c r="H230" i="6"/>
  <c r="I230" i="6"/>
  <c r="J230" i="6"/>
  <c r="K230" i="6"/>
  <c r="L230" i="6"/>
  <c r="M230" i="6"/>
  <c r="G231" i="6"/>
  <c r="H231" i="6"/>
  <c r="I231" i="6"/>
  <c r="J231" i="6"/>
  <c r="K231" i="6"/>
  <c r="L231" i="6"/>
  <c r="M231" i="6"/>
  <c r="G232" i="6"/>
  <c r="H232" i="6"/>
  <c r="I232" i="6"/>
  <c r="J232" i="6"/>
  <c r="K232" i="6"/>
  <c r="L232" i="6"/>
  <c r="M232" i="6"/>
  <c r="G233" i="6"/>
  <c r="H233" i="6"/>
  <c r="I233" i="6"/>
  <c r="J233" i="6"/>
  <c r="K233" i="6"/>
  <c r="L233" i="6"/>
  <c r="M233" i="6"/>
  <c r="G234" i="6"/>
  <c r="H234" i="6"/>
  <c r="I234" i="6"/>
  <c r="J234" i="6"/>
  <c r="K234" i="6"/>
  <c r="L234" i="6"/>
  <c r="M234" i="6"/>
  <c r="G235" i="6"/>
  <c r="H235" i="6"/>
  <c r="I235" i="6"/>
  <c r="J235" i="6"/>
  <c r="K235" i="6"/>
  <c r="L235" i="6"/>
  <c r="M235" i="6"/>
  <c r="G236" i="6"/>
  <c r="H236" i="6"/>
  <c r="I236" i="6"/>
  <c r="J236" i="6"/>
  <c r="K236" i="6"/>
  <c r="L236" i="6"/>
  <c r="M236" i="6"/>
  <c r="G237" i="6"/>
  <c r="H237" i="6"/>
  <c r="I237" i="6"/>
  <c r="J237" i="6"/>
  <c r="K237" i="6"/>
  <c r="L237" i="6"/>
  <c r="M237" i="6"/>
  <c r="G238" i="6"/>
  <c r="H238" i="6"/>
  <c r="I238" i="6"/>
  <c r="J238" i="6"/>
  <c r="K238" i="6"/>
  <c r="L238" i="6"/>
  <c r="M238" i="6"/>
  <c r="G239" i="6"/>
  <c r="H239" i="6"/>
  <c r="I239" i="6"/>
  <c r="J239" i="6"/>
  <c r="K239" i="6"/>
  <c r="L239" i="6"/>
  <c r="M239" i="6"/>
  <c r="G240" i="6"/>
  <c r="H240" i="6"/>
  <c r="I240" i="6"/>
  <c r="J240" i="6"/>
  <c r="K240" i="6"/>
  <c r="L240" i="6"/>
  <c r="M240" i="6"/>
  <c r="G241" i="6"/>
  <c r="H241" i="6"/>
  <c r="I241" i="6"/>
  <c r="J241" i="6"/>
  <c r="K241" i="6"/>
  <c r="L241" i="6"/>
  <c r="M241" i="6"/>
  <c r="G242" i="6"/>
  <c r="H242" i="6"/>
  <c r="I242" i="6"/>
  <c r="J242" i="6"/>
  <c r="K242" i="6"/>
  <c r="L242" i="6"/>
  <c r="M242" i="6"/>
  <c r="G243" i="6"/>
  <c r="H243" i="6"/>
  <c r="I243" i="6"/>
  <c r="J243" i="6"/>
  <c r="K243" i="6"/>
  <c r="L243" i="6"/>
  <c r="M243" i="6"/>
  <c r="G244" i="6"/>
  <c r="H244" i="6"/>
  <c r="I244" i="6"/>
  <c r="J244" i="6"/>
  <c r="K244" i="6"/>
  <c r="L244" i="6"/>
  <c r="M244" i="6"/>
  <c r="G245" i="6"/>
  <c r="H245" i="6"/>
  <c r="I245" i="6"/>
  <c r="J245" i="6"/>
  <c r="K245" i="6"/>
  <c r="L245" i="6"/>
  <c r="M245" i="6"/>
  <c r="G246" i="6"/>
  <c r="H246" i="6"/>
  <c r="I246" i="6"/>
  <c r="J246" i="6"/>
  <c r="K246" i="6"/>
  <c r="L246" i="6"/>
  <c r="M246" i="6"/>
  <c r="G247" i="6"/>
  <c r="H247" i="6"/>
  <c r="I247" i="6"/>
  <c r="J247" i="6"/>
  <c r="K247" i="6"/>
  <c r="L247" i="6"/>
  <c r="M247" i="6"/>
  <c r="G248" i="6"/>
  <c r="H248" i="6"/>
  <c r="I248" i="6"/>
  <c r="J248" i="6"/>
  <c r="K248" i="6"/>
  <c r="L248" i="6"/>
  <c r="M248" i="6"/>
  <c r="G249" i="6"/>
  <c r="H249" i="6"/>
  <c r="I249" i="6"/>
  <c r="J249" i="6"/>
  <c r="K249" i="6"/>
  <c r="L249" i="6"/>
  <c r="M249" i="6"/>
  <c r="G250" i="6"/>
  <c r="H250" i="6"/>
  <c r="I250" i="6"/>
  <c r="J250" i="6"/>
  <c r="K250" i="6"/>
  <c r="L250" i="6"/>
  <c r="M250" i="6"/>
  <c r="G251" i="6"/>
  <c r="H251" i="6"/>
  <c r="I251" i="6"/>
  <c r="J251" i="6"/>
  <c r="K251" i="6"/>
  <c r="L251" i="6"/>
  <c r="M251" i="6"/>
  <c r="G252" i="6"/>
  <c r="H252" i="6"/>
  <c r="I252" i="6"/>
  <c r="J252" i="6"/>
  <c r="K252" i="6"/>
  <c r="L252" i="6"/>
  <c r="M252" i="6"/>
  <c r="G253" i="6"/>
  <c r="H253" i="6"/>
  <c r="I253" i="6"/>
  <c r="J253" i="6"/>
  <c r="K253" i="6"/>
  <c r="L253" i="6"/>
  <c r="M253" i="6"/>
  <c r="G254" i="6"/>
  <c r="H254" i="6"/>
  <c r="I254" i="6"/>
  <c r="J254" i="6"/>
  <c r="K254" i="6"/>
  <c r="L254" i="6"/>
  <c r="M254" i="6"/>
  <c r="G255" i="6"/>
  <c r="H255" i="6"/>
  <c r="I255" i="6"/>
  <c r="J255" i="6"/>
  <c r="K255" i="6"/>
  <c r="L255" i="6"/>
  <c r="M255" i="6"/>
  <c r="G256" i="6"/>
  <c r="H256" i="6"/>
  <c r="I256" i="6"/>
  <c r="J256" i="6"/>
  <c r="K256" i="6"/>
  <c r="L256" i="6"/>
  <c r="M256" i="6"/>
  <c r="G257" i="6"/>
  <c r="H257" i="6"/>
  <c r="I257" i="6"/>
  <c r="J257" i="6"/>
  <c r="K257" i="6"/>
  <c r="L257" i="6"/>
  <c r="M257" i="6"/>
  <c r="G258" i="6"/>
  <c r="H258" i="6"/>
  <c r="I258" i="6"/>
  <c r="J258" i="6"/>
  <c r="K258" i="6"/>
  <c r="L258" i="6"/>
  <c r="M258" i="6"/>
  <c r="G259" i="6"/>
  <c r="H259" i="6"/>
  <c r="I259" i="6"/>
  <c r="J259" i="6"/>
  <c r="K259" i="6"/>
  <c r="L259" i="6"/>
  <c r="M259" i="6"/>
  <c r="G260" i="6"/>
  <c r="H260" i="6"/>
  <c r="I260" i="6"/>
  <c r="J260" i="6"/>
  <c r="K260" i="6"/>
  <c r="L260" i="6"/>
  <c r="M260" i="6"/>
  <c r="G261" i="6"/>
  <c r="H261" i="6"/>
  <c r="I261" i="6"/>
  <c r="J261" i="6"/>
  <c r="K261" i="6"/>
  <c r="L261" i="6"/>
  <c r="M261" i="6"/>
  <c r="G262" i="6"/>
  <c r="H262" i="6"/>
  <c r="I262" i="6"/>
  <c r="J262" i="6"/>
  <c r="K262" i="6"/>
  <c r="L262" i="6"/>
  <c r="M262" i="6"/>
  <c r="G263" i="6"/>
  <c r="H263" i="6"/>
  <c r="I263" i="6"/>
  <c r="J263" i="6"/>
  <c r="K263" i="6"/>
  <c r="L263" i="6"/>
  <c r="M263" i="6"/>
  <c r="G264" i="6"/>
  <c r="H264" i="6"/>
  <c r="I264" i="6"/>
  <c r="J264" i="6"/>
  <c r="K264" i="6"/>
  <c r="L264" i="6"/>
  <c r="M264" i="6"/>
  <c r="G265" i="6"/>
  <c r="H265" i="6"/>
  <c r="I265" i="6"/>
  <c r="J265" i="6"/>
  <c r="K265" i="6"/>
  <c r="L265" i="6"/>
  <c r="M265" i="6"/>
  <c r="G266" i="6"/>
  <c r="H266" i="6"/>
  <c r="I266" i="6"/>
  <c r="J266" i="6"/>
  <c r="K266" i="6"/>
  <c r="L266" i="6"/>
  <c r="M266" i="6"/>
  <c r="G267" i="6"/>
  <c r="H267" i="6"/>
  <c r="I267" i="6"/>
  <c r="J267" i="6"/>
  <c r="K267" i="6"/>
  <c r="L267" i="6"/>
  <c r="M267" i="6"/>
  <c r="G268" i="6"/>
  <c r="H268" i="6"/>
  <c r="I268" i="6"/>
  <c r="J268" i="6"/>
  <c r="K268" i="6"/>
  <c r="L268" i="6"/>
  <c r="M268" i="6"/>
  <c r="G269" i="6"/>
  <c r="H269" i="6"/>
  <c r="I269" i="6"/>
  <c r="J269" i="6"/>
  <c r="K269" i="6"/>
  <c r="L269" i="6"/>
  <c r="M269" i="6"/>
  <c r="G270" i="6"/>
  <c r="H270" i="6"/>
  <c r="I270" i="6"/>
  <c r="J270" i="6"/>
  <c r="K270" i="6"/>
  <c r="L270" i="6"/>
  <c r="M270" i="6"/>
  <c r="G271" i="6"/>
  <c r="H271" i="6"/>
  <c r="I271" i="6"/>
  <c r="J271" i="6"/>
  <c r="K271" i="6"/>
  <c r="L271" i="6"/>
  <c r="M271" i="6"/>
  <c r="G272" i="6"/>
  <c r="H272" i="6"/>
  <c r="I272" i="6"/>
  <c r="J272" i="6"/>
  <c r="K272" i="6"/>
  <c r="L272" i="6"/>
  <c r="M272" i="6"/>
  <c r="G273" i="6"/>
  <c r="H273" i="6"/>
  <c r="I273" i="6"/>
  <c r="J273" i="6"/>
  <c r="K273" i="6"/>
  <c r="L273" i="6"/>
  <c r="M273" i="6"/>
  <c r="G274" i="6"/>
  <c r="H274" i="6"/>
  <c r="I274" i="6"/>
  <c r="J274" i="6"/>
  <c r="K274" i="6"/>
  <c r="L274" i="6"/>
  <c r="M274" i="6"/>
  <c r="G275" i="6"/>
  <c r="H275" i="6"/>
  <c r="I275" i="6"/>
  <c r="J275" i="6"/>
  <c r="K275" i="6"/>
  <c r="L275" i="6"/>
  <c r="M275" i="6"/>
  <c r="G276" i="6"/>
  <c r="H276" i="6"/>
  <c r="I276" i="6"/>
  <c r="J276" i="6"/>
  <c r="K276" i="6"/>
  <c r="L276" i="6"/>
  <c r="M276" i="6"/>
  <c r="G277" i="6"/>
  <c r="H277" i="6"/>
  <c r="I277" i="6"/>
  <c r="J277" i="6"/>
  <c r="K277" i="6"/>
  <c r="L277" i="6"/>
  <c r="M277" i="6"/>
  <c r="G278" i="6"/>
  <c r="H278" i="6"/>
  <c r="I278" i="6"/>
  <c r="J278" i="6"/>
  <c r="K278" i="6"/>
  <c r="L278" i="6"/>
  <c r="M278" i="6"/>
  <c r="G279" i="6"/>
  <c r="H279" i="6"/>
  <c r="I279" i="6"/>
  <c r="J279" i="6"/>
  <c r="K279" i="6"/>
  <c r="L279" i="6"/>
  <c r="M279" i="6"/>
  <c r="G280" i="6"/>
  <c r="H280" i="6"/>
  <c r="I280" i="6"/>
  <c r="J280" i="6"/>
  <c r="K280" i="6"/>
  <c r="L280" i="6"/>
  <c r="M280" i="6"/>
  <c r="G281" i="6"/>
  <c r="H281" i="6"/>
  <c r="I281" i="6"/>
  <c r="J281" i="6"/>
  <c r="K281" i="6"/>
  <c r="L281" i="6"/>
  <c r="M281" i="6"/>
  <c r="G282" i="6"/>
  <c r="H282" i="6"/>
  <c r="I282" i="6"/>
  <c r="J282" i="6"/>
  <c r="K282" i="6"/>
  <c r="L282" i="6"/>
  <c r="M282" i="6"/>
  <c r="G283" i="6"/>
  <c r="H283" i="6"/>
  <c r="I283" i="6"/>
  <c r="J283" i="6"/>
  <c r="K283" i="6"/>
  <c r="L283" i="6"/>
  <c r="M283" i="6"/>
  <c r="G284" i="6"/>
  <c r="H284" i="6"/>
  <c r="I284" i="6"/>
  <c r="J284" i="6"/>
  <c r="K284" i="6"/>
  <c r="L284" i="6"/>
  <c r="M284" i="6"/>
  <c r="G285" i="6"/>
  <c r="H285" i="6"/>
  <c r="I285" i="6"/>
  <c r="J285" i="6"/>
  <c r="K285" i="6"/>
  <c r="L285" i="6"/>
  <c r="M285" i="6"/>
  <c r="G286" i="6"/>
  <c r="H286" i="6"/>
  <c r="I286" i="6"/>
  <c r="J286" i="6"/>
  <c r="K286" i="6"/>
  <c r="L286" i="6"/>
  <c r="M286" i="6"/>
  <c r="G287" i="6"/>
  <c r="H287" i="6"/>
  <c r="I287" i="6"/>
  <c r="J287" i="6"/>
  <c r="K287" i="6"/>
  <c r="L287" i="6"/>
  <c r="M287" i="6"/>
  <c r="G288" i="6"/>
  <c r="H288" i="6"/>
  <c r="I288" i="6"/>
  <c r="J288" i="6"/>
  <c r="K288" i="6"/>
  <c r="L288" i="6"/>
  <c r="M288" i="6"/>
  <c r="G289" i="6"/>
  <c r="H289" i="6"/>
  <c r="I289" i="6"/>
  <c r="J289" i="6"/>
  <c r="K289" i="6"/>
  <c r="L289" i="6"/>
  <c r="M289" i="6"/>
  <c r="G290" i="6"/>
  <c r="H290" i="6"/>
  <c r="I290" i="6"/>
  <c r="J290" i="6"/>
  <c r="K290" i="6"/>
  <c r="L290" i="6"/>
  <c r="M290" i="6"/>
  <c r="G291" i="6"/>
  <c r="H291" i="6"/>
  <c r="I291" i="6"/>
  <c r="J291" i="6"/>
  <c r="K291" i="6"/>
  <c r="L291" i="6"/>
  <c r="M291" i="6"/>
  <c r="G292" i="6"/>
  <c r="H292" i="6"/>
  <c r="I292" i="6"/>
  <c r="J292" i="6"/>
  <c r="K292" i="6"/>
  <c r="L292" i="6"/>
  <c r="M292" i="6"/>
  <c r="G293" i="6"/>
  <c r="H293" i="6"/>
  <c r="I293" i="6"/>
  <c r="J293" i="6"/>
  <c r="K293" i="6"/>
  <c r="L293" i="6"/>
  <c r="M293" i="6"/>
  <c r="G294" i="6"/>
  <c r="H294" i="6"/>
  <c r="I294" i="6"/>
  <c r="J294" i="6"/>
  <c r="K294" i="6"/>
  <c r="L294" i="6"/>
  <c r="M294" i="6"/>
  <c r="G295" i="6"/>
  <c r="H295" i="6"/>
  <c r="I295" i="6"/>
  <c r="J295" i="6"/>
  <c r="K295" i="6"/>
  <c r="L295" i="6"/>
  <c r="M295" i="6"/>
  <c r="G296" i="6"/>
  <c r="H296" i="6"/>
  <c r="I296" i="6"/>
  <c r="J296" i="6"/>
  <c r="K296" i="6"/>
  <c r="L296" i="6"/>
  <c r="M296" i="6"/>
  <c r="G297" i="6"/>
  <c r="H297" i="6"/>
  <c r="I297" i="6"/>
  <c r="J297" i="6"/>
  <c r="K297" i="6"/>
  <c r="L297" i="6"/>
  <c r="M297" i="6"/>
  <c r="G298" i="6"/>
  <c r="H298" i="6"/>
  <c r="I298" i="6"/>
  <c r="J298" i="6"/>
  <c r="K298" i="6"/>
  <c r="L298" i="6"/>
  <c r="M298" i="6"/>
  <c r="G299" i="6"/>
  <c r="H299" i="6"/>
  <c r="I299" i="6"/>
  <c r="J299" i="6"/>
  <c r="K299" i="6"/>
  <c r="L299" i="6"/>
  <c r="M299" i="6"/>
  <c r="G300" i="6"/>
  <c r="H300" i="6"/>
  <c r="I300" i="6"/>
  <c r="J300" i="6"/>
  <c r="K300" i="6"/>
  <c r="L300" i="6"/>
  <c r="M300" i="6"/>
  <c r="G301" i="6"/>
  <c r="H301" i="6"/>
  <c r="I301" i="6"/>
  <c r="J301" i="6"/>
  <c r="K301" i="6"/>
  <c r="L301" i="6"/>
  <c r="M301" i="6"/>
  <c r="G302" i="6"/>
  <c r="H302" i="6"/>
  <c r="I302" i="6"/>
  <c r="J302" i="6"/>
  <c r="K302" i="6"/>
  <c r="L302" i="6"/>
  <c r="M302" i="6"/>
  <c r="G303" i="6"/>
  <c r="H303" i="6"/>
  <c r="I303" i="6"/>
  <c r="J303" i="6"/>
  <c r="K303" i="6"/>
  <c r="L303" i="6"/>
  <c r="M303" i="6"/>
  <c r="G304" i="6"/>
  <c r="H304" i="6"/>
  <c r="I304" i="6"/>
  <c r="J304" i="6"/>
  <c r="K304" i="6"/>
  <c r="L304" i="6"/>
  <c r="M304" i="6"/>
  <c r="G305" i="6"/>
  <c r="H305" i="6"/>
  <c r="I305" i="6"/>
  <c r="J305" i="6"/>
  <c r="K305" i="6"/>
  <c r="L305" i="6"/>
  <c r="M305" i="6"/>
  <c r="G306" i="6"/>
  <c r="H306" i="6"/>
  <c r="I306" i="6"/>
  <c r="J306" i="6"/>
  <c r="K306" i="6"/>
  <c r="L306" i="6"/>
  <c r="M306" i="6"/>
  <c r="G307" i="6"/>
  <c r="H307" i="6"/>
  <c r="I307" i="6"/>
  <c r="J307" i="6"/>
  <c r="K307" i="6"/>
  <c r="L307" i="6"/>
  <c r="M307" i="6"/>
  <c r="G308" i="6"/>
  <c r="H308" i="6"/>
  <c r="I308" i="6"/>
  <c r="J308" i="6"/>
  <c r="K308" i="6"/>
  <c r="L308" i="6"/>
  <c r="M308" i="6"/>
  <c r="G309" i="6"/>
  <c r="H309" i="6"/>
  <c r="I309" i="6"/>
  <c r="J309" i="6"/>
  <c r="K309" i="6"/>
  <c r="L309" i="6"/>
  <c r="M309" i="6"/>
  <c r="G310" i="6"/>
  <c r="H310" i="6"/>
  <c r="I310" i="6"/>
  <c r="J310" i="6"/>
  <c r="K310" i="6"/>
  <c r="L310" i="6"/>
  <c r="M310" i="6"/>
  <c r="G311" i="6"/>
  <c r="H311" i="6"/>
  <c r="I311" i="6"/>
  <c r="J311" i="6"/>
  <c r="K311" i="6"/>
  <c r="L311" i="6"/>
  <c r="M311" i="6"/>
  <c r="G312" i="6"/>
  <c r="H312" i="6"/>
  <c r="I312" i="6"/>
  <c r="J312" i="6"/>
  <c r="K312" i="6"/>
  <c r="L312" i="6"/>
  <c r="M312" i="6"/>
  <c r="G313" i="6"/>
  <c r="H313" i="6"/>
  <c r="I313" i="6"/>
  <c r="J313" i="6"/>
  <c r="K313" i="6"/>
  <c r="L313" i="6"/>
  <c r="M313" i="6"/>
  <c r="G314" i="6"/>
  <c r="H314" i="6"/>
  <c r="I314" i="6"/>
  <c r="J314" i="6"/>
  <c r="K314" i="6"/>
  <c r="L314" i="6"/>
  <c r="M314" i="6"/>
  <c r="G315" i="6"/>
  <c r="H315" i="6"/>
  <c r="I315" i="6"/>
  <c r="J315" i="6"/>
  <c r="K315" i="6"/>
  <c r="L315" i="6"/>
  <c r="M315" i="6"/>
  <c r="G316" i="6"/>
  <c r="H316" i="6"/>
  <c r="I316" i="6"/>
  <c r="J316" i="6"/>
  <c r="K316" i="6"/>
  <c r="L316" i="6"/>
  <c r="M316" i="6"/>
  <c r="G317" i="6"/>
  <c r="H317" i="6"/>
  <c r="I317" i="6"/>
  <c r="J317" i="6"/>
  <c r="K317" i="6"/>
  <c r="L317" i="6"/>
  <c r="M317" i="6"/>
  <c r="G318" i="6"/>
  <c r="H318" i="6"/>
  <c r="I318" i="6"/>
  <c r="J318" i="6"/>
  <c r="K318" i="6"/>
  <c r="L318" i="6"/>
  <c r="M318" i="6"/>
  <c r="G319" i="6"/>
  <c r="H319" i="6"/>
  <c r="I319" i="6"/>
  <c r="J319" i="6"/>
  <c r="K319" i="6"/>
  <c r="L319" i="6"/>
  <c r="M319" i="6"/>
  <c r="G320" i="6"/>
  <c r="H320" i="6"/>
  <c r="I320" i="6"/>
  <c r="J320" i="6"/>
  <c r="K320" i="6"/>
  <c r="L320" i="6"/>
  <c r="M320" i="6"/>
  <c r="G321" i="6"/>
  <c r="H321" i="6"/>
  <c r="I321" i="6"/>
  <c r="J321" i="6"/>
  <c r="K321" i="6"/>
  <c r="L321" i="6"/>
  <c r="M321" i="6"/>
  <c r="G322" i="6"/>
  <c r="H322" i="6"/>
  <c r="I322" i="6"/>
  <c r="J322" i="6"/>
  <c r="K322" i="6"/>
  <c r="L322" i="6"/>
  <c r="M322" i="6"/>
  <c r="G323" i="6"/>
  <c r="H323" i="6"/>
  <c r="I323" i="6"/>
  <c r="J323" i="6"/>
  <c r="K323" i="6"/>
  <c r="L323" i="6"/>
  <c r="M323" i="6"/>
  <c r="G324" i="6"/>
  <c r="H324" i="6"/>
  <c r="I324" i="6"/>
  <c r="J324" i="6"/>
  <c r="K324" i="6"/>
  <c r="L324" i="6"/>
  <c r="M324" i="6"/>
  <c r="G325" i="6"/>
  <c r="H325" i="6"/>
  <c r="I325" i="6"/>
  <c r="J325" i="6"/>
  <c r="K325" i="6"/>
  <c r="L325" i="6"/>
  <c r="M325" i="6"/>
  <c r="G326" i="6"/>
  <c r="H326" i="6"/>
  <c r="I326" i="6"/>
  <c r="J326" i="6"/>
  <c r="K326" i="6"/>
  <c r="L326" i="6"/>
  <c r="M326" i="6"/>
  <c r="G327" i="6"/>
  <c r="H327" i="6"/>
  <c r="I327" i="6"/>
  <c r="J327" i="6"/>
  <c r="K327" i="6"/>
  <c r="L327" i="6"/>
  <c r="M327" i="6"/>
  <c r="G328" i="6"/>
  <c r="H328" i="6"/>
  <c r="I328" i="6"/>
  <c r="J328" i="6"/>
  <c r="K328" i="6"/>
  <c r="L328" i="6"/>
  <c r="M328" i="6"/>
  <c r="G329" i="6"/>
  <c r="H329" i="6"/>
  <c r="I329" i="6"/>
  <c r="J329" i="6"/>
  <c r="K329" i="6"/>
  <c r="L329" i="6"/>
  <c r="M329" i="6"/>
  <c r="G330" i="6"/>
  <c r="H330" i="6"/>
  <c r="I330" i="6"/>
  <c r="J330" i="6"/>
  <c r="K330" i="6"/>
  <c r="L330" i="6"/>
  <c r="M330" i="6"/>
  <c r="G331" i="6"/>
  <c r="H331" i="6"/>
  <c r="I331" i="6"/>
  <c r="J331" i="6"/>
  <c r="K331" i="6"/>
  <c r="L331" i="6"/>
  <c r="M331" i="6"/>
  <c r="G332" i="6"/>
  <c r="H332" i="6"/>
  <c r="I332" i="6"/>
  <c r="J332" i="6"/>
  <c r="K332" i="6"/>
  <c r="L332" i="6"/>
  <c r="M332" i="6"/>
  <c r="G333" i="6"/>
  <c r="H333" i="6"/>
  <c r="I333" i="6"/>
  <c r="J333" i="6"/>
  <c r="K333" i="6"/>
  <c r="L333" i="6"/>
  <c r="M333" i="6"/>
  <c r="G334" i="6"/>
  <c r="H334" i="6"/>
  <c r="I334" i="6"/>
  <c r="J334" i="6"/>
  <c r="K334" i="6"/>
  <c r="L334" i="6"/>
  <c r="M334" i="6"/>
  <c r="G335" i="6"/>
  <c r="H335" i="6"/>
  <c r="I335" i="6"/>
  <c r="J335" i="6"/>
  <c r="K335" i="6"/>
  <c r="L335" i="6"/>
  <c r="M335" i="6"/>
  <c r="G336" i="6"/>
  <c r="H336" i="6"/>
  <c r="I336" i="6"/>
  <c r="J336" i="6"/>
  <c r="K336" i="6"/>
  <c r="L336" i="6"/>
  <c r="M336" i="6"/>
  <c r="G337" i="6"/>
  <c r="H337" i="6"/>
  <c r="I337" i="6"/>
  <c r="J337" i="6"/>
  <c r="K337" i="6"/>
  <c r="L337" i="6"/>
  <c r="M337" i="6"/>
  <c r="G338" i="6"/>
  <c r="H338" i="6"/>
  <c r="I338" i="6"/>
  <c r="J338" i="6"/>
  <c r="K338" i="6"/>
  <c r="L338" i="6"/>
  <c r="M338" i="6"/>
  <c r="G339" i="6"/>
  <c r="H339" i="6"/>
  <c r="I339" i="6"/>
  <c r="J339" i="6"/>
  <c r="K339" i="6"/>
  <c r="L339" i="6"/>
  <c r="M339" i="6"/>
  <c r="G340" i="6"/>
  <c r="H340" i="6"/>
  <c r="I340" i="6"/>
  <c r="J340" i="6"/>
  <c r="K340" i="6"/>
  <c r="L340" i="6"/>
  <c r="M340" i="6"/>
  <c r="G341" i="6"/>
  <c r="H341" i="6"/>
  <c r="I341" i="6"/>
  <c r="J341" i="6"/>
  <c r="K341" i="6"/>
  <c r="L341" i="6"/>
  <c r="M341" i="6"/>
  <c r="G342" i="6"/>
  <c r="H342" i="6"/>
  <c r="I342" i="6"/>
  <c r="J342" i="6"/>
  <c r="K342" i="6"/>
  <c r="L342" i="6"/>
  <c r="M342" i="6"/>
  <c r="G343" i="6"/>
  <c r="H343" i="6"/>
  <c r="I343" i="6"/>
  <c r="J343" i="6"/>
  <c r="K343" i="6"/>
  <c r="L343" i="6"/>
  <c r="M343" i="6"/>
  <c r="G344" i="6"/>
  <c r="H344" i="6"/>
  <c r="I344" i="6"/>
  <c r="J344" i="6"/>
  <c r="K344" i="6"/>
  <c r="L344" i="6"/>
  <c r="M344" i="6"/>
  <c r="G345" i="6"/>
  <c r="H345" i="6"/>
  <c r="I345" i="6"/>
  <c r="J345" i="6"/>
  <c r="K345" i="6"/>
  <c r="L345" i="6"/>
  <c r="M345" i="6"/>
  <c r="G346" i="6"/>
  <c r="H346" i="6"/>
  <c r="I346" i="6"/>
  <c r="J346" i="6"/>
  <c r="K346" i="6"/>
  <c r="L346" i="6"/>
  <c r="M346" i="6"/>
  <c r="G347" i="6"/>
  <c r="H347" i="6"/>
  <c r="I347" i="6"/>
  <c r="J347" i="6"/>
  <c r="K347" i="6"/>
  <c r="L347" i="6"/>
  <c r="M347" i="6"/>
  <c r="G348" i="6"/>
  <c r="H348" i="6"/>
  <c r="I348" i="6"/>
  <c r="J348" i="6"/>
  <c r="K348" i="6"/>
  <c r="L348" i="6"/>
  <c r="M348" i="6"/>
  <c r="G349" i="6"/>
  <c r="H349" i="6"/>
  <c r="I349" i="6"/>
  <c r="J349" i="6"/>
  <c r="K349" i="6"/>
  <c r="L349" i="6"/>
  <c r="M349" i="6"/>
  <c r="G350" i="6"/>
  <c r="H350" i="6"/>
  <c r="I350" i="6"/>
  <c r="J350" i="6"/>
  <c r="K350" i="6"/>
  <c r="L350" i="6"/>
  <c r="M350" i="6"/>
  <c r="G351" i="6"/>
  <c r="H351" i="6"/>
  <c r="I351" i="6"/>
  <c r="J351" i="6"/>
  <c r="K351" i="6"/>
  <c r="L351" i="6"/>
  <c r="M351" i="6"/>
  <c r="G352" i="6"/>
  <c r="H352" i="6"/>
  <c r="I352" i="6"/>
  <c r="J352" i="6"/>
  <c r="K352" i="6"/>
  <c r="L352" i="6"/>
  <c r="M352" i="6"/>
  <c r="G353" i="6"/>
  <c r="H353" i="6"/>
  <c r="I353" i="6"/>
  <c r="J353" i="6"/>
  <c r="K353" i="6"/>
  <c r="L353" i="6"/>
  <c r="M353" i="6"/>
  <c r="G354" i="6"/>
  <c r="H354" i="6"/>
  <c r="I354" i="6"/>
  <c r="J354" i="6"/>
  <c r="K354" i="6"/>
  <c r="L354" i="6"/>
  <c r="M354" i="6"/>
  <c r="G355" i="6"/>
  <c r="H355" i="6"/>
  <c r="I355" i="6"/>
  <c r="J355" i="6"/>
  <c r="K355" i="6"/>
  <c r="L355" i="6"/>
  <c r="M355" i="6"/>
  <c r="G356" i="6"/>
  <c r="H356" i="6"/>
  <c r="I356" i="6"/>
  <c r="J356" i="6"/>
  <c r="K356" i="6"/>
  <c r="L356" i="6"/>
  <c r="M356" i="6"/>
  <c r="G357" i="6"/>
  <c r="H357" i="6"/>
  <c r="I357" i="6"/>
  <c r="J357" i="6"/>
  <c r="K357" i="6"/>
  <c r="L357" i="6"/>
  <c r="M357" i="6"/>
  <c r="G358" i="6"/>
  <c r="H358" i="6"/>
  <c r="I358" i="6"/>
  <c r="J358" i="6"/>
  <c r="K358" i="6"/>
  <c r="L358" i="6"/>
  <c r="M358" i="6"/>
  <c r="G359" i="6"/>
  <c r="H359" i="6"/>
  <c r="I359" i="6"/>
  <c r="J359" i="6"/>
  <c r="K359" i="6"/>
  <c r="L359" i="6"/>
  <c r="M359" i="6"/>
  <c r="G360" i="6"/>
  <c r="H360" i="6"/>
  <c r="I360" i="6"/>
  <c r="J360" i="6"/>
  <c r="K360" i="6"/>
  <c r="L360" i="6"/>
  <c r="M360" i="6"/>
  <c r="G361" i="6"/>
  <c r="H361" i="6"/>
  <c r="I361" i="6"/>
  <c r="J361" i="6"/>
  <c r="K361" i="6"/>
  <c r="L361" i="6"/>
  <c r="M361" i="6"/>
  <c r="G362" i="6"/>
  <c r="H362" i="6"/>
  <c r="I362" i="6"/>
  <c r="J362" i="6"/>
  <c r="K362" i="6"/>
  <c r="L362" i="6"/>
  <c r="M362" i="6"/>
  <c r="G363" i="6"/>
  <c r="H363" i="6"/>
  <c r="I363" i="6"/>
  <c r="J363" i="6"/>
  <c r="K363" i="6"/>
  <c r="L363" i="6"/>
  <c r="M363" i="6"/>
  <c r="G364" i="6"/>
  <c r="H364" i="6"/>
  <c r="I364" i="6"/>
  <c r="J364" i="6"/>
  <c r="K364" i="6"/>
  <c r="L364" i="6"/>
  <c r="M364" i="6"/>
  <c r="G365" i="6"/>
  <c r="H365" i="6"/>
  <c r="I365" i="6"/>
  <c r="J365" i="6"/>
  <c r="K365" i="6"/>
  <c r="L365" i="6"/>
  <c r="M365" i="6"/>
  <c r="G366" i="6"/>
  <c r="H366" i="6"/>
  <c r="I366" i="6"/>
  <c r="J366" i="6"/>
  <c r="K366" i="6"/>
  <c r="L366" i="6"/>
  <c r="M366" i="6"/>
  <c r="G367" i="6"/>
  <c r="H367" i="6"/>
  <c r="I367" i="6"/>
  <c r="J367" i="6"/>
  <c r="K367" i="6"/>
  <c r="L367" i="6"/>
  <c r="M367" i="6"/>
  <c r="G368" i="6"/>
  <c r="H368" i="6"/>
  <c r="I368" i="6"/>
  <c r="J368" i="6"/>
  <c r="K368" i="6"/>
  <c r="L368" i="6"/>
  <c r="M368" i="6"/>
  <c r="G369" i="6"/>
  <c r="H369" i="6"/>
  <c r="I369" i="6"/>
  <c r="J369" i="6"/>
  <c r="K369" i="6"/>
  <c r="L369" i="6"/>
  <c r="M369" i="6"/>
  <c r="G370" i="6"/>
  <c r="H370" i="6"/>
  <c r="I370" i="6"/>
  <c r="J370" i="6"/>
  <c r="K370" i="6"/>
  <c r="L370" i="6"/>
  <c r="M370" i="6"/>
  <c r="G371" i="6"/>
  <c r="H371" i="6"/>
  <c r="I371" i="6"/>
  <c r="J371" i="6"/>
  <c r="K371" i="6"/>
  <c r="L371" i="6"/>
  <c r="M371" i="6"/>
  <c r="G372" i="6"/>
  <c r="H372" i="6"/>
  <c r="I372" i="6"/>
  <c r="J372" i="6"/>
  <c r="K372" i="6"/>
  <c r="L372" i="6"/>
  <c r="M372" i="6"/>
  <c r="G373" i="6"/>
  <c r="H373" i="6"/>
  <c r="I373" i="6"/>
  <c r="J373" i="6"/>
  <c r="K373" i="6"/>
  <c r="L373" i="6"/>
  <c r="M373" i="6"/>
  <c r="G374" i="6"/>
  <c r="H374" i="6"/>
  <c r="I374" i="6"/>
  <c r="J374" i="6"/>
  <c r="K374" i="6"/>
  <c r="L374" i="6"/>
  <c r="M374" i="6"/>
  <c r="G375" i="6"/>
  <c r="H375" i="6"/>
  <c r="I375" i="6"/>
  <c r="J375" i="6"/>
  <c r="K375" i="6"/>
  <c r="L375" i="6"/>
  <c r="M375" i="6"/>
  <c r="G376" i="6"/>
  <c r="H376" i="6"/>
  <c r="I376" i="6"/>
  <c r="J376" i="6"/>
  <c r="K376" i="6"/>
  <c r="L376" i="6"/>
  <c r="M376" i="6"/>
  <c r="G377" i="6"/>
  <c r="H377" i="6"/>
  <c r="I377" i="6"/>
  <c r="J377" i="6"/>
  <c r="K377" i="6"/>
  <c r="L377" i="6"/>
  <c r="M377" i="6"/>
  <c r="G378" i="6"/>
  <c r="H378" i="6"/>
  <c r="I378" i="6"/>
  <c r="J378" i="6"/>
  <c r="K378" i="6"/>
  <c r="L378" i="6"/>
  <c r="M378" i="6"/>
  <c r="G379" i="6"/>
  <c r="H379" i="6"/>
  <c r="I379" i="6"/>
  <c r="J379" i="6"/>
  <c r="K379" i="6"/>
  <c r="L379" i="6"/>
  <c r="M379" i="6"/>
  <c r="G380" i="6"/>
  <c r="H380" i="6"/>
  <c r="I380" i="6"/>
  <c r="J380" i="6"/>
  <c r="K380" i="6"/>
  <c r="L380" i="6"/>
  <c r="M380" i="6"/>
  <c r="G381" i="6"/>
  <c r="H381" i="6"/>
  <c r="I381" i="6"/>
  <c r="J381" i="6"/>
  <c r="K381" i="6"/>
  <c r="L381" i="6"/>
  <c r="M381" i="6"/>
  <c r="G382" i="6"/>
  <c r="H382" i="6"/>
  <c r="I382" i="6"/>
  <c r="J382" i="6"/>
  <c r="K382" i="6"/>
  <c r="L382" i="6"/>
  <c r="M382" i="6"/>
  <c r="G383" i="6"/>
  <c r="H383" i="6"/>
  <c r="I383" i="6"/>
  <c r="J383" i="6"/>
  <c r="K383" i="6"/>
  <c r="L383" i="6"/>
  <c r="M383" i="6"/>
  <c r="G384" i="6"/>
  <c r="H384" i="6"/>
  <c r="I384" i="6"/>
  <c r="J384" i="6"/>
  <c r="K384" i="6"/>
  <c r="L384" i="6"/>
  <c r="M384" i="6"/>
  <c r="G385" i="6"/>
  <c r="H385" i="6"/>
  <c r="I385" i="6"/>
  <c r="J385" i="6"/>
  <c r="K385" i="6"/>
  <c r="L385" i="6"/>
  <c r="M385" i="6"/>
  <c r="G386" i="6"/>
  <c r="H386" i="6"/>
  <c r="I386" i="6"/>
  <c r="J386" i="6"/>
  <c r="K386" i="6"/>
  <c r="L386" i="6"/>
  <c r="M386" i="6"/>
  <c r="G387" i="6"/>
  <c r="H387" i="6"/>
  <c r="I387" i="6"/>
  <c r="J387" i="6"/>
  <c r="K387" i="6"/>
  <c r="L387" i="6"/>
  <c r="M387" i="6"/>
  <c r="G388" i="6"/>
  <c r="H388" i="6"/>
  <c r="I388" i="6"/>
  <c r="J388" i="6"/>
  <c r="K388" i="6"/>
  <c r="L388" i="6"/>
  <c r="M388" i="6"/>
  <c r="G389" i="6"/>
  <c r="H389" i="6"/>
  <c r="I389" i="6"/>
  <c r="J389" i="6"/>
  <c r="K389" i="6"/>
  <c r="L389" i="6"/>
  <c r="M389" i="6"/>
  <c r="G390" i="6"/>
  <c r="H390" i="6"/>
  <c r="I390" i="6"/>
  <c r="J390" i="6"/>
  <c r="K390" i="6"/>
  <c r="L390" i="6"/>
  <c r="M390" i="6"/>
  <c r="G391" i="6"/>
  <c r="H391" i="6"/>
  <c r="I391" i="6"/>
  <c r="J391" i="6"/>
  <c r="K391" i="6"/>
  <c r="L391" i="6"/>
  <c r="M391" i="6"/>
  <c r="G392" i="6"/>
  <c r="H392" i="6"/>
  <c r="I392" i="6"/>
  <c r="J392" i="6"/>
  <c r="K392" i="6"/>
  <c r="L392" i="6"/>
  <c r="M392" i="6"/>
  <c r="G393" i="6"/>
  <c r="H393" i="6"/>
  <c r="I393" i="6"/>
  <c r="J393" i="6"/>
  <c r="K393" i="6"/>
  <c r="L393" i="6"/>
  <c r="M393" i="6"/>
  <c r="G394" i="6"/>
  <c r="H394" i="6"/>
  <c r="I394" i="6"/>
  <c r="J394" i="6"/>
  <c r="K394" i="6"/>
  <c r="L394" i="6"/>
  <c r="M394" i="6"/>
  <c r="G395" i="6"/>
  <c r="H395" i="6"/>
  <c r="I395" i="6"/>
  <c r="J395" i="6"/>
  <c r="K395" i="6"/>
  <c r="L395" i="6"/>
  <c r="M395" i="6"/>
  <c r="G396" i="6"/>
  <c r="H396" i="6"/>
  <c r="I396" i="6"/>
  <c r="J396" i="6"/>
  <c r="K396" i="6"/>
  <c r="L396" i="6"/>
  <c r="M396" i="6"/>
  <c r="G397" i="6"/>
  <c r="H397" i="6"/>
  <c r="I397" i="6"/>
  <c r="J397" i="6"/>
  <c r="K397" i="6"/>
  <c r="L397" i="6"/>
  <c r="M397" i="6"/>
  <c r="G398" i="6"/>
  <c r="H398" i="6"/>
  <c r="I398" i="6"/>
  <c r="J398" i="6"/>
  <c r="K398" i="6"/>
  <c r="L398" i="6"/>
  <c r="M398" i="6"/>
  <c r="G399" i="6"/>
  <c r="H399" i="6"/>
  <c r="I399" i="6"/>
  <c r="J399" i="6"/>
  <c r="K399" i="6"/>
  <c r="L399" i="6"/>
  <c r="M399" i="6"/>
  <c r="G400" i="6"/>
  <c r="H400" i="6"/>
  <c r="I400" i="6"/>
  <c r="J400" i="6"/>
  <c r="K400" i="6"/>
  <c r="L400" i="6"/>
  <c r="M400" i="6"/>
  <c r="G401" i="6"/>
  <c r="H401" i="6"/>
  <c r="I401" i="6"/>
  <c r="J401" i="6"/>
  <c r="K401" i="6"/>
  <c r="L401" i="6"/>
  <c r="M401" i="6"/>
  <c r="G402" i="6"/>
  <c r="H402" i="6"/>
  <c r="I402" i="6"/>
  <c r="J402" i="6"/>
  <c r="K402" i="6"/>
  <c r="L402" i="6"/>
  <c r="M402" i="6"/>
  <c r="G403" i="6"/>
  <c r="H403" i="6"/>
  <c r="I403" i="6"/>
  <c r="J403" i="6"/>
  <c r="K403" i="6"/>
  <c r="L403" i="6"/>
  <c r="M403" i="6"/>
  <c r="G404" i="6"/>
  <c r="H404" i="6"/>
  <c r="I404" i="6"/>
  <c r="J404" i="6"/>
  <c r="K404" i="6"/>
  <c r="L404" i="6"/>
  <c r="M404" i="6"/>
  <c r="G405" i="6"/>
  <c r="H405" i="6"/>
  <c r="I405" i="6"/>
  <c r="J405" i="6"/>
  <c r="K405" i="6"/>
  <c r="L405" i="6"/>
  <c r="M405" i="6"/>
  <c r="G406" i="6"/>
  <c r="H406" i="6"/>
  <c r="I406" i="6"/>
  <c r="J406" i="6"/>
  <c r="K406" i="6"/>
  <c r="L406" i="6"/>
  <c r="M406" i="6"/>
  <c r="G407" i="6"/>
  <c r="H407" i="6"/>
  <c r="I407" i="6"/>
  <c r="J407" i="6"/>
  <c r="K407" i="6"/>
  <c r="L407" i="6"/>
  <c r="M407" i="6"/>
  <c r="G408" i="6"/>
  <c r="H408" i="6"/>
  <c r="I408" i="6"/>
  <c r="J408" i="6"/>
  <c r="K408" i="6"/>
  <c r="L408" i="6"/>
  <c r="M408" i="6"/>
  <c r="G409" i="6"/>
  <c r="H409" i="6"/>
  <c r="I409" i="6"/>
  <c r="J409" i="6"/>
  <c r="K409" i="6"/>
  <c r="L409" i="6"/>
  <c r="M409" i="6"/>
  <c r="G410" i="6"/>
  <c r="H410" i="6"/>
  <c r="I410" i="6"/>
  <c r="J410" i="6"/>
  <c r="K410" i="6"/>
  <c r="L410" i="6"/>
  <c r="M410" i="6"/>
  <c r="G411" i="6"/>
  <c r="H411" i="6"/>
  <c r="I411" i="6"/>
  <c r="J411" i="6"/>
  <c r="K411" i="6"/>
  <c r="L411" i="6"/>
  <c r="M411" i="6"/>
  <c r="G412" i="6"/>
  <c r="H412" i="6"/>
  <c r="I412" i="6"/>
  <c r="J412" i="6"/>
  <c r="K412" i="6"/>
  <c r="L412" i="6"/>
  <c r="M412" i="6"/>
  <c r="G413" i="6"/>
  <c r="H413" i="6"/>
  <c r="I413" i="6"/>
  <c r="J413" i="6"/>
  <c r="K413" i="6"/>
  <c r="L413" i="6"/>
  <c r="M413" i="6"/>
  <c r="G414" i="6"/>
  <c r="H414" i="6"/>
  <c r="I414" i="6"/>
  <c r="J414" i="6"/>
  <c r="K414" i="6"/>
  <c r="L414" i="6"/>
  <c r="M414" i="6"/>
  <c r="G415" i="6"/>
  <c r="H415" i="6"/>
  <c r="I415" i="6"/>
  <c r="J415" i="6"/>
  <c r="K415" i="6"/>
  <c r="L415" i="6"/>
  <c r="M415" i="6"/>
  <c r="G416" i="6"/>
  <c r="H416" i="6"/>
  <c r="I416" i="6"/>
  <c r="J416" i="6"/>
  <c r="K416" i="6"/>
  <c r="L416" i="6"/>
  <c r="M416" i="6"/>
  <c r="G417" i="6"/>
  <c r="H417" i="6"/>
  <c r="I417" i="6"/>
  <c r="J417" i="6"/>
  <c r="K417" i="6"/>
  <c r="L417" i="6"/>
  <c r="M417" i="6"/>
  <c r="G418" i="6"/>
  <c r="H418" i="6"/>
  <c r="I418" i="6"/>
  <c r="J418" i="6"/>
  <c r="K418" i="6"/>
  <c r="L418" i="6"/>
  <c r="M418" i="6"/>
  <c r="G419" i="6"/>
  <c r="H419" i="6"/>
  <c r="I419" i="6"/>
  <c r="J419" i="6"/>
  <c r="K419" i="6"/>
  <c r="L419" i="6"/>
  <c r="M419" i="6"/>
  <c r="G420" i="6"/>
  <c r="H420" i="6"/>
  <c r="I420" i="6"/>
  <c r="J420" i="6"/>
  <c r="K420" i="6"/>
  <c r="L420" i="6"/>
  <c r="M420" i="6"/>
  <c r="G421" i="6"/>
  <c r="H421" i="6"/>
  <c r="I421" i="6"/>
  <c r="J421" i="6"/>
  <c r="K421" i="6"/>
  <c r="L421" i="6"/>
  <c r="M421" i="6"/>
  <c r="G422" i="6"/>
  <c r="H422" i="6"/>
  <c r="I422" i="6"/>
  <c r="J422" i="6"/>
  <c r="K422" i="6"/>
  <c r="L422" i="6"/>
  <c r="M422" i="6"/>
  <c r="G423" i="6"/>
  <c r="H423" i="6"/>
  <c r="I423" i="6"/>
  <c r="J423" i="6"/>
  <c r="K423" i="6"/>
  <c r="L423" i="6"/>
  <c r="M423" i="6"/>
  <c r="G424" i="6"/>
  <c r="H424" i="6"/>
  <c r="I424" i="6"/>
  <c r="J424" i="6"/>
  <c r="K424" i="6"/>
  <c r="L424" i="6"/>
  <c r="M424" i="6"/>
  <c r="G425" i="6"/>
  <c r="H425" i="6"/>
  <c r="I425" i="6"/>
  <c r="J425" i="6"/>
  <c r="K425" i="6"/>
  <c r="L425" i="6"/>
  <c r="M425" i="6"/>
  <c r="G426" i="6"/>
  <c r="H426" i="6"/>
  <c r="I426" i="6"/>
  <c r="J426" i="6"/>
  <c r="K426" i="6"/>
  <c r="L426" i="6"/>
  <c r="M426" i="6"/>
  <c r="G427" i="6"/>
  <c r="H427" i="6"/>
  <c r="I427" i="6"/>
  <c r="J427" i="6"/>
  <c r="K427" i="6"/>
  <c r="L427" i="6"/>
  <c r="M427" i="6"/>
  <c r="G428" i="6"/>
  <c r="H428" i="6"/>
  <c r="I428" i="6"/>
  <c r="J428" i="6"/>
  <c r="K428" i="6"/>
  <c r="L428" i="6"/>
  <c r="M428" i="6"/>
  <c r="G429" i="6"/>
  <c r="H429" i="6"/>
  <c r="I429" i="6"/>
  <c r="J429" i="6"/>
  <c r="K429" i="6"/>
  <c r="L429" i="6"/>
  <c r="M429" i="6"/>
  <c r="G430" i="6"/>
  <c r="H430" i="6"/>
  <c r="I430" i="6"/>
  <c r="J430" i="6"/>
  <c r="K430" i="6"/>
  <c r="L430" i="6"/>
  <c r="M430" i="6"/>
  <c r="G431" i="6"/>
  <c r="H431" i="6"/>
  <c r="I431" i="6"/>
  <c r="J431" i="6"/>
  <c r="K431" i="6"/>
  <c r="L431" i="6"/>
  <c r="M431" i="6"/>
  <c r="G432" i="6"/>
  <c r="H432" i="6"/>
  <c r="I432" i="6"/>
  <c r="J432" i="6"/>
  <c r="K432" i="6"/>
  <c r="L432" i="6"/>
  <c r="M432" i="6"/>
  <c r="G433" i="6"/>
  <c r="H433" i="6"/>
  <c r="I433" i="6"/>
  <c r="J433" i="6"/>
  <c r="K433" i="6"/>
  <c r="L433" i="6"/>
  <c r="M433" i="6"/>
  <c r="G434" i="6"/>
  <c r="H434" i="6"/>
  <c r="I434" i="6"/>
  <c r="J434" i="6"/>
  <c r="K434" i="6"/>
  <c r="L434" i="6"/>
  <c r="M434" i="6"/>
  <c r="G435" i="6"/>
  <c r="H435" i="6"/>
  <c r="I435" i="6"/>
  <c r="J435" i="6"/>
  <c r="K435" i="6"/>
  <c r="L435" i="6"/>
  <c r="M435" i="6"/>
  <c r="G436" i="6"/>
  <c r="H436" i="6"/>
  <c r="I436" i="6"/>
  <c r="J436" i="6"/>
  <c r="K436" i="6"/>
  <c r="L436" i="6"/>
  <c r="M436" i="6"/>
  <c r="G437" i="6"/>
  <c r="H437" i="6"/>
  <c r="I437" i="6"/>
  <c r="J437" i="6"/>
  <c r="K437" i="6"/>
  <c r="L437" i="6"/>
  <c r="M437" i="6"/>
  <c r="G438" i="6"/>
  <c r="H438" i="6"/>
  <c r="I438" i="6"/>
  <c r="J438" i="6"/>
  <c r="K438" i="6"/>
  <c r="L438" i="6"/>
  <c r="M438" i="6"/>
  <c r="G439" i="6"/>
  <c r="H439" i="6"/>
  <c r="I439" i="6"/>
  <c r="J439" i="6"/>
  <c r="K439" i="6"/>
  <c r="L439" i="6"/>
  <c r="M439" i="6"/>
  <c r="G440" i="6"/>
  <c r="H440" i="6"/>
  <c r="I440" i="6"/>
  <c r="J440" i="6"/>
  <c r="K440" i="6"/>
  <c r="L440" i="6"/>
  <c r="M440" i="6"/>
  <c r="G441" i="6"/>
  <c r="H441" i="6"/>
  <c r="I441" i="6"/>
  <c r="J441" i="6"/>
  <c r="K441" i="6"/>
  <c r="L441" i="6"/>
  <c r="M441" i="6"/>
  <c r="G442" i="6"/>
  <c r="H442" i="6"/>
  <c r="I442" i="6"/>
  <c r="J442" i="6"/>
  <c r="K442" i="6"/>
  <c r="L442" i="6"/>
  <c r="M442" i="6"/>
  <c r="G443" i="6"/>
  <c r="H443" i="6"/>
  <c r="I443" i="6"/>
  <c r="J443" i="6"/>
  <c r="K443" i="6"/>
  <c r="L443" i="6"/>
  <c r="M443" i="6"/>
  <c r="G444" i="6"/>
  <c r="H444" i="6"/>
  <c r="I444" i="6"/>
  <c r="J444" i="6"/>
  <c r="K444" i="6"/>
  <c r="L444" i="6"/>
  <c r="M444" i="6"/>
  <c r="G445" i="6"/>
  <c r="H445" i="6"/>
  <c r="I445" i="6"/>
  <c r="J445" i="6"/>
  <c r="K445" i="6"/>
  <c r="L445" i="6"/>
  <c r="M445" i="6"/>
  <c r="G446" i="6"/>
  <c r="H446" i="6"/>
  <c r="I446" i="6"/>
  <c r="J446" i="6"/>
  <c r="K446" i="6"/>
  <c r="L446" i="6"/>
  <c r="M446" i="6"/>
  <c r="G447" i="6"/>
  <c r="H447" i="6"/>
  <c r="I447" i="6"/>
  <c r="J447" i="6"/>
  <c r="K447" i="6"/>
  <c r="L447" i="6"/>
  <c r="M447" i="6"/>
  <c r="G448" i="6"/>
  <c r="H448" i="6"/>
  <c r="I448" i="6"/>
  <c r="J448" i="6"/>
  <c r="K448" i="6"/>
  <c r="L448" i="6"/>
  <c r="M448" i="6"/>
  <c r="G449" i="6"/>
  <c r="H449" i="6"/>
  <c r="I449" i="6"/>
  <c r="J449" i="6"/>
  <c r="K449" i="6"/>
  <c r="L449" i="6"/>
  <c r="M449" i="6"/>
  <c r="G450" i="6"/>
  <c r="H450" i="6"/>
  <c r="I450" i="6"/>
  <c r="J450" i="6"/>
  <c r="K450" i="6"/>
  <c r="L450" i="6"/>
  <c r="M450" i="6"/>
  <c r="G978" i="6"/>
  <c r="H978" i="6"/>
  <c r="I978" i="6"/>
  <c r="J978" i="6"/>
  <c r="K978" i="6"/>
  <c r="L978" i="6"/>
  <c r="M978" i="6"/>
  <c r="G979" i="6"/>
  <c r="H979" i="6"/>
  <c r="I979" i="6"/>
  <c r="J979" i="6"/>
  <c r="K979" i="6"/>
  <c r="L979" i="6"/>
  <c r="M979" i="6"/>
  <c r="G980" i="6"/>
  <c r="H980" i="6"/>
  <c r="I980" i="6"/>
  <c r="J980" i="6"/>
  <c r="K980" i="6"/>
  <c r="L980" i="6"/>
  <c r="M980" i="6"/>
  <c r="G981" i="6"/>
  <c r="H981" i="6"/>
  <c r="I981" i="6"/>
  <c r="J981" i="6"/>
  <c r="K981" i="6"/>
  <c r="L981" i="6"/>
  <c r="M981" i="6"/>
  <c r="G982" i="6"/>
  <c r="H982" i="6"/>
  <c r="I982" i="6"/>
  <c r="J982" i="6"/>
  <c r="K982" i="6"/>
  <c r="L982" i="6"/>
  <c r="M982" i="6"/>
  <c r="G983" i="6"/>
  <c r="H983" i="6"/>
  <c r="I983" i="6"/>
  <c r="J983" i="6"/>
  <c r="K983" i="6"/>
  <c r="L983" i="6"/>
  <c r="M983" i="6"/>
  <c r="G984" i="6"/>
  <c r="H984" i="6"/>
  <c r="I984" i="6"/>
  <c r="J984" i="6"/>
  <c r="K984" i="6"/>
  <c r="L984" i="6"/>
  <c r="M984" i="6"/>
  <c r="G985" i="6"/>
  <c r="H985" i="6"/>
  <c r="I985" i="6"/>
  <c r="J985" i="6"/>
  <c r="K985" i="6"/>
  <c r="L985" i="6"/>
  <c r="M985" i="6"/>
  <c r="G986" i="6"/>
  <c r="H986" i="6"/>
  <c r="I986" i="6"/>
  <c r="J986" i="6"/>
  <c r="K986" i="6"/>
  <c r="L986" i="6"/>
  <c r="M986" i="6"/>
  <c r="G987" i="6"/>
  <c r="H987" i="6"/>
  <c r="I987" i="6"/>
  <c r="J987" i="6"/>
  <c r="K987" i="6"/>
  <c r="L987" i="6"/>
  <c r="M987" i="6"/>
  <c r="G988" i="6"/>
  <c r="H988" i="6"/>
  <c r="I988" i="6"/>
  <c r="J988" i="6"/>
  <c r="K988" i="6"/>
  <c r="L988" i="6"/>
  <c r="M988" i="6"/>
  <c r="G989" i="6"/>
  <c r="H989" i="6"/>
  <c r="I989" i="6"/>
  <c r="J989" i="6"/>
  <c r="K989" i="6"/>
  <c r="L989" i="6"/>
  <c r="M989" i="6"/>
  <c r="G990" i="6"/>
  <c r="H990" i="6"/>
  <c r="I990" i="6"/>
  <c r="J990" i="6"/>
  <c r="K990" i="6"/>
  <c r="L990" i="6"/>
  <c r="M990" i="6"/>
  <c r="G992" i="6"/>
  <c r="H992" i="6"/>
  <c r="I992" i="6"/>
  <c r="J992" i="6"/>
  <c r="K992" i="6"/>
  <c r="L992" i="6"/>
  <c r="M992" i="6"/>
  <c r="G826" i="6"/>
  <c r="H826" i="6"/>
  <c r="I826" i="6"/>
  <c r="J826" i="6"/>
  <c r="K826" i="6"/>
  <c r="L826" i="6"/>
  <c r="M826" i="6"/>
  <c r="G889" i="6"/>
  <c r="H889" i="6"/>
  <c r="I889" i="6"/>
  <c r="J889" i="6"/>
  <c r="K889" i="6"/>
  <c r="L889" i="6"/>
  <c r="M889" i="6"/>
  <c r="G461" i="6"/>
  <c r="H461" i="6"/>
  <c r="I461" i="6"/>
  <c r="J461" i="6"/>
  <c r="K461" i="6"/>
  <c r="L461" i="6"/>
  <c r="M461" i="6"/>
  <c r="G462" i="6"/>
  <c r="H462" i="6"/>
  <c r="I462" i="6"/>
  <c r="J462" i="6"/>
  <c r="K462" i="6"/>
  <c r="L462" i="6"/>
  <c r="M462" i="6"/>
  <c r="G463" i="6"/>
  <c r="H463" i="6"/>
  <c r="I463" i="6"/>
  <c r="J463" i="6"/>
  <c r="K463" i="6"/>
  <c r="L463" i="6"/>
  <c r="M463" i="6"/>
  <c r="G464" i="6"/>
  <c r="H464" i="6"/>
  <c r="I464" i="6"/>
  <c r="J464" i="6"/>
  <c r="K464" i="6"/>
  <c r="L464" i="6"/>
  <c r="M464" i="6"/>
  <c r="G466" i="6"/>
  <c r="H466" i="6"/>
  <c r="I466" i="6"/>
  <c r="J466" i="6"/>
  <c r="K466" i="6"/>
  <c r="L466" i="6"/>
  <c r="M466" i="6"/>
  <c r="G465" i="6"/>
  <c r="H465" i="6"/>
  <c r="I465" i="6"/>
  <c r="J465" i="6"/>
  <c r="K465" i="6"/>
  <c r="L465" i="6"/>
  <c r="M465" i="6"/>
  <c r="G467" i="6"/>
  <c r="H467" i="6"/>
  <c r="I467" i="6"/>
  <c r="J467" i="6"/>
  <c r="K467" i="6"/>
  <c r="L467" i="6"/>
  <c r="M467" i="6"/>
  <c r="G468" i="6"/>
  <c r="H468" i="6"/>
  <c r="I468" i="6"/>
  <c r="J468" i="6"/>
  <c r="K468" i="6"/>
  <c r="L468" i="6"/>
  <c r="M468" i="6"/>
  <c r="G470" i="6"/>
  <c r="H470" i="6"/>
  <c r="I470" i="6"/>
  <c r="J470" i="6"/>
  <c r="K470" i="6"/>
  <c r="L470" i="6"/>
  <c r="M470" i="6"/>
  <c r="G471" i="6"/>
  <c r="H471" i="6"/>
  <c r="I471" i="6"/>
  <c r="J471" i="6"/>
  <c r="K471" i="6"/>
  <c r="L471" i="6"/>
  <c r="M471" i="6"/>
  <c r="G476" i="6"/>
  <c r="H476" i="6"/>
  <c r="I476" i="6"/>
  <c r="J476" i="6"/>
  <c r="K476" i="6"/>
  <c r="L476" i="6"/>
  <c r="M476" i="6"/>
  <c r="G475" i="6"/>
  <c r="H475" i="6"/>
  <c r="I475" i="6"/>
  <c r="J475" i="6"/>
  <c r="K475" i="6"/>
  <c r="L475" i="6"/>
  <c r="M475" i="6"/>
  <c r="G478" i="6"/>
  <c r="H478" i="6"/>
  <c r="I478" i="6"/>
  <c r="J478" i="6"/>
  <c r="K478" i="6"/>
  <c r="L478" i="6"/>
  <c r="M478" i="6"/>
  <c r="G477" i="6"/>
  <c r="H477" i="6"/>
  <c r="I477" i="6"/>
  <c r="J477" i="6"/>
  <c r="K477" i="6"/>
  <c r="L477" i="6"/>
  <c r="M477" i="6"/>
  <c r="G472" i="6"/>
  <c r="H472" i="6"/>
  <c r="I472" i="6"/>
  <c r="J472" i="6"/>
  <c r="K472" i="6"/>
  <c r="L472" i="6"/>
  <c r="M472" i="6"/>
  <c r="G469" i="6"/>
  <c r="H469" i="6"/>
  <c r="I469" i="6"/>
  <c r="J469" i="6"/>
  <c r="K469" i="6"/>
  <c r="L469" i="6"/>
  <c r="M469" i="6"/>
  <c r="G473" i="6"/>
  <c r="H473" i="6"/>
  <c r="I473" i="6"/>
  <c r="J473" i="6"/>
  <c r="K473" i="6"/>
  <c r="L473" i="6"/>
  <c r="M473" i="6"/>
  <c r="G479" i="6"/>
  <c r="H479" i="6"/>
  <c r="I479" i="6"/>
  <c r="J479" i="6"/>
  <c r="K479" i="6"/>
  <c r="L479" i="6"/>
  <c r="M479" i="6"/>
  <c r="G474" i="6"/>
  <c r="H474" i="6"/>
  <c r="I474" i="6"/>
  <c r="J474" i="6"/>
  <c r="K474" i="6"/>
  <c r="L474" i="6"/>
  <c r="M474" i="6"/>
  <c r="G67" i="6"/>
  <c r="H67" i="6"/>
  <c r="I67" i="6"/>
  <c r="J67" i="6"/>
  <c r="K67" i="6"/>
  <c r="L67" i="6"/>
  <c r="M67" i="6"/>
  <c r="G65" i="6"/>
  <c r="H65" i="6"/>
  <c r="I65" i="6"/>
  <c r="J65" i="6"/>
  <c r="K65" i="6"/>
  <c r="L65" i="6"/>
  <c r="M65" i="6"/>
  <c r="G73" i="6"/>
  <c r="H73" i="6"/>
  <c r="I73" i="6"/>
  <c r="J73" i="6"/>
  <c r="K73" i="6"/>
  <c r="L73" i="6"/>
  <c r="M73" i="6"/>
  <c r="G72" i="6"/>
  <c r="H72" i="6"/>
  <c r="I72" i="6"/>
  <c r="J72" i="6"/>
  <c r="K72" i="6"/>
  <c r="L72" i="6"/>
  <c r="M72" i="6"/>
  <c r="G66" i="6"/>
  <c r="H66" i="6"/>
  <c r="I66" i="6"/>
  <c r="J66" i="6"/>
  <c r="K66" i="6"/>
  <c r="L66" i="6"/>
  <c r="M66" i="6"/>
  <c r="G71" i="6"/>
  <c r="H71" i="6"/>
  <c r="I71" i="6"/>
  <c r="J71" i="6"/>
  <c r="K71" i="6"/>
  <c r="L71" i="6"/>
  <c r="M71" i="6"/>
  <c r="G68" i="6"/>
  <c r="H68" i="6"/>
  <c r="I68" i="6"/>
  <c r="J68" i="6"/>
  <c r="K68" i="6"/>
  <c r="L68" i="6"/>
  <c r="M68" i="6"/>
  <c r="G64" i="6"/>
  <c r="H64" i="6"/>
  <c r="I64" i="6"/>
  <c r="J64" i="6"/>
  <c r="K64" i="6"/>
  <c r="L64" i="6"/>
  <c r="M64" i="6"/>
  <c r="G69" i="6"/>
  <c r="H69" i="6"/>
  <c r="I69" i="6"/>
  <c r="J69" i="6"/>
  <c r="K69" i="6"/>
  <c r="L69" i="6"/>
  <c r="M69" i="6"/>
  <c r="G74" i="6"/>
  <c r="H74" i="6"/>
  <c r="I74" i="6"/>
  <c r="J74" i="6"/>
  <c r="K74" i="6"/>
  <c r="L74" i="6"/>
  <c r="M74" i="6"/>
  <c r="G70" i="6"/>
  <c r="H70" i="6"/>
  <c r="I70" i="6"/>
  <c r="J70" i="6"/>
  <c r="K70" i="6"/>
  <c r="L70" i="6"/>
  <c r="M70" i="6"/>
  <c r="G80" i="6"/>
  <c r="H80" i="6"/>
  <c r="I80" i="6"/>
  <c r="J80" i="6"/>
  <c r="K80" i="6"/>
  <c r="L80" i="6"/>
  <c r="M80" i="6"/>
  <c r="G75" i="6"/>
  <c r="H75" i="6"/>
  <c r="I75" i="6"/>
  <c r="J75" i="6"/>
  <c r="K75" i="6"/>
  <c r="L75" i="6"/>
  <c r="M75" i="6"/>
  <c r="G78" i="6"/>
  <c r="H78" i="6"/>
  <c r="I78" i="6"/>
  <c r="J78" i="6"/>
  <c r="K78" i="6"/>
  <c r="L78" i="6"/>
  <c r="M78" i="6"/>
  <c r="G76" i="6"/>
  <c r="H76" i="6"/>
  <c r="I76" i="6"/>
  <c r="J76" i="6"/>
  <c r="K76" i="6"/>
  <c r="L76" i="6"/>
  <c r="M76" i="6"/>
  <c r="G79" i="6"/>
  <c r="H79" i="6"/>
  <c r="I79" i="6"/>
  <c r="J79" i="6"/>
  <c r="K79" i="6"/>
  <c r="L79" i="6"/>
  <c r="M79" i="6"/>
  <c r="G77" i="6"/>
  <c r="H77" i="6"/>
  <c r="I77" i="6"/>
  <c r="J77" i="6"/>
  <c r="K77" i="6"/>
  <c r="L77" i="6"/>
  <c r="M77" i="6"/>
  <c r="G451" i="6"/>
  <c r="H451" i="6"/>
  <c r="I451" i="6"/>
  <c r="J451" i="6"/>
  <c r="K451" i="6"/>
  <c r="L451" i="6"/>
  <c r="M451" i="6"/>
  <c r="G452" i="6"/>
  <c r="H452" i="6"/>
  <c r="I452" i="6"/>
  <c r="J452" i="6"/>
  <c r="K452" i="6"/>
  <c r="L452" i="6"/>
  <c r="M452" i="6"/>
  <c r="G453" i="6"/>
  <c r="H453" i="6"/>
  <c r="I453" i="6"/>
  <c r="J453" i="6"/>
  <c r="K453" i="6"/>
  <c r="L453" i="6"/>
  <c r="M453" i="6"/>
  <c r="G454" i="6"/>
  <c r="H454" i="6"/>
  <c r="I454" i="6"/>
  <c r="J454" i="6"/>
  <c r="K454" i="6"/>
  <c r="L454" i="6"/>
  <c r="M454" i="6"/>
  <c r="G455" i="6"/>
  <c r="H455" i="6"/>
  <c r="I455" i="6"/>
  <c r="J455" i="6"/>
  <c r="K455" i="6"/>
  <c r="L455" i="6"/>
  <c r="M455" i="6"/>
  <c r="G456" i="6"/>
  <c r="H456" i="6"/>
  <c r="I456" i="6"/>
  <c r="J456" i="6"/>
  <c r="K456" i="6"/>
  <c r="L456" i="6"/>
  <c r="M456" i="6"/>
  <c r="G457" i="6"/>
  <c r="H457" i="6"/>
  <c r="I457" i="6"/>
  <c r="J457" i="6"/>
  <c r="K457" i="6"/>
  <c r="L457" i="6"/>
  <c r="M457" i="6"/>
  <c r="G458" i="6"/>
  <c r="H458" i="6"/>
  <c r="I458" i="6"/>
  <c r="J458" i="6"/>
  <c r="K458" i="6"/>
  <c r="L458" i="6"/>
  <c r="M458" i="6"/>
  <c r="G460" i="6"/>
  <c r="H460" i="6"/>
  <c r="I460" i="6"/>
  <c r="J460" i="6"/>
  <c r="K460" i="6"/>
  <c r="L460" i="6"/>
  <c r="M460" i="6"/>
  <c r="G459" i="6"/>
  <c r="H459" i="6"/>
  <c r="I459" i="6"/>
  <c r="J459" i="6"/>
  <c r="K459" i="6"/>
  <c r="L459" i="6"/>
  <c r="M459" i="6"/>
  <c r="G63" i="6"/>
  <c r="H63" i="6"/>
  <c r="I63" i="6"/>
  <c r="J63" i="6"/>
  <c r="K63" i="6"/>
  <c r="L63" i="6"/>
  <c r="M63" i="6"/>
  <c r="G62" i="6"/>
  <c r="H62" i="6"/>
  <c r="I62" i="6"/>
  <c r="J62" i="6"/>
  <c r="K62" i="6"/>
  <c r="L62" i="6"/>
  <c r="M62" i="6"/>
  <c r="G567" i="6"/>
  <c r="H567" i="6"/>
  <c r="I567" i="6"/>
  <c r="J567" i="6"/>
  <c r="K567" i="6"/>
  <c r="L567" i="6"/>
  <c r="M567" i="6"/>
  <c r="G568" i="6"/>
  <c r="H568" i="6"/>
  <c r="I568" i="6"/>
  <c r="J568" i="6"/>
  <c r="K568" i="6"/>
  <c r="L568" i="6"/>
  <c r="M568" i="6"/>
  <c r="G569" i="6"/>
  <c r="H569" i="6"/>
  <c r="I569" i="6"/>
  <c r="J569" i="6"/>
  <c r="K569" i="6"/>
  <c r="L569" i="6"/>
  <c r="M569" i="6"/>
  <c r="G571" i="6"/>
  <c r="H571" i="6"/>
  <c r="I571" i="6"/>
  <c r="J571" i="6"/>
  <c r="K571" i="6"/>
  <c r="L571" i="6"/>
  <c r="M571" i="6"/>
  <c r="G572" i="6"/>
  <c r="H572" i="6"/>
  <c r="I572" i="6"/>
  <c r="J572" i="6"/>
  <c r="K572" i="6"/>
  <c r="L572" i="6"/>
  <c r="M572" i="6"/>
  <c r="G575" i="6"/>
  <c r="H575" i="6"/>
  <c r="I575" i="6"/>
  <c r="J575" i="6"/>
  <c r="K575" i="6"/>
  <c r="L575" i="6"/>
  <c r="M575" i="6"/>
  <c r="G570" i="6"/>
  <c r="H570" i="6"/>
  <c r="I570" i="6"/>
  <c r="J570" i="6"/>
  <c r="K570" i="6"/>
  <c r="L570" i="6"/>
  <c r="M570" i="6"/>
  <c r="G574" i="6"/>
  <c r="H574" i="6"/>
  <c r="I574" i="6"/>
  <c r="J574" i="6"/>
  <c r="K574" i="6"/>
  <c r="L574" i="6"/>
  <c r="M574" i="6"/>
  <c r="G573" i="6"/>
  <c r="H573" i="6"/>
  <c r="I573" i="6"/>
  <c r="J573" i="6"/>
  <c r="K573" i="6"/>
  <c r="L573" i="6"/>
  <c r="M573" i="6"/>
  <c r="G577" i="6"/>
  <c r="H577" i="6"/>
  <c r="I577" i="6"/>
  <c r="J577" i="6"/>
  <c r="K577" i="6"/>
  <c r="L577" i="6"/>
  <c r="M577" i="6"/>
  <c r="G576" i="6"/>
  <c r="H576" i="6"/>
  <c r="I576" i="6"/>
  <c r="J576" i="6"/>
  <c r="K576" i="6"/>
  <c r="L576" i="6"/>
  <c r="M576" i="6"/>
  <c r="G545" i="6"/>
  <c r="H545" i="6"/>
  <c r="I545" i="6"/>
  <c r="J545" i="6"/>
  <c r="K545" i="6"/>
  <c r="L545" i="6"/>
  <c r="M545" i="6"/>
  <c r="G546" i="6"/>
  <c r="H546" i="6"/>
  <c r="I546" i="6"/>
  <c r="J546" i="6"/>
  <c r="K546" i="6"/>
  <c r="L546" i="6"/>
  <c r="M546" i="6"/>
  <c r="G547" i="6"/>
  <c r="H547" i="6"/>
  <c r="I547" i="6"/>
  <c r="J547" i="6"/>
  <c r="K547" i="6"/>
  <c r="L547" i="6"/>
  <c r="M547" i="6"/>
  <c r="G548" i="6"/>
  <c r="H548" i="6"/>
  <c r="I548" i="6"/>
  <c r="J548" i="6"/>
  <c r="K548" i="6"/>
  <c r="L548" i="6"/>
  <c r="M548" i="6"/>
  <c r="G549" i="6"/>
  <c r="H549" i="6"/>
  <c r="I549" i="6"/>
  <c r="J549" i="6"/>
  <c r="K549" i="6"/>
  <c r="L549" i="6"/>
  <c r="M549" i="6"/>
  <c r="G550" i="6"/>
  <c r="H550" i="6"/>
  <c r="I550" i="6"/>
  <c r="J550" i="6"/>
  <c r="K550" i="6"/>
  <c r="L550" i="6"/>
  <c r="M550" i="6"/>
  <c r="G551" i="6"/>
  <c r="H551" i="6"/>
  <c r="I551" i="6"/>
  <c r="J551" i="6"/>
  <c r="K551" i="6"/>
  <c r="L551" i="6"/>
  <c r="M551" i="6"/>
  <c r="G552" i="6"/>
  <c r="H552" i="6"/>
  <c r="I552" i="6"/>
  <c r="J552" i="6"/>
  <c r="K552" i="6"/>
  <c r="L552" i="6"/>
  <c r="M552" i="6"/>
  <c r="G553" i="6"/>
  <c r="H553" i="6"/>
  <c r="I553" i="6"/>
  <c r="J553" i="6"/>
  <c r="K553" i="6"/>
  <c r="L553" i="6"/>
  <c r="M553" i="6"/>
  <c r="G554" i="6"/>
  <c r="H554" i="6"/>
  <c r="I554" i="6"/>
  <c r="J554" i="6"/>
  <c r="K554" i="6"/>
  <c r="L554" i="6"/>
  <c r="M554" i="6"/>
  <c r="G557" i="6"/>
  <c r="H557" i="6"/>
  <c r="I557" i="6"/>
  <c r="J557" i="6"/>
  <c r="K557" i="6"/>
  <c r="L557" i="6"/>
  <c r="M557" i="6"/>
  <c r="G558" i="6"/>
  <c r="H558" i="6"/>
  <c r="I558" i="6"/>
  <c r="J558" i="6"/>
  <c r="K558" i="6"/>
  <c r="L558" i="6"/>
  <c r="M558" i="6"/>
  <c r="G559" i="6"/>
  <c r="H559" i="6"/>
  <c r="I559" i="6"/>
  <c r="J559" i="6"/>
  <c r="K559" i="6"/>
  <c r="L559" i="6"/>
  <c r="M559" i="6"/>
  <c r="G560" i="6"/>
  <c r="H560" i="6"/>
  <c r="I560" i="6"/>
  <c r="J560" i="6"/>
  <c r="K560" i="6"/>
  <c r="L560" i="6"/>
  <c r="M560" i="6"/>
  <c r="G555" i="6"/>
  <c r="H555" i="6"/>
  <c r="I555" i="6"/>
  <c r="J555" i="6"/>
  <c r="K555" i="6"/>
  <c r="L555" i="6"/>
  <c r="M555" i="6"/>
  <c r="G561" i="6"/>
  <c r="H561" i="6"/>
  <c r="I561" i="6"/>
  <c r="J561" i="6"/>
  <c r="K561" i="6"/>
  <c r="L561" i="6"/>
  <c r="M561" i="6"/>
  <c r="G556" i="6"/>
  <c r="H556" i="6"/>
  <c r="I556" i="6"/>
  <c r="J556" i="6"/>
  <c r="K556" i="6"/>
  <c r="L556" i="6"/>
  <c r="M556" i="6"/>
  <c r="G524" i="6"/>
  <c r="H524" i="6"/>
  <c r="I524" i="6"/>
  <c r="J524" i="6"/>
  <c r="K524" i="6"/>
  <c r="L524" i="6"/>
  <c r="M524" i="6"/>
  <c r="G525" i="6"/>
  <c r="H525" i="6"/>
  <c r="I525" i="6"/>
  <c r="J525" i="6"/>
  <c r="K525" i="6"/>
  <c r="L525" i="6"/>
  <c r="M525" i="6"/>
  <c r="G526" i="6"/>
  <c r="H526" i="6"/>
  <c r="I526" i="6"/>
  <c r="J526" i="6"/>
  <c r="K526" i="6"/>
  <c r="L526" i="6"/>
  <c r="M526" i="6"/>
  <c r="G527" i="6"/>
  <c r="H527" i="6"/>
  <c r="I527" i="6"/>
  <c r="J527" i="6"/>
  <c r="K527" i="6"/>
  <c r="L527" i="6"/>
  <c r="M527" i="6"/>
  <c r="G528" i="6"/>
  <c r="H528" i="6"/>
  <c r="I528" i="6"/>
  <c r="J528" i="6"/>
  <c r="K528" i="6"/>
  <c r="L528" i="6"/>
  <c r="M528" i="6"/>
  <c r="G529" i="6"/>
  <c r="H529" i="6"/>
  <c r="I529" i="6"/>
  <c r="J529" i="6"/>
  <c r="K529" i="6"/>
  <c r="L529" i="6"/>
  <c r="M529" i="6"/>
  <c r="G530" i="6"/>
  <c r="H530" i="6"/>
  <c r="I530" i="6"/>
  <c r="J530" i="6"/>
  <c r="K530" i="6"/>
  <c r="L530" i="6"/>
  <c r="M530" i="6"/>
  <c r="G532" i="6"/>
  <c r="H532" i="6"/>
  <c r="I532" i="6"/>
  <c r="J532" i="6"/>
  <c r="K532" i="6"/>
  <c r="L532" i="6"/>
  <c r="M532" i="6"/>
  <c r="G533" i="6"/>
  <c r="H533" i="6"/>
  <c r="I533" i="6"/>
  <c r="J533" i="6"/>
  <c r="K533" i="6"/>
  <c r="L533" i="6"/>
  <c r="M533" i="6"/>
  <c r="G536" i="6"/>
  <c r="H536" i="6"/>
  <c r="I536" i="6"/>
  <c r="J536" i="6"/>
  <c r="K536" i="6"/>
  <c r="L536" i="6"/>
  <c r="M536" i="6"/>
  <c r="G537" i="6"/>
  <c r="H537" i="6"/>
  <c r="I537" i="6"/>
  <c r="J537" i="6"/>
  <c r="K537" i="6"/>
  <c r="L537" i="6"/>
  <c r="M537" i="6"/>
  <c r="G538" i="6"/>
  <c r="H538" i="6"/>
  <c r="I538" i="6"/>
  <c r="J538" i="6"/>
  <c r="K538" i="6"/>
  <c r="L538" i="6"/>
  <c r="M538" i="6"/>
  <c r="G531" i="6"/>
  <c r="H531" i="6"/>
  <c r="I531" i="6"/>
  <c r="J531" i="6"/>
  <c r="K531" i="6"/>
  <c r="L531" i="6"/>
  <c r="M531" i="6"/>
  <c r="G534" i="6"/>
  <c r="H534" i="6"/>
  <c r="I534" i="6"/>
  <c r="J534" i="6"/>
  <c r="K534" i="6"/>
  <c r="L534" i="6"/>
  <c r="M534" i="6"/>
  <c r="G539" i="6"/>
  <c r="H539" i="6"/>
  <c r="I539" i="6"/>
  <c r="J539" i="6"/>
  <c r="K539" i="6"/>
  <c r="L539" i="6"/>
  <c r="M539" i="6"/>
  <c r="G535" i="6"/>
  <c r="H535" i="6"/>
  <c r="I535" i="6"/>
  <c r="J535" i="6"/>
  <c r="K535" i="6"/>
  <c r="L535" i="6"/>
  <c r="M535" i="6"/>
  <c r="G660" i="6"/>
  <c r="H660" i="6"/>
  <c r="I660" i="6"/>
  <c r="J660" i="6"/>
  <c r="K660" i="6"/>
  <c r="L660" i="6"/>
  <c r="M660" i="6"/>
  <c r="G669" i="6"/>
  <c r="H669" i="6"/>
  <c r="I669" i="6"/>
  <c r="J669" i="6"/>
  <c r="K669" i="6"/>
  <c r="L669" i="6"/>
  <c r="M669" i="6"/>
  <c r="G721" i="6"/>
  <c r="H721" i="6"/>
  <c r="I721" i="6"/>
  <c r="J721" i="6"/>
  <c r="K721" i="6"/>
  <c r="L721" i="6"/>
  <c r="M721" i="6"/>
  <c r="G722" i="6"/>
  <c r="H722" i="6"/>
  <c r="I722" i="6"/>
  <c r="J722" i="6"/>
  <c r="K722" i="6"/>
  <c r="L722" i="6"/>
  <c r="M722" i="6"/>
  <c r="G723" i="6"/>
  <c r="H723" i="6"/>
  <c r="I723" i="6"/>
  <c r="J723" i="6"/>
  <c r="K723" i="6"/>
  <c r="L723" i="6"/>
  <c r="M723" i="6"/>
  <c r="G724" i="6"/>
  <c r="H724" i="6"/>
  <c r="I724" i="6"/>
  <c r="J724" i="6"/>
  <c r="K724" i="6"/>
  <c r="L724" i="6"/>
  <c r="M724" i="6"/>
  <c r="G670" i="6"/>
  <c r="H670" i="6"/>
  <c r="I670" i="6"/>
  <c r="J670" i="6"/>
  <c r="K670" i="6"/>
  <c r="L670" i="6"/>
  <c r="M670" i="6"/>
  <c r="G725" i="6"/>
  <c r="H725" i="6"/>
  <c r="I725" i="6"/>
  <c r="J725" i="6"/>
  <c r="K725" i="6"/>
  <c r="L725" i="6"/>
  <c r="M725" i="6"/>
  <c r="G726" i="6"/>
  <c r="H726" i="6"/>
  <c r="I726" i="6"/>
  <c r="J726" i="6"/>
  <c r="K726" i="6"/>
  <c r="L726" i="6"/>
  <c r="M726" i="6"/>
  <c r="G727" i="6"/>
  <c r="H727" i="6"/>
  <c r="I727" i="6"/>
  <c r="J727" i="6"/>
  <c r="K727" i="6"/>
  <c r="L727" i="6"/>
  <c r="M727" i="6"/>
  <c r="G728" i="6"/>
  <c r="H728" i="6"/>
  <c r="I728" i="6"/>
  <c r="J728" i="6"/>
  <c r="K728" i="6"/>
  <c r="L728" i="6"/>
  <c r="M728" i="6"/>
  <c r="G671" i="6"/>
  <c r="H671" i="6"/>
  <c r="I671" i="6"/>
  <c r="J671" i="6"/>
  <c r="K671" i="6"/>
  <c r="L671" i="6"/>
  <c r="M671" i="6"/>
  <c r="G672" i="6"/>
  <c r="H672" i="6"/>
  <c r="I672" i="6"/>
  <c r="J672" i="6"/>
  <c r="K672" i="6"/>
  <c r="L672" i="6"/>
  <c r="M672" i="6"/>
  <c r="G673" i="6"/>
  <c r="H673" i="6"/>
  <c r="I673" i="6"/>
  <c r="J673" i="6"/>
  <c r="K673" i="6"/>
  <c r="L673" i="6"/>
  <c r="M673" i="6"/>
  <c r="G729" i="6"/>
  <c r="H729" i="6"/>
  <c r="I729" i="6"/>
  <c r="J729" i="6"/>
  <c r="K729" i="6"/>
  <c r="L729" i="6"/>
  <c r="M729" i="6"/>
  <c r="G661" i="6"/>
  <c r="H661" i="6"/>
  <c r="I661" i="6"/>
  <c r="J661" i="6"/>
  <c r="K661" i="6"/>
  <c r="L661" i="6"/>
  <c r="M661" i="6"/>
  <c r="G674" i="6"/>
  <c r="H674" i="6"/>
  <c r="I674" i="6"/>
  <c r="J674" i="6"/>
  <c r="K674" i="6"/>
  <c r="L674" i="6"/>
  <c r="M674" i="6"/>
  <c r="G730" i="6"/>
  <c r="H730" i="6"/>
  <c r="I730" i="6"/>
  <c r="J730" i="6"/>
  <c r="K730" i="6"/>
  <c r="L730" i="6"/>
  <c r="M730" i="6"/>
  <c r="G731" i="6"/>
  <c r="H731" i="6"/>
  <c r="I731" i="6"/>
  <c r="J731" i="6"/>
  <c r="K731" i="6"/>
  <c r="L731" i="6"/>
  <c r="M731" i="6"/>
  <c r="G732" i="6"/>
  <c r="H732" i="6"/>
  <c r="I732" i="6"/>
  <c r="J732" i="6"/>
  <c r="K732" i="6"/>
  <c r="L732" i="6"/>
  <c r="M732" i="6"/>
  <c r="G733" i="6"/>
  <c r="H733" i="6"/>
  <c r="I733" i="6"/>
  <c r="J733" i="6"/>
  <c r="K733" i="6"/>
  <c r="L733" i="6"/>
  <c r="M733" i="6"/>
  <c r="G675" i="6"/>
  <c r="H675" i="6"/>
  <c r="I675" i="6"/>
  <c r="J675" i="6"/>
  <c r="K675" i="6"/>
  <c r="L675" i="6"/>
  <c r="M675" i="6"/>
  <c r="G676" i="6"/>
  <c r="H676" i="6"/>
  <c r="I676" i="6"/>
  <c r="J676" i="6"/>
  <c r="K676" i="6"/>
  <c r="L676" i="6"/>
  <c r="M676" i="6"/>
  <c r="G677" i="6"/>
  <c r="H677" i="6"/>
  <c r="I677" i="6"/>
  <c r="J677" i="6"/>
  <c r="K677" i="6"/>
  <c r="L677" i="6"/>
  <c r="M677" i="6"/>
  <c r="G678" i="6"/>
  <c r="H678" i="6"/>
  <c r="I678" i="6"/>
  <c r="J678" i="6"/>
  <c r="K678" i="6"/>
  <c r="L678" i="6"/>
  <c r="M678" i="6"/>
  <c r="G679" i="6"/>
  <c r="H679" i="6"/>
  <c r="I679" i="6"/>
  <c r="J679" i="6"/>
  <c r="K679" i="6"/>
  <c r="L679" i="6"/>
  <c r="M679" i="6"/>
  <c r="G680" i="6"/>
  <c r="H680" i="6"/>
  <c r="I680" i="6"/>
  <c r="J680" i="6"/>
  <c r="K680" i="6"/>
  <c r="L680" i="6"/>
  <c r="M680" i="6"/>
  <c r="G734" i="6"/>
  <c r="H734" i="6"/>
  <c r="I734" i="6"/>
  <c r="J734" i="6"/>
  <c r="K734" i="6"/>
  <c r="L734" i="6"/>
  <c r="M734" i="6"/>
  <c r="G735" i="6"/>
  <c r="H735" i="6"/>
  <c r="I735" i="6"/>
  <c r="J735" i="6"/>
  <c r="K735" i="6"/>
  <c r="L735" i="6"/>
  <c r="M735" i="6"/>
  <c r="G662" i="6"/>
  <c r="H662" i="6"/>
  <c r="I662" i="6"/>
  <c r="J662" i="6"/>
  <c r="K662" i="6"/>
  <c r="L662" i="6"/>
  <c r="M662" i="6"/>
  <c r="G681" i="6"/>
  <c r="H681" i="6"/>
  <c r="I681" i="6"/>
  <c r="J681" i="6"/>
  <c r="K681" i="6"/>
  <c r="L681" i="6"/>
  <c r="M681" i="6"/>
  <c r="G736" i="6"/>
  <c r="H736" i="6"/>
  <c r="I736" i="6"/>
  <c r="J736" i="6"/>
  <c r="K736" i="6"/>
  <c r="L736" i="6"/>
  <c r="M736" i="6"/>
  <c r="G790" i="6"/>
  <c r="H790" i="6"/>
  <c r="I790" i="6"/>
  <c r="J790" i="6"/>
  <c r="K790" i="6"/>
  <c r="L790" i="6"/>
  <c r="M790" i="6"/>
  <c r="G791" i="6"/>
  <c r="H791" i="6"/>
  <c r="I791" i="6"/>
  <c r="J791" i="6"/>
  <c r="K791" i="6"/>
  <c r="L791" i="6"/>
  <c r="M791" i="6"/>
  <c r="G792" i="6"/>
  <c r="H792" i="6"/>
  <c r="I792" i="6"/>
  <c r="J792" i="6"/>
  <c r="K792" i="6"/>
  <c r="L792" i="6"/>
  <c r="M792" i="6"/>
  <c r="G793" i="6"/>
  <c r="H793" i="6"/>
  <c r="I793" i="6"/>
  <c r="J793" i="6"/>
  <c r="K793" i="6"/>
  <c r="L793" i="6"/>
  <c r="M793" i="6"/>
  <c r="G794" i="6"/>
  <c r="H794" i="6"/>
  <c r="I794" i="6"/>
  <c r="J794" i="6"/>
  <c r="K794" i="6"/>
  <c r="L794" i="6"/>
  <c r="M794" i="6"/>
  <c r="G795" i="6"/>
  <c r="H795" i="6"/>
  <c r="I795" i="6"/>
  <c r="J795" i="6"/>
  <c r="K795" i="6"/>
  <c r="L795" i="6"/>
  <c r="M795" i="6"/>
  <c r="G796" i="6"/>
  <c r="H796" i="6"/>
  <c r="I796" i="6"/>
  <c r="J796" i="6"/>
  <c r="K796" i="6"/>
  <c r="L796" i="6"/>
  <c r="M796" i="6"/>
  <c r="G737" i="6"/>
  <c r="H737" i="6"/>
  <c r="I737" i="6"/>
  <c r="J737" i="6"/>
  <c r="K737" i="6"/>
  <c r="L737" i="6"/>
  <c r="M737" i="6"/>
  <c r="G797" i="6"/>
  <c r="H797" i="6"/>
  <c r="I797" i="6"/>
  <c r="J797" i="6"/>
  <c r="K797" i="6"/>
  <c r="L797" i="6"/>
  <c r="M797" i="6"/>
  <c r="G798" i="6"/>
  <c r="H798" i="6"/>
  <c r="I798" i="6"/>
  <c r="J798" i="6"/>
  <c r="K798" i="6"/>
  <c r="L798" i="6"/>
  <c r="M798" i="6"/>
  <c r="G799" i="6"/>
  <c r="H799" i="6"/>
  <c r="I799" i="6"/>
  <c r="J799" i="6"/>
  <c r="K799" i="6"/>
  <c r="L799" i="6"/>
  <c r="M799" i="6"/>
  <c r="G738" i="6"/>
  <c r="H738" i="6"/>
  <c r="I738" i="6"/>
  <c r="J738" i="6"/>
  <c r="K738" i="6"/>
  <c r="L738" i="6"/>
  <c r="M738" i="6"/>
  <c r="G682" i="6"/>
  <c r="H682" i="6"/>
  <c r="I682" i="6"/>
  <c r="J682" i="6"/>
  <c r="K682" i="6"/>
  <c r="L682" i="6"/>
  <c r="M682" i="6"/>
  <c r="G739" i="6"/>
  <c r="H739" i="6"/>
  <c r="I739" i="6"/>
  <c r="J739" i="6"/>
  <c r="K739" i="6"/>
  <c r="L739" i="6"/>
  <c r="M739" i="6"/>
  <c r="G800" i="6"/>
  <c r="H800" i="6"/>
  <c r="I800" i="6"/>
  <c r="J800" i="6"/>
  <c r="K800" i="6"/>
  <c r="L800" i="6"/>
  <c r="M800" i="6"/>
  <c r="G801" i="6"/>
  <c r="H801" i="6"/>
  <c r="I801" i="6"/>
  <c r="J801" i="6"/>
  <c r="K801" i="6"/>
  <c r="L801" i="6"/>
  <c r="M801" i="6"/>
  <c r="G814" i="6"/>
  <c r="H814" i="6"/>
  <c r="I814" i="6"/>
  <c r="J814" i="6"/>
  <c r="K814" i="6"/>
  <c r="L814" i="6"/>
  <c r="M814" i="6"/>
  <c r="G815" i="6"/>
  <c r="H815" i="6"/>
  <c r="I815" i="6"/>
  <c r="J815" i="6"/>
  <c r="K815" i="6"/>
  <c r="L815" i="6"/>
  <c r="M815" i="6"/>
  <c r="G816" i="6"/>
  <c r="H816" i="6"/>
  <c r="I816" i="6"/>
  <c r="J816" i="6"/>
  <c r="K816" i="6"/>
  <c r="L816" i="6"/>
  <c r="M816" i="6"/>
  <c r="G817" i="6"/>
  <c r="H817" i="6"/>
  <c r="I817" i="6"/>
  <c r="J817" i="6"/>
  <c r="K817" i="6"/>
  <c r="L817" i="6"/>
  <c r="M817" i="6"/>
  <c r="G818" i="6"/>
  <c r="H818" i="6"/>
  <c r="I818" i="6"/>
  <c r="J818" i="6"/>
  <c r="K818" i="6"/>
  <c r="L818" i="6"/>
  <c r="M818" i="6"/>
  <c r="G819" i="6"/>
  <c r="H819" i="6"/>
  <c r="I819" i="6"/>
  <c r="J819" i="6"/>
  <c r="K819" i="6"/>
  <c r="L819" i="6"/>
  <c r="M819" i="6"/>
  <c r="G820" i="6"/>
  <c r="H820" i="6"/>
  <c r="I820" i="6"/>
  <c r="J820" i="6"/>
  <c r="K820" i="6"/>
  <c r="L820" i="6"/>
  <c r="M820" i="6"/>
  <c r="G821" i="6"/>
  <c r="H821" i="6"/>
  <c r="I821" i="6"/>
  <c r="J821" i="6"/>
  <c r="K821" i="6"/>
  <c r="L821" i="6"/>
  <c r="M821" i="6"/>
  <c r="G740" i="6"/>
  <c r="H740" i="6"/>
  <c r="I740" i="6"/>
  <c r="J740" i="6"/>
  <c r="K740" i="6"/>
  <c r="L740" i="6"/>
  <c r="M740" i="6"/>
  <c r="G802" i="6"/>
  <c r="H802" i="6"/>
  <c r="I802" i="6"/>
  <c r="J802" i="6"/>
  <c r="K802" i="6"/>
  <c r="L802" i="6"/>
  <c r="M802" i="6"/>
  <c r="G803" i="6"/>
  <c r="H803" i="6"/>
  <c r="I803" i="6"/>
  <c r="J803" i="6"/>
  <c r="K803" i="6"/>
  <c r="L803" i="6"/>
  <c r="M803" i="6"/>
  <c r="G804" i="6"/>
  <c r="H804" i="6"/>
  <c r="I804" i="6"/>
  <c r="J804" i="6"/>
  <c r="K804" i="6"/>
  <c r="L804" i="6"/>
  <c r="M804" i="6"/>
  <c r="G805" i="6"/>
  <c r="H805" i="6"/>
  <c r="I805" i="6"/>
  <c r="J805" i="6"/>
  <c r="K805" i="6"/>
  <c r="L805" i="6"/>
  <c r="M805" i="6"/>
  <c r="G683" i="6"/>
  <c r="H683" i="6"/>
  <c r="I683" i="6"/>
  <c r="J683" i="6"/>
  <c r="K683" i="6"/>
  <c r="L683" i="6"/>
  <c r="M683" i="6"/>
  <c r="G741" i="6"/>
  <c r="H741" i="6"/>
  <c r="I741" i="6"/>
  <c r="J741" i="6"/>
  <c r="K741" i="6"/>
  <c r="L741" i="6"/>
  <c r="M741" i="6"/>
  <c r="G742" i="6"/>
  <c r="H742" i="6"/>
  <c r="I742" i="6"/>
  <c r="J742" i="6"/>
  <c r="K742" i="6"/>
  <c r="L742" i="6"/>
  <c r="M742" i="6"/>
  <c r="G743" i="6"/>
  <c r="H743" i="6"/>
  <c r="I743" i="6"/>
  <c r="J743" i="6"/>
  <c r="K743" i="6"/>
  <c r="L743" i="6"/>
  <c r="M743" i="6"/>
  <c r="G744" i="6"/>
  <c r="H744" i="6"/>
  <c r="I744" i="6"/>
  <c r="J744" i="6"/>
  <c r="K744" i="6"/>
  <c r="L744" i="6"/>
  <c r="M744" i="6"/>
  <c r="G684" i="6"/>
  <c r="H684" i="6"/>
  <c r="I684" i="6"/>
  <c r="J684" i="6"/>
  <c r="K684" i="6"/>
  <c r="L684" i="6"/>
  <c r="M684" i="6"/>
  <c r="G745" i="6"/>
  <c r="H745" i="6"/>
  <c r="I745" i="6"/>
  <c r="J745" i="6"/>
  <c r="K745" i="6"/>
  <c r="L745" i="6"/>
  <c r="M745" i="6"/>
  <c r="G746" i="6"/>
  <c r="H746" i="6"/>
  <c r="I746" i="6"/>
  <c r="J746" i="6"/>
  <c r="K746" i="6"/>
  <c r="L746" i="6"/>
  <c r="M746" i="6"/>
  <c r="G747" i="6"/>
  <c r="H747" i="6"/>
  <c r="I747" i="6"/>
  <c r="J747" i="6"/>
  <c r="K747" i="6"/>
  <c r="L747" i="6"/>
  <c r="M747" i="6"/>
  <c r="G748" i="6"/>
  <c r="H748" i="6"/>
  <c r="I748" i="6"/>
  <c r="J748" i="6"/>
  <c r="K748" i="6"/>
  <c r="L748" i="6"/>
  <c r="M748" i="6"/>
  <c r="G685" i="6"/>
  <c r="H685" i="6"/>
  <c r="I685" i="6"/>
  <c r="J685" i="6"/>
  <c r="K685" i="6"/>
  <c r="L685" i="6"/>
  <c r="M685" i="6"/>
  <c r="G686" i="6"/>
  <c r="H686" i="6"/>
  <c r="I686" i="6"/>
  <c r="J686" i="6"/>
  <c r="K686" i="6"/>
  <c r="L686" i="6"/>
  <c r="M686" i="6"/>
  <c r="G749" i="6"/>
  <c r="H749" i="6"/>
  <c r="I749" i="6"/>
  <c r="J749" i="6"/>
  <c r="K749" i="6"/>
  <c r="L749" i="6"/>
  <c r="M749" i="6"/>
  <c r="G750" i="6"/>
  <c r="H750" i="6"/>
  <c r="I750" i="6"/>
  <c r="J750" i="6"/>
  <c r="K750" i="6"/>
  <c r="L750" i="6"/>
  <c r="M750" i="6"/>
  <c r="G751" i="6"/>
  <c r="H751" i="6"/>
  <c r="I751" i="6"/>
  <c r="J751" i="6"/>
  <c r="K751" i="6"/>
  <c r="L751" i="6"/>
  <c r="M751" i="6"/>
  <c r="G687" i="6"/>
  <c r="H687" i="6"/>
  <c r="I687" i="6"/>
  <c r="J687" i="6"/>
  <c r="K687" i="6"/>
  <c r="L687" i="6"/>
  <c r="M687" i="6"/>
  <c r="G752" i="6"/>
  <c r="H752" i="6"/>
  <c r="I752" i="6"/>
  <c r="J752" i="6"/>
  <c r="K752" i="6"/>
  <c r="L752" i="6"/>
  <c r="M752" i="6"/>
  <c r="G806" i="6"/>
  <c r="H806" i="6"/>
  <c r="I806" i="6"/>
  <c r="J806" i="6"/>
  <c r="K806" i="6"/>
  <c r="L806" i="6"/>
  <c r="M806" i="6"/>
  <c r="G807" i="6"/>
  <c r="H807" i="6"/>
  <c r="I807" i="6"/>
  <c r="J807" i="6"/>
  <c r="K807" i="6"/>
  <c r="L807" i="6"/>
  <c r="M807" i="6"/>
  <c r="G808" i="6"/>
  <c r="H808" i="6"/>
  <c r="I808" i="6"/>
  <c r="J808" i="6"/>
  <c r="K808" i="6"/>
  <c r="L808" i="6"/>
  <c r="M808" i="6"/>
  <c r="G753" i="6"/>
  <c r="H753" i="6"/>
  <c r="I753" i="6"/>
  <c r="J753" i="6"/>
  <c r="K753" i="6"/>
  <c r="L753" i="6"/>
  <c r="M753" i="6"/>
  <c r="G754" i="6"/>
  <c r="H754" i="6"/>
  <c r="I754" i="6"/>
  <c r="J754" i="6"/>
  <c r="K754" i="6"/>
  <c r="L754" i="6"/>
  <c r="M754" i="6"/>
  <c r="G688" i="6"/>
  <c r="H688" i="6"/>
  <c r="I688" i="6"/>
  <c r="J688" i="6"/>
  <c r="K688" i="6"/>
  <c r="L688" i="6"/>
  <c r="M688" i="6"/>
  <c r="G755" i="6"/>
  <c r="H755" i="6"/>
  <c r="I755" i="6"/>
  <c r="J755" i="6"/>
  <c r="K755" i="6"/>
  <c r="L755" i="6"/>
  <c r="M755" i="6"/>
  <c r="G809" i="6"/>
  <c r="H809" i="6"/>
  <c r="I809" i="6"/>
  <c r="J809" i="6"/>
  <c r="K809" i="6"/>
  <c r="L809" i="6"/>
  <c r="M809" i="6"/>
  <c r="G810" i="6"/>
  <c r="H810" i="6"/>
  <c r="I810" i="6"/>
  <c r="J810" i="6"/>
  <c r="K810" i="6"/>
  <c r="L810" i="6"/>
  <c r="M810" i="6"/>
  <c r="G811" i="6"/>
  <c r="H811" i="6"/>
  <c r="I811" i="6"/>
  <c r="J811" i="6"/>
  <c r="K811" i="6"/>
  <c r="L811" i="6"/>
  <c r="M811" i="6"/>
  <c r="G812" i="6"/>
  <c r="H812" i="6"/>
  <c r="I812" i="6"/>
  <c r="J812" i="6"/>
  <c r="K812" i="6"/>
  <c r="L812" i="6"/>
  <c r="M812" i="6"/>
  <c r="G756" i="6"/>
  <c r="H756" i="6"/>
  <c r="I756" i="6"/>
  <c r="J756" i="6"/>
  <c r="K756" i="6"/>
  <c r="L756" i="6"/>
  <c r="M756" i="6"/>
  <c r="G757" i="6"/>
  <c r="H757" i="6"/>
  <c r="I757" i="6"/>
  <c r="J757" i="6"/>
  <c r="K757" i="6"/>
  <c r="L757" i="6"/>
  <c r="M757" i="6"/>
  <c r="G689" i="6"/>
  <c r="H689" i="6"/>
  <c r="I689" i="6"/>
  <c r="J689" i="6"/>
  <c r="K689" i="6"/>
  <c r="L689" i="6"/>
  <c r="M689" i="6"/>
  <c r="G758" i="6"/>
  <c r="H758" i="6"/>
  <c r="I758" i="6"/>
  <c r="J758" i="6"/>
  <c r="K758" i="6"/>
  <c r="L758" i="6"/>
  <c r="M758" i="6"/>
  <c r="G663" i="6"/>
  <c r="H663" i="6"/>
  <c r="I663" i="6"/>
  <c r="J663" i="6"/>
  <c r="K663" i="6"/>
  <c r="L663" i="6"/>
  <c r="M663" i="6"/>
  <c r="G690" i="6"/>
  <c r="H690" i="6"/>
  <c r="I690" i="6"/>
  <c r="J690" i="6"/>
  <c r="K690" i="6"/>
  <c r="L690" i="6"/>
  <c r="M690" i="6"/>
  <c r="G691" i="6"/>
  <c r="H691" i="6"/>
  <c r="I691" i="6"/>
  <c r="J691" i="6"/>
  <c r="K691" i="6"/>
  <c r="L691" i="6"/>
  <c r="M691" i="6"/>
  <c r="G692" i="6"/>
  <c r="H692" i="6"/>
  <c r="I692" i="6"/>
  <c r="J692" i="6"/>
  <c r="K692" i="6"/>
  <c r="L692" i="6"/>
  <c r="M692" i="6"/>
  <c r="G693" i="6"/>
  <c r="H693" i="6"/>
  <c r="I693" i="6"/>
  <c r="J693" i="6"/>
  <c r="K693" i="6"/>
  <c r="L693" i="6"/>
  <c r="M693" i="6"/>
  <c r="G664" i="6"/>
  <c r="H664" i="6"/>
  <c r="I664" i="6"/>
  <c r="J664" i="6"/>
  <c r="K664" i="6"/>
  <c r="L664" i="6"/>
  <c r="M664" i="6"/>
  <c r="G694" i="6"/>
  <c r="H694" i="6"/>
  <c r="I694" i="6"/>
  <c r="J694" i="6"/>
  <c r="K694" i="6"/>
  <c r="L694" i="6"/>
  <c r="M694" i="6"/>
  <c r="G759" i="6"/>
  <c r="H759" i="6"/>
  <c r="I759" i="6"/>
  <c r="J759" i="6"/>
  <c r="K759" i="6"/>
  <c r="L759" i="6"/>
  <c r="M759" i="6"/>
  <c r="G760" i="6"/>
  <c r="H760" i="6"/>
  <c r="I760" i="6"/>
  <c r="J760" i="6"/>
  <c r="K760" i="6"/>
  <c r="L760" i="6"/>
  <c r="M760" i="6"/>
  <c r="G761" i="6"/>
  <c r="H761" i="6"/>
  <c r="I761" i="6"/>
  <c r="J761" i="6"/>
  <c r="K761" i="6"/>
  <c r="L761" i="6"/>
  <c r="M761" i="6"/>
  <c r="G762" i="6"/>
  <c r="H762" i="6"/>
  <c r="I762" i="6"/>
  <c r="J762" i="6"/>
  <c r="K762" i="6"/>
  <c r="L762" i="6"/>
  <c r="M762" i="6"/>
  <c r="G763" i="6"/>
  <c r="H763" i="6"/>
  <c r="I763" i="6"/>
  <c r="J763" i="6"/>
  <c r="K763" i="6"/>
  <c r="L763" i="6"/>
  <c r="M763" i="6"/>
  <c r="G764" i="6"/>
  <c r="H764" i="6"/>
  <c r="I764" i="6"/>
  <c r="J764" i="6"/>
  <c r="K764" i="6"/>
  <c r="L764" i="6"/>
  <c r="M764" i="6"/>
  <c r="G765" i="6"/>
  <c r="H765" i="6"/>
  <c r="I765" i="6"/>
  <c r="J765" i="6"/>
  <c r="K765" i="6"/>
  <c r="L765" i="6"/>
  <c r="M765" i="6"/>
  <c r="G766" i="6"/>
  <c r="H766" i="6"/>
  <c r="I766" i="6"/>
  <c r="J766" i="6"/>
  <c r="K766" i="6"/>
  <c r="L766" i="6"/>
  <c r="M766" i="6"/>
  <c r="G695" i="6"/>
  <c r="H695" i="6"/>
  <c r="I695" i="6"/>
  <c r="J695" i="6"/>
  <c r="K695" i="6"/>
  <c r="L695" i="6"/>
  <c r="M695" i="6"/>
  <c r="G767" i="6"/>
  <c r="H767" i="6"/>
  <c r="I767" i="6"/>
  <c r="J767" i="6"/>
  <c r="K767" i="6"/>
  <c r="L767" i="6"/>
  <c r="M767" i="6"/>
  <c r="G768" i="6"/>
  <c r="H768" i="6"/>
  <c r="I768" i="6"/>
  <c r="J768" i="6"/>
  <c r="K768" i="6"/>
  <c r="L768" i="6"/>
  <c r="M768" i="6"/>
  <c r="G769" i="6"/>
  <c r="H769" i="6"/>
  <c r="I769" i="6"/>
  <c r="J769" i="6"/>
  <c r="K769" i="6"/>
  <c r="L769" i="6"/>
  <c r="M769" i="6"/>
  <c r="G770" i="6"/>
  <c r="H770" i="6"/>
  <c r="I770" i="6"/>
  <c r="J770" i="6"/>
  <c r="K770" i="6"/>
  <c r="L770" i="6"/>
  <c r="M770" i="6"/>
  <c r="G771" i="6"/>
  <c r="H771" i="6"/>
  <c r="I771" i="6"/>
  <c r="J771" i="6"/>
  <c r="K771" i="6"/>
  <c r="L771" i="6"/>
  <c r="M771" i="6"/>
  <c r="G696" i="6"/>
  <c r="H696" i="6"/>
  <c r="I696" i="6"/>
  <c r="J696" i="6"/>
  <c r="K696" i="6"/>
  <c r="L696" i="6"/>
  <c r="M696" i="6"/>
  <c r="G697" i="6"/>
  <c r="H697" i="6"/>
  <c r="I697" i="6"/>
  <c r="J697" i="6"/>
  <c r="K697" i="6"/>
  <c r="L697" i="6"/>
  <c r="M697" i="6"/>
  <c r="G698" i="6"/>
  <c r="H698" i="6"/>
  <c r="I698" i="6"/>
  <c r="J698" i="6"/>
  <c r="K698" i="6"/>
  <c r="L698" i="6"/>
  <c r="M698" i="6"/>
  <c r="G699" i="6"/>
  <c r="H699" i="6"/>
  <c r="I699" i="6"/>
  <c r="J699" i="6"/>
  <c r="K699" i="6"/>
  <c r="L699" i="6"/>
  <c r="M699" i="6"/>
  <c r="G772" i="6"/>
  <c r="H772" i="6"/>
  <c r="I772" i="6"/>
  <c r="J772" i="6"/>
  <c r="K772" i="6"/>
  <c r="L772" i="6"/>
  <c r="M772" i="6"/>
  <c r="G773" i="6"/>
  <c r="H773" i="6"/>
  <c r="I773" i="6"/>
  <c r="J773" i="6"/>
  <c r="K773" i="6"/>
  <c r="L773" i="6"/>
  <c r="M773" i="6"/>
  <c r="G665" i="6"/>
  <c r="H665" i="6"/>
  <c r="I665" i="6"/>
  <c r="J665" i="6"/>
  <c r="K665" i="6"/>
  <c r="L665" i="6"/>
  <c r="M665" i="6"/>
  <c r="G700" i="6"/>
  <c r="H700" i="6"/>
  <c r="I700" i="6"/>
  <c r="J700" i="6"/>
  <c r="K700" i="6"/>
  <c r="L700" i="6"/>
  <c r="M700" i="6"/>
  <c r="G774" i="6"/>
  <c r="H774" i="6"/>
  <c r="I774" i="6"/>
  <c r="J774" i="6"/>
  <c r="K774" i="6"/>
  <c r="L774" i="6"/>
  <c r="M774" i="6"/>
  <c r="G775" i="6"/>
  <c r="H775" i="6"/>
  <c r="I775" i="6"/>
  <c r="J775" i="6"/>
  <c r="K775" i="6"/>
  <c r="L775" i="6"/>
  <c r="M775" i="6"/>
  <c r="G776" i="6"/>
  <c r="H776" i="6"/>
  <c r="I776" i="6"/>
  <c r="J776" i="6"/>
  <c r="K776" i="6"/>
  <c r="L776" i="6"/>
  <c r="M776" i="6"/>
  <c r="G777" i="6"/>
  <c r="H777" i="6"/>
  <c r="I777" i="6"/>
  <c r="J777" i="6"/>
  <c r="K777" i="6"/>
  <c r="L777" i="6"/>
  <c r="M777" i="6"/>
  <c r="G778" i="6"/>
  <c r="H778" i="6"/>
  <c r="I778" i="6"/>
  <c r="J778" i="6"/>
  <c r="K778" i="6"/>
  <c r="L778" i="6"/>
  <c r="M778" i="6"/>
  <c r="G701" i="6"/>
  <c r="H701" i="6"/>
  <c r="I701" i="6"/>
  <c r="J701" i="6"/>
  <c r="K701" i="6"/>
  <c r="L701" i="6"/>
  <c r="M701" i="6"/>
  <c r="G779" i="6"/>
  <c r="H779" i="6"/>
  <c r="I779" i="6"/>
  <c r="J779" i="6"/>
  <c r="K779" i="6"/>
  <c r="L779" i="6"/>
  <c r="M779" i="6"/>
  <c r="G780" i="6"/>
  <c r="H780" i="6"/>
  <c r="I780" i="6"/>
  <c r="J780" i="6"/>
  <c r="K780" i="6"/>
  <c r="L780" i="6"/>
  <c r="M780" i="6"/>
  <c r="G781" i="6"/>
  <c r="H781" i="6"/>
  <c r="I781" i="6"/>
  <c r="J781" i="6"/>
  <c r="K781" i="6"/>
  <c r="L781" i="6"/>
  <c r="M781" i="6"/>
  <c r="G782" i="6"/>
  <c r="H782" i="6"/>
  <c r="I782" i="6"/>
  <c r="J782" i="6"/>
  <c r="K782" i="6"/>
  <c r="L782" i="6"/>
  <c r="M782" i="6"/>
  <c r="G666" i="6"/>
  <c r="H666" i="6"/>
  <c r="I666" i="6"/>
  <c r="J666" i="6"/>
  <c r="K666" i="6"/>
  <c r="L666" i="6"/>
  <c r="M666" i="6"/>
  <c r="G702" i="6"/>
  <c r="H702" i="6"/>
  <c r="I702" i="6"/>
  <c r="J702" i="6"/>
  <c r="K702" i="6"/>
  <c r="L702" i="6"/>
  <c r="M702" i="6"/>
  <c r="G703" i="6"/>
  <c r="H703" i="6"/>
  <c r="I703" i="6"/>
  <c r="J703" i="6"/>
  <c r="K703" i="6"/>
  <c r="L703" i="6"/>
  <c r="M703" i="6"/>
  <c r="G704" i="6"/>
  <c r="H704" i="6"/>
  <c r="I704" i="6"/>
  <c r="J704" i="6"/>
  <c r="K704" i="6"/>
  <c r="L704" i="6"/>
  <c r="M704" i="6"/>
  <c r="G705" i="6"/>
  <c r="H705" i="6"/>
  <c r="I705" i="6"/>
  <c r="J705" i="6"/>
  <c r="K705" i="6"/>
  <c r="L705" i="6"/>
  <c r="M705" i="6"/>
  <c r="G667" i="6"/>
  <c r="H667" i="6"/>
  <c r="I667" i="6"/>
  <c r="J667" i="6"/>
  <c r="K667" i="6"/>
  <c r="L667" i="6"/>
  <c r="M667" i="6"/>
  <c r="G706" i="6"/>
  <c r="H706" i="6"/>
  <c r="I706" i="6"/>
  <c r="J706" i="6"/>
  <c r="K706" i="6"/>
  <c r="L706" i="6"/>
  <c r="M706" i="6"/>
  <c r="G707" i="6"/>
  <c r="H707" i="6"/>
  <c r="I707" i="6"/>
  <c r="J707" i="6"/>
  <c r="K707" i="6"/>
  <c r="L707" i="6"/>
  <c r="M707" i="6"/>
  <c r="G783" i="6"/>
  <c r="H783" i="6"/>
  <c r="I783" i="6"/>
  <c r="J783" i="6"/>
  <c r="K783" i="6"/>
  <c r="L783" i="6"/>
  <c r="M783" i="6"/>
  <c r="G784" i="6"/>
  <c r="H784" i="6"/>
  <c r="I784" i="6"/>
  <c r="J784" i="6"/>
  <c r="K784" i="6"/>
  <c r="L784" i="6"/>
  <c r="M784" i="6"/>
  <c r="G785" i="6"/>
  <c r="H785" i="6"/>
  <c r="I785" i="6"/>
  <c r="J785" i="6"/>
  <c r="K785" i="6"/>
  <c r="L785" i="6"/>
  <c r="M785" i="6"/>
  <c r="G708" i="6"/>
  <c r="H708" i="6"/>
  <c r="I708" i="6"/>
  <c r="J708" i="6"/>
  <c r="K708" i="6"/>
  <c r="L708" i="6"/>
  <c r="M708" i="6"/>
  <c r="G709" i="6"/>
  <c r="H709" i="6"/>
  <c r="I709" i="6"/>
  <c r="J709" i="6"/>
  <c r="K709" i="6"/>
  <c r="L709" i="6"/>
  <c r="M709" i="6"/>
  <c r="G710" i="6"/>
  <c r="H710" i="6"/>
  <c r="I710" i="6"/>
  <c r="J710" i="6"/>
  <c r="K710" i="6"/>
  <c r="L710" i="6"/>
  <c r="M710" i="6"/>
  <c r="G711" i="6"/>
  <c r="H711" i="6"/>
  <c r="I711" i="6"/>
  <c r="J711" i="6"/>
  <c r="K711" i="6"/>
  <c r="L711" i="6"/>
  <c r="M711" i="6"/>
  <c r="G668" i="6"/>
  <c r="H668" i="6"/>
  <c r="I668" i="6"/>
  <c r="J668" i="6"/>
  <c r="K668" i="6"/>
  <c r="L668" i="6"/>
  <c r="M668" i="6"/>
  <c r="G712" i="6"/>
  <c r="H712" i="6"/>
  <c r="I712" i="6"/>
  <c r="J712" i="6"/>
  <c r="K712" i="6"/>
  <c r="L712" i="6"/>
  <c r="M712" i="6"/>
  <c r="G713" i="6"/>
  <c r="H713" i="6"/>
  <c r="I713" i="6"/>
  <c r="J713" i="6"/>
  <c r="K713" i="6"/>
  <c r="L713" i="6"/>
  <c r="M713" i="6"/>
  <c r="G714" i="6"/>
  <c r="H714" i="6"/>
  <c r="I714" i="6"/>
  <c r="J714" i="6"/>
  <c r="K714" i="6"/>
  <c r="L714" i="6"/>
  <c r="M714" i="6"/>
  <c r="G715" i="6"/>
  <c r="H715" i="6"/>
  <c r="I715" i="6"/>
  <c r="J715" i="6"/>
  <c r="K715" i="6"/>
  <c r="L715" i="6"/>
  <c r="M715" i="6"/>
  <c r="G716" i="6"/>
  <c r="H716" i="6"/>
  <c r="I716" i="6"/>
  <c r="J716" i="6"/>
  <c r="K716" i="6"/>
  <c r="L716" i="6"/>
  <c r="M716" i="6"/>
  <c r="G786" i="6"/>
  <c r="H786" i="6"/>
  <c r="I786" i="6"/>
  <c r="J786" i="6"/>
  <c r="K786" i="6"/>
  <c r="L786" i="6"/>
  <c r="M786" i="6"/>
  <c r="G787" i="6"/>
  <c r="H787" i="6"/>
  <c r="I787" i="6"/>
  <c r="J787" i="6"/>
  <c r="K787" i="6"/>
  <c r="L787" i="6"/>
  <c r="M787" i="6"/>
  <c r="G788" i="6"/>
  <c r="H788" i="6"/>
  <c r="I788" i="6"/>
  <c r="J788" i="6"/>
  <c r="K788" i="6"/>
  <c r="L788" i="6"/>
  <c r="M788" i="6"/>
  <c r="G789" i="6"/>
  <c r="H789" i="6"/>
  <c r="I789" i="6"/>
  <c r="J789" i="6"/>
  <c r="K789" i="6"/>
  <c r="L789" i="6"/>
  <c r="M789" i="6"/>
  <c r="G717" i="6"/>
  <c r="H717" i="6"/>
  <c r="I717" i="6"/>
  <c r="J717" i="6"/>
  <c r="K717" i="6"/>
  <c r="L717" i="6"/>
  <c r="M717" i="6"/>
  <c r="G718" i="6"/>
  <c r="H718" i="6"/>
  <c r="I718" i="6"/>
  <c r="J718" i="6"/>
  <c r="K718" i="6"/>
  <c r="L718" i="6"/>
  <c r="M718" i="6"/>
  <c r="G719" i="6"/>
  <c r="H719" i="6"/>
  <c r="I719" i="6"/>
  <c r="J719" i="6"/>
  <c r="K719" i="6"/>
  <c r="L719" i="6"/>
  <c r="M719" i="6"/>
  <c r="G720" i="6"/>
  <c r="H720" i="6"/>
  <c r="I720" i="6"/>
  <c r="J720" i="6"/>
  <c r="K720" i="6"/>
  <c r="L720" i="6"/>
  <c r="M720" i="6"/>
  <c r="G813" i="6"/>
  <c r="H813" i="6"/>
  <c r="I813" i="6"/>
  <c r="J813" i="6"/>
  <c r="K813" i="6"/>
  <c r="L813" i="6"/>
  <c r="M813" i="6"/>
  <c r="G822" i="6"/>
  <c r="H822" i="6"/>
  <c r="I822" i="6"/>
  <c r="J822" i="6"/>
  <c r="K822" i="6"/>
  <c r="L822" i="6"/>
  <c r="M822" i="6"/>
  <c r="G824" i="6"/>
  <c r="H824" i="6"/>
  <c r="I824" i="6"/>
  <c r="J824" i="6"/>
  <c r="K824" i="6"/>
  <c r="L824" i="6"/>
  <c r="M824" i="6"/>
  <c r="G823" i="6"/>
  <c r="H823" i="6"/>
  <c r="I823" i="6"/>
  <c r="J823" i="6"/>
  <c r="K823" i="6"/>
  <c r="L823" i="6"/>
  <c r="M823" i="6"/>
  <c r="G963" i="6"/>
  <c r="H963" i="6"/>
  <c r="I963" i="6"/>
  <c r="J963" i="6"/>
  <c r="K963" i="6"/>
  <c r="L963" i="6"/>
  <c r="M963" i="6"/>
  <c r="G964" i="6"/>
  <c r="H964" i="6"/>
  <c r="I964" i="6"/>
  <c r="J964" i="6"/>
  <c r="K964" i="6"/>
  <c r="L964" i="6"/>
  <c r="M964" i="6"/>
  <c r="G967" i="6"/>
  <c r="H967" i="6"/>
  <c r="I967" i="6"/>
  <c r="J967" i="6"/>
  <c r="K967" i="6"/>
  <c r="L967" i="6"/>
  <c r="M967" i="6"/>
  <c r="G965" i="6"/>
  <c r="H965" i="6"/>
  <c r="I965" i="6"/>
  <c r="J965" i="6"/>
  <c r="K965" i="6"/>
  <c r="L965" i="6"/>
  <c r="M965" i="6"/>
  <c r="G968" i="6"/>
  <c r="H968" i="6"/>
  <c r="I968" i="6"/>
  <c r="J968" i="6"/>
  <c r="K968" i="6"/>
  <c r="L968" i="6"/>
  <c r="M968" i="6"/>
  <c r="G966" i="6"/>
  <c r="H966" i="6"/>
  <c r="I966" i="6"/>
  <c r="J966" i="6"/>
  <c r="K966" i="6"/>
  <c r="L966" i="6"/>
  <c r="M966" i="6"/>
  <c r="G969" i="6"/>
  <c r="H969" i="6"/>
  <c r="I969" i="6"/>
  <c r="J969" i="6"/>
  <c r="K969" i="6"/>
  <c r="L969" i="6"/>
  <c r="M969" i="6"/>
  <c r="G970" i="6"/>
  <c r="H970" i="6"/>
  <c r="I970" i="6"/>
  <c r="J970" i="6"/>
  <c r="K970" i="6"/>
  <c r="L970" i="6"/>
  <c r="M970" i="6"/>
  <c r="G971" i="6"/>
  <c r="H971" i="6"/>
  <c r="I971" i="6"/>
  <c r="J971" i="6"/>
  <c r="K971" i="6"/>
  <c r="L971" i="6"/>
  <c r="M971" i="6"/>
  <c r="G972" i="6"/>
  <c r="H972" i="6"/>
  <c r="I972" i="6"/>
  <c r="J972" i="6"/>
  <c r="K972" i="6"/>
  <c r="L972" i="6"/>
  <c r="M972" i="6"/>
  <c r="G973" i="6"/>
  <c r="H973" i="6"/>
  <c r="I973" i="6"/>
  <c r="J973" i="6"/>
  <c r="K973" i="6"/>
  <c r="L973" i="6"/>
  <c r="M973" i="6"/>
  <c r="G976" i="6"/>
  <c r="H976" i="6"/>
  <c r="I976" i="6"/>
  <c r="J976" i="6"/>
  <c r="K976" i="6"/>
  <c r="L976" i="6"/>
  <c r="M976" i="6"/>
  <c r="G974" i="6"/>
  <c r="H974" i="6"/>
  <c r="I974" i="6"/>
  <c r="J974" i="6"/>
  <c r="K974" i="6"/>
  <c r="L974" i="6"/>
  <c r="M974" i="6"/>
  <c r="G977" i="6"/>
  <c r="H977" i="6"/>
  <c r="I977" i="6"/>
  <c r="J977" i="6"/>
  <c r="K977" i="6"/>
  <c r="L977" i="6"/>
  <c r="M977" i="6"/>
  <c r="G975" i="6"/>
  <c r="H975" i="6"/>
  <c r="I975" i="6"/>
  <c r="J975" i="6"/>
  <c r="K975" i="6"/>
  <c r="L975" i="6"/>
  <c r="M975" i="6"/>
  <c r="G950" i="6"/>
  <c r="H950" i="6"/>
  <c r="I950" i="6"/>
  <c r="J950" i="6"/>
  <c r="K950" i="6"/>
  <c r="L950" i="6"/>
  <c r="M950" i="6"/>
  <c r="G951" i="6"/>
  <c r="H951" i="6"/>
  <c r="I951" i="6"/>
  <c r="J951" i="6"/>
  <c r="K951" i="6"/>
  <c r="L951" i="6"/>
  <c r="M951" i="6"/>
  <c r="G952" i="6"/>
  <c r="H952" i="6"/>
  <c r="I952" i="6"/>
  <c r="J952" i="6"/>
  <c r="K952" i="6"/>
  <c r="L952" i="6"/>
  <c r="M952" i="6"/>
  <c r="G954" i="6"/>
  <c r="H954" i="6"/>
  <c r="I954" i="6"/>
  <c r="J954" i="6"/>
  <c r="K954" i="6"/>
  <c r="L954" i="6"/>
  <c r="M954" i="6"/>
  <c r="G953" i="6"/>
  <c r="H953" i="6"/>
  <c r="I953" i="6"/>
  <c r="J953" i="6"/>
  <c r="K953" i="6"/>
  <c r="L953" i="6"/>
  <c r="M953" i="6"/>
  <c r="G956" i="6"/>
  <c r="H956" i="6"/>
  <c r="I956" i="6"/>
  <c r="J956" i="6"/>
  <c r="K956" i="6"/>
  <c r="L956" i="6"/>
  <c r="M956" i="6"/>
  <c r="G955" i="6"/>
  <c r="H955" i="6"/>
  <c r="I955" i="6"/>
  <c r="J955" i="6"/>
  <c r="K955" i="6"/>
  <c r="L955" i="6"/>
  <c r="M955" i="6"/>
  <c r="G913" i="6"/>
  <c r="H913" i="6"/>
  <c r="I913" i="6"/>
  <c r="J913" i="6"/>
  <c r="K913" i="6"/>
  <c r="L913" i="6"/>
  <c r="M913" i="6"/>
  <c r="G914" i="6"/>
  <c r="H914" i="6"/>
  <c r="I914" i="6"/>
  <c r="J914" i="6"/>
  <c r="K914" i="6"/>
  <c r="L914" i="6"/>
  <c r="M914" i="6"/>
  <c r="G915" i="6"/>
  <c r="H915" i="6"/>
  <c r="I915" i="6"/>
  <c r="J915" i="6"/>
  <c r="K915" i="6"/>
  <c r="L915" i="6"/>
  <c r="M915" i="6"/>
  <c r="G916" i="6"/>
  <c r="H916" i="6"/>
  <c r="I916" i="6"/>
  <c r="J916" i="6"/>
  <c r="K916" i="6"/>
  <c r="L916" i="6"/>
  <c r="M916" i="6"/>
  <c r="G917" i="6"/>
  <c r="H917" i="6"/>
  <c r="I917" i="6"/>
  <c r="J917" i="6"/>
  <c r="K917" i="6"/>
  <c r="L917" i="6"/>
  <c r="M917" i="6"/>
  <c r="G918" i="6"/>
  <c r="H918" i="6"/>
  <c r="I918" i="6"/>
  <c r="J918" i="6"/>
  <c r="K918" i="6"/>
  <c r="L918" i="6"/>
  <c r="M918" i="6"/>
  <c r="G919" i="6"/>
  <c r="H919" i="6"/>
  <c r="I919" i="6"/>
  <c r="J919" i="6"/>
  <c r="K919" i="6"/>
  <c r="L919" i="6"/>
  <c r="M919" i="6"/>
  <c r="G921" i="6"/>
  <c r="H921" i="6"/>
  <c r="I921" i="6"/>
  <c r="J921" i="6"/>
  <c r="K921" i="6"/>
  <c r="L921" i="6"/>
  <c r="M921" i="6"/>
  <c r="G920" i="6"/>
  <c r="H920" i="6"/>
  <c r="I920" i="6"/>
  <c r="J920" i="6"/>
  <c r="K920" i="6"/>
  <c r="L920" i="6"/>
  <c r="M920" i="6"/>
  <c r="G923" i="6"/>
  <c r="H923" i="6"/>
  <c r="I923" i="6"/>
  <c r="J923" i="6"/>
  <c r="K923" i="6"/>
  <c r="L923" i="6"/>
  <c r="M923" i="6"/>
  <c r="G922" i="6"/>
  <c r="H922" i="6"/>
  <c r="I922" i="6"/>
  <c r="J922" i="6"/>
  <c r="K922" i="6"/>
  <c r="L922" i="6"/>
  <c r="M922" i="6"/>
  <c r="G7" i="6"/>
  <c r="H7" i="6"/>
  <c r="I7" i="6"/>
  <c r="J7" i="6"/>
  <c r="K7" i="6"/>
  <c r="L7" i="6"/>
  <c r="M7" i="6"/>
  <c r="G3" i="6"/>
  <c r="H3" i="6"/>
  <c r="I3" i="6"/>
  <c r="J3" i="6"/>
  <c r="K3" i="6"/>
  <c r="L3" i="6"/>
  <c r="M3" i="6"/>
  <c r="G8" i="6"/>
  <c r="H8" i="6"/>
  <c r="I8" i="6"/>
  <c r="J8" i="6"/>
  <c r="K8" i="6"/>
  <c r="L8" i="6"/>
  <c r="M8" i="6"/>
  <c r="G6" i="6"/>
  <c r="H6" i="6"/>
  <c r="I6" i="6"/>
  <c r="J6" i="6"/>
  <c r="K6" i="6"/>
  <c r="L6" i="6"/>
  <c r="M6" i="6"/>
  <c r="G4" i="6"/>
  <c r="H4" i="6"/>
  <c r="I4" i="6"/>
  <c r="J4" i="6"/>
  <c r="K4" i="6"/>
  <c r="L4" i="6"/>
  <c r="M4" i="6"/>
  <c r="G5" i="6"/>
  <c r="H5" i="6"/>
  <c r="I5" i="6"/>
  <c r="J5" i="6"/>
  <c r="K5" i="6"/>
  <c r="L5" i="6"/>
  <c r="M5" i="6"/>
  <c r="G26" i="6"/>
  <c r="H26" i="6"/>
  <c r="I26" i="6"/>
  <c r="J26" i="6"/>
  <c r="K26" i="6"/>
  <c r="L26" i="6"/>
  <c r="M26" i="6"/>
  <c r="G27" i="6"/>
  <c r="H27" i="6"/>
  <c r="I27" i="6"/>
  <c r="J27" i="6"/>
  <c r="K27" i="6"/>
  <c r="L27" i="6"/>
  <c r="M27" i="6"/>
  <c r="G28" i="6"/>
  <c r="H28" i="6"/>
  <c r="I28" i="6"/>
  <c r="J28" i="6"/>
  <c r="K28" i="6"/>
  <c r="L28" i="6"/>
  <c r="M28" i="6"/>
  <c r="G29" i="6"/>
  <c r="H29" i="6"/>
  <c r="I29" i="6"/>
  <c r="J29" i="6"/>
  <c r="K29" i="6"/>
  <c r="L29" i="6"/>
  <c r="M29" i="6"/>
  <c r="G30" i="6"/>
  <c r="H30" i="6"/>
  <c r="I30" i="6"/>
  <c r="J30" i="6"/>
  <c r="K30" i="6"/>
  <c r="L30" i="6"/>
  <c r="M30" i="6"/>
  <c r="G32" i="6"/>
  <c r="H32" i="6"/>
  <c r="I32" i="6"/>
  <c r="J32" i="6"/>
  <c r="K32" i="6"/>
  <c r="L32" i="6"/>
  <c r="M32" i="6"/>
  <c r="G31" i="6"/>
  <c r="H31" i="6"/>
  <c r="I31" i="6"/>
  <c r="J31" i="6"/>
  <c r="K31" i="6"/>
  <c r="L31" i="6"/>
  <c r="M31" i="6"/>
  <c r="G35" i="6"/>
  <c r="H35" i="6"/>
  <c r="I35" i="6"/>
  <c r="J35" i="6"/>
  <c r="K35" i="6"/>
  <c r="L35" i="6"/>
  <c r="M35" i="6"/>
  <c r="G36" i="6"/>
  <c r="H36" i="6"/>
  <c r="I36" i="6"/>
  <c r="J36" i="6"/>
  <c r="K36" i="6"/>
  <c r="L36" i="6"/>
  <c r="M36" i="6"/>
  <c r="G34" i="6"/>
  <c r="H34" i="6"/>
  <c r="I34" i="6"/>
  <c r="J34" i="6"/>
  <c r="K34" i="6"/>
  <c r="L34" i="6"/>
  <c r="M34" i="6"/>
  <c r="G40" i="6"/>
  <c r="H40" i="6"/>
  <c r="I40" i="6"/>
  <c r="J40" i="6"/>
  <c r="K40" i="6"/>
  <c r="L40" i="6"/>
  <c r="M40" i="6"/>
  <c r="G41" i="6"/>
  <c r="H41" i="6"/>
  <c r="I41" i="6"/>
  <c r="J41" i="6"/>
  <c r="K41" i="6"/>
  <c r="L41" i="6"/>
  <c r="M41" i="6"/>
  <c r="G38" i="6"/>
  <c r="H38" i="6"/>
  <c r="I38" i="6"/>
  <c r="J38" i="6"/>
  <c r="K38" i="6"/>
  <c r="L38" i="6"/>
  <c r="M38" i="6"/>
  <c r="G42" i="6"/>
  <c r="H42" i="6"/>
  <c r="I42" i="6"/>
  <c r="J42" i="6"/>
  <c r="K42" i="6"/>
  <c r="L42" i="6"/>
  <c r="M42" i="6"/>
  <c r="G39" i="6"/>
  <c r="H39" i="6"/>
  <c r="I39" i="6"/>
  <c r="J39" i="6"/>
  <c r="K39" i="6"/>
  <c r="L39" i="6"/>
  <c r="M39" i="6"/>
  <c r="G54" i="6"/>
  <c r="H54" i="6"/>
  <c r="I54" i="6"/>
  <c r="J54" i="6"/>
  <c r="K54" i="6"/>
  <c r="L54" i="6"/>
  <c r="M54" i="6"/>
  <c r="G48" i="6"/>
  <c r="H48" i="6"/>
  <c r="I48" i="6"/>
  <c r="J48" i="6"/>
  <c r="K48" i="6"/>
  <c r="L48" i="6"/>
  <c r="M48" i="6"/>
  <c r="G49" i="6"/>
  <c r="H49" i="6"/>
  <c r="I49" i="6"/>
  <c r="J49" i="6"/>
  <c r="K49" i="6"/>
  <c r="L49" i="6"/>
  <c r="M49" i="6"/>
  <c r="G52" i="6"/>
  <c r="H52" i="6"/>
  <c r="I52" i="6"/>
  <c r="J52" i="6"/>
  <c r="K52" i="6"/>
  <c r="L52" i="6"/>
  <c r="M52" i="6"/>
  <c r="G50" i="6"/>
  <c r="H50" i="6"/>
  <c r="I50" i="6"/>
  <c r="J50" i="6"/>
  <c r="K50" i="6"/>
  <c r="L50" i="6"/>
  <c r="M50" i="6"/>
  <c r="G53" i="6"/>
  <c r="H53" i="6"/>
  <c r="I53" i="6"/>
  <c r="J53" i="6"/>
  <c r="K53" i="6"/>
  <c r="L53" i="6"/>
  <c r="M53" i="6"/>
  <c r="G51" i="6"/>
  <c r="H51" i="6"/>
  <c r="I51" i="6"/>
  <c r="J51" i="6"/>
  <c r="K51" i="6"/>
  <c r="L51" i="6"/>
  <c r="M51" i="6"/>
  <c r="G1376" i="6"/>
  <c r="H1376" i="6"/>
  <c r="I1376" i="6"/>
  <c r="J1376" i="6"/>
  <c r="K1376" i="6"/>
  <c r="L1376" i="6"/>
  <c r="M1376" i="6"/>
  <c r="G1374" i="6"/>
  <c r="H1374" i="6"/>
  <c r="I1374" i="6"/>
  <c r="J1374" i="6"/>
  <c r="K1374" i="6"/>
  <c r="L1374" i="6"/>
  <c r="M1374" i="6"/>
  <c r="G1375" i="6"/>
  <c r="H1375" i="6"/>
  <c r="I1375" i="6"/>
  <c r="J1375" i="6"/>
  <c r="K1375" i="6"/>
  <c r="L1375" i="6"/>
  <c r="M1375" i="6"/>
  <c r="G1378" i="6"/>
  <c r="H1378" i="6"/>
  <c r="I1378" i="6"/>
  <c r="J1378" i="6"/>
  <c r="K1378" i="6"/>
  <c r="L1378" i="6"/>
  <c r="M1378" i="6"/>
  <c r="G1377" i="6"/>
  <c r="H1377" i="6"/>
  <c r="I1377" i="6"/>
  <c r="J1377" i="6"/>
  <c r="K1377" i="6"/>
  <c r="L1377" i="6"/>
  <c r="M1377" i="6"/>
  <c r="J129" i="6" l="1"/>
  <c r="I120" i="6"/>
  <c r="K106" i="6"/>
  <c r="M108" i="6"/>
  <c r="H111" i="6"/>
  <c r="L131" i="6"/>
  <c r="K122" i="6"/>
  <c r="J113" i="6"/>
  <c r="I104" i="6"/>
  <c r="G102" i="6"/>
  <c r="I136" i="6"/>
  <c r="H127" i="6"/>
  <c r="G118" i="6"/>
  <c r="M90" i="6"/>
  <c r="J99" i="6"/>
  <c r="L81" i="6"/>
  <c r="I600" i="6"/>
  <c r="L628" i="6"/>
  <c r="M637" i="6"/>
  <c r="G647" i="6"/>
  <c r="H656" i="6"/>
  <c r="I82" i="6"/>
  <c r="K84" i="6"/>
  <c r="M86" i="6"/>
  <c r="H89" i="6"/>
  <c r="J91" i="6"/>
  <c r="L93" i="6"/>
  <c r="G96" i="6"/>
  <c r="I98" i="6"/>
  <c r="M99" i="6"/>
  <c r="J100" i="6"/>
  <c r="G101" i="6"/>
  <c r="K101" i="6"/>
  <c r="H102" i="6"/>
  <c r="L102" i="6"/>
  <c r="I103" i="6"/>
  <c r="M103" i="6"/>
  <c r="J104" i="6"/>
  <c r="G105" i="6"/>
  <c r="K105" i="6"/>
  <c r="H106" i="6"/>
  <c r="L106" i="6"/>
  <c r="I107" i="6"/>
  <c r="M107" i="6"/>
  <c r="J108" i="6"/>
  <c r="G109" i="6"/>
  <c r="K109" i="6"/>
  <c r="H110" i="6"/>
  <c r="L110" i="6"/>
  <c r="I111" i="6"/>
  <c r="M111" i="6"/>
  <c r="J112" i="6"/>
  <c r="G113" i="6"/>
  <c r="K113" i="6"/>
  <c r="H114" i="6"/>
  <c r="L114" i="6"/>
  <c r="I115" i="6"/>
  <c r="M115" i="6"/>
  <c r="J116" i="6"/>
  <c r="G117" i="6"/>
  <c r="K117" i="6"/>
  <c r="H118" i="6"/>
  <c r="L118" i="6"/>
  <c r="I119" i="6"/>
  <c r="M119" i="6"/>
  <c r="J120" i="6"/>
  <c r="G121" i="6"/>
  <c r="K121" i="6"/>
  <c r="H122" i="6"/>
  <c r="L122" i="6"/>
  <c r="I123" i="6"/>
  <c r="M123" i="6"/>
  <c r="J124" i="6"/>
  <c r="G125" i="6"/>
  <c r="K125" i="6"/>
  <c r="H126" i="6"/>
  <c r="L126" i="6"/>
  <c r="I127" i="6"/>
  <c r="M127" i="6"/>
  <c r="J128" i="6"/>
  <c r="G129" i="6"/>
  <c r="K129" i="6"/>
  <c r="H130" i="6"/>
  <c r="L130" i="6"/>
  <c r="I131" i="6"/>
  <c r="M131" i="6"/>
  <c r="J132" i="6"/>
  <c r="G133" i="6"/>
  <c r="K133" i="6"/>
  <c r="H134" i="6"/>
  <c r="L134" i="6"/>
  <c r="I135" i="6"/>
  <c r="M135" i="6"/>
  <c r="J136" i="6"/>
  <c r="G137" i="6"/>
  <c r="K137" i="6"/>
  <c r="H138" i="6"/>
  <c r="L138" i="6"/>
  <c r="I139" i="6"/>
  <c r="M139" i="6"/>
  <c r="K99" i="6"/>
  <c r="M617" i="6"/>
  <c r="G631" i="6"/>
  <c r="H640" i="6"/>
  <c r="I649" i="6"/>
  <c r="J658" i="6"/>
  <c r="M82" i="6"/>
  <c r="H85" i="6"/>
  <c r="J87" i="6"/>
  <c r="L89" i="6"/>
  <c r="G92" i="6"/>
  <c r="I94" i="6"/>
  <c r="K96" i="6"/>
  <c r="M98" i="6"/>
  <c r="G100" i="6"/>
  <c r="K100" i="6"/>
  <c r="H101" i="6"/>
  <c r="L101" i="6"/>
  <c r="I102" i="6"/>
  <c r="M102" i="6"/>
  <c r="J103" i="6"/>
  <c r="G104" i="6"/>
  <c r="K104" i="6"/>
  <c r="H105" i="6"/>
  <c r="L105" i="6"/>
  <c r="I106" i="6"/>
  <c r="M106" i="6"/>
  <c r="J107" i="6"/>
  <c r="G108" i="6"/>
  <c r="K108" i="6"/>
  <c r="H109" i="6"/>
  <c r="L109" i="6"/>
  <c r="I110" i="6"/>
  <c r="M110" i="6"/>
  <c r="J111" i="6"/>
  <c r="G112" i="6"/>
  <c r="K112" i="6"/>
  <c r="H113" i="6"/>
  <c r="L113" i="6"/>
  <c r="I114" i="6"/>
  <c r="M114" i="6"/>
  <c r="J115" i="6"/>
  <c r="G116" i="6"/>
  <c r="K116" i="6"/>
  <c r="H117" i="6"/>
  <c r="L117" i="6"/>
  <c r="I118" i="6"/>
  <c r="M118" i="6"/>
  <c r="J119" i="6"/>
  <c r="G120" i="6"/>
  <c r="K120" i="6"/>
  <c r="H121" i="6"/>
  <c r="L121" i="6"/>
  <c r="I122" i="6"/>
  <c r="M122" i="6"/>
  <c r="J123" i="6"/>
  <c r="G124" i="6"/>
  <c r="K124" i="6"/>
  <c r="H125" i="6"/>
  <c r="L125" i="6"/>
  <c r="I126" i="6"/>
  <c r="M126" i="6"/>
  <c r="J127" i="6"/>
  <c r="G128" i="6"/>
  <c r="K128" i="6"/>
  <c r="H129" i="6"/>
  <c r="L129" i="6"/>
  <c r="I130" i="6"/>
  <c r="M130" i="6"/>
  <c r="J131" i="6"/>
  <c r="G132" i="6"/>
  <c r="K132" i="6"/>
  <c r="H133" i="6"/>
  <c r="L133" i="6"/>
  <c r="I134" i="6"/>
  <c r="M134" i="6"/>
  <c r="J135" i="6"/>
  <c r="G136" i="6"/>
  <c r="K136" i="6"/>
  <c r="H137" i="6"/>
  <c r="L137" i="6"/>
  <c r="I138" i="6"/>
  <c r="M138" i="6"/>
  <c r="J622" i="6"/>
  <c r="I633" i="6"/>
  <c r="J642" i="6"/>
  <c r="K651" i="6"/>
  <c r="G81" i="6"/>
  <c r="J83" i="6"/>
  <c r="L85" i="6"/>
  <c r="G88" i="6"/>
  <c r="I90" i="6"/>
  <c r="K92" i="6"/>
  <c r="M94" i="6"/>
  <c r="H97" i="6"/>
  <c r="I99" i="6"/>
  <c r="H100" i="6"/>
  <c r="L100" i="6"/>
  <c r="I101" i="6"/>
  <c r="M101" i="6"/>
  <c r="J102" i="6"/>
  <c r="G103" i="6"/>
  <c r="K103" i="6"/>
  <c r="H104" i="6"/>
  <c r="L104" i="6"/>
  <c r="I105" i="6"/>
  <c r="M105" i="6"/>
  <c r="J106" i="6"/>
  <c r="G107" i="6"/>
  <c r="K107" i="6"/>
  <c r="H108" i="6"/>
  <c r="L108" i="6"/>
  <c r="I109" i="6"/>
  <c r="M109" i="6"/>
  <c r="J110" i="6"/>
  <c r="G111" i="6"/>
  <c r="K111" i="6"/>
  <c r="H112" i="6"/>
  <c r="L112" i="6"/>
  <c r="I113" i="6"/>
  <c r="M113" i="6"/>
  <c r="J114" i="6"/>
  <c r="G115" i="6"/>
  <c r="K115" i="6"/>
  <c r="H116" i="6"/>
  <c r="L116" i="6"/>
  <c r="I117" i="6"/>
  <c r="M117" i="6"/>
  <c r="J118" i="6"/>
  <c r="G119" i="6"/>
  <c r="K119" i="6"/>
  <c r="H120" i="6"/>
  <c r="L120" i="6"/>
  <c r="I121" i="6"/>
  <c r="M121" i="6"/>
  <c r="J122" i="6"/>
  <c r="G123" i="6"/>
  <c r="K123" i="6"/>
  <c r="H124" i="6"/>
  <c r="L124" i="6"/>
  <c r="I125" i="6"/>
  <c r="M125" i="6"/>
  <c r="J126" i="6"/>
  <c r="G127" i="6"/>
  <c r="K127" i="6"/>
  <c r="H128" i="6"/>
  <c r="L128" i="6"/>
  <c r="I129" i="6"/>
  <c r="M129" i="6"/>
  <c r="J130" i="6"/>
  <c r="G131" i="6"/>
  <c r="K131" i="6"/>
  <c r="H132" i="6"/>
  <c r="L132" i="6"/>
  <c r="I133" i="6"/>
  <c r="M133" i="6"/>
  <c r="J134" i="6"/>
  <c r="G135" i="6"/>
  <c r="K135" i="6"/>
  <c r="H136" i="6"/>
  <c r="L136" i="6"/>
  <c r="I137" i="6"/>
  <c r="M137" i="6"/>
  <c r="J138" i="6"/>
  <c r="G139" i="6"/>
  <c r="K139" i="6"/>
  <c r="H140" i="6"/>
  <c r="L140" i="6"/>
  <c r="K635" i="6"/>
  <c r="G84" i="6"/>
  <c r="H93" i="6"/>
  <c r="I100" i="6"/>
  <c r="K102" i="6"/>
  <c r="M104" i="6"/>
  <c r="H107" i="6"/>
  <c r="J109" i="6"/>
  <c r="L111" i="6"/>
  <c r="G114" i="6"/>
  <c r="I116" i="6"/>
  <c r="K118" i="6"/>
  <c r="M120" i="6"/>
  <c r="H123" i="6"/>
  <c r="J125" i="6"/>
  <c r="L127" i="6"/>
  <c r="G130" i="6"/>
  <c r="I132" i="6"/>
  <c r="K134" i="6"/>
  <c r="M136" i="6"/>
  <c r="H139" i="6"/>
  <c r="I140" i="6"/>
  <c r="G141" i="6"/>
  <c r="K141" i="6"/>
  <c r="H142" i="6"/>
  <c r="L142" i="6"/>
  <c r="I143" i="6"/>
  <c r="M143" i="6"/>
  <c r="J144" i="6"/>
  <c r="G145" i="6"/>
  <c r="K145" i="6"/>
  <c r="H146" i="6"/>
  <c r="L146" i="6"/>
  <c r="I147" i="6"/>
  <c r="M147" i="6"/>
  <c r="J148" i="6"/>
  <c r="G149" i="6"/>
  <c r="K149" i="6"/>
  <c r="H150" i="6"/>
  <c r="L150" i="6"/>
  <c r="I151" i="6"/>
  <c r="M151" i="6"/>
  <c r="J152" i="6"/>
  <c r="G153" i="6"/>
  <c r="K153" i="6"/>
  <c r="H154" i="6"/>
  <c r="L154" i="6"/>
  <c r="I155" i="6"/>
  <c r="M155" i="6"/>
  <c r="J156" i="6"/>
  <c r="G157" i="6"/>
  <c r="K157" i="6"/>
  <c r="H158" i="6"/>
  <c r="L158" i="6"/>
  <c r="I159" i="6"/>
  <c r="M159" i="6"/>
  <c r="J160" i="6"/>
  <c r="G161" i="6"/>
  <c r="K161" i="6"/>
  <c r="H162" i="6"/>
  <c r="L162" i="6"/>
  <c r="I163" i="6"/>
  <c r="M163" i="6"/>
  <c r="J164" i="6"/>
  <c r="G165" i="6"/>
  <c r="K165" i="6"/>
  <c r="H166" i="6"/>
  <c r="L166" i="6"/>
  <c r="I167" i="6"/>
  <c r="M167" i="6"/>
  <c r="J168" i="6"/>
  <c r="G169" i="6"/>
  <c r="K169" i="6"/>
  <c r="H170" i="6"/>
  <c r="L170" i="6"/>
  <c r="I171" i="6"/>
  <c r="M171" i="6"/>
  <c r="J172" i="6"/>
  <c r="G173" i="6"/>
  <c r="K173" i="6"/>
  <c r="H174" i="6"/>
  <c r="L174" i="6"/>
  <c r="I175" i="6"/>
  <c r="M175" i="6"/>
  <c r="J176" i="6"/>
  <c r="L644" i="6"/>
  <c r="I86" i="6"/>
  <c r="J95" i="6"/>
  <c r="M100" i="6"/>
  <c r="H103" i="6"/>
  <c r="J105" i="6"/>
  <c r="L107" i="6"/>
  <c r="G110" i="6"/>
  <c r="I112" i="6"/>
  <c r="K114" i="6"/>
  <c r="M116" i="6"/>
  <c r="H119" i="6"/>
  <c r="J121" i="6"/>
  <c r="L123" i="6"/>
  <c r="G126" i="6"/>
  <c r="I128" i="6"/>
  <c r="K130" i="6"/>
  <c r="M132" i="6"/>
  <c r="H135" i="6"/>
  <c r="J137" i="6"/>
  <c r="J139" i="6"/>
  <c r="J140" i="6"/>
  <c r="H141" i="6"/>
  <c r="L141" i="6"/>
  <c r="I142" i="6"/>
  <c r="M142" i="6"/>
  <c r="J143" i="6"/>
  <c r="G144" i="6"/>
  <c r="K144" i="6"/>
  <c r="H145" i="6"/>
  <c r="L145" i="6"/>
  <c r="I146" i="6"/>
  <c r="M146" i="6"/>
  <c r="J147" i="6"/>
  <c r="G148" i="6"/>
  <c r="K148" i="6"/>
  <c r="H149" i="6"/>
  <c r="L149" i="6"/>
  <c r="I150" i="6"/>
  <c r="M150" i="6"/>
  <c r="J151" i="6"/>
  <c r="G152" i="6"/>
  <c r="K152" i="6"/>
  <c r="H153" i="6"/>
  <c r="L153" i="6"/>
  <c r="I154" i="6"/>
  <c r="M154" i="6"/>
  <c r="J155" i="6"/>
  <c r="G156" i="6"/>
  <c r="K156" i="6"/>
  <c r="H157" i="6"/>
  <c r="L157" i="6"/>
  <c r="I158" i="6"/>
  <c r="M158" i="6"/>
  <c r="J159" i="6"/>
  <c r="G160" i="6"/>
  <c r="K160" i="6"/>
  <c r="H161" i="6"/>
  <c r="L161" i="6"/>
  <c r="I162" i="6"/>
  <c r="M162" i="6"/>
  <c r="J163" i="6"/>
  <c r="G164" i="6"/>
  <c r="K164" i="6"/>
  <c r="H165" i="6"/>
  <c r="L165" i="6"/>
  <c r="I166" i="6"/>
  <c r="M166" i="6"/>
  <c r="J167" i="6"/>
  <c r="G168" i="6"/>
  <c r="K168" i="6"/>
  <c r="H169" i="6"/>
  <c r="L169" i="6"/>
  <c r="I170" i="6"/>
  <c r="M170" i="6"/>
  <c r="J171" i="6"/>
  <c r="G172" i="6"/>
  <c r="K172" i="6"/>
  <c r="H173" i="6"/>
  <c r="L173" i="6"/>
  <c r="I174" i="6"/>
  <c r="M174" i="6"/>
  <c r="J175" i="6"/>
  <c r="H591" i="6"/>
  <c r="M653" i="6"/>
  <c r="K88" i="6"/>
  <c r="L97" i="6"/>
  <c r="J101" i="6"/>
  <c r="L103" i="6"/>
  <c r="G106" i="6"/>
  <c r="I108" i="6"/>
  <c r="K110" i="6"/>
  <c r="M112" i="6"/>
  <c r="H115" i="6"/>
  <c r="J117" i="6"/>
  <c r="L119" i="6"/>
  <c r="G122" i="6"/>
  <c r="I124" i="6"/>
  <c r="K126" i="6"/>
  <c r="M128" i="6"/>
  <c r="H131" i="6"/>
  <c r="J133" i="6"/>
  <c r="L135" i="6"/>
  <c r="G138" i="6"/>
  <c r="L139" i="6"/>
  <c r="K140" i="6"/>
  <c r="I141" i="6"/>
  <c r="M141" i="6"/>
  <c r="J142" i="6"/>
  <c r="G143" i="6"/>
  <c r="K143" i="6"/>
  <c r="H144" i="6"/>
  <c r="L144" i="6"/>
  <c r="I145" i="6"/>
  <c r="M145" i="6"/>
  <c r="J146" i="6"/>
  <c r="G147" i="6"/>
  <c r="K147" i="6"/>
  <c r="H148" i="6"/>
  <c r="L148" i="6"/>
  <c r="I149" i="6"/>
  <c r="M149" i="6"/>
  <c r="J150" i="6"/>
  <c r="G151" i="6"/>
  <c r="K151" i="6"/>
  <c r="H152" i="6"/>
  <c r="L152" i="6"/>
  <c r="I153" i="6"/>
  <c r="M153" i="6"/>
  <c r="J154" i="6"/>
  <c r="G155" i="6"/>
  <c r="K155" i="6"/>
  <c r="H156" i="6"/>
  <c r="L156" i="6"/>
  <c r="I157" i="6"/>
  <c r="M157" i="6"/>
  <c r="J158" i="6"/>
  <c r="G159" i="6"/>
  <c r="K159" i="6"/>
  <c r="H160" i="6"/>
  <c r="L160" i="6"/>
  <c r="I161" i="6"/>
  <c r="M161" i="6"/>
  <c r="J162" i="6"/>
  <c r="G163" i="6"/>
  <c r="K163" i="6"/>
  <c r="H164" i="6"/>
  <c r="L164" i="6"/>
  <c r="I165" i="6"/>
  <c r="M165" i="6"/>
  <c r="J166" i="6"/>
  <c r="G167" i="6"/>
  <c r="K167" i="6"/>
  <c r="H168" i="6"/>
  <c r="L168" i="6"/>
  <c r="I169" i="6"/>
  <c r="M169" i="6"/>
  <c r="J170" i="6"/>
  <c r="G171" i="6"/>
  <c r="K171" i="6"/>
  <c r="H172" i="6"/>
  <c r="L172" i="6"/>
  <c r="I173" i="6"/>
  <c r="M173" i="6"/>
  <c r="J174" i="6"/>
  <c r="G175" i="6"/>
  <c r="K175" i="6"/>
  <c r="H176" i="6"/>
  <c r="J609" i="6"/>
  <c r="G582" i="6"/>
  <c r="J584" i="6"/>
  <c r="G585" i="6"/>
  <c r="K585" i="6"/>
  <c r="H586" i="6"/>
  <c r="L586" i="6"/>
  <c r="I587" i="6"/>
  <c r="M587" i="6"/>
  <c r="J588" i="6"/>
  <c r="G589" i="6"/>
  <c r="K589" i="6"/>
  <c r="H590" i="6"/>
  <c r="L590" i="6"/>
  <c r="I591" i="6"/>
  <c r="M591" i="6"/>
  <c r="J592" i="6"/>
  <c r="G593" i="6"/>
  <c r="K593" i="6"/>
  <c r="H594" i="6"/>
  <c r="L594" i="6"/>
  <c r="I595" i="6"/>
  <c r="M595" i="6"/>
  <c r="J596" i="6"/>
  <c r="G597" i="6"/>
  <c r="K597" i="6"/>
  <c r="H598" i="6"/>
  <c r="L598" i="6"/>
  <c r="I599" i="6"/>
  <c r="M599" i="6"/>
  <c r="J600" i="6"/>
  <c r="G601" i="6"/>
  <c r="K601" i="6"/>
  <c r="H602" i="6"/>
  <c r="L602" i="6"/>
  <c r="I603" i="6"/>
  <c r="M603" i="6"/>
  <c r="J604" i="6"/>
  <c r="G605" i="6"/>
  <c r="K605" i="6"/>
  <c r="H606" i="6"/>
  <c r="L606" i="6"/>
  <c r="I607" i="6"/>
  <c r="M607" i="6"/>
  <c r="J608" i="6"/>
  <c r="G609" i="6"/>
  <c r="K609" i="6"/>
  <c r="H610" i="6"/>
  <c r="L610" i="6"/>
  <c r="I611" i="6"/>
  <c r="M611" i="6"/>
  <c r="J612" i="6"/>
  <c r="G613" i="6"/>
  <c r="K613" i="6"/>
  <c r="H614" i="6"/>
  <c r="L614" i="6"/>
  <c r="I615" i="6"/>
  <c r="M615" i="6"/>
  <c r="J616" i="6"/>
  <c r="G617" i="6"/>
  <c r="K617" i="6"/>
  <c r="H618" i="6"/>
  <c r="L618" i="6"/>
  <c r="I619" i="6"/>
  <c r="M619" i="6"/>
  <c r="J620" i="6"/>
  <c r="G621" i="6"/>
  <c r="K621" i="6"/>
  <c r="H622" i="6"/>
  <c r="L622" i="6"/>
  <c r="I623" i="6"/>
  <c r="M623" i="6"/>
  <c r="L589" i="6"/>
  <c r="I590" i="6"/>
  <c r="M590" i="6"/>
  <c r="J591" i="6"/>
  <c r="G592" i="6"/>
  <c r="K592" i="6"/>
  <c r="H593" i="6"/>
  <c r="L593" i="6"/>
  <c r="I594" i="6"/>
  <c r="M594" i="6"/>
  <c r="J595" i="6"/>
  <c r="G596" i="6"/>
  <c r="K596" i="6"/>
  <c r="H597" i="6"/>
  <c r="L597" i="6"/>
  <c r="I598" i="6"/>
  <c r="M598" i="6"/>
  <c r="J599" i="6"/>
  <c r="G600" i="6"/>
  <c r="K600" i="6"/>
  <c r="H601" i="6"/>
  <c r="L601" i="6"/>
  <c r="I602" i="6"/>
  <c r="M602" i="6"/>
  <c r="J603" i="6"/>
  <c r="G604" i="6"/>
  <c r="K604" i="6"/>
  <c r="H605" i="6"/>
  <c r="L605" i="6"/>
  <c r="I606" i="6"/>
  <c r="M606" i="6"/>
  <c r="J607" i="6"/>
  <c r="G608" i="6"/>
  <c r="K608" i="6"/>
  <c r="H609" i="6"/>
  <c r="L609" i="6"/>
  <c r="I610" i="6"/>
  <c r="M610" i="6"/>
  <c r="J611" i="6"/>
  <c r="G612" i="6"/>
  <c r="K612" i="6"/>
  <c r="H613" i="6"/>
  <c r="L613" i="6"/>
  <c r="I614" i="6"/>
  <c r="M614" i="6"/>
  <c r="J615" i="6"/>
  <c r="G616" i="6"/>
  <c r="K616" i="6"/>
  <c r="H617" i="6"/>
  <c r="L617" i="6"/>
  <c r="I618" i="6"/>
  <c r="M618" i="6"/>
  <c r="J619" i="6"/>
  <c r="G620" i="6"/>
  <c r="K620" i="6"/>
  <c r="H621" i="6"/>
  <c r="L621" i="6"/>
  <c r="I622" i="6"/>
  <c r="M622" i="6"/>
  <c r="J623" i="6"/>
  <c r="G624" i="6"/>
  <c r="K624" i="6"/>
  <c r="H625" i="6"/>
  <c r="L625" i="6"/>
  <c r="I626" i="6"/>
  <c r="M626" i="6"/>
  <c r="J627" i="6"/>
  <c r="G579" i="6"/>
  <c r="K579" i="6"/>
  <c r="H580" i="6"/>
  <c r="L580" i="6"/>
  <c r="I581" i="6"/>
  <c r="M581" i="6"/>
  <c r="J582" i="6"/>
  <c r="G583" i="6"/>
  <c r="K583" i="6"/>
  <c r="H584" i="6"/>
  <c r="L584" i="6"/>
  <c r="I585" i="6"/>
  <c r="M585" i="6"/>
  <c r="J586" i="6"/>
  <c r="G587" i="6"/>
  <c r="K587" i="6"/>
  <c r="H588" i="6"/>
  <c r="L588" i="6"/>
  <c r="I589" i="6"/>
  <c r="M589" i="6"/>
  <c r="J590" i="6"/>
  <c r="G591" i="6"/>
  <c r="K591" i="6"/>
  <c r="H592" i="6"/>
  <c r="L592" i="6"/>
  <c r="I593" i="6"/>
  <c r="M593" i="6"/>
  <c r="J594" i="6"/>
  <c r="G595" i="6"/>
  <c r="K595" i="6"/>
  <c r="H596" i="6"/>
  <c r="L596" i="6"/>
  <c r="I597" i="6"/>
  <c r="M597" i="6"/>
  <c r="J598" i="6"/>
  <c r="G599" i="6"/>
  <c r="K599" i="6"/>
  <c r="H600" i="6"/>
  <c r="L600" i="6"/>
  <c r="I601" i="6"/>
  <c r="M601" i="6"/>
  <c r="J602" i="6"/>
  <c r="G603" i="6"/>
  <c r="K603" i="6"/>
  <c r="H604" i="6"/>
  <c r="L604" i="6"/>
  <c r="I605" i="6"/>
  <c r="M605" i="6"/>
  <c r="J606" i="6"/>
  <c r="G607" i="6"/>
  <c r="K607" i="6"/>
  <c r="H608" i="6"/>
  <c r="L608" i="6"/>
  <c r="I609" i="6"/>
  <c r="M609" i="6"/>
  <c r="J610" i="6"/>
  <c r="G611" i="6"/>
  <c r="K611" i="6"/>
  <c r="H612" i="6"/>
  <c r="L612" i="6"/>
  <c r="I613" i="6"/>
  <c r="M613" i="6"/>
  <c r="J614" i="6"/>
  <c r="G615" i="6"/>
  <c r="K615" i="6"/>
  <c r="H616" i="6"/>
  <c r="L616" i="6"/>
  <c r="I580" i="6"/>
  <c r="K582" i="6"/>
  <c r="M584" i="6"/>
  <c r="H587" i="6"/>
  <c r="J589" i="6"/>
  <c r="L591" i="6"/>
  <c r="G594" i="6"/>
  <c r="I596" i="6"/>
  <c r="K598" i="6"/>
  <c r="M600" i="6"/>
  <c r="H603" i="6"/>
  <c r="J605" i="6"/>
  <c r="L607" i="6"/>
  <c r="G610" i="6"/>
  <c r="I612" i="6"/>
  <c r="K614" i="6"/>
  <c r="M616" i="6"/>
  <c r="G618" i="6"/>
  <c r="H619" i="6"/>
  <c r="I620" i="6"/>
  <c r="J621" i="6"/>
  <c r="K622" i="6"/>
  <c r="L623" i="6"/>
  <c r="L624" i="6"/>
  <c r="J625" i="6"/>
  <c r="H626" i="6"/>
  <c r="G627" i="6"/>
  <c r="L627" i="6"/>
  <c r="I628" i="6"/>
  <c r="M628" i="6"/>
  <c r="J629" i="6"/>
  <c r="G630" i="6"/>
  <c r="K630" i="6"/>
  <c r="H631" i="6"/>
  <c r="L631" i="6"/>
  <c r="I632" i="6"/>
  <c r="M632" i="6"/>
  <c r="J633" i="6"/>
  <c r="G634" i="6"/>
  <c r="K634" i="6"/>
  <c r="H635" i="6"/>
  <c r="L635" i="6"/>
  <c r="I636" i="6"/>
  <c r="M636" i="6"/>
  <c r="J637" i="6"/>
  <c r="G638" i="6"/>
  <c r="K638" i="6"/>
  <c r="H639" i="6"/>
  <c r="L639" i="6"/>
  <c r="I640" i="6"/>
  <c r="M640" i="6"/>
  <c r="J641" i="6"/>
  <c r="G642" i="6"/>
  <c r="K642" i="6"/>
  <c r="H643" i="6"/>
  <c r="L643" i="6"/>
  <c r="I644" i="6"/>
  <c r="M644" i="6"/>
  <c r="J645" i="6"/>
  <c r="G646" i="6"/>
  <c r="K646" i="6"/>
  <c r="H647" i="6"/>
  <c r="L647" i="6"/>
  <c r="I648" i="6"/>
  <c r="M648" i="6"/>
  <c r="J649" i="6"/>
  <c r="G650" i="6"/>
  <c r="K650" i="6"/>
  <c r="H651" i="6"/>
  <c r="L651" i="6"/>
  <c r="I652" i="6"/>
  <c r="M652" i="6"/>
  <c r="J653" i="6"/>
  <c r="G654" i="6"/>
  <c r="K654" i="6"/>
  <c r="H655" i="6"/>
  <c r="L655" i="6"/>
  <c r="I656" i="6"/>
  <c r="M656" i="6"/>
  <c r="J657" i="6"/>
  <c r="G658" i="6"/>
  <c r="K658" i="6"/>
  <c r="H659" i="6"/>
  <c r="L659" i="6"/>
  <c r="I81" i="6"/>
  <c r="M580" i="6"/>
  <c r="H583" i="6"/>
  <c r="J585" i="6"/>
  <c r="L587" i="6"/>
  <c r="G590" i="6"/>
  <c r="I592" i="6"/>
  <c r="K594" i="6"/>
  <c r="M596" i="6"/>
  <c r="H599" i="6"/>
  <c r="J601" i="6"/>
  <c r="L603" i="6"/>
  <c r="G606" i="6"/>
  <c r="I608" i="6"/>
  <c r="K610" i="6"/>
  <c r="M612" i="6"/>
  <c r="H615" i="6"/>
  <c r="I617" i="6"/>
  <c r="J618" i="6"/>
  <c r="K619" i="6"/>
  <c r="L620" i="6"/>
  <c r="M621" i="6"/>
  <c r="G623" i="6"/>
  <c r="H624" i="6"/>
  <c r="M624" i="6"/>
  <c r="K625" i="6"/>
  <c r="J626" i="6"/>
  <c r="H627" i="6"/>
  <c r="M627" i="6"/>
  <c r="J628" i="6"/>
  <c r="G629" i="6"/>
  <c r="K629" i="6"/>
  <c r="H630" i="6"/>
  <c r="L630" i="6"/>
  <c r="I631" i="6"/>
  <c r="M631" i="6"/>
  <c r="J632" i="6"/>
  <c r="G633" i="6"/>
  <c r="K633" i="6"/>
  <c r="H634" i="6"/>
  <c r="L634" i="6"/>
  <c r="I635" i="6"/>
  <c r="M635" i="6"/>
  <c r="J636" i="6"/>
  <c r="G637" i="6"/>
  <c r="K637" i="6"/>
  <c r="H638" i="6"/>
  <c r="L638" i="6"/>
  <c r="I639" i="6"/>
  <c r="M639" i="6"/>
  <c r="J640" i="6"/>
  <c r="G641" i="6"/>
  <c r="K641" i="6"/>
  <c r="H642" i="6"/>
  <c r="L642" i="6"/>
  <c r="I643" i="6"/>
  <c r="M643" i="6"/>
  <c r="J644" i="6"/>
  <c r="G645" i="6"/>
  <c r="K645" i="6"/>
  <c r="H646" i="6"/>
  <c r="L646" i="6"/>
  <c r="I647" i="6"/>
  <c r="M647" i="6"/>
  <c r="J648" i="6"/>
  <c r="G649" i="6"/>
  <c r="K649" i="6"/>
  <c r="H650" i="6"/>
  <c r="L650" i="6"/>
  <c r="I651" i="6"/>
  <c r="M651" i="6"/>
  <c r="J652" i="6"/>
  <c r="G653" i="6"/>
  <c r="K653" i="6"/>
  <c r="H654" i="6"/>
  <c r="L654" i="6"/>
  <c r="I655" i="6"/>
  <c r="M655" i="6"/>
  <c r="J656" i="6"/>
  <c r="G657" i="6"/>
  <c r="K657" i="6"/>
  <c r="H658" i="6"/>
  <c r="L658" i="6"/>
  <c r="I659" i="6"/>
  <c r="H579" i="6"/>
  <c r="J581" i="6"/>
  <c r="L583" i="6"/>
  <c r="G586" i="6"/>
  <c r="I588" i="6"/>
  <c r="K590" i="6"/>
  <c r="M592" i="6"/>
  <c r="H595" i="6"/>
  <c r="J597" i="6"/>
  <c r="L599" i="6"/>
  <c r="G602" i="6"/>
  <c r="I604" i="6"/>
  <c r="K606" i="6"/>
  <c r="M608" i="6"/>
  <c r="H611" i="6"/>
  <c r="J613" i="6"/>
  <c r="L615" i="6"/>
  <c r="J617" i="6"/>
  <c r="K618" i="6"/>
  <c r="L619" i="6"/>
  <c r="M620" i="6"/>
  <c r="G622" i="6"/>
  <c r="H623" i="6"/>
  <c r="I624" i="6"/>
  <c r="G625" i="6"/>
  <c r="M625" i="6"/>
  <c r="K626" i="6"/>
  <c r="I627" i="6"/>
  <c r="G628" i="6"/>
  <c r="K628" i="6"/>
  <c r="H629" i="6"/>
  <c r="L629" i="6"/>
  <c r="I630" i="6"/>
  <c r="M630" i="6"/>
  <c r="J631" i="6"/>
  <c r="G632" i="6"/>
  <c r="K632" i="6"/>
  <c r="H633" i="6"/>
  <c r="L633" i="6"/>
  <c r="I634" i="6"/>
  <c r="M634" i="6"/>
  <c r="J635" i="6"/>
  <c r="G636" i="6"/>
  <c r="K636" i="6"/>
  <c r="H637" i="6"/>
  <c r="L637" i="6"/>
  <c r="I638" i="6"/>
  <c r="M638" i="6"/>
  <c r="J639" i="6"/>
  <c r="G640" i="6"/>
  <c r="K640" i="6"/>
  <c r="H641" i="6"/>
  <c r="L641" i="6"/>
  <c r="I642" i="6"/>
  <c r="M642" i="6"/>
  <c r="J643" i="6"/>
  <c r="G644" i="6"/>
  <c r="K644" i="6"/>
  <c r="H645" i="6"/>
  <c r="L645" i="6"/>
  <c r="I646" i="6"/>
  <c r="M646" i="6"/>
  <c r="J647" i="6"/>
  <c r="G648" i="6"/>
  <c r="K648" i="6"/>
  <c r="H649" i="6"/>
  <c r="L649" i="6"/>
  <c r="I650" i="6"/>
  <c r="M650" i="6"/>
  <c r="J651" i="6"/>
  <c r="G652" i="6"/>
  <c r="K652" i="6"/>
  <c r="H653" i="6"/>
  <c r="L653" i="6"/>
  <c r="I654" i="6"/>
  <c r="M654" i="6"/>
  <c r="J655" i="6"/>
  <c r="G656" i="6"/>
  <c r="K656" i="6"/>
  <c r="H657" i="6"/>
  <c r="L657" i="6"/>
  <c r="I658" i="6"/>
  <c r="M658" i="6"/>
  <c r="J659" i="6"/>
  <c r="L98" i="6"/>
  <c r="H98" i="6"/>
  <c r="K97" i="6"/>
  <c r="G97" i="6"/>
  <c r="J96" i="6"/>
  <c r="M95" i="6"/>
  <c r="I95" i="6"/>
  <c r="L94" i="6"/>
  <c r="H94" i="6"/>
  <c r="K93" i="6"/>
  <c r="G93" i="6"/>
  <c r="J92" i="6"/>
  <c r="M91" i="6"/>
  <c r="I91" i="6"/>
  <c r="L90" i="6"/>
  <c r="H90" i="6"/>
  <c r="K89" i="6"/>
  <c r="G89" i="6"/>
  <c r="J88" i="6"/>
  <c r="M87" i="6"/>
  <c r="I87" i="6"/>
  <c r="L86" i="6"/>
  <c r="H86" i="6"/>
  <c r="K85" i="6"/>
  <c r="G85" i="6"/>
  <c r="J84" i="6"/>
  <c r="M83" i="6"/>
  <c r="I83" i="6"/>
  <c r="L82" i="6"/>
  <c r="H82" i="6"/>
  <c r="K81" i="6"/>
  <c r="M659" i="6"/>
  <c r="M657" i="6"/>
  <c r="K655" i="6"/>
  <c r="I653" i="6"/>
  <c r="G651" i="6"/>
  <c r="L648" i="6"/>
  <c r="J646" i="6"/>
  <c r="H644" i="6"/>
  <c r="M641" i="6"/>
  <c r="K639" i="6"/>
  <c r="I637" i="6"/>
  <c r="G635" i="6"/>
  <c r="L632" i="6"/>
  <c r="J630" i="6"/>
  <c r="H628" i="6"/>
  <c r="I625" i="6"/>
  <c r="I621" i="6"/>
  <c r="I616" i="6"/>
  <c r="H607" i="6"/>
  <c r="G598" i="6"/>
  <c r="M588" i="6"/>
  <c r="L579" i="6"/>
  <c r="L99" i="6"/>
  <c r="H99" i="6"/>
  <c r="K98" i="6"/>
  <c r="G98" i="6"/>
  <c r="J97" i="6"/>
  <c r="M96" i="6"/>
  <c r="I96" i="6"/>
  <c r="L95" i="6"/>
  <c r="H95" i="6"/>
  <c r="K94" i="6"/>
  <c r="G94" i="6"/>
  <c r="J93" i="6"/>
  <c r="M92" i="6"/>
  <c r="I92" i="6"/>
  <c r="L91" i="6"/>
  <c r="H91" i="6"/>
  <c r="K90" i="6"/>
  <c r="G90" i="6"/>
  <c r="J89" i="6"/>
  <c r="M88" i="6"/>
  <c r="I88" i="6"/>
  <c r="L87" i="6"/>
  <c r="H87" i="6"/>
  <c r="K86" i="6"/>
  <c r="G86" i="6"/>
  <c r="J85" i="6"/>
  <c r="M84" i="6"/>
  <c r="I84" i="6"/>
  <c r="L83" i="6"/>
  <c r="H83" i="6"/>
  <c r="K82" i="6"/>
  <c r="G82" i="6"/>
  <c r="J81" i="6"/>
  <c r="K659" i="6"/>
  <c r="I657" i="6"/>
  <c r="G655" i="6"/>
  <c r="L652" i="6"/>
  <c r="J650" i="6"/>
  <c r="H648" i="6"/>
  <c r="M645" i="6"/>
  <c r="K643" i="6"/>
  <c r="I641" i="6"/>
  <c r="G639" i="6"/>
  <c r="L636" i="6"/>
  <c r="J634" i="6"/>
  <c r="H632" i="6"/>
  <c r="M629" i="6"/>
  <c r="K627" i="6"/>
  <c r="J624" i="6"/>
  <c r="H620" i="6"/>
  <c r="G614" i="6"/>
  <c r="M604" i="6"/>
  <c r="L595" i="6"/>
  <c r="K586" i="6"/>
  <c r="G99" i="6"/>
  <c r="J98" i="6"/>
  <c r="M97" i="6"/>
  <c r="I97" i="6"/>
  <c r="L96" i="6"/>
  <c r="H96" i="6"/>
  <c r="K95" i="6"/>
  <c r="G95" i="6"/>
  <c r="J94" i="6"/>
  <c r="M93" i="6"/>
  <c r="I93" i="6"/>
  <c r="L92" i="6"/>
  <c r="H92" i="6"/>
  <c r="K91" i="6"/>
  <c r="G91" i="6"/>
  <c r="J90" i="6"/>
  <c r="M89" i="6"/>
  <c r="I89" i="6"/>
  <c r="L88" i="6"/>
  <c r="H88" i="6"/>
  <c r="K87" i="6"/>
  <c r="G87" i="6"/>
  <c r="J86" i="6"/>
  <c r="M85" i="6"/>
  <c r="I85" i="6"/>
  <c r="L84" i="6"/>
  <c r="H84" i="6"/>
  <c r="K83" i="6"/>
  <c r="G83" i="6"/>
  <c r="J82" i="6"/>
  <c r="M81" i="6"/>
  <c r="H81" i="6"/>
  <c r="G659" i="6"/>
  <c r="L656" i="6"/>
  <c r="J654" i="6"/>
  <c r="H652" i="6"/>
  <c r="M649" i="6"/>
  <c r="K647" i="6"/>
  <c r="I645" i="6"/>
  <c r="G643" i="6"/>
  <c r="L640" i="6"/>
  <c r="J638" i="6"/>
  <c r="H636" i="6"/>
  <c r="M633" i="6"/>
  <c r="K631" i="6"/>
  <c r="I629" i="6"/>
  <c r="L626" i="6"/>
  <c r="K623" i="6"/>
  <c r="G619" i="6"/>
  <c r="L611" i="6"/>
  <c r="K602" i="6"/>
  <c r="J593" i="6"/>
  <c r="I584" i="6"/>
  <c r="I579" i="6"/>
  <c r="H589" i="6"/>
  <c r="K588" i="6"/>
  <c r="G588" i="6"/>
  <c r="J587" i="6"/>
  <c r="M586" i="6"/>
  <c r="I586" i="6"/>
  <c r="L585" i="6"/>
  <c r="H585" i="6"/>
  <c r="K584" i="6"/>
  <c r="G584" i="6"/>
  <c r="J583" i="6"/>
  <c r="M582" i="6"/>
  <c r="I582" i="6"/>
  <c r="L581" i="6"/>
  <c r="H581" i="6"/>
  <c r="K580" i="6"/>
  <c r="G580" i="6"/>
  <c r="J579" i="6"/>
  <c r="M583" i="6"/>
  <c r="I583" i="6"/>
  <c r="L582" i="6"/>
  <c r="H582" i="6"/>
  <c r="K581" i="6"/>
  <c r="G581" i="6"/>
  <c r="J580" i="6"/>
  <c r="M579" i="6"/>
  <c r="M578" i="6" l="1"/>
  <c r="L578" i="6"/>
  <c r="K578" i="6"/>
  <c r="J578" i="6"/>
  <c r="I578" i="6"/>
  <c r="H578" i="6"/>
  <c r="G578" i="6"/>
</calcChain>
</file>

<file path=xl/sharedStrings.xml><?xml version="1.0" encoding="utf-8"?>
<sst xmlns="http://schemas.openxmlformats.org/spreadsheetml/2006/main" count="43393" uniqueCount="13114">
  <si>
    <t>concept_name</t>
  </si>
  <si>
    <t>concept_id</t>
  </si>
  <si>
    <t>concept_code</t>
  </si>
  <si>
    <t>domain_id</t>
  </si>
  <si>
    <t>vocabulary_id</t>
  </si>
  <si>
    <t>concept_class_id</t>
  </si>
  <si>
    <t>standard_concept</t>
  </si>
  <si>
    <t>valid_start_date</t>
  </si>
  <si>
    <t>valid_end_date</t>
  </si>
  <si>
    <t>invalid_reason</t>
  </si>
  <si>
    <t>Carrier claim detail - 10th position</t>
  </si>
  <si>
    <t>OMOP4822153</t>
  </si>
  <si>
    <t>Type Concept</t>
  </si>
  <si>
    <t>Condition Type</t>
  </si>
  <si>
    <t>S</t>
  </si>
  <si>
    <t>19700101</t>
  </si>
  <si>
    <t>20991231</t>
  </si>
  <si>
    <t>Carrier claim detail - 11th position</t>
  </si>
  <si>
    <t>OMOP4822154</t>
  </si>
  <si>
    <t>Carrier claim detail - 12th position</t>
  </si>
  <si>
    <t>OMOP4822155</t>
  </si>
  <si>
    <t>Carrier claim detail - 13th position</t>
  </si>
  <si>
    <t>OMOP4822156</t>
  </si>
  <si>
    <t>Carrier claim detail - 1st position</t>
  </si>
  <si>
    <t>OMOP4822144</t>
  </si>
  <si>
    <t>Carrier claim detail - 2nd position</t>
  </si>
  <si>
    <t>OMOP4822145</t>
  </si>
  <si>
    <t>Carrier claim detail - 3rd position</t>
  </si>
  <si>
    <t>OMOP4822146</t>
  </si>
  <si>
    <t>Carrier claim detail - 4th position</t>
  </si>
  <si>
    <t>OMOP4822147</t>
  </si>
  <si>
    <t>Carrier claim detail - 5th position</t>
  </si>
  <si>
    <t>OMOP4822148</t>
  </si>
  <si>
    <t>Carrier claim detail - 6th position</t>
  </si>
  <si>
    <t>OMOP4822149</t>
  </si>
  <si>
    <t>Carrier claim detail - 7th position</t>
  </si>
  <si>
    <t>OMOP4822150</t>
  </si>
  <si>
    <t>Carrier claim detail - 8th position</t>
  </si>
  <si>
    <t>OMOP4822151</t>
  </si>
  <si>
    <t>Carrier claim detail - 9th position</t>
  </si>
  <si>
    <t>OMOP4822152</t>
  </si>
  <si>
    <t>Carrier claim header - 1st position</t>
  </si>
  <si>
    <t>OMOP4822136</t>
  </si>
  <si>
    <t>Carrier claim header - 2nd position</t>
  </si>
  <si>
    <t>OMOP4822137</t>
  </si>
  <si>
    <t>Carrier claim header - 3rd position</t>
  </si>
  <si>
    <t>OMOP4822138</t>
  </si>
  <si>
    <t>Carrier claim header - 4th position</t>
  </si>
  <si>
    <t>OMOP4822139</t>
  </si>
  <si>
    <t>Carrier claim header - 5th position</t>
  </si>
  <si>
    <t>OMOP4822140</t>
  </si>
  <si>
    <t>Carrier claim header - 6th position</t>
  </si>
  <si>
    <t>OMOP4822141</t>
  </si>
  <si>
    <t>Carrier claim header - 7th position</t>
  </si>
  <si>
    <t>OMOP4822142</t>
  </si>
  <si>
    <t>Carrier claim header - 8th position</t>
  </si>
  <si>
    <t>OMOP4822143</t>
  </si>
  <si>
    <t>Condition era - 0 days persistence window</t>
  </si>
  <si>
    <t>OMOP4822122</t>
  </si>
  <si>
    <t>Condition era - 30 days persistence window</t>
  </si>
  <si>
    <t>OMOP4822123</t>
  </si>
  <si>
    <t>Condition tested for by diagnostic procedure</t>
  </si>
  <si>
    <t>OMOP4822158</t>
  </si>
  <si>
    <t>Death Certificate contributory cause</t>
  </si>
  <si>
    <t>OMOP4822051</t>
  </si>
  <si>
    <t>Death Type</t>
  </si>
  <si>
    <t>Death Certificate immediate cause</t>
  </si>
  <si>
    <t>OMOP4822052</t>
  </si>
  <si>
    <t>Death Certificate underlying cause</t>
  </si>
  <si>
    <t>OMOP4822050</t>
  </si>
  <si>
    <t>EHR billing diagnosis</t>
  </si>
  <si>
    <t>OMOP4822159</t>
  </si>
  <si>
    <t>EHR Chief Complaint</t>
  </si>
  <si>
    <t>OMOP4822124</t>
  </si>
  <si>
    <t>EHR discharge status "Expired"</t>
  </si>
  <si>
    <t>OMOP4822049</t>
  </si>
  <si>
    <t>EHR encounter diagnosis</t>
  </si>
  <si>
    <t>OMOP4822160</t>
  </si>
  <si>
    <t>EHR Episode Entry</t>
  </si>
  <si>
    <t>OMOP4822135</t>
  </si>
  <si>
    <t>EHR problem list entry</t>
  </si>
  <si>
    <t>OMOP4822121</t>
  </si>
  <si>
    <t>EHR Record contributory cause of death</t>
  </si>
  <si>
    <t>OMOP4822045</t>
  </si>
  <si>
    <t>EHR Record immediate cause of death</t>
  </si>
  <si>
    <t>OMOP4822046</t>
  </si>
  <si>
    <t>EHR record patient status "Deceased"</t>
  </si>
  <si>
    <t>OMOP4822053</t>
  </si>
  <si>
    <t>EHR Record underlying cause of death</t>
  </si>
  <si>
    <t>OMOP4822044</t>
  </si>
  <si>
    <t>First Position Condition</t>
  </si>
  <si>
    <t>OMOP4822128</t>
  </si>
  <si>
    <t>Inpatient detail - 10th position</t>
  </si>
  <si>
    <t>OMOP4822069</t>
  </si>
  <si>
    <t>Inpatient detail - 11th position</t>
  </si>
  <si>
    <t>OMOP4822070</t>
  </si>
  <si>
    <t>Inpatient detail - 12th position</t>
  </si>
  <si>
    <t>OMOP4822071</t>
  </si>
  <si>
    <t>Inpatient detail - 13th position</t>
  </si>
  <si>
    <t>OMOP4822072</t>
  </si>
  <si>
    <t>Inpatient detail - 14th position</t>
  </si>
  <si>
    <t>OMOP4822073</t>
  </si>
  <si>
    <t>Inpatient detail - 15th position</t>
  </si>
  <si>
    <t>OMOP4822074</t>
  </si>
  <si>
    <t>Inpatient detail - 16th position</t>
  </si>
  <si>
    <t>OMOP4822130</t>
  </si>
  <si>
    <t>Inpatient detail - 17th position</t>
  </si>
  <si>
    <t>OMOP4822131</t>
  </si>
  <si>
    <t>Inpatient detail - 18th position</t>
  </si>
  <si>
    <t>OMOP4822132</t>
  </si>
  <si>
    <t>Inpatient detail - 19th position</t>
  </si>
  <si>
    <t>OMOP4822133</t>
  </si>
  <si>
    <t>Inpatient detail - 1st position</t>
  </si>
  <si>
    <t>OMOP4822060</t>
  </si>
  <si>
    <t>Inpatient detail - 20th position</t>
  </si>
  <si>
    <t>OMOP4822134</t>
  </si>
  <si>
    <t>Inpatient detail - 2nd position</t>
  </si>
  <si>
    <t>OMOP4822061</t>
  </si>
  <si>
    <t>Inpatient detail - 3rd position</t>
  </si>
  <si>
    <t>OMOP4822062</t>
  </si>
  <si>
    <t>Inpatient detail - 4th position</t>
  </si>
  <si>
    <t>OMOP4822063</t>
  </si>
  <si>
    <t>Inpatient detail - 5th position</t>
  </si>
  <si>
    <t>OMOP4822064</t>
  </si>
  <si>
    <t>Inpatient detail - 6th position</t>
  </si>
  <si>
    <t>OMOP4822065</t>
  </si>
  <si>
    <t>Inpatient detail - 7th position</t>
  </si>
  <si>
    <t>OMOP4822066</t>
  </si>
  <si>
    <t>Inpatient detail - 8th position</t>
  </si>
  <si>
    <t>OMOP4822067</t>
  </si>
  <si>
    <t>Inpatient detail - 9th position</t>
  </si>
  <si>
    <t>OMOP4822068</t>
  </si>
  <si>
    <t>Inpatient detail - primary</t>
  </si>
  <si>
    <t>OMOP4822059</t>
  </si>
  <si>
    <t>Inpatient header - 10th position</t>
  </si>
  <si>
    <t>OMOP4822085</t>
  </si>
  <si>
    <t>Inpatient header - 11th position</t>
  </si>
  <si>
    <t>OMOP4822086</t>
  </si>
  <si>
    <t>Inpatient header - 12th position</t>
  </si>
  <si>
    <t>OMOP4822087</t>
  </si>
  <si>
    <t>Inpatient header - 13th position</t>
  </si>
  <si>
    <t>OMOP4822088</t>
  </si>
  <si>
    <t>Inpatient header - 14th position</t>
  </si>
  <si>
    <t>OMOP4822089</t>
  </si>
  <si>
    <t>Inpatient header - 15th position</t>
  </si>
  <si>
    <t>OMOP4822090</t>
  </si>
  <si>
    <t>Inpatient header - 1st position</t>
  </si>
  <si>
    <t>OMOP4822076</t>
  </si>
  <si>
    <t>Inpatient header - 2nd position</t>
  </si>
  <si>
    <t>OMOP4822077</t>
  </si>
  <si>
    <t>Inpatient header - 3rd position</t>
  </si>
  <si>
    <t>OMOP4822078</t>
  </si>
  <si>
    <t>Inpatient header - 4th position</t>
  </si>
  <si>
    <t>OMOP4822079</t>
  </si>
  <si>
    <t>Inpatient header - 5th position</t>
  </si>
  <si>
    <t>OMOP4822080</t>
  </si>
  <si>
    <t>Inpatient header - 6th position</t>
  </si>
  <si>
    <t>OMOP4822081</t>
  </si>
  <si>
    <t>Inpatient header - 7th position</t>
  </si>
  <si>
    <t>OMOP4822082</t>
  </si>
  <si>
    <t>Inpatient header - 8th position</t>
  </si>
  <si>
    <t>OMOP4822083</t>
  </si>
  <si>
    <t>Inpatient header - 9th position</t>
  </si>
  <si>
    <t>OMOP4822084</t>
  </si>
  <si>
    <t>Inpatient header - primary</t>
  </si>
  <si>
    <t>OMOP4822075</t>
  </si>
  <si>
    <t>Medical claim diagnostic code indicating death</t>
  </si>
  <si>
    <t>OMOP4822055</t>
  </si>
  <si>
    <t>Medical claim discharge status "Died"</t>
  </si>
  <si>
    <t>OMOP4822056</t>
  </si>
  <si>
    <t>Medical claim DRG code indicating death</t>
  </si>
  <si>
    <t>OMOP4822054</t>
  </si>
  <si>
    <t>NLP derived</t>
  </si>
  <si>
    <t>OMOP4822058</t>
  </si>
  <si>
    <t>Observation recorded from EHR</t>
  </si>
  <si>
    <t>OMOP4822126</t>
  </si>
  <si>
    <t>Other government reported or identified death</t>
  </si>
  <si>
    <t>OMOP4822048</t>
  </si>
  <si>
    <t>Outpatient detail - 10th position</t>
  </si>
  <si>
    <t>OMOP4822100</t>
  </si>
  <si>
    <t>Outpatient detail - 11th position</t>
  </si>
  <si>
    <t>OMOP4822101</t>
  </si>
  <si>
    <t>Outpatient detail - 12th position</t>
  </si>
  <si>
    <t>OMOP4822102</t>
  </si>
  <si>
    <t>Outpatient detail - 13th position</t>
  </si>
  <si>
    <t>OMOP4822103</t>
  </si>
  <si>
    <t>Outpatient detail - 14th position</t>
  </si>
  <si>
    <t>OMOP4822104</t>
  </si>
  <si>
    <t>Outpatient detail - 15th position</t>
  </si>
  <si>
    <t>OMOP4822105</t>
  </si>
  <si>
    <t>Outpatient detail - 1st position</t>
  </si>
  <si>
    <t>OMOP4822091</t>
  </si>
  <si>
    <t>Outpatient detail - 2nd position</t>
  </si>
  <si>
    <t>OMOP4822092</t>
  </si>
  <si>
    <t>Outpatient detail - 3rd position</t>
  </si>
  <si>
    <t>OMOP4822093</t>
  </si>
  <si>
    <t>Outpatient detail - 4th position</t>
  </si>
  <si>
    <t>OMOP4822094</t>
  </si>
  <si>
    <t>Outpatient detail - 5th position</t>
  </si>
  <si>
    <t>OMOP4822095</t>
  </si>
  <si>
    <t>Outpatient detail - 6th position</t>
  </si>
  <si>
    <t>OMOP4822096</t>
  </si>
  <si>
    <t>Outpatient detail - 7th position</t>
  </si>
  <si>
    <t>OMOP4822097</t>
  </si>
  <si>
    <t>Outpatient detail - 8th position</t>
  </si>
  <si>
    <t>OMOP4822098</t>
  </si>
  <si>
    <t>Outpatient detail - 9th position</t>
  </si>
  <si>
    <t>OMOP4822099</t>
  </si>
  <si>
    <t>Outpatient header - 10th position</t>
  </si>
  <si>
    <t>OMOP4822115</t>
  </si>
  <si>
    <t>Outpatient header - 11th position</t>
  </si>
  <si>
    <t>OMOP4822116</t>
  </si>
  <si>
    <t>Outpatient header - 12th position</t>
  </si>
  <si>
    <t>OMOP4822117</t>
  </si>
  <si>
    <t>Outpatient header - 13th position</t>
  </si>
  <si>
    <t>OMOP4822118</t>
  </si>
  <si>
    <t>Outpatient header - 14th position</t>
  </si>
  <si>
    <t>OMOP4822119</t>
  </si>
  <si>
    <t>Outpatient header - 15th position</t>
  </si>
  <si>
    <t>OMOP4822120</t>
  </si>
  <si>
    <t>Outpatient header - 1st position</t>
  </si>
  <si>
    <t>OMOP4822106</t>
  </si>
  <si>
    <t>Outpatient header - 2nd position</t>
  </si>
  <si>
    <t>OMOP4822107</t>
  </si>
  <si>
    <t>Outpatient header - 3rd position</t>
  </si>
  <si>
    <t>OMOP4822108</t>
  </si>
  <si>
    <t>Outpatient header - 4th position</t>
  </si>
  <si>
    <t>OMOP4822109</t>
  </si>
  <si>
    <t>Outpatient header - 5th position</t>
  </si>
  <si>
    <t>OMOP4822110</t>
  </si>
  <si>
    <t>Outpatient header - 6th position</t>
  </si>
  <si>
    <t>OMOP4822111</t>
  </si>
  <si>
    <t>Outpatient header - 7th position</t>
  </si>
  <si>
    <t>OMOP4822112</t>
  </si>
  <si>
    <t>Outpatient header - 8th position</t>
  </si>
  <si>
    <t>OMOP4822113</t>
  </si>
  <si>
    <t>Outpatient header - 9th position</t>
  </si>
  <si>
    <t>OMOP4822114</t>
  </si>
  <si>
    <t>Patient Self-Reported Condition</t>
  </si>
  <si>
    <t>OMOP4822157</t>
  </si>
  <si>
    <t>Payer enrollment status "Deceased"</t>
  </si>
  <si>
    <t>OMOP4822057</t>
  </si>
  <si>
    <t>Primary Condition</t>
  </si>
  <si>
    <t>OMOP4822127</t>
  </si>
  <si>
    <t>Referral record</t>
  </si>
  <si>
    <t>OMOP4822125</t>
  </si>
  <si>
    <t>Secondary Condition</t>
  </si>
  <si>
    <t>OMOP4822129</t>
  </si>
  <si>
    <t>Tumor Registry</t>
  </si>
  <si>
    <t>OMOP4822266</t>
  </si>
  <si>
    <t>US Social Security Death Master File record</t>
  </si>
  <si>
    <t>OMOP4822047</t>
  </si>
  <si>
    <t>SNOMED</t>
  </si>
  <si>
    <t>Abscess</t>
  </si>
  <si>
    <t>Burn</t>
  </si>
  <si>
    <t>Chief complaint</t>
  </si>
  <si>
    <t>Wound</t>
  </si>
  <si>
    <t/>
  </si>
  <si>
    <t>CONDITION_OCCURRENCE.condition_type_concept_id</t>
  </si>
  <si>
    <t>OMOP4822227</t>
  </si>
  <si>
    <t>OMOP4822228</t>
  </si>
  <si>
    <t>OMOP4822226</t>
  </si>
  <si>
    <t>OMOP4822225</t>
  </si>
  <si>
    <t>OMOP4822223</t>
  </si>
  <si>
    <t>OMOP4822224</t>
  </si>
  <si>
    <t>OMOP4822229</t>
  </si>
  <si>
    <t>OMOP4822222</t>
  </si>
  <si>
    <t>OMOP4822231</t>
  </si>
  <si>
    <t>OMOP4822232</t>
  </si>
  <si>
    <t>OMOP4822230</t>
  </si>
  <si>
    <t>OMOP4822221</t>
  </si>
  <si>
    <t>OMOP4822233</t>
  </si>
  <si>
    <t>OMOP4822220</t>
  </si>
  <si>
    <t>DEATH.death_type_concept_id</t>
  </si>
  <si>
    <t>EHR Detail</t>
  </si>
  <si>
    <t>OMOP4822235</t>
  </si>
  <si>
    <t>Device Type</t>
  </si>
  <si>
    <t>Inferred from claim</t>
  </si>
  <si>
    <t>OMOP4822234</t>
  </si>
  <si>
    <t>Inferred from procedure claim</t>
  </si>
  <si>
    <t>OMOP4822237</t>
  </si>
  <si>
    <t>Patient reported device</t>
  </si>
  <si>
    <t>OMOP4822236</t>
  </si>
  <si>
    <t>DEVICE_EXPOSURE.device_type_concept_id</t>
  </si>
  <si>
    <t>Dispensed in Outpatient office</t>
  </si>
  <si>
    <t>OMOP4822253</t>
  </si>
  <si>
    <t>Drug Type</t>
  </si>
  <si>
    <t>Drug era - 0 days persistence window</t>
  </si>
  <si>
    <t>OMOP4822245</t>
  </si>
  <si>
    <t>Drug era - 30 days persistence window</t>
  </si>
  <si>
    <t>OMOP4822246</t>
  </si>
  <si>
    <t>Inpatient administration</t>
  </si>
  <si>
    <t>OMOP4822244</t>
  </si>
  <si>
    <t>Medication list entry</t>
  </si>
  <si>
    <t>OMOP4822242</t>
  </si>
  <si>
    <t>OMOP4822238</t>
  </si>
  <si>
    <t>Patient Self-Reported Medication</t>
  </si>
  <si>
    <t>OMOP4822251</t>
  </si>
  <si>
    <t>Physician administered drug (identified as procedure)</t>
  </si>
  <si>
    <t>OMOP4822243</t>
  </si>
  <si>
    <t>Physician administered drug (identified from EHR observation)</t>
  </si>
  <si>
    <t>OMOP4822249</t>
  </si>
  <si>
    <t>Physician administered drug (identified from EHR order)</t>
  </si>
  <si>
    <t>OMOP4822252</t>
  </si>
  <si>
    <t>Physician administered drug (identified from EHR problem list)</t>
  </si>
  <si>
    <t>OMOP4822247</t>
  </si>
  <si>
    <t>Physician administered drug (identified from referral record)</t>
  </si>
  <si>
    <t>OMOP4822248</t>
  </si>
  <si>
    <t>Prescription dispensed in pharmacy</t>
  </si>
  <si>
    <t>OMOP4822239</t>
  </si>
  <si>
    <t>Prescription dispensed through mail order</t>
  </si>
  <si>
    <t>OMOP4822240</t>
  </si>
  <si>
    <t>Prescription written</t>
  </si>
  <si>
    <t>OMOP4822241</t>
  </si>
  <si>
    <t>Randomized Drug</t>
  </si>
  <si>
    <t>OMOP4822250</t>
  </si>
  <si>
    <t>DRUG_EXPOSURE.drug_type_concept_id</t>
  </si>
  <si>
    <t>Accelerated lab result</t>
  </si>
  <si>
    <t>OMOP4822268</t>
  </si>
  <si>
    <t>Meas Type</t>
  </si>
  <si>
    <t>Derived value</t>
  </si>
  <si>
    <t>OMOP4822276</t>
  </si>
  <si>
    <t>From physical examination</t>
  </si>
  <si>
    <t>OMOP4822275</t>
  </si>
  <si>
    <t>OMOP4822270</t>
  </si>
  <si>
    <t>Lab result</t>
  </si>
  <si>
    <t>OMOP4822274</t>
  </si>
  <si>
    <t>OMOP4822271</t>
  </si>
  <si>
    <t>Pathology finding</t>
  </si>
  <si>
    <t>OMOP4822273</t>
  </si>
  <si>
    <t>Patient reported value</t>
  </si>
  <si>
    <t>OMOP4822272</t>
  </si>
  <si>
    <t>Reference Lab result</t>
  </si>
  <si>
    <t>OMOP4873973</t>
  </si>
  <si>
    <t>Test ordered through EHR</t>
  </si>
  <si>
    <t>OMOP4822277</t>
  </si>
  <si>
    <t>OMOP4822267</t>
  </si>
  <si>
    <t>Urgent lab result</t>
  </si>
  <si>
    <t>OMOP4822269</t>
  </si>
  <si>
    <t>MEASUREMENT.measurement_type_concept_id</t>
  </si>
  <si>
    <t>&lt;</t>
  </si>
  <si>
    <t>Meas Value Operator</t>
  </si>
  <si>
    <t>Qualifier Value</t>
  </si>
  <si>
    <t>&lt;=</t>
  </si>
  <si>
    <t>=</t>
  </si>
  <si>
    <t>&gt;</t>
  </si>
  <si>
    <t>&gt;=</t>
  </si>
  <si>
    <t>Period covering healthcare encounters</t>
  </si>
  <si>
    <t>OMOP4822291</t>
  </si>
  <si>
    <t>Obs Period Type</t>
  </si>
  <si>
    <t>Period inferred by algorithm</t>
  </si>
  <si>
    <t>OMOP4822290</t>
  </si>
  <si>
    <t>Period of complete data capture based on geographic isolation</t>
  </si>
  <si>
    <t>OMOP4822288</t>
  </si>
  <si>
    <t>Period while enrolled in insurance</t>
  </si>
  <si>
    <t>OMOP4822293</t>
  </si>
  <si>
    <t>Period while enrolled in study</t>
  </si>
  <si>
    <t>OMOP4822292</t>
  </si>
  <si>
    <t>Pre-qualification time period</t>
  </si>
  <si>
    <t>OMOP4822289</t>
  </si>
  <si>
    <t>OBSERVATION_PERIOD.period_type_concept_id</t>
  </si>
  <si>
    <t>OMOP4822316</t>
  </si>
  <si>
    <t>Observation Type</t>
  </si>
  <si>
    <t>OMOP4822301</t>
  </si>
  <si>
    <t>OMOP4822302</t>
  </si>
  <si>
    <t>OMOP4822300</t>
  </si>
  <si>
    <t>OMOP4822299</t>
  </si>
  <si>
    <t>OMOP4822295</t>
  </si>
  <si>
    <t>OMOP4822296</t>
  </si>
  <si>
    <t>OMOP4822303</t>
  </si>
  <si>
    <t>OMOP4822294</t>
  </si>
  <si>
    <t>HRA Observation Numeric Result</t>
  </si>
  <si>
    <t>OMOP4822318</t>
  </si>
  <si>
    <t>HRA Observation Text</t>
  </si>
  <si>
    <t>OMOP4822319</t>
  </si>
  <si>
    <t>OMOP4822308</t>
  </si>
  <si>
    <t>Lab observation concept code result</t>
  </si>
  <si>
    <t>OMOP4822313</t>
  </si>
  <si>
    <t>Lab observation numeric result</t>
  </si>
  <si>
    <t>OMOP4822311</t>
  </si>
  <si>
    <t>Lab observation text</t>
  </si>
  <si>
    <t>OMOP4822312</t>
  </si>
  <si>
    <t>OMOP4822305</t>
  </si>
  <si>
    <t>OMOP4822306</t>
  </si>
  <si>
    <t>OMOP4822304</t>
  </si>
  <si>
    <t>OMOP4822309</t>
  </si>
  <si>
    <t>Observation from Measurement</t>
  </si>
  <si>
    <t>OMOP4822322</t>
  </si>
  <si>
    <t>Observation Recorded from a Survey</t>
  </si>
  <si>
    <t>OMOP4822321</t>
  </si>
  <si>
    <t>OMOP4822314</t>
  </si>
  <si>
    <t>Observation recorded from EHR with text result</t>
  </si>
  <si>
    <t>OMOP4822315</t>
  </si>
  <si>
    <t>OMOP4822298</t>
  </si>
  <si>
    <t>Patient reported</t>
  </si>
  <si>
    <t>OMOP4822320</t>
  </si>
  <si>
    <t>OMOP4822307</t>
  </si>
  <si>
    <t>Problem list from EHR</t>
  </si>
  <si>
    <t>OMOP4822310</t>
  </si>
  <si>
    <t>Referral Record</t>
  </si>
  <si>
    <t>OMOP4822317</t>
  </si>
  <si>
    <t>OMOP4822297</t>
  </si>
  <si>
    <t>OBSERVATION.observation_type_concept_id</t>
  </si>
  <si>
    <t>Hispanic or Latino</t>
  </si>
  <si>
    <t>Hispanic</t>
  </si>
  <si>
    <t>Ethnicity</t>
  </si>
  <si>
    <t>Not Hispanic or Latino</t>
  </si>
  <si>
    <t>Not Hispanic</t>
  </si>
  <si>
    <t>PERSON.ethnicity_concept_id</t>
  </si>
  <si>
    <t>FEMALE</t>
  </si>
  <si>
    <t>F</t>
  </si>
  <si>
    <t>Gender</t>
  </si>
  <si>
    <t>MALE</t>
  </si>
  <si>
    <t>M</t>
  </si>
  <si>
    <t>PERSON.gender_concept_id</t>
  </si>
  <si>
    <t>African</t>
  </si>
  <si>
    <t>Race</t>
  </si>
  <si>
    <t>African American</t>
  </si>
  <si>
    <t>Alaska Native</t>
  </si>
  <si>
    <t>American Indian</t>
  </si>
  <si>
    <t>American Indian or Alaska Native</t>
  </si>
  <si>
    <t>Arab</t>
  </si>
  <si>
    <t>Asian</t>
  </si>
  <si>
    <t>Asian Indian</t>
  </si>
  <si>
    <t>Bahamian</t>
  </si>
  <si>
    <t>Bangladeshi</t>
  </si>
  <si>
    <t>Barbadian</t>
  </si>
  <si>
    <t>Bhutanese</t>
  </si>
  <si>
    <t>Black</t>
  </si>
  <si>
    <t>Black or African American</t>
  </si>
  <si>
    <t>Burmese</t>
  </si>
  <si>
    <t>Cambodian</t>
  </si>
  <si>
    <t>Chinese</t>
  </si>
  <si>
    <t>Dominica Islander</t>
  </si>
  <si>
    <t>Dominican</t>
  </si>
  <si>
    <t>European</t>
  </si>
  <si>
    <t>Filipino</t>
  </si>
  <si>
    <t>Haitian</t>
  </si>
  <si>
    <t>Hmong</t>
  </si>
  <si>
    <t>Indonesian</t>
  </si>
  <si>
    <t>Iwo Jiman</t>
  </si>
  <si>
    <t>Jamaican</t>
  </si>
  <si>
    <t>Japanese</t>
  </si>
  <si>
    <t>Korean</t>
  </si>
  <si>
    <t>Laotian</t>
  </si>
  <si>
    <t>Madagascar</t>
  </si>
  <si>
    <t>Malaysian</t>
  </si>
  <si>
    <t>Maldivian</t>
  </si>
  <si>
    <t>Melanesian</t>
  </si>
  <si>
    <t>Micronesian</t>
  </si>
  <si>
    <t>Middle Eastern or North African</t>
  </si>
  <si>
    <t>Native Hawaiian or Other Pacific Islander</t>
  </si>
  <si>
    <t>Nepalese</t>
  </si>
  <si>
    <t>Okinawan</t>
  </si>
  <si>
    <t>Other Pacific Islander</t>
  </si>
  <si>
    <t>Pakistani</t>
  </si>
  <si>
    <t>Polynesian</t>
  </si>
  <si>
    <t>Singaporean</t>
  </si>
  <si>
    <t>Sri Lankan</t>
  </si>
  <si>
    <t>Taiwanese</t>
  </si>
  <si>
    <t>Thai</t>
  </si>
  <si>
    <t>Tobagoan</t>
  </si>
  <si>
    <t>Trinidadian</t>
  </si>
  <si>
    <t>Vietnamese</t>
  </si>
  <si>
    <t>West Indian</t>
  </si>
  <si>
    <t>White</t>
  </si>
  <si>
    <t>PERSON.race_concept_id</t>
  </si>
  <si>
    <t>Abnormal</t>
  </si>
  <si>
    <t>Spec Disease Status</t>
  </si>
  <si>
    <t>Malignant</t>
  </si>
  <si>
    <t>Normal</t>
  </si>
  <si>
    <t>SPECIMEN.disease_status_concept_id</t>
  </si>
  <si>
    <t>Adult Living Care Facility</t>
  </si>
  <si>
    <t>Visit</t>
  </si>
  <si>
    <t>CMS Place of Service</t>
  </si>
  <si>
    <t>Ambulance - Air or Water</t>
  </si>
  <si>
    <t>Ambulance - Land</t>
  </si>
  <si>
    <t>Ambulance Visit</t>
  </si>
  <si>
    <t>OMOP4822457</t>
  </si>
  <si>
    <t>Ambulatory Rehabilitation Visit</t>
  </si>
  <si>
    <t>OMOP4822456</t>
  </si>
  <si>
    <t>Ambulatory Surgical Center</t>
  </si>
  <si>
    <t>Assisted Living Facility</t>
  </si>
  <si>
    <t>Birthing Center</t>
  </si>
  <si>
    <t>Clinic or Group Practice</t>
  </si>
  <si>
    <t>Medicare Specialty</t>
  </si>
  <si>
    <t>Community health services dental</t>
  </si>
  <si>
    <t>HES Specialty</t>
  </si>
  <si>
    <t>Community Mental Health Center</t>
  </si>
  <si>
    <t>Comprehensive Inpatient Rehabilitation Facility</t>
  </si>
  <si>
    <t>Comprehensive Outpatient Rehabilitation Facility</t>
  </si>
  <si>
    <t>Critical Access Hospital</t>
  </si>
  <si>
    <t>UB04 Typ bill</t>
  </si>
  <si>
    <t>Custodial Care Facility</t>
  </si>
  <si>
    <t>Department Store</t>
  </si>
  <si>
    <t>A7</t>
  </si>
  <si>
    <t>Emergency Room - Hospital</t>
  </si>
  <si>
    <t>Emergency Room and Inpatient Visit</t>
  </si>
  <si>
    <t>ERIP</t>
  </si>
  <si>
    <t>Emergency Room Critical Care Facility</t>
  </si>
  <si>
    <t>OMOP4822040</t>
  </si>
  <si>
    <t>Emergency Room Visit</t>
  </si>
  <si>
    <t>ER</t>
  </si>
  <si>
    <t>End-Stage Renal Disease Treatment Facility</t>
  </si>
  <si>
    <t>Family Practice</t>
  </si>
  <si>
    <t>Federally Qualified Health Center</t>
  </si>
  <si>
    <t>Grocery Store</t>
  </si>
  <si>
    <t>A8</t>
  </si>
  <si>
    <t>Group Home</t>
  </si>
  <si>
    <t>Health examination</t>
  </si>
  <si>
    <t>HE</t>
  </si>
  <si>
    <t>Home Health Agency</t>
  </si>
  <si>
    <t>A4</t>
  </si>
  <si>
    <t>Home isolation</t>
  </si>
  <si>
    <t>OMOP4873970</t>
  </si>
  <si>
    <t>Home Visit</t>
  </si>
  <si>
    <t>OMOP4822459</t>
  </si>
  <si>
    <t>Homeless Shelter</t>
  </si>
  <si>
    <t>Hospice</t>
  </si>
  <si>
    <t>Hospital</t>
  </si>
  <si>
    <t>A0</t>
  </si>
  <si>
    <t>Hospital-Swing Beds</t>
  </si>
  <si>
    <t>Independent Clinic</t>
  </si>
  <si>
    <t>Independent Diagnostic Testing Facility</t>
  </si>
  <si>
    <t>Independent Laboratory</t>
  </si>
  <si>
    <t>Indian Health Service facility</t>
  </si>
  <si>
    <t>A9</t>
  </si>
  <si>
    <t>Indian Health Service Free-standing Facility</t>
  </si>
  <si>
    <t>Indian Health Service Provider-based Facility</t>
  </si>
  <si>
    <t>Inpatient Cardiac Care Facility</t>
  </si>
  <si>
    <t>OMOP4822038</t>
  </si>
  <si>
    <t>Inpatient Critical Care Facility</t>
  </si>
  <si>
    <t>OMOP4822042</t>
  </si>
  <si>
    <t>Inpatient Hospital</t>
  </si>
  <si>
    <t>Inpatient Nursery</t>
  </si>
  <si>
    <t>OMOP4822037</t>
  </si>
  <si>
    <t>Inpatient Psychiatric Facility</t>
  </si>
  <si>
    <t>Inpatient Visit</t>
  </si>
  <si>
    <t>IP</t>
  </si>
  <si>
    <t>Intensive Care</t>
  </si>
  <si>
    <t>OMOP4822460</t>
  </si>
  <si>
    <t>Intermediate Mental Care Facility</t>
  </si>
  <si>
    <t>Isolation in inpatient setting</t>
  </si>
  <si>
    <t>OMOP4873971</t>
  </si>
  <si>
    <t>Laboratory Visit</t>
  </si>
  <si>
    <t>OMOP4822461</t>
  </si>
  <si>
    <t>Mammography Center</t>
  </si>
  <si>
    <t>Mass Immunization Center</t>
  </si>
  <si>
    <t>Medical Supply Company with Orthotist</t>
  </si>
  <si>
    <t>Medical Supply Company with Orthotist-Prosthetist</t>
  </si>
  <si>
    <t>Medical Supply Company with Pedorthic Personnel</t>
  </si>
  <si>
    <t>B3</t>
  </si>
  <si>
    <t>Medical Supply Company with Pharmacist</t>
  </si>
  <si>
    <t>Medical Supply Company with Prosthetist</t>
  </si>
  <si>
    <t>Medical Supply Company with Respiratory Therapist</t>
  </si>
  <si>
    <t>A6</t>
  </si>
  <si>
    <t>Military Treatment Facility</t>
  </si>
  <si>
    <t>Mobile Unit</t>
  </si>
  <si>
    <t>Non-hospital institution Visit</t>
  </si>
  <si>
    <t>LTCP</t>
  </si>
  <si>
    <t>Non-residential Substance Abuse Treatment Facility</t>
  </si>
  <si>
    <t>Nursing episode</t>
  </si>
  <si>
    <t>Nursing Facility</t>
  </si>
  <si>
    <t>Observation Room</t>
  </si>
  <si>
    <t>OMOP4822036</t>
  </si>
  <si>
    <t>Off Campus-Outpatient Hospital</t>
  </si>
  <si>
    <t>Office Visit</t>
  </si>
  <si>
    <t>OMOP4822458</t>
  </si>
  <si>
    <t>Other Medical Supply Company</t>
  </si>
  <si>
    <t>Outpatient Critical Care Facility</t>
  </si>
  <si>
    <t>OMOP4822041</t>
  </si>
  <si>
    <t>Outpatient Hospital</t>
  </si>
  <si>
    <t>Outpatient Laboratory Visit</t>
  </si>
  <si>
    <t>Outpatient Visit</t>
  </si>
  <si>
    <t>OP</t>
  </si>
  <si>
    <t>Oxygen supplier</t>
  </si>
  <si>
    <t>B1</t>
  </si>
  <si>
    <t>Person Under Investigation (PUI)</t>
  </si>
  <si>
    <t>OMOP4873972</t>
  </si>
  <si>
    <t>Pharmacy visit</t>
  </si>
  <si>
    <t>OMOP4822462</t>
  </si>
  <si>
    <t>Place of Employment-Worksite</t>
  </si>
  <si>
    <t>Portable X-Ray Supplier</t>
  </si>
  <si>
    <t>Prison/Correctional Facility</t>
  </si>
  <si>
    <t>Psychiatric Facility-Partial Hospitalization</t>
  </si>
  <si>
    <t>Psychiatric Residential Treatment Center</t>
  </si>
  <si>
    <t>Public Health Clinic</t>
  </si>
  <si>
    <t>Public Health or Welfare Agency</t>
  </si>
  <si>
    <t>Radiation Therapy Center</t>
  </si>
  <si>
    <t>Rehabilitation Agency</t>
  </si>
  <si>
    <t>B4</t>
  </si>
  <si>
    <t>Religious Non-medical Health Care Inst-Outpatient Services</t>
  </si>
  <si>
    <t>Residential Substance Abuse Treatment Facility</t>
  </si>
  <si>
    <t>Rural Health Clinic</t>
  </si>
  <si>
    <t>School</t>
  </si>
  <si>
    <t>Skilled Nursing Facility</t>
  </si>
  <si>
    <t>Slide Preparation Facility</t>
  </si>
  <si>
    <t>Supplier</t>
  </si>
  <si>
    <t>Telehealth</t>
  </si>
  <si>
    <t>Temporary Lodging</t>
  </si>
  <si>
    <t>Tribal 638 Free-standing Facility</t>
  </si>
  <si>
    <t>Tribal 638 Provider-based Facility</t>
  </si>
  <si>
    <t>Urgent Care Facility</t>
  </si>
  <si>
    <t>Voluntary Health or Charitable Agency</t>
  </si>
  <si>
    <t>Walk-in Retail Health Clinic</t>
  </si>
  <si>
    <t>Well babies (care given by the mother/substitute, with nursing advice if needed)</t>
  </si>
  <si>
    <t>condition_type</t>
  </si>
  <si>
    <t>death_type</t>
  </si>
  <si>
    <t>device_type</t>
  </si>
  <si>
    <t>drug_type</t>
  </si>
  <si>
    <t>measurement_type</t>
  </si>
  <si>
    <t>operator</t>
  </si>
  <si>
    <t>period_type</t>
  </si>
  <si>
    <t>observation_type</t>
  </si>
  <si>
    <t>ethnicity</t>
  </si>
  <si>
    <t>gender</t>
  </si>
  <si>
    <t>race</t>
  </si>
  <si>
    <t>disease_status</t>
  </si>
  <si>
    <t>Table.column_name</t>
  </si>
  <si>
    <t>Concept Code</t>
  </si>
  <si>
    <t>Domain</t>
  </si>
  <si>
    <t>Vocabulary</t>
  </si>
  <si>
    <t>Class</t>
  </si>
  <si>
    <t>Valid Start Date</t>
  </si>
  <si>
    <t>Valid End Date</t>
  </si>
  <si>
    <t>Code</t>
  </si>
  <si>
    <t>Value Set Name</t>
  </si>
  <si>
    <t>Description</t>
  </si>
  <si>
    <t>PCORNET Value Sets</t>
  </si>
  <si>
    <t>OMOP Value Sets</t>
  </si>
  <si>
    <t>Mapping Comments</t>
  </si>
  <si>
    <t>Mapping Review Comments</t>
  </si>
  <si>
    <t>FACILITY_TYPE</t>
  </si>
  <si>
    <t>ADULT_DAY_CARE_CENTER</t>
  </si>
  <si>
    <t>OTHER_CARE_SITE-subset</t>
  </si>
  <si>
    <t>AMBULANCE_BASED_CARE</t>
  </si>
  <si>
    <t>OTHER_OUTPATIENT_CARE_SITE-subset</t>
  </si>
  <si>
    <t>AMBULATORY_CARE_SITE_OTHER</t>
  </si>
  <si>
    <t>CLINIC/CENTER_AMBULATORY_OUTPATIENT_CARE-subset</t>
  </si>
  <si>
    <t>AMBULATORY_SURGERY_CENTER</t>
  </si>
  <si>
    <t>CARE_OF_THE_ELDERLY_DAY_HOSPITAL</t>
  </si>
  <si>
    <t>CHILD_DAY_CARE_CENTER</t>
  </si>
  <si>
    <t>CONTAINED_CASUALTY_SETTING</t>
  </si>
  <si>
    <t>DIALYSIS_UNIT_HOSPITAL</t>
  </si>
  <si>
    <t>HOSPITAL_OUTPATIENT_CLINIC-AMBULATORY_CARE-subset</t>
  </si>
  <si>
    <t>ELDERLY_ASSESSMENT_CLINIC</t>
  </si>
  <si>
    <t>EMERGENCY_DEPARTMENT_HOSPITAL</t>
  </si>
  <si>
    <t>FEE_FOR_SERVICE_PRIVATE_PHYSICIANS_GROUP_OFFICE</t>
  </si>
  <si>
    <t>INDEPENDENT_PROVIDER_OF_OUTPATIENT_AMBULATORY_CARE-subset</t>
  </si>
  <si>
    <t>FREE_STANDING_AMBULATORY_SURGERY_FACILITY</t>
  </si>
  <si>
    <t>FREE_STANDING_BIRTHING_CENTER</t>
  </si>
  <si>
    <t>FREE_STANDING_GERIATRIC_HEALTH_CENTER</t>
  </si>
  <si>
    <t>FREE_STANDING_LABORATORY_FACILITY</t>
  </si>
  <si>
    <t>FREE_STANDING_MENTAL_HEALTH_CENTER</t>
  </si>
  <si>
    <t>FREE_STANDING_RADIOLOGY_FACILITY</t>
  </si>
  <si>
    <t>HEALTH_ENCOUNTER_SITE_NOT_LISTED</t>
  </si>
  <si>
    <t>HEALTH_MAINTENANCE_ORGANIZATION</t>
  </si>
  <si>
    <t>HELICOPTER_BASED_CARE</t>
  </si>
  <si>
    <t>HOSPICE_FACILITY</t>
  </si>
  <si>
    <t>INPATIENT_HEALTH_FACILITY_CARE-subset</t>
  </si>
  <si>
    <t>HOSPITAL_AMBULATORY_SURGERY_FACILITY</t>
  </si>
  <si>
    <t>HOSPITAL_BASED_OUTPATIENT_CLINIC_OR_DEPARTMENT_OTHER</t>
  </si>
  <si>
    <t>HOSPITAL_BIRTHING_CENTER</t>
  </si>
  <si>
    <t>HOSPITAL_CHILDRENS</t>
  </si>
  <si>
    <t>HOSPITAL_COMMUNITY</t>
  </si>
  <si>
    <t>HOSPITAL_GOVERNMENT</t>
  </si>
  <si>
    <t>HOSPITAL_LONG_TERM_CARE</t>
  </si>
  <si>
    <t>HOSPITAL_MILITARY_FIELD</t>
  </si>
  <si>
    <t>HOSPITAL_OUTPATIENT_ALLERGY_CLINIC</t>
  </si>
  <si>
    <t>HOSPITAL_OUTPATIENT_DENTAL_CLINIC</t>
  </si>
  <si>
    <t>HOSPITAL_OUTPATIENT_DERMATOLOGY_CLINIC</t>
  </si>
  <si>
    <t>HOSPITAL_OUTPATIENT_ENDOCRINOLOGY_CLINIC</t>
  </si>
  <si>
    <t>HOSPITAL_OUTPATIENT_FAMILY_MEDICINE_CLINIC</t>
  </si>
  <si>
    <t>HOSPITAL_OUTPATIENT_GASTROENTEROLOGY_CLINIC</t>
  </si>
  <si>
    <t>HOSPITAL_OUTPATIENT_GENERAL_SURGERY_CLINIC</t>
  </si>
  <si>
    <t>HOSPITAL_OUTPATIENT_GERIATRIC_HEALTH_CENTER</t>
  </si>
  <si>
    <t>HOSPITAL_OUTPATIENT_GYNECOLOGY_CLINIC</t>
  </si>
  <si>
    <t>HOSPITAL_OUTPATIENT_HEMATOLOGY_CLINIC</t>
  </si>
  <si>
    <t>HOSPITAL_OUTPATIENT_IMMUNOLOGY_CLINIC</t>
  </si>
  <si>
    <t>HOSPITAL_OUTPATIENT_INFECTIOUS_DISEASE_CLINIC</t>
  </si>
  <si>
    <t>HOSPITAL_OUTPATIENT_MENTAL_HEALTH_CENTER</t>
  </si>
  <si>
    <t>HOSPITAL_OUTPATIENT_NEUROLOGY_CLINIC</t>
  </si>
  <si>
    <t>HOSPITAL_OUTPATIENT_OBSTETRICAL_CLINIC</t>
  </si>
  <si>
    <t>HOSPITAL_OUTPATIENT_ONCOLOGY_CLINIC</t>
  </si>
  <si>
    <t>HOSPITAL_OUTPATIENT_OPHTHALMOLOGY_CLINIC</t>
  </si>
  <si>
    <t>HOSPITAL_OUTPATIENT_ORTHOPEDICS_CLINIC</t>
  </si>
  <si>
    <t>HOSPITAL_OUTPATIENT_OTORHINOLARYNGOLOGY_CLINIC</t>
  </si>
  <si>
    <t>HOSPITAL_OUTPATIENT_PAIN_CLINIC</t>
  </si>
  <si>
    <t>HOSPITAL_OUTPATIENT_PEDIATRIC_CLINIC</t>
  </si>
  <si>
    <t>HOSPITAL_OUTPATIENT_PERIPHERAL_VASCULAR_CLINIC</t>
  </si>
  <si>
    <t>HOSPITAL_OUTPATIENT_REHABILITATION_CLINIC</t>
  </si>
  <si>
    <t>HOSPITAL_OUTPATIENT_RESPIRATORY_DISEASE_CLINIC</t>
  </si>
  <si>
    <t>HOSPITAL_OUTPATIENT_RHEUMATOLOGY_CLINIC</t>
  </si>
  <si>
    <t>HOSPITAL_OUTPATIENT_UROLOGY_CLINIC</t>
  </si>
  <si>
    <t>HOSPITAL_PRISON</t>
  </si>
  <si>
    <t>HOSPITAL_PSYCHIATRIC</t>
  </si>
  <si>
    <t>HOSPITAL_RADIOLOGY_FACILITY</t>
  </si>
  <si>
    <t>HOSPITAL_REHABILITATION</t>
  </si>
  <si>
    <t>HOSPITAL_SHIP</t>
  </si>
  <si>
    <t>HOSPITAL_TRAUMA_CENTER</t>
  </si>
  <si>
    <t>HOSPITAL_VETERANS_ADMINISTRATION</t>
  </si>
  <si>
    <t>INDEPENDENT_AMBULATORY_CARE_PROVIDER_SITE_OTHER</t>
  </si>
  <si>
    <t>LOCAL_COMMUNITY_HEALTH_CENTER</t>
  </si>
  <si>
    <t>NI</t>
  </si>
  <si>
    <t>No  information</t>
  </si>
  <si>
    <t>NURSING_HOME</t>
  </si>
  <si>
    <t>OT</t>
  </si>
  <si>
    <t>Other</t>
  </si>
  <si>
    <t>PRIVATE_PHYSICIANS_GROUP_OFFICE</t>
  </si>
  <si>
    <t>PRIVATE_RESIDENTIAL_HOME</t>
  </si>
  <si>
    <t>PSYCHOGERIATRIC_DAY_HOSPITAL</t>
  </si>
  <si>
    <t>RESIDENTIAL_INSTITUTION</t>
  </si>
  <si>
    <t>RESIDENTIAL_SCHOOL_INFIRMARY</t>
  </si>
  <si>
    <t>RURAL_HEALTH_CENTER</t>
  </si>
  <si>
    <t>SEXUALLY_TRANSMITTED_DISEASE_HEALTH_CENTER</t>
  </si>
  <si>
    <t>SKILLED_NURSING_FACILITY</t>
  </si>
  <si>
    <t>SOLO_PRACTICE_PRIVATE_OFFICE</t>
  </si>
  <si>
    <t>SPORTS_FACILITY</t>
  </si>
  <si>
    <t>SUBSTANCE_ABUSE_TREATMENT_CENTER</t>
  </si>
  <si>
    <t>TRAVELERS_AID_CLINIC</t>
  </si>
  <si>
    <t>UN</t>
  </si>
  <si>
    <t>Unknown</t>
  </si>
  <si>
    <t>VACCINATION_CLINIC</t>
  </si>
  <si>
    <t>WALK_IN_CLINIC</t>
  </si>
  <si>
    <t>GAP</t>
  </si>
  <si>
    <t>-</t>
  </si>
  <si>
    <t>Standard</t>
  </si>
  <si>
    <t>(condition_type) Carrier claim detail - 10th position (concept_id = 45756852)</t>
  </si>
  <si>
    <t>(condition_type) Carrier claim detail - 11th position (concept_id = 45756853)</t>
  </si>
  <si>
    <t>(condition_type) Carrier claim detail - 12th position (concept_id = 45756854)</t>
  </si>
  <si>
    <t>(condition_type) Carrier claim detail - 13th position (concept_id = 45756855)</t>
  </si>
  <si>
    <t>(condition_type) Carrier claim detail - 1st position (concept_id = 45756843)</t>
  </si>
  <si>
    <t>(condition_type) Carrier claim detail - 2nd position (concept_id = 45756844)</t>
  </si>
  <si>
    <t>(condition_type) Carrier claim detail - 3rd position (concept_id = 45756845)</t>
  </si>
  <si>
    <t>(condition_type) Carrier claim detail - 4th position (concept_id = 45756846)</t>
  </si>
  <si>
    <t>(condition_type) Carrier claim detail - 5th position (concept_id = 45756847)</t>
  </si>
  <si>
    <t>(condition_type) Carrier claim detail - 6th position (concept_id = 45756848)</t>
  </si>
  <si>
    <t>(condition_type) Carrier claim detail - 7th position (concept_id = 45756849)</t>
  </si>
  <si>
    <t>(condition_type) Carrier claim detail - 8th position (concept_id = 45756850)</t>
  </si>
  <si>
    <t>(condition_type) Carrier claim detail - 9th position (concept_id = 45756851)</t>
  </si>
  <si>
    <t>(condition_type) Carrier claim header - 1st position (concept_id = 45756835)</t>
  </si>
  <si>
    <t>(condition_type) Carrier claim header - 2nd position (concept_id = 45756836)</t>
  </si>
  <si>
    <t>(condition_type) Carrier claim header - 3rd position (concept_id = 45756837)</t>
  </si>
  <si>
    <t>(condition_type) Carrier claim header - 4th position (concept_id = 45756838)</t>
  </si>
  <si>
    <t>(condition_type) Carrier claim header - 5th position (concept_id = 45756839)</t>
  </si>
  <si>
    <t>(condition_type) Carrier claim header - 6th position (concept_id = 45756840)</t>
  </si>
  <si>
    <t>(condition_type) Carrier claim header - 7th position (concept_id = 45756841)</t>
  </si>
  <si>
    <t>(condition_type) Carrier claim header - 8th position (concept_id = 45756842)</t>
  </si>
  <si>
    <t>(condition_type) Condition era - 0 days persistence window (concept_id = 38000246)</t>
  </si>
  <si>
    <t>(condition_type) Condition era - 30 days persistence window (concept_id = 38000247)</t>
  </si>
  <si>
    <t>(condition_type) Condition tested for by diagnostic procedure (concept_id = 5086)</t>
  </si>
  <si>
    <t>(condition_type) Death Certificate contributory cause (concept_id = 38003617)</t>
  </si>
  <si>
    <t>(condition_type) Death Certificate immediate cause (concept_id = 38003570)</t>
  </si>
  <si>
    <t>(condition_type) Death Certificate underlying cause (concept_id = 38003618)</t>
  </si>
  <si>
    <t>(condition_type) EHR billing diagnosis (concept_id = 32019)</t>
  </si>
  <si>
    <t>(condition_type) EHR Chief Complaint (concept_id = 42894222)</t>
  </si>
  <si>
    <t>(condition_type) EHR discharge status "Expired" (concept_id = 44818516)</t>
  </si>
  <si>
    <t>(condition_type) EHR encounter diagnosis (concept_id = 32020)</t>
  </si>
  <si>
    <t>(condition_type) EHR Episode Entry (concept_id = 45754805)</t>
  </si>
  <si>
    <t>(condition_type) EHR problem list entry (concept_id = 38000245)</t>
  </si>
  <si>
    <t>(condition_type) EHR Record contributory cause of death (concept_id = 255)</t>
  </si>
  <si>
    <t>(condition_type) EHR Record immediate cause of death (concept_id = 254)</t>
  </si>
  <si>
    <t>(condition_type) EHR record patient status "Deceased" (concept_id = 38003569)</t>
  </si>
  <si>
    <t>(condition_type) EHR Record underlying cause of death (concept_id = 256)</t>
  </si>
  <si>
    <t>(condition_type) First Position Condition (concept_id = 44786628)</t>
  </si>
  <si>
    <t>(condition_type) Inpatient detail - 10th position (concept_id = 38000193)</t>
  </si>
  <si>
    <t>(condition_type) Inpatient detail - 11th position (concept_id = 38000194)</t>
  </si>
  <si>
    <t>(condition_type) Inpatient detail - 12th position (concept_id = 38000195)</t>
  </si>
  <si>
    <t>(condition_type) Inpatient detail - 13th position (concept_id = 38000196)</t>
  </si>
  <si>
    <t>(condition_type) Inpatient detail - 14th position (concept_id = 38000197)</t>
  </si>
  <si>
    <t>(condition_type) Inpatient detail - 15th position (concept_id = 38000198)</t>
  </si>
  <si>
    <t>(condition_type) Inpatient detail - 16th position (concept_id = 44818709)</t>
  </si>
  <si>
    <t>(condition_type) Inpatient detail - 17th position (concept_id = 44818710)</t>
  </si>
  <si>
    <t>(condition_type) Inpatient detail - 18th position (concept_id = 44818711)</t>
  </si>
  <si>
    <t>(condition_type) Inpatient detail - 19th position (concept_id = 44818712)</t>
  </si>
  <si>
    <t>(condition_type) Inpatient detail - 1st position (concept_id = 38000184)</t>
  </si>
  <si>
    <t>(condition_type) Inpatient detail - 20th position (concept_id = 44818713)</t>
  </si>
  <si>
    <t>(condition_type) Inpatient detail - 2nd position (concept_id = 38000185)</t>
  </si>
  <si>
    <t>(condition_type) Inpatient detail - 3rd position (concept_id = 38000186)</t>
  </si>
  <si>
    <t>(condition_type) Inpatient detail - 4th position (concept_id = 38000187)</t>
  </si>
  <si>
    <t>(condition_type) Inpatient detail - 5th position (concept_id = 38000188)</t>
  </si>
  <si>
    <t>(condition_type) Inpatient detail - 6th position (concept_id = 38000189)</t>
  </si>
  <si>
    <t>(condition_type) Inpatient detail - 7th position (concept_id = 38000190)</t>
  </si>
  <si>
    <t>(condition_type) Inpatient detail - 8th position (concept_id = 38000191)</t>
  </si>
  <si>
    <t>(condition_type) Inpatient detail - 9th position (concept_id = 38000192)</t>
  </si>
  <si>
    <t>(condition_type) Inpatient detail - primary (concept_id = 38000183)</t>
  </si>
  <si>
    <t>(condition_type) Inpatient header - 10th position (concept_id = 38000209)</t>
  </si>
  <si>
    <t>(condition_type) Inpatient header - 11th position (concept_id = 38000210)</t>
  </si>
  <si>
    <t>(condition_type) Inpatient header - 12th position (concept_id = 38000211)</t>
  </si>
  <si>
    <t>(condition_type) Inpatient header - 13th position (concept_id = 38000212)</t>
  </si>
  <si>
    <t>(condition_type) Inpatient header - 14th position (concept_id = 38000213)</t>
  </si>
  <si>
    <t>(condition_type) Inpatient header - 15th position (concept_id = 38000214)</t>
  </si>
  <si>
    <t>(condition_type) Inpatient header - 1st position (concept_id = 38000200)</t>
  </si>
  <si>
    <t>(condition_type) Inpatient header - 2nd position (concept_id = 38000201)</t>
  </si>
  <si>
    <t>(condition_type) Inpatient header - 3rd position (concept_id = 38000202)</t>
  </si>
  <si>
    <t>(condition_type) Inpatient header - 4th position (concept_id = 38000203)</t>
  </si>
  <si>
    <t>(condition_type) Inpatient header - 5th position (concept_id = 38000204)</t>
  </si>
  <si>
    <t>(condition_type) Inpatient header - 6th position (concept_id = 38000205)</t>
  </si>
  <si>
    <t>(condition_type) Inpatient header - 7th position (concept_id = 38000206)</t>
  </si>
  <si>
    <t>(condition_type) Inpatient header - 8th position (concept_id = 38000207)</t>
  </si>
  <si>
    <t>(condition_type) Inpatient header - 9th position (concept_id = 38000208)</t>
  </si>
  <si>
    <t>(condition_type) Inpatient header - primary (concept_id = 38000199)</t>
  </si>
  <si>
    <t>(condition_type) Medical claim diagnostic code indicating death (concept_id = 38003567)</t>
  </si>
  <si>
    <t>(condition_type) Medical claim discharge status "Died" (concept_id = 38003566)</t>
  </si>
  <si>
    <t>(condition_type) Medical claim DRG code indicating death (concept_id = 38003568)</t>
  </si>
  <si>
    <t>(condition_type) NLP derived (concept_id = 32424)</t>
  </si>
  <si>
    <t>(condition_type) Observation recorded from EHR (concept_id = 43542353)</t>
  </si>
  <si>
    <t>(condition_type) Other government reported or identified death (concept_id = 242)</t>
  </si>
  <si>
    <t>(condition_type) Outpatient detail - 10th position (concept_id = 38000224)</t>
  </si>
  <si>
    <t>(condition_type) Outpatient detail - 11th position (concept_id = 38000225)</t>
  </si>
  <si>
    <t>(condition_type) Outpatient detail - 12th position (concept_id = 38000226)</t>
  </si>
  <si>
    <t>(condition_type) Outpatient detail - 13th position (concept_id = 38000227)</t>
  </si>
  <si>
    <t>(condition_type) Outpatient detail - 14th position (concept_id = 38000228)</t>
  </si>
  <si>
    <t>(condition_type) Outpatient detail - 15th position (concept_id = 38000229)</t>
  </si>
  <si>
    <t>(condition_type) Outpatient detail - 1st position (concept_id = 38000215)</t>
  </si>
  <si>
    <t>(condition_type) Outpatient detail - 2nd position (concept_id = 38000216)</t>
  </si>
  <si>
    <t>(condition_type) Outpatient detail - 3rd position (concept_id = 38000217)</t>
  </si>
  <si>
    <t>(condition_type) Outpatient detail - 4th position (concept_id = 38000218)</t>
  </si>
  <si>
    <t>(condition_type) Outpatient detail - 5th position (concept_id = 38000219)</t>
  </si>
  <si>
    <t>(condition_type) Outpatient detail - 6th position (concept_id = 38000220)</t>
  </si>
  <si>
    <t>(condition_type) Outpatient detail - 7th position (concept_id = 38000221)</t>
  </si>
  <si>
    <t>(condition_type) Outpatient detail - 8th position (concept_id = 38000222)</t>
  </si>
  <si>
    <t>(condition_type) Outpatient detail - 9th position (concept_id = 38000223)</t>
  </si>
  <si>
    <t>(condition_type) Outpatient header - 10th position (concept_id = 38000239)</t>
  </si>
  <si>
    <t>(condition_type) Outpatient header - 11th position (concept_id = 38000240)</t>
  </si>
  <si>
    <t>(condition_type) Outpatient header - 12th position (concept_id = 38000241)</t>
  </si>
  <si>
    <t>(condition_type) Outpatient header - 13th position (concept_id = 38000242)</t>
  </si>
  <si>
    <t>(condition_type) Outpatient header - 14th position (concept_id = 38000243)</t>
  </si>
  <si>
    <t>(condition_type) Outpatient header - 15th position (concept_id = 38000244)</t>
  </si>
  <si>
    <t>(condition_type) Outpatient header - 1st position (concept_id = 38000230)</t>
  </si>
  <si>
    <t>(condition_type) Outpatient header - 2nd position (concept_id = 38000231)</t>
  </si>
  <si>
    <t>(condition_type) Outpatient header - 3rd position (concept_id = 38000232)</t>
  </si>
  <si>
    <t>(condition_type) Outpatient header - 4th position (concept_id = 38000233)</t>
  </si>
  <si>
    <t>(condition_type) Outpatient header - 5th position (concept_id = 38000234)</t>
  </si>
  <si>
    <t>(condition_type) Outpatient header - 6th position (concept_id = 38000235)</t>
  </si>
  <si>
    <t>(condition_type) Outpatient header - 7th position (concept_id = 38000236)</t>
  </si>
  <si>
    <t>(condition_type) Outpatient header - 8th position (concept_id = 38000237)</t>
  </si>
  <si>
    <t>(condition_type) Outpatient header - 9th position (concept_id = 38000238)</t>
  </si>
  <si>
    <t>(condition_type) Patient Self-Reported Condition (concept_id = 45905770)</t>
  </si>
  <si>
    <t>(condition_type) Payer enrollment status "Deceased" (concept_id = 38003565)</t>
  </si>
  <si>
    <t>(condition_type) Primary Condition (concept_id = 44786627)</t>
  </si>
  <si>
    <t>(condition_type) Referral record (concept_id = 42898140)</t>
  </si>
  <si>
    <t>(condition_type) Secondary Condition (concept_id = 44786629)</t>
  </si>
  <si>
    <t>(condition_type) Tumor Registry (concept_id = 32535)</t>
  </si>
  <si>
    <t>(condition_type) US Social Security Death Master File record (concept_id = 261)</t>
  </si>
  <si>
    <t>(death_type) Death Certificate contributory cause (concept_id = 32512)</t>
  </si>
  <si>
    <t>(death_type) Death Certificate immediate cause (concept_id = 32511)</t>
  </si>
  <si>
    <t>(death_type) Death Certificate underlying cause (concept_id = 32513)</t>
  </si>
  <si>
    <t>(death_type) EHR discharge status "Expired" (concept_id = 32514)</t>
  </si>
  <si>
    <t>(death_type) EHR Record contributory cause of death (concept_id = 32516)</t>
  </si>
  <si>
    <t>(death_type) EHR Record immediate cause of death (concept_id = 32515)</t>
  </si>
  <si>
    <t>(death_type) EHR record patient status "Deceased" (concept_id = 32510)</t>
  </si>
  <si>
    <t>(death_type) EHR Record underlying cause of death (concept_id = 32517)</t>
  </si>
  <si>
    <t>(death_type) Medical claim diagnostic code indicating death (concept_id = 32508)</t>
  </si>
  <si>
    <t>(death_type) Medical claim discharge status "Died" (concept_id = 32507)</t>
  </si>
  <si>
    <t>(death_type) Medical claim DRG code indicating death (concept_id = 32509)</t>
  </si>
  <si>
    <t>(death_type) Other government reported or identified death (concept_id = 32518)</t>
  </si>
  <si>
    <t>(death_type) Payer enrollment status "Deceased" (concept_id = 32506)</t>
  </si>
  <si>
    <t>(death_type) US Social Security Death Master File record (concept_id = 32519)</t>
  </si>
  <si>
    <t>(device_type) EHR Detail (concept_id = 44818707)</t>
  </si>
  <si>
    <t>(device_type) Inferred from claim (concept_id = 32465)</t>
  </si>
  <si>
    <t>(device_type) Inferred from procedure claim (concept_id = 44818705)</t>
  </si>
  <si>
    <t>(device_type) Patient reported device (concept_id = 44818706)</t>
  </si>
  <si>
    <t>(disease_status) Abnormal (concept_id = 4135493)</t>
  </si>
  <si>
    <t>(disease_status) Malignant (concept_id = 4066212)</t>
  </si>
  <si>
    <t>(disease_status) Normal (concept_id = 4069590)</t>
  </si>
  <si>
    <t>(drug_type) Dispensed in Outpatient office (concept_id = 581452)</t>
  </si>
  <si>
    <t>(drug_type) Drug era - 0 days persistence window (concept_id = 38000181)</t>
  </si>
  <si>
    <t>(drug_type) Drug era - 30 days persistence window (concept_id = 38000182)</t>
  </si>
  <si>
    <t>(drug_type) Inpatient administration (concept_id = 38000180)</t>
  </si>
  <si>
    <t>(drug_type) Medication list entry (concept_id = 38000178)</t>
  </si>
  <si>
    <t>(drug_type) NLP derived (concept_id = 32426)</t>
  </si>
  <si>
    <t>(drug_type) Patient Self-Reported Medication (concept_id = 44787730)</t>
  </si>
  <si>
    <t>(drug_type) Physician administered drug (identified as procedure) (concept_id = 38000179)</t>
  </si>
  <si>
    <t>(drug_type) Physician administered drug (identified from EHR observation) (concept_id = 43542358)</t>
  </si>
  <si>
    <t>(drug_type) Physician administered drug (identified from EHR order) (concept_id = 581373)</t>
  </si>
  <si>
    <t>(drug_type) Physician administered drug (identified from EHR problem list) (concept_id = 43542356)</t>
  </si>
  <si>
    <t>(drug_type) Physician administered drug (identified from referral record) (concept_id = 43542357)</t>
  </si>
  <si>
    <t>(drug_type) Prescription dispensed in pharmacy (concept_id = 38000175)</t>
  </si>
  <si>
    <t>(drug_type) Prescription dispensed through mail order (concept_id = 38000176)</t>
  </si>
  <si>
    <t>(drug_type) Prescription written (concept_id = 38000177)</t>
  </si>
  <si>
    <t>(drug_type) Randomized Drug (concept_id = 44777970)</t>
  </si>
  <si>
    <t>(ethnicity) Hispanic or Latino (concept_id = 38003563)</t>
  </si>
  <si>
    <t>(ethnicity) Not Hispanic or Latino (concept_id = 38003564)</t>
  </si>
  <si>
    <t>(gender) FEMALE (concept_id = 8532)</t>
  </si>
  <si>
    <t>(gender) MALE (concept_id = 8507)</t>
  </si>
  <si>
    <t>(measurement_type) Accelerated lab result (concept_id = 32489)</t>
  </si>
  <si>
    <t>(measurement_type) Derived value (concept_id = 45754907)</t>
  </si>
  <si>
    <t>(measurement_type) From physical examination (concept_id = 44818701)</t>
  </si>
  <si>
    <t>(measurement_type) Inferred from claim (concept_id = 32466)</t>
  </si>
  <si>
    <t>(measurement_type) Lab result (concept_id = 44818702)</t>
  </si>
  <si>
    <t>(measurement_type) NLP derived (concept_id = 32423)</t>
  </si>
  <si>
    <t>(measurement_type) Pathology finding (concept_id = 44818703)</t>
  </si>
  <si>
    <t>(measurement_type) Patient reported value (concept_id = 44818704)</t>
  </si>
  <si>
    <t>(measurement_type) Reference Lab result (concept_id = 32762)</t>
  </si>
  <si>
    <t>(measurement_type) Test ordered through EHR (concept_id = 5001)</t>
  </si>
  <si>
    <t>(measurement_type) Tumor Registry (concept_id = 32534)</t>
  </si>
  <si>
    <t>(measurement_type) Urgent lab result (concept_id = 32488)</t>
  </si>
  <si>
    <t>(observation_type) Chief complaint (concept_id = 38000282)</t>
  </si>
  <si>
    <t>(observation_type) Death Certificate contributory cause (concept_id = 32496)</t>
  </si>
  <si>
    <t>(observation_type) Death Certificate immediate cause (concept_id = 32495)</t>
  </si>
  <si>
    <t>(observation_type) Death Certificate underlying cause (concept_id = 32497)</t>
  </si>
  <si>
    <t>(observation_type) EHR discharge status "Expired" (concept_id = 32498)</t>
  </si>
  <si>
    <t>(observation_type) EHR Record contributory cause of death (concept_id = 32502)</t>
  </si>
  <si>
    <t>(observation_type) EHR Record immediate cause of death (concept_id = 32501)</t>
  </si>
  <si>
    <t>(observation_type) EHR record patient status "Deceased" (concept_id = 32494)</t>
  </si>
  <si>
    <t>(observation_type) EHR Record underlying cause of death (concept_id = 32503)</t>
  </si>
  <si>
    <t>(observation_type) HRA Observation Numeric Result (concept_id = 44786633)</t>
  </si>
  <si>
    <t>(observation_type) HRA Observation Text (concept_id = 44786634)</t>
  </si>
  <si>
    <t>(observation_type) Inferred from claim (concept_id = 32467)</t>
  </si>
  <si>
    <t>(observation_type) Lab observation concept code result (concept_id = 38000279)</t>
  </si>
  <si>
    <t>(observation_type) Lab observation numeric result (concept_id = 38000277)</t>
  </si>
  <si>
    <t>(observation_type) Lab observation text (concept_id = 38000278)</t>
  </si>
  <si>
    <t>(observation_type) Medical claim diagnostic code indicating death (concept_id = 32492)</t>
  </si>
  <si>
    <t>(observation_type) Medical claim discharge status "Died" (concept_id = 32491)</t>
  </si>
  <si>
    <t>(observation_type) Medical claim DRG code indicating death (concept_id = 32493)</t>
  </si>
  <si>
    <t>(observation_type) NLP derived (concept_id = 32445)</t>
  </si>
  <si>
    <t>(observation_type) Observation from Measurement (concept_id = 581413)</t>
  </si>
  <si>
    <t>(observation_type) Observation Recorded from a Survey (concept_id = 45905771)</t>
  </si>
  <si>
    <t>(observation_type) Observation recorded from EHR (concept_id = 38000280)</t>
  </si>
  <si>
    <t>(observation_type) Observation recorded from EHR with text result (concept_id = 38000281)</t>
  </si>
  <si>
    <t>(observation_type) Other government reported or identified death (concept_id = 32499)</t>
  </si>
  <si>
    <t>(observation_type) Patient reported (concept_id = 44814721)</t>
  </si>
  <si>
    <t>(observation_type) Payer enrollment status "Deceased" (concept_id = 32490)</t>
  </si>
  <si>
    <t>(observation_type) Problem list from EHR (concept_id = 38000276)</t>
  </si>
  <si>
    <t>(observation_type) Referral Record (concept_id = 43542355)</t>
  </si>
  <si>
    <t>(observation_type) US Social Security Death Master File record (concept_id = 32500)</t>
  </si>
  <si>
    <t>(operator) &lt; (concept_id = 4171756)</t>
  </si>
  <si>
    <t>(operator) &lt;= (concept_id = 4171754)</t>
  </si>
  <si>
    <t>(operator) = (concept_id = 4172703)</t>
  </si>
  <si>
    <t>(operator) &gt; (concept_id = 4172704)</t>
  </si>
  <si>
    <t>(operator) &gt;= (concept_id = 4171755)</t>
  </si>
  <si>
    <t>(period_type) Period covering healthcare encounters (concept_id = 44814724)</t>
  </si>
  <si>
    <t>(period_type) Period inferred by algorithm (concept_id = 44814725)</t>
  </si>
  <si>
    <t>(period_type) Period of complete data capture based on geographic isolation (concept_id = 45890994)</t>
  </si>
  <si>
    <t>(period_type) Period while enrolled in insurance (concept_id = 44814722)</t>
  </si>
  <si>
    <t>(period_type) Period while enrolled in study (concept_id = 44814723)</t>
  </si>
  <si>
    <t>(period_type) Pre-qualification time period (concept_id = 45747656)</t>
  </si>
  <si>
    <t>(race) African (concept_id = 38003600)</t>
  </si>
  <si>
    <t>(race) African American (concept_id = 38003599)</t>
  </si>
  <si>
    <t>(race) Alaska Native (concept_id = 38003573)</t>
  </si>
  <si>
    <t>(race) American Indian (concept_id = 38003572)</t>
  </si>
  <si>
    <t>(race) American Indian or Alaska Native (concept_id = 8657)</t>
  </si>
  <si>
    <t>(race) Arab (concept_id = 38003616)</t>
  </si>
  <si>
    <t>(race) Asian (concept_id = 8515)</t>
  </si>
  <si>
    <t>(race) Asian Indian (concept_id = 38003574)</t>
  </si>
  <si>
    <t>(race) Bahamian (concept_id = 38003601)</t>
  </si>
  <si>
    <t>(race) Bangladeshi (concept_id = 38003575)</t>
  </si>
  <si>
    <t>(race) Barbadian (concept_id = 38003602)</t>
  </si>
  <si>
    <t>(race) Bhutanese (concept_id = 38003576)</t>
  </si>
  <si>
    <t>(race) Black (concept_id = 38003598)</t>
  </si>
  <si>
    <t>(race) Black or African American (concept_id = 8516)</t>
  </si>
  <si>
    <t>(race) Burmese (concept_id = 38003577)</t>
  </si>
  <si>
    <t>(race) Cambodian (concept_id = 38003578)</t>
  </si>
  <si>
    <t>(race) Chinese (concept_id = 38003579)</t>
  </si>
  <si>
    <t>(race) Dominica Islander (concept_id = 38003604)</t>
  </si>
  <si>
    <t>(race) Dominican (concept_id = 38003603)</t>
  </si>
  <si>
    <t>(race) European (concept_id = 38003614)</t>
  </si>
  <si>
    <t>(race) Filipino (concept_id = 38003581)</t>
  </si>
  <si>
    <t>(race) Haitian (concept_id = 38003605)</t>
  </si>
  <si>
    <t>(race) Hmong (concept_id = 38003582)</t>
  </si>
  <si>
    <t>(race) Indonesian (concept_id = 38003583)</t>
  </si>
  <si>
    <t>(race) Iwo Jiman (concept_id = 38003593)</t>
  </si>
  <si>
    <t>(race) Jamaican (concept_id = 38003606)</t>
  </si>
  <si>
    <t>(race) Japanese (concept_id = 38003584)</t>
  </si>
  <si>
    <t>(race) Korean (concept_id = 38003585)</t>
  </si>
  <si>
    <t>(race) Laotian (concept_id = 38003586)</t>
  </si>
  <si>
    <t>(race) Madagascar (concept_id = 38003597)</t>
  </si>
  <si>
    <t>(race) Malaysian (concept_id = 38003587)</t>
  </si>
  <si>
    <t>(race) Maldivian (concept_id = 38003594)</t>
  </si>
  <si>
    <t>(race) Melanesian (concept_id = 38003612)</t>
  </si>
  <si>
    <t>(race) Micronesian (concept_id = 38003611)</t>
  </si>
  <si>
    <t>(race) Middle Eastern or North African (concept_id = 38003615)</t>
  </si>
  <si>
    <t>(race) Native Hawaiian or Other Pacific Islander (concept_id = 8557)</t>
  </si>
  <si>
    <t>(race) Nepalese (concept_id = 38003595)</t>
  </si>
  <si>
    <t>(race) Okinawan (concept_id = 38003588)</t>
  </si>
  <si>
    <t>(race) Other Pacific Islander (concept_id = 38003613)</t>
  </si>
  <si>
    <t>(race) Pakistani (concept_id = 38003589)</t>
  </si>
  <si>
    <t>(race) Polynesian (concept_id = 38003610)</t>
  </si>
  <si>
    <t>(race) Singaporean (concept_id = 38003596)</t>
  </si>
  <si>
    <t>(race) Sri Lankan (concept_id = 38003590)</t>
  </si>
  <si>
    <t>(race) Taiwanese (concept_id = 38003580)</t>
  </si>
  <si>
    <t>(race) Thai (concept_id = 38003591)</t>
  </si>
  <si>
    <t>(race) Tobagoan (concept_id = 38003607)</t>
  </si>
  <si>
    <t>(race) Trinidadian (concept_id = 38003608)</t>
  </si>
  <si>
    <t>(race) Vietnamese (concept_id = 38003592)</t>
  </si>
  <si>
    <t>(race) West Indian (concept_id = 38003609)</t>
  </si>
  <si>
    <t>(race) White (concept_id = 8527)</t>
  </si>
  <si>
    <t>omop_voc</t>
  </si>
  <si>
    <t>concept_details</t>
  </si>
  <si>
    <t>AAR</t>
  </si>
  <si>
    <t>Afar</t>
  </si>
  <si>
    <t>ABK</t>
  </si>
  <si>
    <t>Abkhazian</t>
  </si>
  <si>
    <t>ACE</t>
  </si>
  <si>
    <t>Achinese</t>
  </si>
  <si>
    <t>ACH</t>
  </si>
  <si>
    <t>Acoli</t>
  </si>
  <si>
    <t>ADA</t>
  </si>
  <si>
    <t>Adangme</t>
  </si>
  <si>
    <t>ADY</t>
  </si>
  <si>
    <t>Adyghe;  Adygei</t>
  </si>
  <si>
    <t>AFR</t>
  </si>
  <si>
    <t>Afrikaans</t>
  </si>
  <si>
    <t>AIN</t>
  </si>
  <si>
    <t>Ainu</t>
  </si>
  <si>
    <t>AKA</t>
  </si>
  <si>
    <t>Akan</t>
  </si>
  <si>
    <t>ALE</t>
  </si>
  <si>
    <t>Aleut</t>
  </si>
  <si>
    <t>ALT</t>
  </si>
  <si>
    <t>Southern  Altai</t>
  </si>
  <si>
    <t>AMH</t>
  </si>
  <si>
    <t>Amharic</t>
  </si>
  <si>
    <t>ANP</t>
  </si>
  <si>
    <t>Angika</t>
  </si>
  <si>
    <t>ARA</t>
  </si>
  <si>
    <t>Arabic</t>
  </si>
  <si>
    <t>ARG</t>
  </si>
  <si>
    <t>Aragonese</t>
  </si>
  <si>
    <t>ARN</t>
  </si>
  <si>
    <t>Mapudungun;  Mapuche</t>
  </si>
  <si>
    <t>ARP</t>
  </si>
  <si>
    <t>Arapaho</t>
  </si>
  <si>
    <t>ARW</t>
  </si>
  <si>
    <t>Arawak</t>
  </si>
  <si>
    <t>ASM</t>
  </si>
  <si>
    <t>Assamese</t>
  </si>
  <si>
    <t>AST</t>
  </si>
  <si>
    <t>Asturian;  Bable;  Leonese;  Asturleonese</t>
  </si>
  <si>
    <t>AVA</t>
  </si>
  <si>
    <t>Avaric</t>
  </si>
  <si>
    <t>AWA</t>
  </si>
  <si>
    <t>Awadhi</t>
  </si>
  <si>
    <t>AYM</t>
  </si>
  <si>
    <t>Aymara</t>
  </si>
  <si>
    <t>AZE</t>
  </si>
  <si>
    <t>Azerbaijani</t>
  </si>
  <si>
    <t>BAK</t>
  </si>
  <si>
    <t>Bashkir</t>
  </si>
  <si>
    <t>BAL</t>
  </si>
  <si>
    <t>Baluchi</t>
  </si>
  <si>
    <t>BAM</t>
  </si>
  <si>
    <t>Bambara</t>
  </si>
  <si>
    <t>BAN</t>
  </si>
  <si>
    <t>Balinese</t>
  </si>
  <si>
    <t>BAS</t>
  </si>
  <si>
    <t>Basa</t>
  </si>
  <si>
    <t>BEJ</t>
  </si>
  <si>
    <t>Beja;  Bedawiyet</t>
  </si>
  <si>
    <t>BEL</t>
  </si>
  <si>
    <t>Belarusian</t>
  </si>
  <si>
    <t>BEM</t>
  </si>
  <si>
    <t>Bemba</t>
  </si>
  <si>
    <t>BEN</t>
  </si>
  <si>
    <t>Bengali</t>
  </si>
  <si>
    <t>BHO</t>
  </si>
  <si>
    <t>Bhojpuri</t>
  </si>
  <si>
    <t>BIK</t>
  </si>
  <si>
    <t>Bikol</t>
  </si>
  <si>
    <t>BIN</t>
  </si>
  <si>
    <t>Bini;  Edo</t>
  </si>
  <si>
    <t>BIS</t>
  </si>
  <si>
    <t>Bislama</t>
  </si>
  <si>
    <t>BLA</t>
  </si>
  <si>
    <t>Siksika</t>
  </si>
  <si>
    <t>BOD</t>
  </si>
  <si>
    <t>Tibetan</t>
  </si>
  <si>
    <t>BOS</t>
  </si>
  <si>
    <t>Bosnian</t>
  </si>
  <si>
    <t>BRA</t>
  </si>
  <si>
    <t>Braj</t>
  </si>
  <si>
    <t>BRE</t>
  </si>
  <si>
    <t>Breton</t>
  </si>
  <si>
    <t>BUA</t>
  </si>
  <si>
    <t>Buriat</t>
  </si>
  <si>
    <t>BUG</t>
  </si>
  <si>
    <t>Buginese</t>
  </si>
  <si>
    <t>BUL</t>
  </si>
  <si>
    <t>Bulgarian</t>
  </si>
  <si>
    <t>BYN</t>
  </si>
  <si>
    <t>Bilin;  Blin</t>
  </si>
  <si>
    <t>CAD</t>
  </si>
  <si>
    <t>Caddo</t>
  </si>
  <si>
    <t>CAR</t>
  </si>
  <si>
    <t>Galibi  Carib</t>
  </si>
  <si>
    <t>CAT</t>
  </si>
  <si>
    <t>Catalan;  Valencian</t>
  </si>
  <si>
    <t>CEB</t>
  </si>
  <si>
    <t>Cebuano</t>
  </si>
  <si>
    <t>CES</t>
  </si>
  <si>
    <t>Czech</t>
  </si>
  <si>
    <t>CHA</t>
  </si>
  <si>
    <t>Chamorro</t>
  </si>
  <si>
    <t>CHE</t>
  </si>
  <si>
    <t>Chechen</t>
  </si>
  <si>
    <t>CHK</t>
  </si>
  <si>
    <t>Chuukese</t>
  </si>
  <si>
    <t>CHM</t>
  </si>
  <si>
    <t>Mari</t>
  </si>
  <si>
    <t>CHN</t>
  </si>
  <si>
    <t>Chinook  jargon</t>
  </si>
  <si>
    <t>CHO</t>
  </si>
  <si>
    <t>Choctaw</t>
  </si>
  <si>
    <t>CHP</t>
  </si>
  <si>
    <t>Chipewyan;  Dene  Suline</t>
  </si>
  <si>
    <t>CHR</t>
  </si>
  <si>
    <t>Cherokee</t>
  </si>
  <si>
    <t>CHV</t>
  </si>
  <si>
    <t>Chuvash</t>
  </si>
  <si>
    <t>CHY</t>
  </si>
  <si>
    <t>Cheyenne</t>
  </si>
  <si>
    <t>COR</t>
  </si>
  <si>
    <t>Cornish</t>
  </si>
  <si>
    <t>COS</t>
  </si>
  <si>
    <t>Corsican</t>
  </si>
  <si>
    <t>CRE</t>
  </si>
  <si>
    <t>Cree</t>
  </si>
  <si>
    <t>CRH</t>
  </si>
  <si>
    <t>Crimean  Tatar;  Crimean  Turkish</t>
  </si>
  <si>
    <t>CSB</t>
  </si>
  <si>
    <t>Kashubian</t>
  </si>
  <si>
    <t>CYM</t>
  </si>
  <si>
    <t>Welsh</t>
  </si>
  <si>
    <t>DAK</t>
  </si>
  <si>
    <t>Dakota</t>
  </si>
  <si>
    <t>DAN</t>
  </si>
  <si>
    <t>Danish</t>
  </si>
  <si>
    <t>DAR</t>
  </si>
  <si>
    <t>Dargwa</t>
  </si>
  <si>
    <t>DEL</t>
  </si>
  <si>
    <t>Delaware</t>
  </si>
  <si>
    <t>DEN</t>
  </si>
  <si>
    <t>Slave  (Athapascan)</t>
  </si>
  <si>
    <t>DEU</t>
  </si>
  <si>
    <t>German</t>
  </si>
  <si>
    <t>DGR</t>
  </si>
  <si>
    <t>Dogrib</t>
  </si>
  <si>
    <t>DIN</t>
  </si>
  <si>
    <t>Dinka</t>
  </si>
  <si>
    <t>DIV</t>
  </si>
  <si>
    <t>Dhivehi;  Dhivehi;  Maldivian</t>
  </si>
  <si>
    <t>DOI</t>
  </si>
  <si>
    <t>Dogri</t>
  </si>
  <si>
    <t>DSB</t>
  </si>
  <si>
    <t>Lower  Sorbian</t>
  </si>
  <si>
    <t>DUA</t>
  </si>
  <si>
    <t>Duala</t>
  </si>
  <si>
    <t>DYU</t>
  </si>
  <si>
    <t>Dyula</t>
  </si>
  <si>
    <t>DZO</t>
  </si>
  <si>
    <t>Dzongkha</t>
  </si>
  <si>
    <t>EFI</t>
  </si>
  <si>
    <t>Efik</t>
  </si>
  <si>
    <t>EKA</t>
  </si>
  <si>
    <t>Ekajuk</t>
  </si>
  <si>
    <t>ELL</t>
  </si>
  <si>
    <t>Modern  Greek  (1453–)</t>
  </si>
  <si>
    <t>ENG</t>
  </si>
  <si>
    <t>English</t>
  </si>
  <si>
    <t>EST</t>
  </si>
  <si>
    <t>Estonian</t>
  </si>
  <si>
    <t>EUS</t>
  </si>
  <si>
    <t>Basque</t>
  </si>
  <si>
    <t>EWE</t>
  </si>
  <si>
    <t>Ewe</t>
  </si>
  <si>
    <t>EWO</t>
  </si>
  <si>
    <t>Ewondo</t>
  </si>
  <si>
    <t>FAN</t>
  </si>
  <si>
    <t>Fang</t>
  </si>
  <si>
    <t>FAO</t>
  </si>
  <si>
    <t>Faroese</t>
  </si>
  <si>
    <t>FAS</t>
  </si>
  <si>
    <t>Persian</t>
  </si>
  <si>
    <t>FAT</t>
  </si>
  <si>
    <t>Fanti</t>
  </si>
  <si>
    <t>FIJ</t>
  </si>
  <si>
    <t>Fijian</t>
  </si>
  <si>
    <t>FIL</t>
  </si>
  <si>
    <t>Filipino;  Pilipino</t>
  </si>
  <si>
    <t>FIN</t>
  </si>
  <si>
    <t>Finnish</t>
  </si>
  <si>
    <t>FON</t>
  </si>
  <si>
    <t>Fon</t>
  </si>
  <si>
    <t>FRA</t>
  </si>
  <si>
    <t>French</t>
  </si>
  <si>
    <t>FRR</t>
  </si>
  <si>
    <t>Northern  Frisian</t>
  </si>
  <si>
    <t>FRS</t>
  </si>
  <si>
    <t>Eastern  Frisian</t>
  </si>
  <si>
    <t>FRY</t>
  </si>
  <si>
    <t>Western  Frisian</t>
  </si>
  <si>
    <t>FUL</t>
  </si>
  <si>
    <t>Fulah</t>
  </si>
  <si>
    <t>FUR</t>
  </si>
  <si>
    <t>Friulian</t>
  </si>
  <si>
    <t>GAA</t>
  </si>
  <si>
    <t>Ga</t>
  </si>
  <si>
    <t>GAY</t>
  </si>
  <si>
    <t>Gayo</t>
  </si>
  <si>
    <t>GBA</t>
  </si>
  <si>
    <t>Gbaya</t>
  </si>
  <si>
    <t>GIL</t>
  </si>
  <si>
    <t>Gilbertese</t>
  </si>
  <si>
    <t>GLA</t>
  </si>
  <si>
    <t>Gaelic;  Scottish  Gaelic</t>
  </si>
  <si>
    <t>GLE</t>
  </si>
  <si>
    <t>Irish</t>
  </si>
  <si>
    <t>GLG</t>
  </si>
  <si>
    <t>Galician</t>
  </si>
  <si>
    <t>GLV</t>
  </si>
  <si>
    <t>Manx</t>
  </si>
  <si>
    <t>GON</t>
  </si>
  <si>
    <t>Gondi</t>
  </si>
  <si>
    <t>GOR</t>
  </si>
  <si>
    <t>Gorontalo</t>
  </si>
  <si>
    <t>GRB</t>
  </si>
  <si>
    <t>Grebo</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</si>
  <si>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</si>
  <si>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</si>
  <si>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</si>
  <si>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</si>
  <si>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</si>
  <si>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</si>
  <si>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</si>
  <si>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</si>
  <si>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</si>
  <si>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</si>
  <si>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</si>
  <si>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</si>
  <si>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</si>
  <si>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</si>
  <si>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</si>
  <si>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</si>
  <si>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</si>
  <si>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</si>
  <si>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</si>
  <si>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</si>
  <si>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</si>
  <si>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</si>
  <si>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HIN</t>
  </si>
  <si>
    <t>Hindi</t>
  </si>
  <si>
    <t>HMN</t>
  </si>
  <si>
    <t>Hmong;  Mong</t>
  </si>
  <si>
    <t>HMO</t>
  </si>
  <si>
    <t>Hiri  Motu</t>
  </si>
  <si>
    <t>HRV</t>
  </si>
  <si>
    <t>Croatian</t>
  </si>
  <si>
    <t>HSB</t>
  </si>
  <si>
    <t>Upper  Sorbian</t>
  </si>
  <si>
    <t>HUN</t>
  </si>
  <si>
    <t>Hungarian</t>
  </si>
  <si>
    <t>HUP</t>
  </si>
  <si>
    <t>Hupa</t>
  </si>
  <si>
    <t>HYE</t>
  </si>
  <si>
    <t>Armenian</t>
  </si>
  <si>
    <t>IBA</t>
  </si>
  <si>
    <t>Iban</t>
  </si>
  <si>
    <t>IBO</t>
  </si>
  <si>
    <t>Igbo</t>
  </si>
  <si>
    <t>III</t>
  </si>
  <si>
    <t>Sichuan  Yi;  Nuosu</t>
  </si>
  <si>
    <t>IKU</t>
  </si>
  <si>
    <t>Inuktitut</t>
  </si>
  <si>
    <t>ILO</t>
  </si>
  <si>
    <t>Iloko</t>
  </si>
  <si>
    <t>IND</t>
  </si>
  <si>
    <t>INH</t>
  </si>
  <si>
    <t>Ingush</t>
  </si>
  <si>
    <t>IPK</t>
  </si>
  <si>
    <t>Inupiaq</t>
  </si>
  <si>
    <t>ISL</t>
  </si>
  <si>
    <t>Icelandic</t>
  </si>
  <si>
    <t>ITA</t>
  </si>
  <si>
    <t>Italian</t>
  </si>
  <si>
    <t>JAV</t>
  </si>
  <si>
    <t>Javanese</t>
  </si>
  <si>
    <t>JPN</t>
  </si>
  <si>
    <t>JPR</t>
  </si>
  <si>
    <t>Judeo-Persian</t>
  </si>
  <si>
    <t>JRB</t>
  </si>
  <si>
    <t>Judeo-Arabic</t>
  </si>
  <si>
    <t>KAA</t>
  </si>
  <si>
    <t>Kara-Kalpak</t>
  </si>
  <si>
    <t>KAB</t>
  </si>
  <si>
    <t>Kabyle</t>
  </si>
  <si>
    <t>KAC</t>
  </si>
  <si>
    <t>Kachin;  Jingpho</t>
  </si>
  <si>
    <t>KAL</t>
  </si>
  <si>
    <t>Kalaallisut;  Greenlandic</t>
  </si>
  <si>
    <t>KAM</t>
  </si>
  <si>
    <t>Kamba</t>
  </si>
  <si>
    <t>KAN</t>
  </si>
  <si>
    <t>Kannada</t>
  </si>
  <si>
    <t>KAS</t>
  </si>
  <si>
    <t>Kashmiri</t>
  </si>
  <si>
    <t>KAT</t>
  </si>
  <si>
    <t>Georgian</t>
  </si>
  <si>
    <t>KAU</t>
  </si>
  <si>
    <t>Kanuri</t>
  </si>
  <si>
    <t>KAZ</t>
  </si>
  <si>
    <t>Kazakh</t>
  </si>
  <si>
    <t>KBD</t>
  </si>
  <si>
    <t>Kabardian</t>
  </si>
  <si>
    <t>KHA</t>
  </si>
  <si>
    <t>Khasi</t>
  </si>
  <si>
    <t>KHM</t>
  </si>
  <si>
    <t>Central  Khmer</t>
  </si>
  <si>
    <t>KIK</t>
  </si>
  <si>
    <t>Kikuyu;  Gikuyu</t>
  </si>
  <si>
    <t>KIN</t>
  </si>
  <si>
    <t>Kinyarwanda</t>
  </si>
  <si>
    <t>KIR</t>
  </si>
  <si>
    <t>Kirghiz;  Kyrgyz</t>
  </si>
  <si>
    <t>KMB</t>
  </si>
  <si>
    <t>Kimbundu</t>
  </si>
  <si>
    <t>KOK</t>
  </si>
  <si>
    <t>Konkani</t>
  </si>
  <si>
    <t>KOM</t>
  </si>
  <si>
    <t>Komi</t>
  </si>
  <si>
    <t>KON</t>
  </si>
  <si>
    <t>Kongo</t>
  </si>
  <si>
    <t>KOR</t>
  </si>
  <si>
    <t>KOS</t>
  </si>
  <si>
    <t>Kosraean</t>
  </si>
  <si>
    <t>KPE</t>
  </si>
  <si>
    <t>Kpelle</t>
  </si>
  <si>
    <t>KRC</t>
  </si>
  <si>
    <t>Karachay-Balkar</t>
  </si>
  <si>
    <t>KRL</t>
  </si>
  <si>
    <t>Karelian</t>
  </si>
  <si>
    <t>KRU</t>
  </si>
  <si>
    <t>Kurukh</t>
  </si>
  <si>
    <t>KUA</t>
  </si>
  <si>
    <t>Kuanyama;  Kwanyama</t>
  </si>
  <si>
    <t>KUM</t>
  </si>
  <si>
    <t>Kumyk</t>
  </si>
  <si>
    <t>KUR</t>
  </si>
  <si>
    <t>Kurdish</t>
  </si>
  <si>
    <t>KUT</t>
  </si>
  <si>
    <t>Kutenai</t>
  </si>
  <si>
    <t>LAD</t>
  </si>
  <si>
    <t>Ladino</t>
  </si>
  <si>
    <t>LAH</t>
  </si>
  <si>
    <t>Lahnda</t>
  </si>
  <si>
    <t>LAM</t>
  </si>
  <si>
    <t>Lamba</t>
  </si>
  <si>
    <t>LAO</t>
  </si>
  <si>
    <t>Lao</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</si>
  <si>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</si>
  <si>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</si>
  <si>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</si>
  <si>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</si>
  <si>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</si>
  <si>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</si>
  <si>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</si>
  <si>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</si>
  <si>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</si>
  <si>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</si>
  <si>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</si>
  <si>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</si>
  <si>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</si>
  <si>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</si>
  <si>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</si>
  <si>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</si>
  <si>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</si>
  <si>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</si>
  <si>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</si>
  <si>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</si>
  <si>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</si>
  <si>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</si>
  <si>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</si>
  <si>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</si>
  <si>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</si>
  <si>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</si>
  <si>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</si>
  <si>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</si>
  <si>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</si>
  <si>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</si>
  <si>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MAD</t>
  </si>
  <si>
    <t>Madurese</t>
  </si>
  <si>
    <t>MAG</t>
  </si>
  <si>
    <t>Magahi</t>
  </si>
  <si>
    <t>MAH</t>
  </si>
  <si>
    <t>Marshallese</t>
  </si>
  <si>
    <t>MAI</t>
  </si>
  <si>
    <t>Maithili</t>
  </si>
  <si>
    <t>MAK</t>
  </si>
  <si>
    <t>Makasar</t>
  </si>
  <si>
    <t>MAL</t>
  </si>
  <si>
    <t>Malayalam</t>
  </si>
  <si>
    <t>MAN</t>
  </si>
  <si>
    <t>Mandingo</t>
  </si>
  <si>
    <t>MAR</t>
  </si>
  <si>
    <t>Marathi</t>
  </si>
  <si>
    <t>MAS</t>
  </si>
  <si>
    <t>Masai</t>
  </si>
  <si>
    <t>MDF</t>
  </si>
  <si>
    <t>Moksha</t>
  </si>
  <si>
    <t>MDR</t>
  </si>
  <si>
    <t>Mandar</t>
  </si>
  <si>
    <t>MEN</t>
  </si>
  <si>
    <t>Mende</t>
  </si>
  <si>
    <t>MIC</t>
  </si>
  <si>
    <t>Mi'kmaq;  Micmac</t>
  </si>
  <si>
    <t>MIN</t>
  </si>
  <si>
    <t>Minangkabau</t>
  </si>
  <si>
    <t>MKD</t>
  </si>
  <si>
    <t>Macedonian</t>
  </si>
  <si>
    <t>MLG</t>
  </si>
  <si>
    <t>Malagasy</t>
  </si>
  <si>
    <t>MLT</t>
  </si>
  <si>
    <t>Maltese</t>
  </si>
  <si>
    <t>MNC</t>
  </si>
  <si>
    <t>Manchu</t>
  </si>
  <si>
    <t>MNI</t>
  </si>
  <si>
    <t>Manipuri</t>
  </si>
  <si>
    <t>MOH</t>
  </si>
  <si>
    <t>Mohawk</t>
  </si>
  <si>
    <t>MON</t>
  </si>
  <si>
    <t>Mongolian</t>
  </si>
  <si>
    <t>MOS</t>
  </si>
  <si>
    <t>Mossi</t>
  </si>
  <si>
    <t>MRI</t>
  </si>
  <si>
    <t>Maori</t>
  </si>
  <si>
    <t>MSA</t>
  </si>
  <si>
    <t>Malay</t>
  </si>
  <si>
    <t>MUS</t>
  </si>
  <si>
    <t>Creek</t>
  </si>
  <si>
    <t>MWL</t>
  </si>
  <si>
    <t>Mirandese</t>
  </si>
  <si>
    <t>MWR</t>
  </si>
  <si>
    <t>Marwari</t>
  </si>
  <si>
    <t>MYA</t>
  </si>
  <si>
    <t>MYV</t>
  </si>
  <si>
    <t>Erzya</t>
  </si>
  <si>
    <t>NAP</t>
  </si>
  <si>
    <t>Neapolitan</t>
  </si>
  <si>
    <t>NAU</t>
  </si>
  <si>
    <t>Nauru</t>
  </si>
  <si>
    <t>NAV</t>
  </si>
  <si>
    <t>Navajo;  Navaho</t>
  </si>
  <si>
    <t>NBL</t>
  </si>
  <si>
    <t>South  Ndebele</t>
  </si>
  <si>
    <t>NDE</t>
  </si>
  <si>
    <t>North  Ndebele</t>
  </si>
  <si>
    <t>NDO</t>
  </si>
  <si>
    <t>Ndonga</t>
  </si>
  <si>
    <t>NDS</t>
  </si>
  <si>
    <t>Low  German;  Low  Saxon</t>
  </si>
  <si>
    <t>NEP</t>
  </si>
  <si>
    <t>Nepali</t>
  </si>
  <si>
    <t>NEW</t>
  </si>
  <si>
    <t>Nepal  Bhasa;  Newari</t>
  </si>
  <si>
    <t>NIA</t>
  </si>
  <si>
    <t>Nias</t>
  </si>
  <si>
    <t>NIU</t>
  </si>
  <si>
    <t>Niuean</t>
  </si>
  <si>
    <t>NLD</t>
  </si>
  <si>
    <t>Dutch;  Flemish</t>
  </si>
  <si>
    <t>NNO</t>
  </si>
  <si>
    <t>Norwegian  Nynorsk</t>
  </si>
  <si>
    <t>NOB</t>
  </si>
  <si>
    <t>Norwegian  Bokmål</t>
  </si>
  <si>
    <t>NOG</t>
  </si>
  <si>
    <t>Nogai</t>
  </si>
  <si>
    <t>NOR</t>
  </si>
  <si>
    <t>Norwegian</t>
  </si>
  <si>
    <t>NQO</t>
  </si>
  <si>
    <t>N'Ko</t>
  </si>
  <si>
    <t>NSO</t>
  </si>
  <si>
    <t>Pedi;  Sepedi;  Northern  Sotho</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</si>
  <si>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</si>
  <si>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</si>
  <si>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</si>
  <si>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</si>
  <si>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</si>
  <si>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</si>
  <si>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</si>
  <si>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</si>
  <si>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</si>
  <si>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</si>
  <si>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</si>
  <si>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</si>
  <si>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</si>
  <si>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</si>
  <si>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</si>
  <si>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</si>
  <si>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</si>
  <si>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</si>
  <si>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</si>
  <si>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</si>
  <si>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</si>
  <si>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</si>
  <si>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PAG</t>
  </si>
  <si>
    <t>Pangasinan</t>
  </si>
  <si>
    <t>PAM</t>
  </si>
  <si>
    <t>Pampanga;  Kapampangan</t>
  </si>
  <si>
    <t>PAN</t>
  </si>
  <si>
    <t>Panjabi;  Punjabi</t>
  </si>
  <si>
    <t>PAP</t>
  </si>
  <si>
    <t>Papiamento</t>
  </si>
  <si>
    <t>PAU</t>
  </si>
  <si>
    <t>Palauan</t>
  </si>
  <si>
    <t>POL</t>
  </si>
  <si>
    <t>Polish</t>
  </si>
  <si>
    <t>PON</t>
  </si>
  <si>
    <t>Pohnpeian</t>
  </si>
  <si>
    <t>POR</t>
  </si>
  <si>
    <t>Portuguese</t>
  </si>
  <si>
    <t>PUS</t>
  </si>
  <si>
    <t>Pushto;  Pashto</t>
  </si>
  <si>
    <t>QUE</t>
  </si>
  <si>
    <t>Quechua</t>
  </si>
  <si>
    <t>RAJ</t>
  </si>
  <si>
    <t>Rajasthani</t>
  </si>
  <si>
    <t>RAP</t>
  </si>
  <si>
    <t>Rapanui</t>
  </si>
  <si>
    <t>RAR</t>
  </si>
  <si>
    <t>Rarotongan;  Cook  Islands  Maori</t>
  </si>
  <si>
    <t>ROH</t>
  </si>
  <si>
    <t>Romansh</t>
  </si>
  <si>
    <t>ROM</t>
  </si>
  <si>
    <t>Romany</t>
  </si>
  <si>
    <t>RON</t>
  </si>
  <si>
    <t>Romanian;  Moldavian;  Moldovan</t>
  </si>
  <si>
    <t>RUN</t>
  </si>
  <si>
    <t>Rundi</t>
  </si>
  <si>
    <t>RUP</t>
  </si>
  <si>
    <t>Aromanian;  Arumanian;  Macedo-Romanian</t>
  </si>
  <si>
    <t>RUS</t>
  </si>
  <si>
    <t>Russian</t>
  </si>
  <si>
    <t>SAD</t>
  </si>
  <si>
    <t>Sandawe</t>
  </si>
  <si>
    <t>SAG</t>
  </si>
  <si>
    <t>Sango</t>
  </si>
  <si>
    <t>SAH</t>
  </si>
  <si>
    <t>Yakut</t>
  </si>
  <si>
    <t>SAS</t>
  </si>
  <si>
    <t>Sasak</t>
  </si>
  <si>
    <t>SAT</t>
  </si>
  <si>
    <t>Santali</t>
  </si>
  <si>
    <t>SCN</t>
  </si>
  <si>
    <t>Sicilian</t>
  </si>
  <si>
    <t>SCO</t>
  </si>
  <si>
    <t>Scots</t>
  </si>
  <si>
    <t>SEL</t>
  </si>
  <si>
    <t>Selkup</t>
  </si>
  <si>
    <t>SHN</t>
  </si>
  <si>
    <t>Shan</t>
  </si>
  <si>
    <t>SID</t>
  </si>
  <si>
    <t>Sidamo</t>
  </si>
  <si>
    <t>SIN</t>
  </si>
  <si>
    <t>Sinhala;  Sinhalese</t>
  </si>
  <si>
    <t>SLK</t>
  </si>
  <si>
    <t>Slovak</t>
  </si>
  <si>
    <t>SLV</t>
  </si>
  <si>
    <t>Slovenian</t>
  </si>
  <si>
    <t>SMA</t>
  </si>
  <si>
    <t>Southern  Sami</t>
  </si>
  <si>
    <t>SME</t>
  </si>
  <si>
    <t>Northern  Sami</t>
  </si>
  <si>
    <t>SMJ</t>
  </si>
  <si>
    <t>Lule  Sami</t>
  </si>
  <si>
    <t>SMN</t>
  </si>
  <si>
    <t>Inari  Sami</t>
  </si>
  <si>
    <t>SMO</t>
  </si>
  <si>
    <t>Samoan</t>
  </si>
  <si>
    <t>SMS</t>
  </si>
  <si>
    <t>Skolt  Sami</t>
  </si>
  <si>
    <t>SNA</t>
  </si>
  <si>
    <t>Shona</t>
  </si>
  <si>
    <t>SND</t>
  </si>
  <si>
    <t>Sindhi</t>
  </si>
  <si>
    <t>SNK</t>
  </si>
  <si>
    <t>Soninke</t>
  </si>
  <si>
    <t>SOM</t>
  </si>
  <si>
    <t>Somali</t>
  </si>
  <si>
    <t>SOT</t>
  </si>
  <si>
    <t>Southern  Sotho</t>
  </si>
  <si>
    <t>SPA</t>
  </si>
  <si>
    <t>Spanish;  Castilian</t>
  </si>
  <si>
    <t>SQI</t>
  </si>
  <si>
    <t>Albanian</t>
  </si>
  <si>
    <t>SRD</t>
  </si>
  <si>
    <t>Sardinian</t>
  </si>
  <si>
    <t>SRN</t>
  </si>
  <si>
    <t>Sranan  Tongo</t>
  </si>
  <si>
    <t>SRP</t>
  </si>
  <si>
    <t>Serbian</t>
  </si>
  <si>
    <t>SRR</t>
  </si>
  <si>
    <t>Serer</t>
  </si>
  <si>
    <t>SSW</t>
  </si>
  <si>
    <t>Swati</t>
  </si>
  <si>
    <t>SUK</t>
  </si>
  <si>
    <t>Sukuma</t>
  </si>
  <si>
    <t>SUN</t>
  </si>
  <si>
    <t>Sundanese</t>
  </si>
  <si>
    <t>SUS</t>
  </si>
  <si>
    <t>Susu</t>
  </si>
  <si>
    <t>SWA</t>
  </si>
  <si>
    <t>Swahili</t>
  </si>
  <si>
    <t>SWE</t>
  </si>
  <si>
    <t>Swedish</t>
  </si>
  <si>
    <t>SYR</t>
  </si>
  <si>
    <t>Syriac</t>
  </si>
  <si>
    <t>TAH</t>
  </si>
  <si>
    <t>Tahitian</t>
  </si>
  <si>
    <t>TAM</t>
  </si>
  <si>
    <t>Tamil</t>
  </si>
  <si>
    <t>TAT</t>
  </si>
  <si>
    <t>Tatar</t>
  </si>
  <si>
    <t>TEL</t>
  </si>
  <si>
    <t>Telugu</t>
  </si>
  <si>
    <t>TEM</t>
  </si>
  <si>
    <t>Timne</t>
  </si>
  <si>
    <t>TER</t>
  </si>
  <si>
    <t>Tereno</t>
  </si>
  <si>
    <t>TET</t>
  </si>
  <si>
    <t>Tetum</t>
  </si>
  <si>
    <t>TGK</t>
  </si>
  <si>
    <t>Tajik</t>
  </si>
  <si>
    <t>TGL</t>
  </si>
  <si>
    <t>Tagalog</t>
  </si>
  <si>
    <t>THA</t>
  </si>
  <si>
    <t>TIG</t>
  </si>
  <si>
    <t>Tigre</t>
  </si>
  <si>
    <t>TIR</t>
  </si>
  <si>
    <t>Tigrinya</t>
  </si>
  <si>
    <t>TIV</t>
  </si>
  <si>
    <t>Tiv</t>
  </si>
  <si>
    <t>TKL</t>
  </si>
  <si>
    <t>Tokelau</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</si>
  <si>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</si>
  <si>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</si>
  <si>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</si>
  <si>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</si>
  <si>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</si>
  <si>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</si>
  <si>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</si>
  <si>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</si>
  <si>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</si>
  <si>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</si>
  <si>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</si>
  <si>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</si>
  <si>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</si>
  <si>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</si>
  <si>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</si>
  <si>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</si>
  <si>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</si>
  <si>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</si>
  <si>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</si>
  <si>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</si>
  <si>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TUR</t>
  </si>
  <si>
    <t>Turkish</t>
  </si>
  <si>
    <t>TVL</t>
  </si>
  <si>
    <t>Tuvalua</t>
  </si>
  <si>
    <t>TWI</t>
  </si>
  <si>
    <t>Twi</t>
  </si>
  <si>
    <t>TYV</t>
  </si>
  <si>
    <t>Tuvinian</t>
  </si>
  <si>
    <t>UDM</t>
  </si>
  <si>
    <t>Udmurt</t>
  </si>
  <si>
    <t>UIG</t>
  </si>
  <si>
    <t>Uighur;  Uyghur</t>
  </si>
  <si>
    <t>UKR</t>
  </si>
  <si>
    <t>Ukrainian</t>
  </si>
  <si>
    <t>UMB</t>
  </si>
  <si>
    <t>Umbundu</t>
  </si>
  <si>
    <t>URD</t>
  </si>
  <si>
    <t>Urdu</t>
  </si>
  <si>
    <t>UZB</t>
  </si>
  <si>
    <t>Uzbek</t>
  </si>
  <si>
    <t>VAI</t>
  </si>
  <si>
    <t>Vai</t>
  </si>
  <si>
    <t>VEN</t>
  </si>
  <si>
    <t>Venda</t>
  </si>
  <si>
    <t>VIE</t>
  </si>
  <si>
    <t>VOT</t>
  </si>
  <si>
    <t>Votic</t>
  </si>
  <si>
    <t>WAL</t>
  </si>
  <si>
    <t>Wolaitta;  Wolaytta</t>
  </si>
  <si>
    <t>WAR</t>
  </si>
  <si>
    <t>Waray</t>
  </si>
  <si>
    <t>WAS</t>
  </si>
  <si>
    <t>Washo</t>
  </si>
  <si>
    <t>WLN</t>
  </si>
  <si>
    <t>Walloon</t>
  </si>
  <si>
    <t>WOL</t>
  </si>
  <si>
    <t>Wolof</t>
  </si>
  <si>
    <t>XAL</t>
  </si>
  <si>
    <t>Kalmyk;  Oirat</t>
  </si>
  <si>
    <t>XHO</t>
  </si>
  <si>
    <t>Xhosa</t>
  </si>
  <si>
    <t>YAO</t>
  </si>
  <si>
    <t>Yao</t>
  </si>
  <si>
    <t>YAP</t>
  </si>
  <si>
    <t>Yapese</t>
  </si>
  <si>
    <t>YID</t>
  </si>
  <si>
    <t>Yiddish</t>
  </si>
  <si>
    <t>YOR</t>
  </si>
  <si>
    <t>Yoruba</t>
  </si>
  <si>
    <t>ZAP</t>
  </si>
  <si>
    <t>Zapotec</t>
  </si>
  <si>
    <t>ZEN</t>
  </si>
  <si>
    <t>Zenaga</t>
  </si>
  <si>
    <t>ZGH</t>
  </si>
  <si>
    <t>Standard  Moroccan  Tamazight</t>
  </si>
  <si>
    <t>ZHA</t>
  </si>
  <si>
    <t>Zhuang;  Chuang</t>
  </si>
  <si>
    <t>ZHO</t>
  </si>
  <si>
    <t>ZUL</t>
  </si>
  <si>
    <t>Zulu</t>
  </si>
  <si>
    <t>ZUN</t>
  </si>
  <si>
    <t>Zuni</t>
  </si>
  <si>
    <t>ZZA</t>
  </si>
  <si>
    <t>Zaza;  Dimili;  Dimli;  Kirdki;  Kirmanjki;  Zazaki</t>
  </si>
  <si>
    <t>PAT_PREF_LANGUAGE_SPOKEN</t>
  </si>
  <si>
    <t>101Y00000X</t>
  </si>
  <si>
    <t>Counselor</t>
  </si>
  <si>
    <t>101YA0400X</t>
  </si>
  <si>
    <t>Counselor  Addiction  Substance  Use  Disorder</t>
  </si>
  <si>
    <t>101YM0800X</t>
  </si>
  <si>
    <t>Counselor  Mental  Health</t>
  </si>
  <si>
    <t>101YP1600X</t>
  </si>
  <si>
    <t>Counselor  Pastoral</t>
  </si>
  <si>
    <t>101YP2500X</t>
  </si>
  <si>
    <t>Counselor  Professional</t>
  </si>
  <si>
    <t>101YS0200X</t>
  </si>
  <si>
    <t>Counselor  School</t>
  </si>
  <si>
    <t>102L00000X</t>
  </si>
  <si>
    <t>Psychoanalyst</t>
  </si>
  <si>
    <t>102X00000X</t>
  </si>
  <si>
    <t>Poetry  Therapist</t>
  </si>
  <si>
    <t>103G00000X</t>
  </si>
  <si>
    <t>Clinical  Neuropsychologist</t>
  </si>
  <si>
    <t>103GC0700X</t>
  </si>
  <si>
    <t>Clinical  Neuropsychologist  Clinical</t>
  </si>
  <si>
    <t>103K00000X</t>
  </si>
  <si>
    <t>Behavioral  Analyst</t>
  </si>
  <si>
    <t>103T00000X</t>
  </si>
  <si>
    <t>Psychologist</t>
  </si>
  <si>
    <t>103TA0400X</t>
  </si>
  <si>
    <t>Psychologist  Addiction  (Substance  Use  Disorder)</t>
  </si>
  <si>
    <t>103TA0700X</t>
  </si>
  <si>
    <t>Psychologist  Adult  Development  &amp;  Aging</t>
  </si>
  <si>
    <t>103TB0200X</t>
  </si>
  <si>
    <t>Psychologist  Cognitive  &amp;  Behavioral</t>
  </si>
  <si>
    <t>103TC0700X</t>
  </si>
  <si>
    <t>Psychologist  Clinical</t>
  </si>
  <si>
    <t>103TC1900X</t>
  </si>
  <si>
    <t>Psychologist  Counseling</t>
  </si>
  <si>
    <t>103TC2200X</t>
  </si>
  <si>
    <t>Psychologist  Clinical  Child  &amp;  Adolescent</t>
  </si>
  <si>
    <t>103TE1000X</t>
  </si>
  <si>
    <t>Psychologist  Educational</t>
  </si>
  <si>
    <t>103TE1100X</t>
  </si>
  <si>
    <t>Psychologist  Exercise  &amp;  Sports</t>
  </si>
  <si>
    <t>103TF0000X</t>
  </si>
  <si>
    <t>Psychologist  Family</t>
  </si>
  <si>
    <t>103TF0200X</t>
  </si>
  <si>
    <t>Psychologist  Forensic</t>
  </si>
  <si>
    <t>103TH0004X</t>
  </si>
  <si>
    <t>Psychologist  Health</t>
  </si>
  <si>
    <t>103TH0100X</t>
  </si>
  <si>
    <t>Psychologist  Health  Service</t>
  </si>
  <si>
    <t>103TM1700X</t>
  </si>
  <si>
    <t>Psychologist  Men  &amp;  Masculinity</t>
  </si>
  <si>
    <t>103TM1800X</t>
  </si>
  <si>
    <t>Psychologist  Mental  Retardation  &amp;  Developmental  Disabilities</t>
  </si>
  <si>
    <t>103TP0016X</t>
  </si>
  <si>
    <t>Psychologist  Prescribing  (Medical)</t>
  </si>
  <si>
    <t>103TP0814X</t>
  </si>
  <si>
    <t>Psychologist  Psychoanalysis</t>
  </si>
  <si>
    <t>103TP2700X</t>
  </si>
  <si>
    <t>Psychologist  Psychotherapy</t>
  </si>
  <si>
    <t>103TP2701X</t>
  </si>
  <si>
    <t>Psychologist  Group  Psychotherapy</t>
  </si>
  <si>
    <t>103TR0400X</t>
  </si>
  <si>
    <t>Psychologist  Rehabilitation</t>
  </si>
  <si>
    <t>103TS0200X</t>
  </si>
  <si>
    <t>Psychologist  School</t>
  </si>
  <si>
    <t>103TW0100X</t>
  </si>
  <si>
    <t>Psychologist  Women</t>
  </si>
  <si>
    <t>104100000X</t>
  </si>
  <si>
    <t>Social  Worker</t>
  </si>
  <si>
    <t>1041C0700X</t>
  </si>
  <si>
    <t>Social  Worker  Clinical</t>
  </si>
  <si>
    <t>1041S0200X</t>
  </si>
  <si>
    <t>Social  Worker  School</t>
  </si>
  <si>
    <t>106E00000X</t>
  </si>
  <si>
    <t>Assistant  Behavior  Analyst</t>
  </si>
  <si>
    <t>106H00000X</t>
  </si>
  <si>
    <t>Marriage  &amp;  Family  Therapist</t>
  </si>
  <si>
    <t>106S00000X</t>
  </si>
  <si>
    <t>Behavior  Technician</t>
  </si>
  <si>
    <t>111N00000X</t>
  </si>
  <si>
    <t>Chiropractor</t>
  </si>
  <si>
    <t>111NI0013X</t>
  </si>
  <si>
    <t>Chiropractor  Independent  Medical  Examiner</t>
  </si>
  <si>
    <t>111NI0900X</t>
  </si>
  <si>
    <t>Chiropractor  Internist</t>
  </si>
  <si>
    <t>111NN0400X</t>
  </si>
  <si>
    <t>Chiropractor  Neurology</t>
  </si>
  <si>
    <t>111NN1001X</t>
  </si>
  <si>
    <t>Chiropractor  Nutrition</t>
  </si>
  <si>
    <t>111NP0017X</t>
  </si>
  <si>
    <t>Chiropractor  Pediatric  Chiropractor</t>
  </si>
  <si>
    <t>111NR0200X</t>
  </si>
  <si>
    <t>Chiropractor  Radiology</t>
  </si>
  <si>
    <t>111NR0400X</t>
  </si>
  <si>
    <t>Chiropractor  Rehabilitation</t>
  </si>
  <si>
    <t>111NS0005X</t>
  </si>
  <si>
    <t>Chiropractor  Sports  Physician</t>
  </si>
  <si>
    <t>111NT0100X</t>
  </si>
  <si>
    <t>Chiropractor  Thermography</t>
  </si>
  <si>
    <t>111NX0100X</t>
  </si>
  <si>
    <t>Chiropractor  Occupational  Health</t>
  </si>
  <si>
    <t>111NX0800X</t>
  </si>
  <si>
    <t>Chiropractor  Orthopedic</t>
  </si>
  <si>
    <t>122300000X</t>
  </si>
  <si>
    <t>Dentist</t>
  </si>
  <si>
    <t>1223D0001X</t>
  </si>
  <si>
    <t>Dentist  Dental  Public  Health</t>
  </si>
  <si>
    <t>1223D0004X</t>
  </si>
  <si>
    <t>Dentist  Dentist  Anesthesiologist</t>
  </si>
  <si>
    <t>1223E0200X</t>
  </si>
  <si>
    <t>Dentist  Endodontics</t>
  </si>
  <si>
    <t>1223G0001X</t>
  </si>
  <si>
    <t>Dentist  General  Practice</t>
  </si>
  <si>
    <t>1223P0106X</t>
  </si>
  <si>
    <t>Dentist  Oral  and  Maxillofacial  Pathology</t>
  </si>
  <si>
    <t>1223P0221X</t>
  </si>
  <si>
    <t>Dentist  Pediatric  Dentistry</t>
  </si>
  <si>
    <t>1223P0300X</t>
  </si>
  <si>
    <t>Dentist  Periodontics</t>
  </si>
  <si>
    <t>1223P0700X</t>
  </si>
  <si>
    <t>Dentist  Prosthodontics</t>
  </si>
  <si>
    <t>1223S0112X</t>
  </si>
  <si>
    <t>Dentist  Oral  and  Maxillofacial  Surgery</t>
  </si>
  <si>
    <t>1223X0008X</t>
  </si>
  <si>
    <t>Dentist  Oral  and  Maxillofacial  Radiology</t>
  </si>
  <si>
    <t>1223X0400X</t>
  </si>
  <si>
    <t>Dentist  Orthodontics  and  Dentofacial  Orthopedics</t>
  </si>
  <si>
    <t>122400000X</t>
  </si>
  <si>
    <t>Denturist</t>
  </si>
  <si>
    <t>124Q00000X</t>
  </si>
  <si>
    <t>Dental  Hygienist</t>
  </si>
  <si>
    <t>125J00000X</t>
  </si>
  <si>
    <t>Dental  Therapist</t>
  </si>
  <si>
    <t>125K00000X</t>
  </si>
  <si>
    <t>Advanced  Practice  Dental  Therapist</t>
  </si>
  <si>
    <t>125Q00000X</t>
  </si>
  <si>
    <t>Oral  Medicinist</t>
  </si>
  <si>
    <t>126800000X</t>
  </si>
  <si>
    <t>Dental  Assistant</t>
  </si>
  <si>
    <t>126900000X</t>
  </si>
  <si>
    <t>Dental  Laboratory  Technician</t>
  </si>
  <si>
    <t>132700000X</t>
  </si>
  <si>
    <t>Dietary  Manager</t>
  </si>
  <si>
    <t>133N00000X</t>
  </si>
  <si>
    <t>Nutritionist</t>
  </si>
  <si>
    <t>133NN1002X</t>
  </si>
  <si>
    <t>Nutritionist  Nutrition,  Education</t>
  </si>
  <si>
    <t>133V00000X</t>
  </si>
  <si>
    <t>Dietitian,  Registered</t>
  </si>
  <si>
    <t>133VN1004X</t>
  </si>
  <si>
    <t>Dietitian,  Registered  Nutrition,  Pediatric</t>
  </si>
  <si>
    <t>133VN1005X</t>
  </si>
  <si>
    <t>Dietitian,  Registered  Nutrition,  Renal</t>
  </si>
  <si>
    <t>133VN1006X</t>
  </si>
  <si>
    <t>Dietitian,  Registered  Nutrition,  Metabolic</t>
  </si>
  <si>
    <t>136A00000X</t>
  </si>
  <si>
    <t>Dietetic  Technician,  Registered</t>
  </si>
  <si>
    <t>146D00000X</t>
  </si>
  <si>
    <t>Personal  Emergency  Response  Attendant</t>
  </si>
  <si>
    <t>146L00000X</t>
  </si>
  <si>
    <t>Emergency  Medical  Technician,  Paramedic</t>
  </si>
  <si>
    <t>146M00000X</t>
  </si>
  <si>
    <t>Emergency  Medical  Technician,  Intermediate</t>
  </si>
  <si>
    <t>146N00000X</t>
  </si>
  <si>
    <t>Emergency  Medical  Technician,  Basic</t>
  </si>
  <si>
    <t>152W00000X</t>
  </si>
  <si>
    <t>Optometrist</t>
  </si>
  <si>
    <t>152WC0802X</t>
  </si>
  <si>
    <t>Optometrist  Corneal  and  Contact  Management</t>
  </si>
  <si>
    <t>152WL0500X</t>
  </si>
  <si>
    <t>Optometrist  Low  Vision  Rehabilitation</t>
  </si>
  <si>
    <t>152WP0200X</t>
  </si>
  <si>
    <t>Optometrist  Pediatrics</t>
  </si>
  <si>
    <t>152WS0006X</t>
  </si>
  <si>
    <t>Optometrist  Sports  Vision</t>
  </si>
  <si>
    <t>152WV0400X</t>
  </si>
  <si>
    <t>Optometrist  Vision  Therapy</t>
  </si>
  <si>
    <t>152WX0102X</t>
  </si>
  <si>
    <t>Optometrist  Occupational  Vision</t>
  </si>
  <si>
    <t>156F00000X</t>
  </si>
  <si>
    <t>Technician/Technologist</t>
  </si>
  <si>
    <t>156FC0800X</t>
  </si>
  <si>
    <t>Technician/Technologist  Contact  Lens</t>
  </si>
  <si>
    <t>156FC0801X</t>
  </si>
  <si>
    <t>Technician/Technologist  Contact  Lens  Fitter</t>
  </si>
  <si>
    <t>156FX1100X</t>
  </si>
  <si>
    <t>Technician/Technologist  Ophthalmic</t>
  </si>
  <si>
    <t>156FX1101X</t>
  </si>
  <si>
    <t>Technician/Technologist  Ophthalmic  Assistant</t>
  </si>
  <si>
    <t>156FX1201X</t>
  </si>
  <si>
    <t>Technician/Technologist  Optometric  Assistant</t>
  </si>
  <si>
    <t>156FX1202X</t>
  </si>
  <si>
    <t>Technician/Technologist  Optometric  Technician</t>
  </si>
  <si>
    <t>156FX1700X</t>
  </si>
  <si>
    <t>Technician/Technologist  Ocularist</t>
  </si>
  <si>
    <t>156FX1800X</t>
  </si>
  <si>
    <t>Technician/Technologist  Optician</t>
  </si>
  <si>
    <t>156FX1900X</t>
  </si>
  <si>
    <t>Technician/Technologist  Orthoptist</t>
  </si>
  <si>
    <t>163W00000X</t>
  </si>
  <si>
    <t>Registered  Nurse</t>
  </si>
  <si>
    <t>163WA0400X</t>
  </si>
  <si>
    <t>Registered  Nurse  Addiction  (Substance  Use  Disorder)</t>
  </si>
  <si>
    <t>163WA2000X</t>
  </si>
  <si>
    <t>Registered  Nurse  Administrator</t>
  </si>
  <si>
    <t>163WC0200X</t>
  </si>
  <si>
    <t>Registered  Nurse  Critical  Care  Medicine</t>
  </si>
  <si>
    <t>163WC0400X</t>
  </si>
  <si>
    <t>Registered  Nurse  Case  Management</t>
  </si>
  <si>
    <t>163WC1400X</t>
  </si>
  <si>
    <t>Registered  Nurse  College  Health</t>
  </si>
  <si>
    <t>163WC1500X</t>
  </si>
  <si>
    <t>Registered  Nurse  Community  Health</t>
  </si>
  <si>
    <t>163WC1600X</t>
  </si>
  <si>
    <t>Registered  Nurse  Continuing  Education/Staff  Development</t>
  </si>
  <si>
    <t>163WC2100X</t>
  </si>
  <si>
    <t>Registered  Nurse  Continence  Care</t>
  </si>
  <si>
    <t>163WC3500X</t>
  </si>
  <si>
    <t>Registered  Nurse  Cardiac  Rehabilitation</t>
  </si>
  <si>
    <t>163WD0400X</t>
  </si>
  <si>
    <t>Registered  Nurse  Diabetes  Educator</t>
  </si>
  <si>
    <t>163WD1100X</t>
  </si>
  <si>
    <t>Registered  Nurse  Dialysis,  Peritoneal</t>
  </si>
  <si>
    <t>163WE0003X</t>
  </si>
  <si>
    <t>Registered  Nurse  Emergency</t>
  </si>
  <si>
    <t>163WE0900X</t>
  </si>
  <si>
    <t>Registered  Nurse  Enterostomal  Therapy</t>
  </si>
  <si>
    <t>163WF0300X</t>
  </si>
  <si>
    <t>Registered  Nurse  Flight</t>
  </si>
  <si>
    <t>163WG0000X</t>
  </si>
  <si>
    <t>Registered  Nurse  General  Practice</t>
  </si>
  <si>
    <t>163WG0100X</t>
  </si>
  <si>
    <t>Registered  Nurse  Gastroenterology</t>
  </si>
  <si>
    <t>163WG0600X</t>
  </si>
  <si>
    <t>Registered  Nurse  Gerontology</t>
  </si>
  <si>
    <t>163WH0200X</t>
  </si>
  <si>
    <t>Registered  Nurse  Home  Health</t>
  </si>
  <si>
    <t>163WH0500X</t>
  </si>
  <si>
    <t>Registered  Nurse  Hemodialysis</t>
  </si>
  <si>
    <t>163WH1000X</t>
  </si>
  <si>
    <t>Registered  Nurse  Hospice</t>
  </si>
  <si>
    <t>163WI0500X</t>
  </si>
  <si>
    <t>Registered  Nurse  Infusion  Therapy</t>
  </si>
  <si>
    <t>163WI0600X</t>
  </si>
  <si>
    <t>Registered  Nurse  Infection  Control</t>
  </si>
  <si>
    <t>163WL0100X</t>
  </si>
  <si>
    <t>Registered  Nurse  Lactation  Consultant</t>
  </si>
  <si>
    <t>163WM0102X</t>
  </si>
  <si>
    <t>Registered  Nurse  Maternal  Newborn</t>
  </si>
  <si>
    <t>163WM0705X</t>
  </si>
  <si>
    <t>Registered  Nurse  Medical-Surgical</t>
  </si>
  <si>
    <t>163WM1400X</t>
  </si>
  <si>
    <t>Registered  Nurse  Nurse  Massage  Therapist  (NMT)</t>
  </si>
  <si>
    <t>163WN0002X</t>
  </si>
  <si>
    <t>Registered  Nurse  Neonatal  Intensive  Care</t>
  </si>
  <si>
    <t>163WN0003X</t>
  </si>
  <si>
    <t>Registered  Nurse  Neonatal,  Low-Risk</t>
  </si>
  <si>
    <t>163WN0300X</t>
  </si>
  <si>
    <t>Registered  Nurse  Nephrology</t>
  </si>
  <si>
    <t>163WN0800X</t>
  </si>
  <si>
    <t>Registered  Nurse  Neuroscience</t>
  </si>
  <si>
    <t>163WN1003X</t>
  </si>
  <si>
    <t>Registered  Nurse  Nutrition  Support</t>
  </si>
  <si>
    <t>163WP0000X</t>
  </si>
  <si>
    <t>Registered  Nurse  Pain  Management</t>
  </si>
  <si>
    <t>163WP0200X</t>
  </si>
  <si>
    <t>Registered  Nurse  Pediatrics</t>
  </si>
  <si>
    <t>163WP0218X</t>
  </si>
  <si>
    <t>Registered  Nurse  Pediatric  Oncology</t>
  </si>
  <si>
    <t>163WP0807X</t>
  </si>
  <si>
    <t>Registered  Nurse  Psych/Mental  Health,  Child  &amp;  Adolescent</t>
  </si>
  <si>
    <t>163WP0808X</t>
  </si>
  <si>
    <t>Registered  Nurse  Psych/Mental  Health</t>
  </si>
  <si>
    <t>163WP0809X</t>
  </si>
  <si>
    <t>Registered  Nurse  Psych/Mental  Health,  Adult</t>
  </si>
  <si>
    <t>163WP1700X</t>
  </si>
  <si>
    <t>Registered  Nurse  Perinatal</t>
  </si>
  <si>
    <t>163WP2201X</t>
  </si>
  <si>
    <t>Registered  Nurse  Ambulatory  Care</t>
  </si>
  <si>
    <t>163WR0006X</t>
  </si>
  <si>
    <t>Registered  Nurse  Registered  Nurse  First  Assistant</t>
  </si>
  <si>
    <t>163WR0400X</t>
  </si>
  <si>
    <t>Registered  Nurse  Rehabilitation</t>
  </si>
  <si>
    <t>163WR1000X</t>
  </si>
  <si>
    <t>Registered  Nurse  Reproductive  Endocrinology/Infertility</t>
  </si>
  <si>
    <t>163WS0121X</t>
  </si>
  <si>
    <t>Registered  Nurse  Plastic  Surgery</t>
  </si>
  <si>
    <t>163WS0200X</t>
  </si>
  <si>
    <t>Registered  Nurse  School</t>
  </si>
  <si>
    <t>163WU0100X</t>
  </si>
  <si>
    <t>Registered  Nurse  Urology</t>
  </si>
  <si>
    <t>163WW0000X</t>
  </si>
  <si>
    <t>Registered  Nurse  Wound  Care</t>
  </si>
  <si>
    <t>163WW0101X</t>
  </si>
  <si>
    <t>Registered  Nurse  Women's  Health  Care,  Ambulatory</t>
  </si>
  <si>
    <t>163WX0002X</t>
  </si>
  <si>
    <t>Registered  Nurse  Obstetric,  High-Risk</t>
  </si>
  <si>
    <t>163WX0003X</t>
  </si>
  <si>
    <t>Registered  Nurse  Obstetric,  Inpatient</t>
  </si>
  <si>
    <t>163WX0106X</t>
  </si>
  <si>
    <t>Registered  Nurse  Occupational  Health</t>
  </si>
  <si>
    <t>163WX0200X</t>
  </si>
  <si>
    <t>Registered  Nurse  Oncology</t>
  </si>
  <si>
    <t>163WX0601X</t>
  </si>
  <si>
    <t>Registered  Nurse  Otorhinolaryngology  &amp;  Head-Neck</t>
  </si>
  <si>
    <t>163WX0800X</t>
  </si>
  <si>
    <t>Registered  Nurse  Orthopedic</t>
  </si>
  <si>
    <t>163WX1100X</t>
  </si>
  <si>
    <t>Registered  Nurse  Ophthalmic</t>
  </si>
  <si>
    <t>163WX1500X</t>
  </si>
  <si>
    <t>Registered  Nurse  Ostomy  Care</t>
  </si>
  <si>
    <t>164W00000X</t>
  </si>
  <si>
    <t>Licensed  Practical  Nurse</t>
  </si>
  <si>
    <t>164X00000X</t>
  </si>
  <si>
    <t>Licensed  Vocational  Nurse</t>
  </si>
  <si>
    <t>167G00000X</t>
  </si>
  <si>
    <t>Licensed  Psychiatric  Technician</t>
  </si>
  <si>
    <t>170100000X</t>
  </si>
  <si>
    <t>Medical  Genetics,  Ph.D.  Medical  Genetics</t>
  </si>
  <si>
    <t>170300000X</t>
  </si>
  <si>
    <t>Genetic  Counselor,  MS</t>
  </si>
  <si>
    <t>171000000X</t>
  </si>
  <si>
    <t>Military  Health  Care  Provider</t>
  </si>
  <si>
    <t>1710I1002X</t>
  </si>
  <si>
    <t>Military  Health  Care  Provider  Independent  Duty  Corpsman</t>
  </si>
  <si>
    <t>1710I1003X</t>
  </si>
  <si>
    <t>Military  Health  Care  Provider  Independent  Duty  Medical  Technicians</t>
  </si>
  <si>
    <t>171100000X</t>
  </si>
  <si>
    <t>Acupuncturist</t>
  </si>
  <si>
    <t>171M00000X</t>
  </si>
  <si>
    <t>Case  Manager/Care  Coordinator</t>
  </si>
  <si>
    <t>171R00000X</t>
  </si>
  <si>
    <t>Interpreter</t>
  </si>
  <si>
    <t>171W00000X</t>
  </si>
  <si>
    <t>Contractor</t>
  </si>
  <si>
    <t>171WH0202X</t>
  </si>
  <si>
    <t>Contractor  Home  Modifications</t>
  </si>
  <si>
    <t>171WV0202X</t>
  </si>
  <si>
    <t>Contractor  Vehicle  Modifications</t>
  </si>
  <si>
    <t>172A00000X</t>
  </si>
  <si>
    <t>Driver</t>
  </si>
  <si>
    <t>172M00000X</t>
  </si>
  <si>
    <t>Mechanotherapist</t>
  </si>
  <si>
    <t>172P00000X</t>
  </si>
  <si>
    <t>Naprapath</t>
  </si>
  <si>
    <t>172V00000X</t>
  </si>
  <si>
    <t>Community  Health  Worker</t>
  </si>
  <si>
    <t>173000000X</t>
  </si>
  <si>
    <t>Legal  Medicine (Other Service Providers)</t>
  </si>
  <si>
    <t>173C00000X</t>
  </si>
  <si>
    <t>Reflexologist</t>
  </si>
  <si>
    <t>173F00000X</t>
  </si>
  <si>
    <t>Sleep  Specialist,  PhD</t>
  </si>
  <si>
    <t>174200000X</t>
  </si>
  <si>
    <t>Meals</t>
  </si>
  <si>
    <t>174400000X</t>
  </si>
  <si>
    <t>Specialist</t>
  </si>
  <si>
    <t>1744G0900X</t>
  </si>
  <si>
    <t>Specialist  Graphics  Designer</t>
  </si>
  <si>
    <t>1744P3200X</t>
  </si>
  <si>
    <t>Specialist  Prosthetics  Case  Management</t>
  </si>
  <si>
    <t>1744R1102X</t>
  </si>
  <si>
    <t>Specialist  Research  Study</t>
  </si>
  <si>
    <t>1744R1103X</t>
  </si>
  <si>
    <t>Specialist  Research  Data  Abstracter/Coder</t>
  </si>
  <si>
    <t>174H00000X</t>
  </si>
  <si>
    <t>Health  Educator</t>
  </si>
  <si>
    <t>174M00000X</t>
  </si>
  <si>
    <t>Veterinarian</t>
  </si>
  <si>
    <t>174MM1900X</t>
  </si>
  <si>
    <t>Veterinarian  Medical  Research</t>
  </si>
  <si>
    <t>174N00000X</t>
  </si>
  <si>
    <t>Lactation  Consultant,  Non-RN</t>
  </si>
  <si>
    <t>174V00000X</t>
  </si>
  <si>
    <t>Clinical  Ethicist</t>
  </si>
  <si>
    <t>175F00000X</t>
  </si>
  <si>
    <t>Naturopath</t>
  </si>
  <si>
    <t>175L00000X</t>
  </si>
  <si>
    <t>Homeopath</t>
  </si>
  <si>
    <t>175M00000X</t>
  </si>
  <si>
    <t>Midwife,  Lay</t>
  </si>
  <si>
    <t>175T00000X</t>
  </si>
  <si>
    <t>Peer  Specialist</t>
  </si>
  <si>
    <t>176B00000X</t>
  </si>
  <si>
    <t>Midwife</t>
  </si>
  <si>
    <t>176P00000X</t>
  </si>
  <si>
    <t>Funeral  Director</t>
  </si>
  <si>
    <t>177F00000X</t>
  </si>
  <si>
    <t>Lodging</t>
  </si>
  <si>
    <t>183500000X</t>
  </si>
  <si>
    <t>Pharmacist</t>
  </si>
  <si>
    <t>1835C0205X</t>
  </si>
  <si>
    <t>Pharmacist  Critical  Care</t>
  </si>
  <si>
    <t>1835G0000X</t>
  </si>
  <si>
    <t>Pharmacist  General  Practice</t>
  </si>
  <si>
    <t>1835G0303X</t>
  </si>
  <si>
    <t>Pharmacist  Geriatric</t>
  </si>
  <si>
    <t>1835N0905X</t>
  </si>
  <si>
    <t>Pharmacist  Nuclear</t>
  </si>
  <si>
    <t>1835N1003X</t>
  </si>
  <si>
    <t>Pharmacist  Nutrition  Support</t>
  </si>
  <si>
    <t>1835P0018X</t>
  </si>
  <si>
    <t>Pharmacist  Pharmacist  Clinician  (PhC)/  Clinical  Pharmacy  Specialist</t>
  </si>
  <si>
    <t>1835P0200X</t>
  </si>
  <si>
    <t>Pharmacist  Pediatrics</t>
  </si>
  <si>
    <t>1835P1200X</t>
  </si>
  <si>
    <t>Pharmacist  Pharmacotherapy</t>
  </si>
  <si>
    <t>1835P1300X</t>
  </si>
  <si>
    <t>Pharmacist  Psychiatric</t>
  </si>
  <si>
    <t>1835P2201X</t>
  </si>
  <si>
    <t>Pharmacist  Ambulatory  Care</t>
  </si>
  <si>
    <t>1835X0200X</t>
  </si>
  <si>
    <t>Pharmacist  Oncology</t>
  </si>
  <si>
    <t>183700000X</t>
  </si>
  <si>
    <t>Pharmacy  Technician</t>
  </si>
  <si>
    <t>193200000X</t>
  </si>
  <si>
    <t>Multi-Specialty</t>
  </si>
  <si>
    <t>193400000X</t>
  </si>
  <si>
    <t>Single  Specialty</t>
  </si>
  <si>
    <t>202C00000X</t>
  </si>
  <si>
    <t>Independent  Medical  Examiner</t>
  </si>
  <si>
    <t>202K00000X</t>
  </si>
  <si>
    <t>Phlebology</t>
  </si>
  <si>
    <t>204C00000X</t>
  </si>
  <si>
    <t>Neuromusculoskeletal  Medicine,  Sports  Medicine</t>
  </si>
  <si>
    <t>204D00000X</t>
  </si>
  <si>
    <t>Neuromusculoskeletal  Medicine  &amp;  OMM</t>
  </si>
  <si>
    <t>204E00000X</t>
  </si>
  <si>
    <t>Oral  &amp;  Maxillofacial  Surgery</t>
  </si>
  <si>
    <t>204F00000X</t>
  </si>
  <si>
    <t>Transplant  Surgery</t>
  </si>
  <si>
    <t>204R00000X</t>
  </si>
  <si>
    <t>Electrodiagnostic  Medicine</t>
  </si>
  <si>
    <t>207K00000X</t>
  </si>
  <si>
    <t>Allergy  &amp;  Immunology</t>
  </si>
  <si>
    <t>207KA0200X</t>
  </si>
  <si>
    <t>Allergy  &amp;  Immunology  Allergy</t>
  </si>
  <si>
    <t>207KI0005X</t>
  </si>
  <si>
    <t>Allergy  &amp;  Immunology  Clinical  &amp;  Laboratory  Immunology</t>
  </si>
  <si>
    <t>207L00000X</t>
  </si>
  <si>
    <t>Anesthesiology</t>
  </si>
  <si>
    <t>207LA0401X</t>
  </si>
  <si>
    <t>Anesthesiology  Addiction  Medicine</t>
  </si>
  <si>
    <t>207LC0200X</t>
  </si>
  <si>
    <t>Anesthesiology  Critical  Care  Medicine</t>
  </si>
  <si>
    <t>207LH0002X</t>
  </si>
  <si>
    <t>Anesthesiology  Hospice  and  Palliative  Medicine</t>
  </si>
  <si>
    <t>207LP2900X</t>
  </si>
  <si>
    <t>Anesthesiology  Pain  Medicine</t>
  </si>
  <si>
    <t>207LP3000X</t>
  </si>
  <si>
    <t>Anesthesiology  Pediatric  Anesthesiology</t>
  </si>
  <si>
    <t>207N00000X</t>
  </si>
  <si>
    <t>Dermatology</t>
  </si>
  <si>
    <t>207ND0101X</t>
  </si>
  <si>
    <t>Dermatology  MOHS-Micrographic  Surgery</t>
  </si>
  <si>
    <t>207ND0900X</t>
  </si>
  <si>
    <t>Dermatology  Dermatopathology</t>
  </si>
  <si>
    <t>207NI0002X</t>
  </si>
  <si>
    <t>Dermatology  Clinical  &amp;  Laboratory  Dermatological  Immunology</t>
  </si>
  <si>
    <t>207NP0225X</t>
  </si>
  <si>
    <t>Dermatology  Pediatric  Dermatology</t>
  </si>
  <si>
    <t>207NS0135X</t>
  </si>
  <si>
    <t>Dermatology  Procedural  Dermatology</t>
  </si>
  <si>
    <t>207P00000X</t>
  </si>
  <si>
    <t>Emergency  Medicine</t>
  </si>
  <si>
    <t>207PE0004X</t>
  </si>
  <si>
    <t>Emergency  Medicine  Emergency  Medical  Services</t>
  </si>
  <si>
    <t>207PE0005X</t>
  </si>
  <si>
    <t>Emergency  Medicine  Undersea  and  Hyperbaric  Medicine</t>
  </si>
  <si>
    <t>207PH0002X</t>
  </si>
  <si>
    <t>Emergency  Medicine  Hospice  and  Palliative  Medicine</t>
  </si>
  <si>
    <t>207PP0204X</t>
  </si>
  <si>
    <t>Emergency  Medicine  Pediatric  Emergency  Medicine</t>
  </si>
  <si>
    <t>207PS0010X</t>
  </si>
  <si>
    <t>Emergency  Medicine  Sports  Medicine</t>
  </si>
  <si>
    <t>207PT0002X</t>
  </si>
  <si>
    <t>Emergency  Medicine  Medical  Toxicology</t>
  </si>
  <si>
    <t>207Q00000X</t>
  </si>
  <si>
    <t>Family  Medicine</t>
  </si>
  <si>
    <t>207QA0000X</t>
  </si>
  <si>
    <t>Family  Medicine  Adolescent  Medicine</t>
  </si>
  <si>
    <t>207QA0401X</t>
  </si>
  <si>
    <t>Family  Medicine  Addiction  Medicine</t>
  </si>
  <si>
    <t>207QA0505X</t>
  </si>
  <si>
    <t>Family  Medicine  Adult  Medicine</t>
  </si>
  <si>
    <t>207QB0002X</t>
  </si>
  <si>
    <t>Family  Medicine  Obesity  Medicine</t>
  </si>
  <si>
    <t>207QG0300X</t>
  </si>
  <si>
    <t>Family  Medicine  Geriatric  Medicine</t>
  </si>
  <si>
    <t>207QH0002X</t>
  </si>
  <si>
    <t>Family  Medicine  Hospice  and  Palliative  Medicine</t>
  </si>
  <si>
    <t>207QS0010X</t>
  </si>
  <si>
    <t>Family  Medicine  Sports  Medicine</t>
  </si>
  <si>
    <t>207QS1201X</t>
  </si>
  <si>
    <t>Family  Medicine  Sleep  Medicine</t>
  </si>
  <si>
    <t>207R00000X</t>
  </si>
  <si>
    <t>Internal  Medicine</t>
  </si>
  <si>
    <t>207RA0000X</t>
  </si>
  <si>
    <t>Internal  Medicine  Adolescent  Medicine</t>
  </si>
  <si>
    <t>207RA0001X</t>
  </si>
  <si>
    <t>Internal  Medicine  Advanced  Heart  Failure  and  Transplant  Cardiology</t>
  </si>
  <si>
    <t>207RA0201X</t>
  </si>
  <si>
    <t>Internal  Medicine  Allergy  &amp;  Immunology</t>
  </si>
  <si>
    <t>207RA0401X</t>
  </si>
  <si>
    <t>Internal  Medicine  Addiction  Medicine</t>
  </si>
  <si>
    <t>207RB0002X</t>
  </si>
  <si>
    <t>Internal  Medicine  Obesity  Medicine</t>
  </si>
  <si>
    <t>207RC0000X</t>
  </si>
  <si>
    <t>Internal  Medicine  Cardiovascular  Disease</t>
  </si>
  <si>
    <t>207RC0001X</t>
  </si>
  <si>
    <t>Internal  Medicine  Clinical  Cardiac  Electrophysiology</t>
  </si>
  <si>
    <t>207RC0200X</t>
  </si>
  <si>
    <t>Internal  Medicine  Critical  Care  Medicine</t>
  </si>
  <si>
    <t>207RE0101X</t>
  </si>
  <si>
    <t>Internal  Medicine  Endocrinology,  Diabetes  &amp;  Metabolism</t>
  </si>
  <si>
    <t>207RG0100X</t>
  </si>
  <si>
    <t>Internal  Medicine  Gastroenterology</t>
  </si>
  <si>
    <t>207RG0300X</t>
  </si>
  <si>
    <t>Internal  Medicine  Geriatric  Medicine</t>
  </si>
  <si>
    <t>207RH0000X</t>
  </si>
  <si>
    <t>Internal  Medicine  Hematology</t>
  </si>
  <si>
    <t>207RH0002X</t>
  </si>
  <si>
    <t>Internal  Medicine  Hospice  and  Palliative  Medicine</t>
  </si>
  <si>
    <t>207RH0003X</t>
  </si>
  <si>
    <t>Internal  Medicine  Hematology  &amp;  Oncology</t>
  </si>
  <si>
    <t>207RH0005X</t>
  </si>
  <si>
    <t>Internal  Medicine  Hypertension  Specialist</t>
  </si>
  <si>
    <t>207RI0001X</t>
  </si>
  <si>
    <t>Internal  Medicine  Clinical  &amp;  Laboratory  Immunology</t>
  </si>
  <si>
    <t>207RI0008X</t>
  </si>
  <si>
    <t>Internal  Medicine  Hepatology</t>
  </si>
  <si>
    <t>207RI0011X</t>
  </si>
  <si>
    <t>Internal  Medicine  Interventional  Cardiology</t>
  </si>
  <si>
    <t>207RI0200X</t>
  </si>
  <si>
    <t>Internal  Medicine  Infectious  Disease</t>
  </si>
  <si>
    <t>207RM1200X</t>
  </si>
  <si>
    <t>Internal  Medicine  Magnetic  Resonance  Imaging  (MRI)</t>
  </si>
  <si>
    <t>207RN0300X</t>
  </si>
  <si>
    <t>Internal  Medicine  Nephrology</t>
  </si>
  <si>
    <t>207RP1001X</t>
  </si>
  <si>
    <t>Internal  Medicine  Pulmonary  Disease</t>
  </si>
  <si>
    <t>207RR0500X</t>
  </si>
  <si>
    <t>Internal  Medicine  Rheumatology</t>
  </si>
  <si>
    <t>207RS0010X</t>
  </si>
  <si>
    <t>Internal  Medicine  Sports  Medicine</t>
  </si>
  <si>
    <t>207RS0012X</t>
  </si>
  <si>
    <t>Internal  Medicine  Sleep  Medicine</t>
  </si>
  <si>
    <t>207RT0003X</t>
  </si>
  <si>
    <t>Internal  Medicine  Transplant  Hepatology</t>
  </si>
  <si>
    <t>207RX0202X</t>
  </si>
  <si>
    <t>Internal  Medicine  Medical  Oncology</t>
  </si>
  <si>
    <t>207SC0300X</t>
  </si>
  <si>
    <t>Medical  Genetics  Clinical  Cytogenetic</t>
  </si>
  <si>
    <t>207SG0201X</t>
  </si>
  <si>
    <t>Medical  Genetics  Clinical  Genetics  (M.D.)</t>
  </si>
  <si>
    <t>207SG0202X</t>
  </si>
  <si>
    <t>Medical  Genetics  Clinical  Biochemical  Genetics</t>
  </si>
  <si>
    <t>207SG0203X</t>
  </si>
  <si>
    <t>Medical  Genetics  Clinical  Molecular  Genetics</t>
  </si>
  <si>
    <t>207SG0205X</t>
  </si>
  <si>
    <t>Medical  Genetics  Ph.D.  Medical  Genetics</t>
  </si>
  <si>
    <t>207SM0001X</t>
  </si>
  <si>
    <t>Medical  Genetics  Molecular  Genetic  Pathology</t>
  </si>
  <si>
    <t>207T00000X</t>
  </si>
  <si>
    <t>Neurological  Surgery</t>
  </si>
  <si>
    <t>207U00000X</t>
  </si>
  <si>
    <t>Nuclear  Medicine</t>
  </si>
  <si>
    <t>207UN0901X</t>
  </si>
  <si>
    <t>Nuclear  Medicine  Nuclear  Cardiology</t>
  </si>
  <si>
    <t>207UN0902X</t>
  </si>
  <si>
    <t>Nuclear  Medicine  Nuclear  Imaging  &amp;  Therapy</t>
  </si>
  <si>
    <t>207UN0903X</t>
  </si>
  <si>
    <t>Nuclear  Medicine  In  Vivo  &amp;  In  Vitro  Nuclear  Medicine</t>
  </si>
  <si>
    <t>207V00000X</t>
  </si>
  <si>
    <t>Obstetrics  &amp;  Gynecology</t>
  </si>
  <si>
    <t>207VB0002X</t>
  </si>
  <si>
    <t>Obstetrics  &amp;  Gynecology  Obesity  Medicine</t>
  </si>
  <si>
    <t>207VC0200X</t>
  </si>
  <si>
    <t>Obstetrics  &amp;  Gynecology  Critical  Care  Medicine</t>
  </si>
  <si>
    <t>207VE0102X</t>
  </si>
  <si>
    <t>Obstetrics  &amp;  Gynecology  Reproductive  Endocrinology</t>
  </si>
  <si>
    <t>207VF0040X</t>
  </si>
  <si>
    <t>Obstetrics  &amp;  Gynecology  Female  Pelvic  Medicine  and  Reconstructive  Surgery</t>
  </si>
  <si>
    <t>207VG0400X</t>
  </si>
  <si>
    <t>Obstetrics  &amp;  Gynecology  Gynecology</t>
  </si>
  <si>
    <t>207VH0002X</t>
  </si>
  <si>
    <t>Obstetrics  &amp;  Gynecology  Hospice  and  Palliative  Medicine</t>
  </si>
  <si>
    <t>207VM0101X</t>
  </si>
  <si>
    <t>Obstetrics  &amp;  Gynecology  Maternal  &amp;  Fetal  Medicine</t>
  </si>
  <si>
    <t>207VX0000X</t>
  </si>
  <si>
    <t>Obstetrics  &amp;  Gynecology  Obstetrics</t>
  </si>
  <si>
    <t>207VX0201X</t>
  </si>
  <si>
    <t>Obstetrics  &amp;  Gynecology  Gynecologic  Oncology</t>
  </si>
  <si>
    <t>207W00000X</t>
  </si>
  <si>
    <t>Ophthalmology</t>
  </si>
  <si>
    <t>207WX0009X</t>
  </si>
  <si>
    <t>Ophthalmology  Glaucoma  Specialist</t>
  </si>
  <si>
    <t>207WX0107X</t>
  </si>
  <si>
    <t>Ophthalmology  Retina  Specialist</t>
  </si>
  <si>
    <t>207WX0108X</t>
  </si>
  <si>
    <t>Ophthalmology  Uveitis  and  Ocular  Inflammatory  Disease</t>
  </si>
  <si>
    <t>207WX0109X</t>
  </si>
  <si>
    <t>Ophthalmology  Neuro-ophthalmology</t>
  </si>
  <si>
    <t>207WX0110X</t>
  </si>
  <si>
    <t>Ophthalmology  Pediatric  Ophthalmology  and  Strabismus  Specialist</t>
  </si>
  <si>
    <t>207WX0200X</t>
  </si>
  <si>
    <t>Ophthalmology  Ophthalmic  Plastic  and  Reconstructive  Surgery</t>
  </si>
  <si>
    <t>207X00000X</t>
  </si>
  <si>
    <t>Orthopaedic  Surgery</t>
  </si>
  <si>
    <t>207XP3100X</t>
  </si>
  <si>
    <t>Orthopaedic  Surgery  Pediatric  Orthopaedic  Surgery</t>
  </si>
  <si>
    <t>207XS0106X</t>
  </si>
  <si>
    <t>Orthopaedic  Surgery  Hand  Surgery</t>
  </si>
  <si>
    <t>207XS0114X</t>
  </si>
  <si>
    <t>Orthopaedic  Surgery  Adult  Reconstructive  Orthopaedic  Surgery</t>
  </si>
  <si>
    <t>207XS0117X</t>
  </si>
  <si>
    <t>Orthopaedic  Surgery  Orthopaedic  Surgery  of  the  Spine</t>
  </si>
  <si>
    <t>207XX0004X</t>
  </si>
  <si>
    <t>Orthopaedic  Surgery  Foot  and  Ankle  Surgery</t>
  </si>
  <si>
    <t>207XX0005X</t>
  </si>
  <si>
    <t>Orthopaedic  Surgery  Sports  Medicine</t>
  </si>
  <si>
    <t>207XX0801X</t>
  </si>
  <si>
    <t>Orthopaedic  Surgery  Orthopaedic  Trauma</t>
  </si>
  <si>
    <t>207Y00000X</t>
  </si>
  <si>
    <t>Otolaryngology</t>
  </si>
  <si>
    <t>207YP0228X</t>
  </si>
  <si>
    <t>Otolaryngology  Pediatric  Otolaryngology</t>
  </si>
  <si>
    <t>207YS0012X</t>
  </si>
  <si>
    <t>Otolaryngology  Sleep  Medicine</t>
  </si>
  <si>
    <t>207YS0123X</t>
  </si>
  <si>
    <t>Otolaryngology  Facial  Plastic  Surgery</t>
  </si>
  <si>
    <t>207YX0007X</t>
  </si>
  <si>
    <t>Otolaryngology  Plastic  Surgery  within  the  Head  &amp;  Neck</t>
  </si>
  <si>
    <t>207YX0602X</t>
  </si>
  <si>
    <t>Otolaryngology  Otolaryngic  Allergy</t>
  </si>
  <si>
    <t>207YX0901X</t>
  </si>
  <si>
    <t>Otolaryngology  Otology  &amp;  Neurotology</t>
  </si>
  <si>
    <t>207YX0905X</t>
  </si>
  <si>
    <t>Otolaryngology  Otolaryngology/Facial  Plastic  Surgery</t>
  </si>
  <si>
    <t>207ZB0001X</t>
  </si>
  <si>
    <t>Pathology  Blood  Banking  &amp;  Transfusion  Medicine</t>
  </si>
  <si>
    <t>207ZC0006X</t>
  </si>
  <si>
    <t>Pathology  Clinical  Pathology</t>
  </si>
  <si>
    <t>207ZC0008X</t>
  </si>
  <si>
    <t>Pathology  Clinical  Informatics</t>
  </si>
  <si>
    <t>207ZC0500X</t>
  </si>
  <si>
    <t>Pathology  Cytopathology</t>
  </si>
  <si>
    <t>207ZD0900X</t>
  </si>
  <si>
    <t>Pathology  Dermatopathology</t>
  </si>
  <si>
    <t>207ZF0201X</t>
  </si>
  <si>
    <t>Pathology  Forensic  Pathology</t>
  </si>
  <si>
    <t>207ZH0000X</t>
  </si>
  <si>
    <t>Pathology  Hematology</t>
  </si>
  <si>
    <t>207ZI0100X</t>
  </si>
  <si>
    <t>Pathology  Immunopathology</t>
  </si>
  <si>
    <t>207ZM0300X</t>
  </si>
  <si>
    <t>Pathology  Medical  Microbiology</t>
  </si>
  <si>
    <t>207ZN0500X</t>
  </si>
  <si>
    <t>Pathology  Neuropathology</t>
  </si>
  <si>
    <t>207ZP0007X</t>
  </si>
  <si>
    <t>Pathology  Molecular  Genetic  Pathology</t>
  </si>
  <si>
    <t>207ZP0101X</t>
  </si>
  <si>
    <t>Pathology  Anatomic  Pathology</t>
  </si>
  <si>
    <t>207ZP0102X</t>
  </si>
  <si>
    <t>Pathology  Anatomic  Pathology  &amp;  Clinical  Pathology</t>
  </si>
  <si>
    <t>207ZP0104X</t>
  </si>
  <si>
    <t>Pathology  Chemical  Pathology</t>
  </si>
  <si>
    <t>207ZP0105X</t>
  </si>
  <si>
    <t>Pathology  Clinical  Pathology/Laboratory  Medicine</t>
  </si>
  <si>
    <t>207ZP0213X</t>
  </si>
  <si>
    <t>Pathology  Pediatric  Pathology</t>
  </si>
  <si>
    <t>208000000X</t>
  </si>
  <si>
    <t>Pediatrics</t>
  </si>
  <si>
    <t>2080A0000X</t>
  </si>
  <si>
    <t>Pediatrics  Adolescent  Medicine</t>
  </si>
  <si>
    <t>2080B0002X</t>
  </si>
  <si>
    <t>Pediatrics  Obesity  Medicine</t>
  </si>
  <si>
    <t>2080C0008X</t>
  </si>
  <si>
    <t>Pediatrics  Child  Abuse  Pediatrics</t>
  </si>
  <si>
    <t>2080H0002X</t>
  </si>
  <si>
    <t>Pediatrics  Hospice  and  Palliative  Medicine</t>
  </si>
  <si>
    <t>2080I0007X</t>
  </si>
  <si>
    <t>Pediatrics  Clinical  &amp;  Laboratory  Immunology</t>
  </si>
  <si>
    <t>2080N0001X</t>
  </si>
  <si>
    <t>Pediatrics  Neonatal-Perinatal  Medicine</t>
  </si>
  <si>
    <t>2080P0006X</t>
  </si>
  <si>
    <t>Pediatrics  Developmental  â€“  Behavioral  Pediatrics</t>
  </si>
  <si>
    <t>2080P0008X</t>
  </si>
  <si>
    <t>Pediatrics  Neurodevelopmental  Disabilities</t>
  </si>
  <si>
    <t>2080P0201X</t>
  </si>
  <si>
    <t>Pediatrics  Pediatric  Allergy/Immunology</t>
  </si>
  <si>
    <t>2080P0202X</t>
  </si>
  <si>
    <t>Pediatrics  Pediatric  Cardiology</t>
  </si>
  <si>
    <t>2080P0203X</t>
  </si>
  <si>
    <t>Pediatrics  Pediatric  Critical  Care  Medicine</t>
  </si>
  <si>
    <t>2080P0204X</t>
  </si>
  <si>
    <t>Pediatrics  Pediatric  Emergency  Medicine</t>
  </si>
  <si>
    <t>2080P0205X</t>
  </si>
  <si>
    <t>Pediatrics  Pediatric  Endocrinology</t>
  </si>
  <si>
    <t>2080P0206X</t>
  </si>
  <si>
    <t>Pediatrics  Pediatric  Gastroenterology</t>
  </si>
  <si>
    <t>2080P0207X</t>
  </si>
  <si>
    <t>Pediatrics  Pediatric  Hematology-Oncology</t>
  </si>
  <si>
    <t>2080P0208X</t>
  </si>
  <si>
    <t>Pediatrics  Pediatric  Infectious  Diseases</t>
  </si>
  <si>
    <t>2080P0210X</t>
  </si>
  <si>
    <t>Pediatrics  Pediatric  Nephrology</t>
  </si>
  <si>
    <t>2080P0214X</t>
  </si>
  <si>
    <t>Pediatrics  Pediatric  Pulmonology</t>
  </si>
  <si>
    <t>2080P0216X</t>
  </si>
  <si>
    <t>Pediatrics  Pediatric  Rheumatology</t>
  </si>
  <si>
    <t>2080S0010X</t>
  </si>
  <si>
    <t>Pediatrics  Sports  Medicine</t>
  </si>
  <si>
    <t>2080S0012X</t>
  </si>
  <si>
    <t>Pediatrics  Sleep  Medicine</t>
  </si>
  <si>
    <t>2080T0002X</t>
  </si>
  <si>
    <t>Pediatrics  Medical  Toxicology</t>
  </si>
  <si>
    <t>2080T0004X</t>
  </si>
  <si>
    <t>Pediatrics  Pediatric  Transplant  Hepatology</t>
  </si>
  <si>
    <t>208100000X</t>
  </si>
  <si>
    <t>Physical  Medicine  &amp;  Rehabilitation</t>
  </si>
  <si>
    <t>2081H0002X</t>
  </si>
  <si>
    <t>Physical  Medicine  &amp;  Rehabilitation  Hospice  and  Palliative  Medicine</t>
  </si>
  <si>
    <t>2081N0008X</t>
  </si>
  <si>
    <t>Physical  Medicine  &amp;  Rehabilitation  Neuromuscular  Medicine</t>
  </si>
  <si>
    <t>2081P0004X</t>
  </si>
  <si>
    <t>Physical  Medicine  &amp;  Rehabilitation  Spinal  Cord  Injury  Medicine</t>
  </si>
  <si>
    <t>2081P0010X</t>
  </si>
  <si>
    <t>Physical  Medicine  &amp;  Rehabilitation  Pediatric  Rehabilitation  Medicine</t>
  </si>
  <si>
    <t>2081P0301X</t>
  </si>
  <si>
    <t>Physical  Medicine  &amp;  Rehabilitation  Brain  Injury  Medicine</t>
  </si>
  <si>
    <t>2081P2900X</t>
  </si>
  <si>
    <t>Physical  Medicine  &amp;  Rehabilitation  Pain  Medicine</t>
  </si>
  <si>
    <t>2081S0010X</t>
  </si>
  <si>
    <t>Physical  Medicine  &amp;  Rehabilitation  Sports  Medicine</t>
  </si>
  <si>
    <t>208200000X</t>
  </si>
  <si>
    <t>Plastic  Surgery</t>
  </si>
  <si>
    <t>2082S0099X</t>
  </si>
  <si>
    <t>Plastic  Surgery  Plastic  Surgery  Within  the  Head  and  Neck</t>
  </si>
  <si>
    <t>2082S0105X</t>
  </si>
  <si>
    <t>Plastic  Surgery  Surgery  of  the  Hand</t>
  </si>
  <si>
    <t>2083A0100X</t>
  </si>
  <si>
    <t>Preventive  Medicine  Aerospace  Medicine</t>
  </si>
  <si>
    <t>2083B0002X</t>
  </si>
  <si>
    <t>Preventive  Medicine  Obesity  Medicine</t>
  </si>
  <si>
    <t>2083C0008X</t>
  </si>
  <si>
    <t>Preventive  Medicine  Clinical  Informatics</t>
  </si>
  <si>
    <t>2083P0011X</t>
  </si>
  <si>
    <t>Preventive  Medicine  Undersea  and  Hyperbaric  Medicine</t>
  </si>
  <si>
    <t>2083P0500X</t>
  </si>
  <si>
    <t>Preventive  Medicine  Preventive  Medicine/Occupational  Environmental  Medicine</t>
  </si>
  <si>
    <t>2083P0901X</t>
  </si>
  <si>
    <t>Preventive  Medicine  Public  Health  &amp;  General  Preventive  Medicine</t>
  </si>
  <si>
    <t>2083S0010X</t>
  </si>
  <si>
    <t>Preventive  Medicine  Sports  Medicine</t>
  </si>
  <si>
    <t>2083T0002X</t>
  </si>
  <si>
    <t>Preventive  Medicine  Medical  Toxicology</t>
  </si>
  <si>
    <t>2083X0100X</t>
  </si>
  <si>
    <t>Preventive  Medicine  Occupational  Medicine</t>
  </si>
  <si>
    <t>2084A0401X</t>
  </si>
  <si>
    <t>Psychiatry  &amp;  Neurology  Addiction  Medicine</t>
  </si>
  <si>
    <t>2084A2900X</t>
  </si>
  <si>
    <t>Psychiatry  &amp;  Neurology  Neurocritical  Care</t>
  </si>
  <si>
    <t>2084B0002X</t>
  </si>
  <si>
    <t>Psychiatry  &amp;  Neurology  Obesity  Medicine</t>
  </si>
  <si>
    <t>2084B0040X</t>
  </si>
  <si>
    <t>Psychiatry  &amp;  Neurology  Behavioral  Neurology  &amp;  Neuropsychiatry</t>
  </si>
  <si>
    <t>2084D0003X</t>
  </si>
  <si>
    <t>Psychiatry  &amp;  Neurology  Diagnostic  Neuroimaging</t>
  </si>
  <si>
    <t>2084F0202X</t>
  </si>
  <si>
    <t>Psychiatry  &amp;  Neurology  Forensic  Psychiatry</t>
  </si>
  <si>
    <t>2084H0002X</t>
  </si>
  <si>
    <t>Psychiatry  &amp;  Neurology  Hospice  and  Palliative  Medicine</t>
  </si>
  <si>
    <t>2084N0008X</t>
  </si>
  <si>
    <t>Psychiatry  &amp;  Neurology  Neuromuscular  Medicine</t>
  </si>
  <si>
    <t>2084N0400X</t>
  </si>
  <si>
    <t>Psychiatry  &amp;  Neurology  Neurology</t>
  </si>
  <si>
    <t>2084N0402X</t>
  </si>
  <si>
    <t>Psychiatry  &amp;  Neurology  Neurology  with  Special  Qualifications  in  Child  Neurology</t>
  </si>
  <si>
    <t>2084N0600X</t>
  </si>
  <si>
    <t>Psychiatry  &amp;  Neurology  Clinical  Neurophysiology</t>
  </si>
  <si>
    <t>2084P0005X</t>
  </si>
  <si>
    <t>Psychiatry  &amp;  Neurology  Neurodevelopmental  Disabilities</t>
  </si>
  <si>
    <t>2084P0015X</t>
  </si>
  <si>
    <t>Psychiatry  &amp;  Neurology  Psychosomatic  Medicine</t>
  </si>
  <si>
    <t>2084P0301X</t>
  </si>
  <si>
    <t>Psychiatry  &amp;  Neurology  Brain  Injury  Medicine</t>
  </si>
  <si>
    <t>2084P0800X</t>
  </si>
  <si>
    <t>Psychiatry  &amp;  Neurology  Psychiatry</t>
  </si>
  <si>
    <t>2084P0802X</t>
  </si>
  <si>
    <t>Psychiatry  &amp;  Neurology  Addiction  Psychiatry</t>
  </si>
  <si>
    <t>2084P0804X</t>
  </si>
  <si>
    <t>Psychiatry  &amp;  Neurology  Child  &amp;  Adolescent  Psychiatry</t>
  </si>
  <si>
    <t>2084P0805X</t>
  </si>
  <si>
    <t>Psychiatry  &amp;  Neurology  Geriatric  Psychiatry</t>
  </si>
  <si>
    <t>2084P2900X</t>
  </si>
  <si>
    <t>Psychiatry  &amp;  Neurology  Pain  Medicine</t>
  </si>
  <si>
    <t>2084S0010X</t>
  </si>
  <si>
    <t>Psychiatry  &amp;  Neurology  Sports  Medicine</t>
  </si>
  <si>
    <t>2084S0012X</t>
  </si>
  <si>
    <t>Psychiatry  &amp;  Neurology  Sleep  Medicine</t>
  </si>
  <si>
    <t>2084V0102X</t>
  </si>
  <si>
    <t>Psychiatry  &amp;  Neurology  Vascular  Neurology</t>
  </si>
  <si>
    <t>2085B0100X</t>
  </si>
  <si>
    <t>Radiology  Body  Imaging</t>
  </si>
  <si>
    <t>2085D0003X</t>
  </si>
  <si>
    <t>Radiology  Diagnostic  Neuroimaging</t>
  </si>
  <si>
    <t>2085H0002X</t>
  </si>
  <si>
    <t>Radiology  Hospice  and  Palliative  Medicine</t>
  </si>
  <si>
    <t>2085N0700X</t>
  </si>
  <si>
    <t>Radiology  Neuroradiology</t>
  </si>
  <si>
    <t>2085N0904X</t>
  </si>
  <si>
    <t>Radiology  Nuclear  Radiology</t>
  </si>
  <si>
    <t>2085P0229X</t>
  </si>
  <si>
    <t>Radiology  Pediatric  Radiology</t>
  </si>
  <si>
    <t>2085R0001X</t>
  </si>
  <si>
    <t>Radiology  Radiation  Oncology</t>
  </si>
  <si>
    <t>2085R0202X</t>
  </si>
  <si>
    <t>Radiology  Diagnostic  Radiology</t>
  </si>
  <si>
    <t>2085R0203X</t>
  </si>
  <si>
    <t>Radiology  Therapeutic  Radiology</t>
  </si>
  <si>
    <t>2085R0204X</t>
  </si>
  <si>
    <t>Radiology  Vascular  &amp;  Interventional  Radiology</t>
  </si>
  <si>
    <t>2085R0205X</t>
  </si>
  <si>
    <t>Radiology  Radiological  Physics</t>
  </si>
  <si>
    <t>2085U0001X</t>
  </si>
  <si>
    <t>Radiology  Diagnostic  Ultrasound</t>
  </si>
  <si>
    <t>208600000X</t>
  </si>
  <si>
    <t>Surgery</t>
  </si>
  <si>
    <t>2086H0002X</t>
  </si>
  <si>
    <t>Surgery  Hospice  and  Palliative  Medicine</t>
  </si>
  <si>
    <t>2086S0102X</t>
  </si>
  <si>
    <t>Surgery  Surgical  Critical  Care</t>
  </si>
  <si>
    <t>2086S0105X</t>
  </si>
  <si>
    <t>Surgery  Surgery  of  the  Hand</t>
  </si>
  <si>
    <t>2086S0120X</t>
  </si>
  <si>
    <t>Surgery  Pediatric  Surgery</t>
  </si>
  <si>
    <t>2086S0122X</t>
  </si>
  <si>
    <t>Surgery  Plastic  and  Reconstructive  Surgery</t>
  </si>
  <si>
    <t>2086S0127X</t>
  </si>
  <si>
    <t>Surgery  Trauma  Surgery</t>
  </si>
  <si>
    <t>2086S0129X</t>
  </si>
  <si>
    <t>Surgery  Vascular  Surgery</t>
  </si>
  <si>
    <t>2086X0206X</t>
  </si>
  <si>
    <t>Surgery  Surgical  Oncology</t>
  </si>
  <si>
    <t>208800000X</t>
  </si>
  <si>
    <t>Urology</t>
  </si>
  <si>
    <t>2088F0040X</t>
  </si>
  <si>
    <t>Urology  Female  Pelvic  Medicine  and  Reconstructive  Surgery</t>
  </si>
  <si>
    <t>2088P0231X</t>
  </si>
  <si>
    <t>Urology  Pediatric  Urology</t>
  </si>
  <si>
    <t>208C00000X</t>
  </si>
  <si>
    <t>Colon  &amp;  Rectal  Surgery</t>
  </si>
  <si>
    <t>208D00000X</t>
  </si>
  <si>
    <t>General  Practice</t>
  </si>
  <si>
    <t>208G00000X</t>
  </si>
  <si>
    <t>Thoracic  Surgery  (Cardiothoracic  Vascular  Surgery)</t>
  </si>
  <si>
    <t>208M00000X</t>
  </si>
  <si>
    <t>Hospitalist</t>
  </si>
  <si>
    <t>208U00000X</t>
  </si>
  <si>
    <t>Clinical  Pharmacology</t>
  </si>
  <si>
    <t>208VP0000X</t>
  </si>
  <si>
    <t>Pain  Medicine  Pain  Medicine</t>
  </si>
  <si>
    <t>208VP0014X</t>
  </si>
  <si>
    <t>Pain  Medicine  Interventional  Pain  Medicine</t>
  </si>
  <si>
    <t>209800000X</t>
  </si>
  <si>
    <t>Legal  Medicine (Allopathic &amp; Osteopathic Physicians)</t>
  </si>
  <si>
    <t>211D00000X</t>
  </si>
  <si>
    <t>Assistant,  Podiatric</t>
  </si>
  <si>
    <t>213E00000X</t>
  </si>
  <si>
    <t>Podiatrist</t>
  </si>
  <si>
    <t>213EG0000X</t>
  </si>
  <si>
    <t>Podiatrist  General  Practice</t>
  </si>
  <si>
    <t>213EP0504X</t>
  </si>
  <si>
    <t>Podiatrist  Public  Medicine</t>
  </si>
  <si>
    <t>213EP1101X</t>
  </si>
  <si>
    <t>Podiatrist  Primary  Podiatric  Medicine</t>
  </si>
  <si>
    <t>213ER0200X</t>
  </si>
  <si>
    <t>Podiatrist  Radiology</t>
  </si>
  <si>
    <t>213ES0000X</t>
  </si>
  <si>
    <t>Podiatrist  Sports  Medicine</t>
  </si>
  <si>
    <t>213ES0103X</t>
  </si>
  <si>
    <t>Podiatrist  Foot  &amp;  Ankle  Surgery</t>
  </si>
  <si>
    <t>213ES0131X</t>
  </si>
  <si>
    <t>Podiatrist  Foot  Surgery</t>
  </si>
  <si>
    <t>221700000X</t>
  </si>
  <si>
    <t>Art  Therapist</t>
  </si>
  <si>
    <t>222Q00000X</t>
  </si>
  <si>
    <t>Developmental  Therapist</t>
  </si>
  <si>
    <t>222Z00000X</t>
  </si>
  <si>
    <t>Orthotist</t>
  </si>
  <si>
    <t>224900000X</t>
  </si>
  <si>
    <t>Mastectomy  Fitter</t>
  </si>
  <si>
    <t>224L00000X</t>
  </si>
  <si>
    <t>Pedorthist</t>
  </si>
  <si>
    <t>224P00000X</t>
  </si>
  <si>
    <t>Prosthetist</t>
  </si>
  <si>
    <t>224Y00000X</t>
  </si>
  <si>
    <t>Clinical  Exercise  Physiologist</t>
  </si>
  <si>
    <t>224Z00000X</t>
  </si>
  <si>
    <t>Occupational  Therapy  Assistant</t>
  </si>
  <si>
    <t>224ZE0001X</t>
  </si>
  <si>
    <t>Occupational  Therapy  Assistant  Environmental  Modification</t>
  </si>
  <si>
    <t>224ZF0002X</t>
  </si>
  <si>
    <t>Occupational  Therapy  Assistant  Feeding,  Eating  &amp;  Swallowing</t>
  </si>
  <si>
    <t>224ZL0004X</t>
  </si>
  <si>
    <t>Occupational  Therapy  Assistant  Low  Vision</t>
  </si>
  <si>
    <t>224ZR0403X</t>
  </si>
  <si>
    <t>Occupational  Therapy  Assistant  Driving  and  Community  Mobility</t>
  </si>
  <si>
    <t>225000000X</t>
  </si>
  <si>
    <t>Orthotic  Fitter</t>
  </si>
  <si>
    <t>225100000X</t>
  </si>
  <si>
    <t>Physical  Therapist</t>
  </si>
  <si>
    <t>2251C2600X</t>
  </si>
  <si>
    <t>Physical  Therapist  Cardiopulmonary</t>
  </si>
  <si>
    <t>2251E1200X</t>
  </si>
  <si>
    <t>Physical  Therapist  Ergonomics</t>
  </si>
  <si>
    <t>2251E1300X</t>
  </si>
  <si>
    <t>Physical  Therapist  Electrophysiology,  Clinical</t>
  </si>
  <si>
    <t>2251G0304X</t>
  </si>
  <si>
    <t>Physical  Therapist  Geriatrics</t>
  </si>
  <si>
    <t>2251H1200X</t>
  </si>
  <si>
    <t>Physical  Therapist  Hand</t>
  </si>
  <si>
    <t>2251H1300X</t>
  </si>
  <si>
    <t>Physical  Therapist  Human  Factors</t>
  </si>
  <si>
    <t>2251N0400X</t>
  </si>
  <si>
    <t>Physical  Therapist  Neurology</t>
  </si>
  <si>
    <t>2251P0200X</t>
  </si>
  <si>
    <t>Physical  Therapist  Pediatrics</t>
  </si>
  <si>
    <t>2251S0007X</t>
  </si>
  <si>
    <t>Physical  Therapist  Sports</t>
  </si>
  <si>
    <t>2251X0800X</t>
  </si>
  <si>
    <t>Physical  Therapist  Orthopedic</t>
  </si>
  <si>
    <t>225200000X</t>
  </si>
  <si>
    <t>Physical  Therapy  Assistant</t>
  </si>
  <si>
    <t>225400000X</t>
  </si>
  <si>
    <t>Rehabilitation  Practitioner</t>
  </si>
  <si>
    <t>225500000X</t>
  </si>
  <si>
    <t>Specialist/Technologist (Respiratory, Developmental, Rehabilitative and Restorative Service Providers)</t>
  </si>
  <si>
    <t>2255A2300X</t>
  </si>
  <si>
    <t>Specialist/Technologist  Athletic  Trainer</t>
  </si>
  <si>
    <t>2255R0406X</t>
  </si>
  <si>
    <t>Specialist/Technologist  Rehabilitation,  Blind</t>
  </si>
  <si>
    <t>225600000X</t>
  </si>
  <si>
    <t>Dance  Therapist</t>
  </si>
  <si>
    <t>225700000X</t>
  </si>
  <si>
    <t>Massage  Therapist</t>
  </si>
  <si>
    <t>225800000X</t>
  </si>
  <si>
    <t>Recreation  Therapist</t>
  </si>
  <si>
    <t>225A00000X</t>
  </si>
  <si>
    <t>Music  Therapist</t>
  </si>
  <si>
    <t>225B00000X</t>
  </si>
  <si>
    <t>Pulmonary  Function  Technologist</t>
  </si>
  <si>
    <t>225C00000X</t>
  </si>
  <si>
    <t>Rehabilitation  Counselor</t>
  </si>
  <si>
    <t>225CA2400X</t>
  </si>
  <si>
    <t>Rehabilitation  Counselor  Assistive  Technology  Practitioner</t>
  </si>
  <si>
    <t>225CA2500X</t>
  </si>
  <si>
    <t>Rehabilitation  Counselor  Assistive  Technology  Supplier</t>
  </si>
  <si>
    <t>225CX0006X</t>
  </si>
  <si>
    <t>Rehabilitation  Counselor  Orientation  and  Mobility  Training  Provider</t>
  </si>
  <si>
    <t>225X00000X</t>
  </si>
  <si>
    <t>Occupational  Therapist</t>
  </si>
  <si>
    <t>225XE0001X</t>
  </si>
  <si>
    <t>Occupational  Therapist  Environmental  Modification</t>
  </si>
  <si>
    <t>225XE1200X</t>
  </si>
  <si>
    <t>Occupational  Therapist  Ergonomics</t>
  </si>
  <si>
    <t>225XF0002X</t>
  </si>
  <si>
    <t>Occupational  Therapist  Feeding,  Eating  &amp;  Swallowing</t>
  </si>
  <si>
    <t>225XG0600X</t>
  </si>
  <si>
    <t>Occupational  Therapist  Gerontology</t>
  </si>
  <si>
    <t>225XH1200X</t>
  </si>
  <si>
    <t>Occupational  Therapist  Hand</t>
  </si>
  <si>
    <t>225XH1300X</t>
  </si>
  <si>
    <t>Occupational  Therapist  Human  Factors</t>
  </si>
  <si>
    <t>225XL0004X</t>
  </si>
  <si>
    <t>Occupational  Therapist  Low  Vision</t>
  </si>
  <si>
    <t>225XM0800X</t>
  </si>
  <si>
    <t>Occupational  Therapist  Mental  Health</t>
  </si>
  <si>
    <t>225XN1300X</t>
  </si>
  <si>
    <t>Occupational  Therapist  Neurorehabilitation</t>
  </si>
  <si>
    <t>225XP0019X</t>
  </si>
  <si>
    <t>Occupational  Therapist  Physical  Rehabilitation</t>
  </si>
  <si>
    <t>225XP0200X</t>
  </si>
  <si>
    <t>Occupational  Therapist  Pediatrics</t>
  </si>
  <si>
    <t>225XR0403X</t>
  </si>
  <si>
    <t>Occupational  Therapist  Driving  and  Community  Mobility</t>
  </si>
  <si>
    <t>226000000X</t>
  </si>
  <si>
    <t>Recreational  Therapist  Assistant</t>
  </si>
  <si>
    <t>226300000X</t>
  </si>
  <si>
    <t>Kinesiotherapist</t>
  </si>
  <si>
    <t>227800000X</t>
  </si>
  <si>
    <t>Respiratory  Therapist,  Certified</t>
  </si>
  <si>
    <t>2278C0205X</t>
  </si>
  <si>
    <t>Respiratory  Therapist,  Certified  Critical  Care</t>
  </si>
  <si>
    <t>2278E0002X</t>
  </si>
  <si>
    <t>Respiratory  Therapist,  Certified  Emergency  Care</t>
  </si>
  <si>
    <t>2278E1000X</t>
  </si>
  <si>
    <t>Respiratory  Therapist,  Certified  Educational</t>
  </si>
  <si>
    <t>2278G0305X</t>
  </si>
  <si>
    <t>Respiratory  Therapist,  Certified  Geriatric  Care</t>
  </si>
  <si>
    <t>2278G1100X</t>
  </si>
  <si>
    <t>Respiratory  Therapist,  Certified  General  Care</t>
  </si>
  <si>
    <t>2278H0200X</t>
  </si>
  <si>
    <t>Respiratory  Therapist,  Certified  Home  Health</t>
  </si>
  <si>
    <t>2278P1004X</t>
  </si>
  <si>
    <t>Respiratory  Therapist,  Certified  Pulmonary  Diagnostics</t>
  </si>
  <si>
    <t>2278P1005X</t>
  </si>
  <si>
    <t>Respiratory  Therapist,  Certified  Pulmonary  Rehabilitation</t>
  </si>
  <si>
    <t>2278P1006X</t>
  </si>
  <si>
    <t>Respiratory  Therapist,  Certified  Pulmonary  Function  Technologist</t>
  </si>
  <si>
    <t>2278P3800X</t>
  </si>
  <si>
    <t>Respiratory  Therapist,  Certified  Palliative/Hospice</t>
  </si>
  <si>
    <t>2278P3900X</t>
  </si>
  <si>
    <t>Respiratory  Therapist,  Certified  Neonatal/Pediatrics</t>
  </si>
  <si>
    <t>2278P4000X</t>
  </si>
  <si>
    <t>Respiratory  Therapist,  Certified  Patient  Transport</t>
  </si>
  <si>
    <t>2278S1500X</t>
  </si>
  <si>
    <t>Respiratory  Therapist,  Certified  SNF/Subacute  Care</t>
  </si>
  <si>
    <t>227900000X</t>
  </si>
  <si>
    <t>Respiratory  Therapist,  Registered</t>
  </si>
  <si>
    <t>2279C0205X</t>
  </si>
  <si>
    <t>Respiratory  Therapist,  Registered  Critical  Care</t>
  </si>
  <si>
    <t>2279E0002X</t>
  </si>
  <si>
    <t>Respiratory  Therapist,  Registered  Emergency  Care</t>
  </si>
  <si>
    <t>2279E1000X</t>
  </si>
  <si>
    <t>Respiratory  Therapist,  Registered  Educational</t>
  </si>
  <si>
    <t>2279G0305X</t>
  </si>
  <si>
    <t>Respiratory  Therapist,  Registered  Geriatric  Care</t>
  </si>
  <si>
    <t>2279G1100X</t>
  </si>
  <si>
    <t>Respiratory  Therapist,  Registered  General  Care</t>
  </si>
  <si>
    <t>2279H0200X</t>
  </si>
  <si>
    <t>Respiratory  Therapist,  Registered  Home  Health</t>
  </si>
  <si>
    <t>2279P1004X</t>
  </si>
  <si>
    <t>Respiratory  Therapist,  Registered  Pulmonary  Diagnostics</t>
  </si>
  <si>
    <t>2279P1005X</t>
  </si>
  <si>
    <t>Respiratory  Therapist,  Registered  Pulmonary  Rehabilitation</t>
  </si>
  <si>
    <t>2279P1006X</t>
  </si>
  <si>
    <t>Respiratory  Therapist,  Registered  Pulmonary  Function  Technologist</t>
  </si>
  <si>
    <t>2279P3800X</t>
  </si>
  <si>
    <t>Respiratory  Therapist,  Registered  Palliative/Hospice</t>
  </si>
  <si>
    <t>2279P3900X</t>
  </si>
  <si>
    <t>Respiratory  Therapist,  Registered  Neonatal/Pediatrics</t>
  </si>
  <si>
    <t>2279P4000X</t>
  </si>
  <si>
    <t>Respiratory  Therapist,  Registered  Patient  Transport</t>
  </si>
  <si>
    <t>2279S1500X</t>
  </si>
  <si>
    <t>Respiratory  Therapist,  Registered  SNF/Subacute  Care</t>
  </si>
  <si>
    <t>229N00000X</t>
  </si>
  <si>
    <t>Anaplastologist</t>
  </si>
  <si>
    <t>231H00000X</t>
  </si>
  <si>
    <t>Audiologist</t>
  </si>
  <si>
    <t>231HA2400X</t>
  </si>
  <si>
    <t>Audiologist  Assistive  Technology  Practitioner</t>
  </si>
  <si>
    <t>231HA2500X</t>
  </si>
  <si>
    <t>Audiologist  Assistive  Technology  Supplier</t>
  </si>
  <si>
    <t>235500000X</t>
  </si>
  <si>
    <t>Specialist/Technologist (Speech, Language and Hearing Service Providers)</t>
  </si>
  <si>
    <t>2355A2700X</t>
  </si>
  <si>
    <t>Specialist/Technologist  Audiology  Assistant</t>
  </si>
  <si>
    <t>2355S0801X</t>
  </si>
  <si>
    <t>Specialist/Technologist  Speech-Language  Assistant</t>
  </si>
  <si>
    <t>235Z00000X</t>
  </si>
  <si>
    <t>Speech-Language  Pathologist</t>
  </si>
  <si>
    <t>237600000X</t>
  </si>
  <si>
    <t>Audiologist-Hearing  Aid  Fitter</t>
  </si>
  <si>
    <t>237700000X</t>
  </si>
  <si>
    <t>Hearing  Instrument  Specialist</t>
  </si>
  <si>
    <t>242T00000X</t>
  </si>
  <si>
    <t>Perfusionist</t>
  </si>
  <si>
    <t>243U00000X</t>
  </si>
  <si>
    <t>Radiology  Practitioner  Assistant</t>
  </si>
  <si>
    <t>246Q00000X</t>
  </si>
  <si>
    <t>Spec/Tech,  Pathology</t>
  </si>
  <si>
    <t>246QB0000X</t>
  </si>
  <si>
    <t>Spec/Tech,  Pathology  Blood  Banking</t>
  </si>
  <si>
    <t>246QC1000X</t>
  </si>
  <si>
    <t>Spec/Tech,  Pathology  Chemistry</t>
  </si>
  <si>
    <t>246QC2700X</t>
  </si>
  <si>
    <t>Spec/Tech,  Pathology  Cytotechnology</t>
  </si>
  <si>
    <t>246QH0000X</t>
  </si>
  <si>
    <t>Spec/Tech,  Pathology  Hematology</t>
  </si>
  <si>
    <t>246QH0401X</t>
  </si>
  <si>
    <t>Spec/Tech,  Pathology  Hemapheresis  Practitioner</t>
  </si>
  <si>
    <t>246QH0600X</t>
  </si>
  <si>
    <t>Spec/Tech,  Pathology  Histology</t>
  </si>
  <si>
    <t>246QI0000X</t>
  </si>
  <si>
    <t>Spec/Tech,  Pathology  Immunology</t>
  </si>
  <si>
    <t>246QL0900X</t>
  </si>
  <si>
    <t>Spec/Tech,  Pathology  Laboratory  Management</t>
  </si>
  <si>
    <t>246QL0901X</t>
  </si>
  <si>
    <t>Spec/Tech,  Pathology  Laboratory  Management,  Diplomate</t>
  </si>
  <si>
    <t>246QM0706X</t>
  </si>
  <si>
    <t>Spec/Tech,  Pathology  Medical  Technologist</t>
  </si>
  <si>
    <t>246QM0900X</t>
  </si>
  <si>
    <t>Spec/Tech,  Pathology  Microbiology</t>
  </si>
  <si>
    <t>246R00000X</t>
  </si>
  <si>
    <t>Technician,  Pathology</t>
  </si>
  <si>
    <t>246RH0600X</t>
  </si>
  <si>
    <t>Technician,  Pathology  Histology</t>
  </si>
  <si>
    <t>246RM2200X</t>
  </si>
  <si>
    <t>Technician,  Pathology  Medical  Laboratory</t>
  </si>
  <si>
    <t>246RP1900X</t>
  </si>
  <si>
    <t>Technician,  Pathology  Phlebotomy</t>
  </si>
  <si>
    <t>246W00000X</t>
  </si>
  <si>
    <t>Technician,  Cardiology</t>
  </si>
  <si>
    <t>246X00000X</t>
  </si>
  <si>
    <t>Spec/Tech,  Cardiovascular</t>
  </si>
  <si>
    <t>246XC2901X</t>
  </si>
  <si>
    <t>Spec/Tech,  Cardiovascular  Cardiovascular  Invasive  Specialist</t>
  </si>
  <si>
    <t>246XC2903X</t>
  </si>
  <si>
    <t>Spec/Tech,  Cardiovascular  Vascular  Specialist</t>
  </si>
  <si>
    <t>246XS1301X</t>
  </si>
  <si>
    <t>Spec/Tech,  Cardiovascular  Sonography</t>
  </si>
  <si>
    <t>246Y00000X</t>
  </si>
  <si>
    <t>Spec/Tech,  Health  Info</t>
  </si>
  <si>
    <t>246YC3301X</t>
  </si>
  <si>
    <t>Spec/Tech,  Health  Info  Coding  Specialist,  Hospital  Based</t>
  </si>
  <si>
    <t>246YC3302X</t>
  </si>
  <si>
    <t>Spec/Tech,  Health  Info  Coding  Specialist,  Physician  Office  Based</t>
  </si>
  <si>
    <t>246YR1600X</t>
  </si>
  <si>
    <t>Spec/Tech,  Health  Info  Registered  Record  Administrator</t>
  </si>
  <si>
    <t>246Z00000X</t>
  </si>
  <si>
    <t>Specialist/Technologist,  Other</t>
  </si>
  <si>
    <t>246ZA2600X</t>
  </si>
  <si>
    <t>Specialist/Technologist,  Other  Art,  Medical</t>
  </si>
  <si>
    <t>246ZB0301X</t>
  </si>
  <si>
    <t>Specialist/Technologist,  Other  Biomedical  Engineering</t>
  </si>
  <si>
    <t>246ZB0302X</t>
  </si>
  <si>
    <t>Specialist/Technologist,  Other  Biomedical  Photographer</t>
  </si>
  <si>
    <t>246ZB0500X</t>
  </si>
  <si>
    <t>Specialist/Technologist,  Other  Biochemist</t>
  </si>
  <si>
    <t>246ZB0600X</t>
  </si>
  <si>
    <t>Specialist/Technologist,  Other  Biostatistician</t>
  </si>
  <si>
    <t>246ZC0007X</t>
  </si>
  <si>
    <t>Specialist/Technologist,  Other  Surgical  Assistant</t>
  </si>
  <si>
    <t>246ZE0500X</t>
  </si>
  <si>
    <t>Specialist/Technologist,  Other  EEG</t>
  </si>
  <si>
    <t>246ZE0600X</t>
  </si>
  <si>
    <t>Specialist/Technologist,  Other  Electroneurodiagnostic</t>
  </si>
  <si>
    <t>246ZG0701X</t>
  </si>
  <si>
    <t>Specialist/Technologist,  Other  Graphics  Methods</t>
  </si>
  <si>
    <t>246ZG1000X</t>
  </si>
  <si>
    <t>Specialist/Technologist,  Other  Geneticist,  Medical  (PhD)</t>
  </si>
  <si>
    <t>246ZI1000X</t>
  </si>
  <si>
    <t>Specialist/Technologist,  Other  Illustration,  Medical</t>
  </si>
  <si>
    <t>246ZN0300X</t>
  </si>
  <si>
    <t>Specialist/Technologist,  Other  Nephrology</t>
  </si>
  <si>
    <t>246ZS0410X</t>
  </si>
  <si>
    <t>Specialist/Technologist,  Other  Surgical  Technologist</t>
  </si>
  <si>
    <t>246ZX2200X</t>
  </si>
  <si>
    <t>Specialist/Technologist,  Other  Orthopedic  Assistant</t>
  </si>
  <si>
    <t>247000000X</t>
  </si>
  <si>
    <t>Technician,  Health  Information</t>
  </si>
  <si>
    <t>2470A2800X</t>
  </si>
  <si>
    <t>Technician,  Health  Information  Assistant  Record  Technician</t>
  </si>
  <si>
    <t>247100000X</t>
  </si>
  <si>
    <t>Radiologic  Technologist</t>
  </si>
  <si>
    <t>2471B0102X</t>
  </si>
  <si>
    <t>Radiologic  Technologist  Bone  Densitometry</t>
  </si>
  <si>
    <t>2471C1101X</t>
  </si>
  <si>
    <t>Radiologic  Technologist  Cardiovascular-Interventional  Technology</t>
  </si>
  <si>
    <t>2471C1106X</t>
  </si>
  <si>
    <t>Radiologic  Technologist  Cardiac-Interventional  Technology</t>
  </si>
  <si>
    <t>2471C3401X</t>
  </si>
  <si>
    <t>Radiologic  Technologist  Computed  Tomography</t>
  </si>
  <si>
    <t>2471C3402X</t>
  </si>
  <si>
    <t>Radiologic  Technologist  Radiography</t>
  </si>
  <si>
    <t>2471M1202X</t>
  </si>
  <si>
    <t>Radiologic  Technologist  Magnetic  Resonance  Imaging</t>
  </si>
  <si>
    <t>2471M2300X</t>
  </si>
  <si>
    <t>Radiologic  Technologist  Mammography</t>
  </si>
  <si>
    <t>2471N0900X</t>
  </si>
  <si>
    <t>Radiologic  Technologist  Nuclear  Medicine  Technology</t>
  </si>
  <si>
    <t>2471Q0001X</t>
  </si>
  <si>
    <t>Radiologic  Technologist  Quality  Management</t>
  </si>
  <si>
    <t>2471R0002X</t>
  </si>
  <si>
    <t>Radiologic  Technologist  Radiation  Therapy</t>
  </si>
  <si>
    <t>2471S1302X</t>
  </si>
  <si>
    <t>Radiologic  Technologist  Sonography</t>
  </si>
  <si>
    <t>2471V0105X</t>
  </si>
  <si>
    <t>Radiologic  Technologist  Vascular  Sonography</t>
  </si>
  <si>
    <t>2471V0106X</t>
  </si>
  <si>
    <t>Radiologic  Technologist  Vascular-Interventional  Technology</t>
  </si>
  <si>
    <t>247200000X</t>
  </si>
  <si>
    <t>Technician,  Other</t>
  </si>
  <si>
    <t>2472B0301X</t>
  </si>
  <si>
    <t>Technician,  Other  Biomedical  Engineering</t>
  </si>
  <si>
    <t>2472D0500X</t>
  </si>
  <si>
    <t>Technician,  Other  Darkroom</t>
  </si>
  <si>
    <t>2472E0500X</t>
  </si>
  <si>
    <t>Technician,  Other  EEG</t>
  </si>
  <si>
    <t>2472R0900X</t>
  </si>
  <si>
    <t>Technician,  Other  Renal  Dialysis</t>
  </si>
  <si>
    <t>2472V0600X</t>
  </si>
  <si>
    <t>Technician,  Other  Veterinary</t>
  </si>
  <si>
    <t>247ZC0005X</t>
  </si>
  <si>
    <t>Pathology  Clinical  Laboratory  Director,  Non-physician</t>
  </si>
  <si>
    <t>251300000X</t>
  </si>
  <si>
    <t>Local  Education  Agency  (LEA)</t>
  </si>
  <si>
    <t>251B00000X</t>
  </si>
  <si>
    <t>Case  Management</t>
  </si>
  <si>
    <t>251C00000X</t>
  </si>
  <si>
    <t>Day  Training,  Developmentally  Disabled  Services</t>
  </si>
  <si>
    <t>251E00000X</t>
  </si>
  <si>
    <t>Home  Health</t>
  </si>
  <si>
    <t>251F00000X</t>
  </si>
  <si>
    <t>Home  Infusion</t>
  </si>
  <si>
    <t>251G00000X</t>
  </si>
  <si>
    <t>Hospice  Care,  Community  Based</t>
  </si>
  <si>
    <t>251J00000X</t>
  </si>
  <si>
    <t>Nursing  Care</t>
  </si>
  <si>
    <t>251K00000X</t>
  </si>
  <si>
    <t>Public  Health  or  Welfare</t>
  </si>
  <si>
    <t>251S00000X</t>
  </si>
  <si>
    <t>Community/Behavioral  Health</t>
  </si>
  <si>
    <t>251T00000X</t>
  </si>
  <si>
    <t>PACE  Provider  Organization</t>
  </si>
  <si>
    <t>251V00000X</t>
  </si>
  <si>
    <t>Voluntary  or  Charitable</t>
  </si>
  <si>
    <t>251X00000X</t>
  </si>
  <si>
    <t>Supports  Brokerage</t>
  </si>
  <si>
    <t>252Y00000X</t>
  </si>
  <si>
    <t>Early  Intervention  Provider  Agency</t>
  </si>
  <si>
    <t>253J00000X</t>
  </si>
  <si>
    <t>Foster  Care  Agency</t>
  </si>
  <si>
    <t>253Z00000X</t>
  </si>
  <si>
    <t>In  Home  Supportive  Care</t>
  </si>
  <si>
    <t>261Q00000X</t>
  </si>
  <si>
    <t>Clinic/Center</t>
  </si>
  <si>
    <t>261QA0005X</t>
  </si>
  <si>
    <t>Clinic/Center  Ambulatory  Family  Planning  Facility</t>
  </si>
  <si>
    <t>261QA0006X</t>
  </si>
  <si>
    <t>Clinic/Center  Ambulatory  Fertility  Facility</t>
  </si>
  <si>
    <t>261QA0600X</t>
  </si>
  <si>
    <t>Clinic/Center  Adult  Day  Care</t>
  </si>
  <si>
    <t>261QA0900X</t>
  </si>
  <si>
    <t>Clinic/Center  Amputee</t>
  </si>
  <si>
    <t>261QA1903X</t>
  </si>
  <si>
    <t>Clinic/Center  Ambulatory  Surgical</t>
  </si>
  <si>
    <t>261QA3000X</t>
  </si>
  <si>
    <t>Clinic/Center  Augmentative  Communication</t>
  </si>
  <si>
    <t>261QB0400X</t>
  </si>
  <si>
    <t>Clinic/Center  Birthing</t>
  </si>
  <si>
    <t>261QC0050X</t>
  </si>
  <si>
    <t>Clinic/Center  Critical  Access  Hospital</t>
  </si>
  <si>
    <t>261QC1500X</t>
  </si>
  <si>
    <t>Clinic/Center  Community  Health</t>
  </si>
  <si>
    <t>261QC1800X</t>
  </si>
  <si>
    <t>Clinic/Center  Corporate  Health</t>
  </si>
  <si>
    <t>261QD0000X</t>
  </si>
  <si>
    <t>Clinic/Center  Dental</t>
  </si>
  <si>
    <t>261QD1600X</t>
  </si>
  <si>
    <t>Clinic/Center  Developmental  Disabilities</t>
  </si>
  <si>
    <t>261QE0002X</t>
  </si>
  <si>
    <t>Clinic/Center  Emergency  Care</t>
  </si>
  <si>
    <t>261QE0700X</t>
  </si>
  <si>
    <t>Clinic/Center  End-Stage  Renal  Disease  (ESRD)  Treatment</t>
  </si>
  <si>
    <t>261QE0800X</t>
  </si>
  <si>
    <t>Clinic/Center  Endoscopy</t>
  </si>
  <si>
    <t>261QF0050X</t>
  </si>
  <si>
    <t>Clinic/Center  Family  Planning,  Non-Surgical</t>
  </si>
  <si>
    <t>261QF0400X</t>
  </si>
  <si>
    <t>Clinic/Center  Federally  Qualified  Health  Center  (FQHC)</t>
  </si>
  <si>
    <t>261QG0250X</t>
  </si>
  <si>
    <t>Clinic/Center  Genetics</t>
  </si>
  <si>
    <t>261QH0100X</t>
  </si>
  <si>
    <t>Clinic/Center  Health  Service</t>
  </si>
  <si>
    <t>261QH0700X</t>
  </si>
  <si>
    <t>Clinic/Center  Hearing  and  Speech</t>
  </si>
  <si>
    <t>261QI0500X</t>
  </si>
  <si>
    <t>Clinic/Center  Infusion  Therapy</t>
  </si>
  <si>
    <t>261QL0400X</t>
  </si>
  <si>
    <t>Clinic/Center  Lithotripsy</t>
  </si>
  <si>
    <t>261QM0801X</t>
  </si>
  <si>
    <t>Clinic/Center  Mental  Health  (Including  Community  Mental  Health  Center)</t>
  </si>
  <si>
    <t>261QM0850X</t>
  </si>
  <si>
    <t>Clinic/Center  Adult  Mental  Health</t>
  </si>
  <si>
    <t>261QM0855X</t>
  </si>
  <si>
    <t>Clinic/Center  Adolescent  and  Children  Mental  Health</t>
  </si>
  <si>
    <t>261QM1000X</t>
  </si>
  <si>
    <t>Clinic/Center  Migrant  Health</t>
  </si>
  <si>
    <t>261QM1100X</t>
  </si>
  <si>
    <t>Clinic/Center  Military/U.S.  Coast  Guard  Outpatient</t>
  </si>
  <si>
    <t>261QM1101X</t>
  </si>
  <si>
    <t>Clinic/Center  Military  and  U.S.  Coast  Guard  Ambulatory  Procedure</t>
  </si>
  <si>
    <t>261QM1102X</t>
  </si>
  <si>
    <t>Clinic/Center  Military  Outpatient  Operational  (Transportable)  Component</t>
  </si>
  <si>
    <t>261QM1103X</t>
  </si>
  <si>
    <t>Clinic/Center  Military  Ambulatory  Procedure  Visits  Operational  (Transportable)</t>
  </si>
  <si>
    <t>261QM1200X</t>
  </si>
  <si>
    <t>Clinic/Center  Magnetic  Resonance  Imaging  (MRI)</t>
  </si>
  <si>
    <t>261QM1300X</t>
  </si>
  <si>
    <t>Clinic/Center  Multi-Specialty</t>
  </si>
  <si>
    <t>261QM2500X</t>
  </si>
  <si>
    <t>Clinic/Center  Medical  Specialty</t>
  </si>
  <si>
    <t>261QM2800X</t>
  </si>
  <si>
    <t>Clinic/Center  Methadone  Clinic</t>
  </si>
  <si>
    <t>261QM3000X</t>
  </si>
  <si>
    <t>Clinic/Center  Medically  Fragile  Intants  and  Children  Day  Care</t>
  </si>
  <si>
    <t>261QP0904X</t>
  </si>
  <si>
    <t>Clinic/Center  Public  Health,  Federal</t>
  </si>
  <si>
    <t>261QP0905X</t>
  </si>
  <si>
    <t>Clinic/Center  Public  Health,  State  or  Local</t>
  </si>
  <si>
    <t>261QP1100X</t>
  </si>
  <si>
    <t>Clinic/Center  Podiatric</t>
  </si>
  <si>
    <t>261QP2000X</t>
  </si>
  <si>
    <t>Clinic/Center  Physical  Therapy</t>
  </si>
  <si>
    <t>261QP2300X</t>
  </si>
  <si>
    <t>Clinic/Center  Primary  Care</t>
  </si>
  <si>
    <t>261QP2400X</t>
  </si>
  <si>
    <t>Clinic/Center  Prison  Health</t>
  </si>
  <si>
    <t>261QP3300X</t>
  </si>
  <si>
    <t>Clinic/Center  Pain</t>
  </si>
  <si>
    <t>261QR0200X</t>
  </si>
  <si>
    <t>Clinic/Center  Radiology</t>
  </si>
  <si>
    <t>261QR0206X</t>
  </si>
  <si>
    <t>Clinic/Center  Radiology,  Mammography</t>
  </si>
  <si>
    <t>261QR0207X</t>
  </si>
  <si>
    <t>Clinic/Center  Radiology,  Mobile  Mammography</t>
  </si>
  <si>
    <t>261QR0208X</t>
  </si>
  <si>
    <t>Clinic/Center  Radiology,  Mobile</t>
  </si>
  <si>
    <t>261QR0400X</t>
  </si>
  <si>
    <t>Clinic/Center  Rehabilitation</t>
  </si>
  <si>
    <t>261QR0401X</t>
  </si>
  <si>
    <t>Clinic/Center  Rehabilitation,  Comprehensive  Outpatient  Rehabilitation  Facility  (CORF)</t>
  </si>
  <si>
    <t>261QR0404X</t>
  </si>
  <si>
    <t>Clinic/Center  Rehabilitation,  Cardiac  Facilities</t>
  </si>
  <si>
    <t>261QR0405X</t>
  </si>
  <si>
    <t>Clinic/Center  Rehabilitation,  Substance  Use  Disorder</t>
  </si>
  <si>
    <t>261QR0800X</t>
  </si>
  <si>
    <t>Clinic/Center  Recovery  Care</t>
  </si>
  <si>
    <t>261QR1100X</t>
  </si>
  <si>
    <t>Clinic/Center  Research</t>
  </si>
  <si>
    <t>261QR1300X</t>
  </si>
  <si>
    <t>Clinic/Center  Rural  Health</t>
  </si>
  <si>
    <t>261QS0112X</t>
  </si>
  <si>
    <t>Clinic/Center  Oral  and  Maxillofacial  Surgery</t>
  </si>
  <si>
    <t>261QS0132X</t>
  </si>
  <si>
    <t>Clinic/Center  Ophthalmologic  Surgery</t>
  </si>
  <si>
    <t>261QS1000X</t>
  </si>
  <si>
    <t>Clinic/Center  Student  Health</t>
  </si>
  <si>
    <t>261QS1200X</t>
  </si>
  <si>
    <t>Clinic/Center  Sleep  Disorder  Diagnostic</t>
  </si>
  <si>
    <t>261QU0200X</t>
  </si>
  <si>
    <t>Clinic/Center  Urgent  Care</t>
  </si>
  <si>
    <t>261QV0200X</t>
  </si>
  <si>
    <t>Clinic/Center  VA</t>
  </si>
  <si>
    <t>261QX0100X</t>
  </si>
  <si>
    <t>Clinic/Center  Occupational  Medicine</t>
  </si>
  <si>
    <t>261QX0200X</t>
  </si>
  <si>
    <t>Clinic/Center  Oncology</t>
  </si>
  <si>
    <t>261QX0203X</t>
  </si>
  <si>
    <t>Clinic/Center  Oncology,  Radiation</t>
  </si>
  <si>
    <t>273100000X</t>
  </si>
  <si>
    <t>Epilepsy  Unit</t>
  </si>
  <si>
    <t>273R00000X</t>
  </si>
  <si>
    <t>Psychiatric  Unit</t>
  </si>
  <si>
    <t>273Y00000X</t>
  </si>
  <si>
    <t>Rehabilitation  Unit</t>
  </si>
  <si>
    <t>275N00000X</t>
  </si>
  <si>
    <t>Medicare  Defined  Swing  Bed  Unit</t>
  </si>
  <si>
    <t>276400000X</t>
  </si>
  <si>
    <t>Rehabilitation,  Substance  Use  Disorder  Unit</t>
  </si>
  <si>
    <t>281P00000X</t>
  </si>
  <si>
    <t>Chronic  Disease  Hospital</t>
  </si>
  <si>
    <t>281PC2000X</t>
  </si>
  <si>
    <t>Chronic  Disease  Hospital  Children</t>
  </si>
  <si>
    <t>282E00000X</t>
  </si>
  <si>
    <t>Long  Term  Care  Hospital</t>
  </si>
  <si>
    <t>282J00000X</t>
  </si>
  <si>
    <t>Religious  Nonmedical  Health  Care  Institution</t>
  </si>
  <si>
    <t>282N00000X</t>
  </si>
  <si>
    <t>General  Acute  Care  Hospital</t>
  </si>
  <si>
    <t>282NC0060X</t>
  </si>
  <si>
    <t>General  Acute  Care  Hospital  Critical  Access</t>
  </si>
  <si>
    <t>282NC2000X</t>
  </si>
  <si>
    <t>General  Acute  Care  Hospital  Children</t>
  </si>
  <si>
    <t>282NR1301X</t>
  </si>
  <si>
    <t>General  Acute  Care  Hospital  Rural</t>
  </si>
  <si>
    <t>282NW0100X</t>
  </si>
  <si>
    <t>General  Acute  Care  Hospital  Women</t>
  </si>
  <si>
    <t>283Q00000X</t>
  </si>
  <si>
    <t>Psychiatric  Hospital</t>
  </si>
  <si>
    <t>283X00000X</t>
  </si>
  <si>
    <t>Rehabilitation  Hospital</t>
  </si>
  <si>
    <t>283XC2000X</t>
  </si>
  <si>
    <t>Rehabilitation  Hospital  Children</t>
  </si>
  <si>
    <t>284300000X</t>
  </si>
  <si>
    <t>Special  Hospital</t>
  </si>
  <si>
    <t>286500000X</t>
  </si>
  <si>
    <t>Military  Hospital</t>
  </si>
  <si>
    <t>2865C1500X</t>
  </si>
  <si>
    <t>Military  Hospital  Community  Health</t>
  </si>
  <si>
    <t>2865M2000X</t>
  </si>
  <si>
    <t>Military  Hospital  Military  General  Acute  Care  Hospital</t>
  </si>
  <si>
    <t>2865X1600X</t>
  </si>
  <si>
    <t>Military  Hospital  Military  General  Acute  Care  Hospital.  Operational  (Transportable)</t>
  </si>
  <si>
    <t>287300000X</t>
  </si>
  <si>
    <t>Christian  Science  Sanitorium</t>
  </si>
  <si>
    <t>291900000X</t>
  </si>
  <si>
    <t>Military  Clinical  Medical  Laboratory</t>
  </si>
  <si>
    <t>291U00000X</t>
  </si>
  <si>
    <t>Clinical  Medical  Laboratory</t>
  </si>
  <si>
    <t>292200000X</t>
  </si>
  <si>
    <t>Dental  Laboratory</t>
  </si>
  <si>
    <t>293D00000X</t>
  </si>
  <si>
    <t>Physiological  Laboratory</t>
  </si>
  <si>
    <t>302F00000X</t>
  </si>
  <si>
    <t>Exclusive  Provider  Organization</t>
  </si>
  <si>
    <t>302R00000X</t>
  </si>
  <si>
    <t>Health  Maintenance  Organization</t>
  </si>
  <si>
    <t>305R00000X</t>
  </si>
  <si>
    <t>Preferred  Provider  Organization</t>
  </si>
  <si>
    <t>305S00000X</t>
  </si>
  <si>
    <t>Point  of  Service</t>
  </si>
  <si>
    <t>310400000X</t>
  </si>
  <si>
    <t>Assisted  Living  Facility</t>
  </si>
  <si>
    <t>3104A0625X</t>
  </si>
  <si>
    <t>Assisted  Living  Facility  Assisted  Living,  Mental  Illness</t>
  </si>
  <si>
    <t>3104A0630X</t>
  </si>
  <si>
    <t>Assisted  Living  Facility  Assisted  Living,  Behavioral  Disturbances</t>
  </si>
  <si>
    <t>310500000X</t>
  </si>
  <si>
    <t>Intermediate  Care  Facility,  Mental  Illness</t>
  </si>
  <si>
    <t>311500000X</t>
  </si>
  <si>
    <t>Alzheimer  Center  (Dementia  Center)</t>
  </si>
  <si>
    <t>311Z00000X</t>
  </si>
  <si>
    <t>Custodial  Care  Facility</t>
  </si>
  <si>
    <t>311ZA0620X</t>
  </si>
  <si>
    <t>Custodial  Care  Facility  Adult  Care  Home</t>
  </si>
  <si>
    <t>313M00000X</t>
  </si>
  <si>
    <t>Nursing  Facility/Intermediate  Care  Facility</t>
  </si>
  <si>
    <t>314000000X</t>
  </si>
  <si>
    <t>Skilled  Nursing  Facility</t>
  </si>
  <si>
    <t>3140N1450X</t>
  </si>
  <si>
    <t>Skilled  Nursing  Facility  Nursing  Care,  Pediatric</t>
  </si>
  <si>
    <t>315D00000X</t>
  </si>
  <si>
    <t>Hospice,  Inpatient</t>
  </si>
  <si>
    <t>315P00000X</t>
  </si>
  <si>
    <t>Intermediate  Care  Facility,  Mentally  Retarded</t>
  </si>
  <si>
    <t>317400000X</t>
  </si>
  <si>
    <t>Christian  Science  Facility</t>
  </si>
  <si>
    <t>320600000X</t>
  </si>
  <si>
    <t>Residential  Treatment  Facility,  Mental  Retardation  and/or  Developmental  Disabilities</t>
  </si>
  <si>
    <t>320700000X</t>
  </si>
  <si>
    <t>Residential  Treatment  Facility,  Physical  Disabilities</t>
  </si>
  <si>
    <t>320800000X</t>
  </si>
  <si>
    <t>Community  Based  Residential  Treatment  Facility,  Mental  Illness</t>
  </si>
  <si>
    <t>320900000X</t>
  </si>
  <si>
    <t>Community  Based  Residential  Treatment,  Mental  Retardation  and/or  Developmental  Disabilities</t>
  </si>
  <si>
    <t>322D00000X</t>
  </si>
  <si>
    <t>Residential  Treatment  Facility,  Emotionally  Disturbed  Children</t>
  </si>
  <si>
    <t>323P00000X</t>
  </si>
  <si>
    <t>Psychiatric  Residential  Treatment  Facility</t>
  </si>
  <si>
    <t>324500000X</t>
  </si>
  <si>
    <t>Substance  Abuse  Rehabilitation  Facility</t>
  </si>
  <si>
    <t>3245S0500X</t>
  </si>
  <si>
    <t>Substance  Abuse  Rehabilitation  Facility  Substance  Abuse  Treatment,  Children</t>
  </si>
  <si>
    <t>331L00000X</t>
  </si>
  <si>
    <t>Blood  Bank</t>
  </si>
  <si>
    <t>332000000X</t>
  </si>
  <si>
    <t>Military/U.S.  Coast  Guard  Pharmacy</t>
  </si>
  <si>
    <t>332100000X</t>
  </si>
  <si>
    <t>Department  of  Veterans  Affairs  (VA)  Pharmacy</t>
  </si>
  <si>
    <t>332800000X</t>
  </si>
  <si>
    <t>Indian  Health  Service/Tribal/Urban  Indian  Health  (I/T/U)  Pharmacy</t>
  </si>
  <si>
    <t>332900000X</t>
  </si>
  <si>
    <t>Non-Pharmacy  Dispensing  Site</t>
  </si>
  <si>
    <t>332B00000X</t>
  </si>
  <si>
    <t>Durable  Medical  Equipment  &amp;  Medical  Supplies</t>
  </si>
  <si>
    <t>332BC3200X</t>
  </si>
  <si>
    <t>Durable  Medical  Equipment  &amp;  Medical  Supplies  Customized  Equipment</t>
  </si>
  <si>
    <t>332BD1200X</t>
  </si>
  <si>
    <t>Durable  Medical  Equipment  &amp;  Medical  Supplies  Dialysis  Equipment  &amp;  Supplies</t>
  </si>
  <si>
    <t>332BN1400X</t>
  </si>
  <si>
    <t>Durable  Medical  Equipment  &amp;  Medical  Supplies  Nursing  Facility  Supplies</t>
  </si>
  <si>
    <t>332BP3500X</t>
  </si>
  <si>
    <t>Durable  Medical  Equipment  &amp;  Medical  Supplies  Parenteral  &amp;  Enteral  Nutrition</t>
  </si>
  <si>
    <t>332BX2000X</t>
  </si>
  <si>
    <t>Durable  Medical  Equipment  &amp;  Medical  Supplies  Oxygen  Equipment  &amp;  Supplies</t>
  </si>
  <si>
    <t>332G00000X</t>
  </si>
  <si>
    <t>Eye  Bank</t>
  </si>
  <si>
    <t>332H00000X</t>
  </si>
  <si>
    <t>Eyewear  Supplier  (Equipment,  not  the  service)</t>
  </si>
  <si>
    <t>332S00000X</t>
  </si>
  <si>
    <t>Hearing    Aid  Equipment</t>
  </si>
  <si>
    <t>332U00000X</t>
  </si>
  <si>
    <t>Home  Delivered  Meals</t>
  </si>
  <si>
    <t>333300000X</t>
  </si>
  <si>
    <t>Emergency  Response  System  Companies</t>
  </si>
  <si>
    <t>333600000X</t>
  </si>
  <si>
    <t>Pharmacy</t>
  </si>
  <si>
    <t>3336C0002X</t>
  </si>
  <si>
    <t>Pharmacy  Clinic  Pharmacy</t>
  </si>
  <si>
    <t>3336C0003X</t>
  </si>
  <si>
    <t>Pharmacy  Community/Retail  Pharmacy</t>
  </si>
  <si>
    <t>3336C0004X</t>
  </si>
  <si>
    <t>Pharmacy  Compounding  Pharmacy</t>
  </si>
  <si>
    <t>3336H0001X</t>
  </si>
  <si>
    <t>Pharmacy  Home  Infusion  Therapy  Pharmacy</t>
  </si>
  <si>
    <t>3336I0012X</t>
  </si>
  <si>
    <t>Pharmacy  Institutional  Pharmacy</t>
  </si>
  <si>
    <t>3336L0003X</t>
  </si>
  <si>
    <t>Pharmacy  Long  Term  Care  Pharmacy</t>
  </si>
  <si>
    <t>3336M0002X</t>
  </si>
  <si>
    <t>Pharmacy  Mail  Order  Pharmacy</t>
  </si>
  <si>
    <t>3336M0003X</t>
  </si>
  <si>
    <t>Pharmacy  Managed  Care  Organization  Pharmacy</t>
  </si>
  <si>
    <t>3336N0007X</t>
  </si>
  <si>
    <t>Pharmacy  Nuclear  Pharmacy</t>
  </si>
  <si>
    <t>3336S0011X</t>
  </si>
  <si>
    <t>Pharmacy  Specialty  Pharmacy</t>
  </si>
  <si>
    <t>335E00000X</t>
  </si>
  <si>
    <t>Prosthetic/Orthotic  Supplier</t>
  </si>
  <si>
    <t>335G00000X</t>
  </si>
  <si>
    <t>Medical  Foods  Supplier</t>
  </si>
  <si>
    <t>335U00000X</t>
  </si>
  <si>
    <t>Organ  Procurement  Organization</t>
  </si>
  <si>
    <t>335V00000X</t>
  </si>
  <si>
    <t>Portable  X-ray  and/or  Other  Portable  Diagnostic  Imaging  Supplier</t>
  </si>
  <si>
    <t>341600000X</t>
  </si>
  <si>
    <t>Ambulance</t>
  </si>
  <si>
    <t>3416A0800X</t>
  </si>
  <si>
    <t>Ambulance  Air  Transport</t>
  </si>
  <si>
    <t>3416L0300X</t>
  </si>
  <si>
    <t>Ambulance  Land  Transport</t>
  </si>
  <si>
    <t>3416S0300X</t>
  </si>
  <si>
    <t>Ambulance  Water  Transport</t>
  </si>
  <si>
    <t>341800000X</t>
  </si>
  <si>
    <t>Military/U.S.  Coast  Guard  Transport</t>
  </si>
  <si>
    <t>3418M1110X</t>
  </si>
  <si>
    <t>Military/U.S.  Coast  Guard  Transport  Military  or  U.S.  Coast  Guard  Ambulance,  Ground  Transport</t>
  </si>
  <si>
    <t>3418M1120X</t>
  </si>
  <si>
    <t>Military/U.S.  Coast  Guard  Transport  Military  or  U.S.  Coast  Guard  Ambulance,  Air  Transport</t>
  </si>
  <si>
    <t>3418M1130X</t>
  </si>
  <si>
    <t>Military/U.S.  Coast  Guard  Transport  Military  or  U.S.  Coast  Guard  Ambulance,  Water  Transport</t>
  </si>
  <si>
    <t>343800000X</t>
  </si>
  <si>
    <t>Secured  Medical  Transport  (VAN)</t>
  </si>
  <si>
    <t>343900000X</t>
  </si>
  <si>
    <t>Non-emergency  Medical  Transport  (VAN)</t>
  </si>
  <si>
    <t>344600000X</t>
  </si>
  <si>
    <t>Taxi</t>
  </si>
  <si>
    <t>344800000X</t>
  </si>
  <si>
    <t>Air  Carrier</t>
  </si>
  <si>
    <t>347B00000X</t>
  </si>
  <si>
    <t>Bus</t>
  </si>
  <si>
    <t>347C00000X</t>
  </si>
  <si>
    <t>Private  Vehicle</t>
  </si>
  <si>
    <t>347D00000X</t>
  </si>
  <si>
    <t>Train</t>
  </si>
  <si>
    <t>347E00000X</t>
  </si>
  <si>
    <t>Transportation  Broker</t>
  </si>
  <si>
    <t>363A00000X</t>
  </si>
  <si>
    <t>Physician  Assistant</t>
  </si>
  <si>
    <t>363AM0700X</t>
  </si>
  <si>
    <t>Physician  Assistant  Medical</t>
  </si>
  <si>
    <t>363AS0400X</t>
  </si>
  <si>
    <t>Physician  Assistant  Surgical  Technologist</t>
  </si>
  <si>
    <t>363L00000X</t>
  </si>
  <si>
    <t>Nurse  Practitioner</t>
  </si>
  <si>
    <t>363LA2100X</t>
  </si>
  <si>
    <t>Nurse  Practitioner  Acute  Care</t>
  </si>
  <si>
    <t>363LA2200X</t>
  </si>
  <si>
    <t>Nurse  Practitioner  Adult  Health</t>
  </si>
  <si>
    <t>363LC0200X</t>
  </si>
  <si>
    <t>Nurse  Practitioner  Critical  Care  Medicine</t>
  </si>
  <si>
    <t>363LC1500X</t>
  </si>
  <si>
    <t>Nurse  Practitioner  Community  Health</t>
  </si>
  <si>
    <t>363LF0000X</t>
  </si>
  <si>
    <t>Nurse  Practitioner  Family</t>
  </si>
  <si>
    <t>363LG0600X</t>
  </si>
  <si>
    <t>Nurse  Practitioner  Gerontology</t>
  </si>
  <si>
    <t>363LN0000X</t>
  </si>
  <si>
    <t>Nurse  Practitioner  Neonatal</t>
  </si>
  <si>
    <t>363LN0005X</t>
  </si>
  <si>
    <t>Nurse  Practitioner  Neonatal,  Critical  Care</t>
  </si>
  <si>
    <t>363LP0200X</t>
  </si>
  <si>
    <t>Nurse  Practitioner  Pediatrics</t>
  </si>
  <si>
    <t>363LP0222X</t>
  </si>
  <si>
    <t>Nurse  Practitioner  Pediatrics,  Critical  Care</t>
  </si>
  <si>
    <t>363LP0808X</t>
  </si>
  <si>
    <t>Nurse  Practitioner  Psych/Mental  Health</t>
  </si>
  <si>
    <t>363LP1700X</t>
  </si>
  <si>
    <t>Nurse  Practitioner  Perinatal</t>
  </si>
  <si>
    <t>363LP2300X</t>
  </si>
  <si>
    <t>Nurse  Practitioner  Primary  Care</t>
  </si>
  <si>
    <t>363LS0200X</t>
  </si>
  <si>
    <t>Nurse  Practitioner  School</t>
  </si>
  <si>
    <t>363LW0102X</t>
  </si>
  <si>
    <t>Nurse  Practitioner  Women's  Health</t>
  </si>
  <si>
    <t>363LX0001X</t>
  </si>
  <si>
    <t>Nurse  Practitioner  Obstetrics  &amp;  Gynecology</t>
  </si>
  <si>
    <t>363LX0106X</t>
  </si>
  <si>
    <t>Nurse  Practitioner  Occupational  Health</t>
  </si>
  <si>
    <t>364S00000X</t>
  </si>
  <si>
    <t>Clinical  Nurse  Specialist</t>
  </si>
  <si>
    <t>364SA2100X</t>
  </si>
  <si>
    <t>Clinical  Nurse  Specialist  Acute  Care</t>
  </si>
  <si>
    <t>364SA2200X</t>
  </si>
  <si>
    <t>Clinical  Nurse  Specialist  Adult  Health</t>
  </si>
  <si>
    <t>364SC0200X</t>
  </si>
  <si>
    <t>Clinical  Nurse  Specialist  Critical  Care  Medicine</t>
  </si>
  <si>
    <t>364SC1501X</t>
  </si>
  <si>
    <t>Clinical  Nurse  Specialist  Community  Health/Public  Health</t>
  </si>
  <si>
    <t>364SC2300X</t>
  </si>
  <si>
    <t>Clinical  Nurse  Specialist  Chronic  Care</t>
  </si>
  <si>
    <t>364SE0003X</t>
  </si>
  <si>
    <t>Clinical  Nurse  Specialist  Emergency</t>
  </si>
  <si>
    <t>364SE1400X</t>
  </si>
  <si>
    <t>Clinical  Nurse  Specialist  Ethics</t>
  </si>
  <si>
    <t>364SF0001X</t>
  </si>
  <si>
    <t>Clinical  Nurse  Specialist  Family  Health</t>
  </si>
  <si>
    <t>364SG0600X</t>
  </si>
  <si>
    <t>Clinical  Nurse  Specialist  Gerontology</t>
  </si>
  <si>
    <t>364SH0200X</t>
  </si>
  <si>
    <t>Clinical  Nurse  Specialist  Home  Health</t>
  </si>
  <si>
    <t>364SH1100X</t>
  </si>
  <si>
    <t>Clinical  Nurse  Specialist  Holistic</t>
  </si>
  <si>
    <t>364SI0800X</t>
  </si>
  <si>
    <t>Clinical  Nurse  Specialist  Informatics</t>
  </si>
  <si>
    <t>364SL0600X</t>
  </si>
  <si>
    <t>Clinical  Nurse  Specialist  Long-Term  Care</t>
  </si>
  <si>
    <t>364SM0705X</t>
  </si>
  <si>
    <t>Clinical  Nurse  Specialist  Medical-Surgical</t>
  </si>
  <si>
    <t>364SN0000X</t>
  </si>
  <si>
    <t>Clinical  Nurse  Specialist  Neonatal</t>
  </si>
  <si>
    <t>364SN0800X</t>
  </si>
  <si>
    <t>Clinical  Nurse  Specialist  Neuroscience</t>
  </si>
  <si>
    <t>364SP0200X</t>
  </si>
  <si>
    <t>Clinical  Nurse  Specialist  Pediatrics</t>
  </si>
  <si>
    <t>364SP0807X</t>
  </si>
  <si>
    <t>Clinical  Nurse  Specialist  Psych/Mental  Health,  Child  &amp;  Adolescent</t>
  </si>
  <si>
    <t>364SP0808X</t>
  </si>
  <si>
    <t>Clinical  Nurse  Specialist  Psych/Mental  Health</t>
  </si>
  <si>
    <t>364SP0809X</t>
  </si>
  <si>
    <t>Clinical  Nurse  Specialist  Psych/Mental  Health,  Adult</t>
  </si>
  <si>
    <t>364SP0810X</t>
  </si>
  <si>
    <t>Clinical  Nurse  Specialist  Psych/Mental  Health,  Child  &amp;  Family</t>
  </si>
  <si>
    <t>364SP0811X</t>
  </si>
  <si>
    <t>Clinical  Nurse  Specialist  Psych/Mental  Health,  Chronically  Ill</t>
  </si>
  <si>
    <t>364SP0812X</t>
  </si>
  <si>
    <t>Clinical  Nurse  Specialist  Psych/Mental  Health,  Community</t>
  </si>
  <si>
    <t>364SP0813X</t>
  </si>
  <si>
    <t>Clinical  Nurse  Specialist  Psych/Mental  Health,  Geropsychiatric</t>
  </si>
  <si>
    <t>364SP1700X</t>
  </si>
  <si>
    <t>Clinical  Nurse  Specialist  Perinatal</t>
  </si>
  <si>
    <t>364SP2800X</t>
  </si>
  <si>
    <t>Clinical  Nurse  Specialist  Perioperative</t>
  </si>
  <si>
    <t>364SR0400X</t>
  </si>
  <si>
    <t>Clinical  Nurse  Specialist  Rehabilitation</t>
  </si>
  <si>
    <t>364SS0200X</t>
  </si>
  <si>
    <t>Clinical  Nurse  Specialist  School</t>
  </si>
  <si>
    <t>364ST0500X</t>
  </si>
  <si>
    <t>Clinical  Nurse  Specialist  Transplantation</t>
  </si>
  <si>
    <t>364SW0102X</t>
  </si>
  <si>
    <t>Clinical  Nurse  Specialist  Women's  Health</t>
  </si>
  <si>
    <t>364SX0106X</t>
  </si>
  <si>
    <t>Clinical  Nurse  Specialist  Occupational  Health</t>
  </si>
  <si>
    <t>364SX0200X</t>
  </si>
  <si>
    <t>Clinical  Nurse  Specialist  Oncology</t>
  </si>
  <si>
    <t>364SX0204X</t>
  </si>
  <si>
    <t>Clinical  Nurse  Specialist  Oncology,  Pediatrics</t>
  </si>
  <si>
    <t>367500000X</t>
  </si>
  <si>
    <t>Nurse  Anesthetist,  Certified  Registered</t>
  </si>
  <si>
    <t>367A00000X</t>
  </si>
  <si>
    <t>Advanced  Practice  Midwife</t>
  </si>
  <si>
    <t>367H00000X</t>
  </si>
  <si>
    <t>Anesthesiologist  Assistant</t>
  </si>
  <si>
    <t>372500000X</t>
  </si>
  <si>
    <t>Chore  Provider</t>
  </si>
  <si>
    <t>372600000X</t>
  </si>
  <si>
    <t>Adult  Companion</t>
  </si>
  <si>
    <t>373H00000X</t>
  </si>
  <si>
    <t>Day  Training/Habilitation  Specialist</t>
  </si>
  <si>
    <t>374700000X</t>
  </si>
  <si>
    <t>Technician</t>
  </si>
  <si>
    <t>3747A0650X</t>
  </si>
  <si>
    <t>Technician  Attendant  Care  Provider</t>
  </si>
  <si>
    <t>3747P1801X</t>
  </si>
  <si>
    <t>Technician  Personal  Care  Attendant</t>
  </si>
  <si>
    <t>374J00000X</t>
  </si>
  <si>
    <t>Doula</t>
  </si>
  <si>
    <t>374K00000X</t>
  </si>
  <si>
    <t>Religious  Nonmedical  Practitioner</t>
  </si>
  <si>
    <t>374T00000X</t>
  </si>
  <si>
    <t>Religious  Nonmedical  Nursing  Personnel</t>
  </si>
  <si>
    <t>374U00000X</t>
  </si>
  <si>
    <t>Home  Health  Aide</t>
  </si>
  <si>
    <t>376G00000X</t>
  </si>
  <si>
    <t>Nursing  Home  Administrator</t>
  </si>
  <si>
    <t>376J00000X</t>
  </si>
  <si>
    <t>Homemaker</t>
  </si>
  <si>
    <t>376K00000X</t>
  </si>
  <si>
    <t>Nurse's  Aide</t>
  </si>
  <si>
    <t>385H00000X</t>
  </si>
  <si>
    <t>Respite  Care</t>
  </si>
  <si>
    <t>385HR2050X</t>
  </si>
  <si>
    <t>Respite  Care  Respite  Care  Camp</t>
  </si>
  <si>
    <t>385HR2055X</t>
  </si>
  <si>
    <t>Respite  Care  Respite  Care,  Mental  Illness,  Child</t>
  </si>
  <si>
    <t>385HR2060X</t>
  </si>
  <si>
    <t>Respite  Care  Respite  Care,  Mental  Retardation  and/or  Developmental  Disabilities,  Child</t>
  </si>
  <si>
    <t>385HR2065X</t>
  </si>
  <si>
    <t>Respite  Care  Respite  Care,  Physical  Disabilities,  Child</t>
  </si>
  <si>
    <t>390200000X</t>
  </si>
  <si>
    <t>Student  in  an  Organized  Health  Care  Education/Training  Program</t>
  </si>
  <si>
    <t>405300000X</t>
  </si>
  <si>
    <t>Prevention  Professional</t>
  </si>
  <si>
    <t>PROVIDER_SPECIALTY_PRIMARY</t>
  </si>
  <si>
    <t>ABNORMAL</t>
  </si>
  <si>
    <t>BORDERLINE</t>
  </si>
  <si>
    <t>Borderline</t>
  </si>
  <si>
    <t>ELEVATED</t>
  </si>
  <si>
    <t>Elevated</t>
  </si>
  <si>
    <t>HIGH</t>
  </si>
  <si>
    <t>High</t>
  </si>
  <si>
    <t>LOW</t>
  </si>
  <si>
    <t>Low</t>
  </si>
  <si>
    <t>NEGATIVE</t>
  </si>
  <si>
    <t>Negative</t>
  </si>
  <si>
    <t>No  Information</t>
  </si>
  <si>
    <t>NORMAL</t>
  </si>
  <si>
    <t>POSITIVE</t>
  </si>
  <si>
    <t>Positive</t>
  </si>
  <si>
    <t>UNDETECTABLE</t>
  </si>
  <si>
    <t>Undetectable</t>
  </si>
  <si>
    <t>UNDETERMINED</t>
  </si>
  <si>
    <t>Undetermined</t>
  </si>
  <si>
    <t>ARTERIOVENOUS_FISTULA</t>
  </si>
  <si>
    <t>Arteriovenous  fistula  route  (qualifier  value)</t>
  </si>
  <si>
    <t>ARTERIOVENOUS_GRAFT</t>
  </si>
  <si>
    <t>Arteriovenous  graft  route  (qualifier  value)</t>
  </si>
  <si>
    <t>BODY_CAVITY</t>
  </si>
  <si>
    <t>Body  cavity  route  (qualifier  value)</t>
  </si>
  <si>
    <t>BUCCAL</t>
  </si>
  <si>
    <t>Buccal  route  (qualifier  value)</t>
  </si>
  <si>
    <t>CAUDAL</t>
  </si>
  <si>
    <t>Caudal  route  (qualifier  value)</t>
  </si>
  <si>
    <t>COLOSTOMY</t>
  </si>
  <si>
    <t>Colostomy  route  (qualifier  value)</t>
  </si>
  <si>
    <t>CONJUNCTIVAL</t>
  </si>
  <si>
    <t>Conjunctival  route  (qualifier  value)</t>
  </si>
  <si>
    <t>CUTANEOUS</t>
  </si>
  <si>
    <t>Cutaneous  route  (qualifier  value)</t>
  </si>
  <si>
    <t>DENTAL</t>
  </si>
  <si>
    <t>Dental  route  (qualifier  value)</t>
  </si>
  <si>
    <t>DIGESTIVE_TRACT</t>
  </si>
  <si>
    <t>Digestive  tract  route  (qualifier  value)</t>
  </si>
  <si>
    <t>ENDOCERVICAL</t>
  </si>
  <si>
    <t>Endocervical  route  (qualifier  value)</t>
  </si>
  <si>
    <t>ENDOSINUSIAL</t>
  </si>
  <si>
    <t>Endosinusial  route  (qualifier  value)</t>
  </si>
  <si>
    <t>ENDOTRACHEOPULMONARY</t>
  </si>
  <si>
    <t>Endotracheopulmonary  route  (qualifier  value)</t>
  </si>
  <si>
    <t>ENTERAL</t>
  </si>
  <si>
    <t>Enteral  route  (qualifier  value)</t>
  </si>
  <si>
    <t>EPIDURAL</t>
  </si>
  <si>
    <t>Epidural  route  (qualifier  value)</t>
  </si>
  <si>
    <t>ESOPHAGOSTOMY</t>
  </si>
  <si>
    <t>Esophagostomy  route  (qualifier  value)</t>
  </si>
  <si>
    <t>EXTRACORPOREAL</t>
  </si>
  <si>
    <t>Extracorporeal  route  (qualifier  value)</t>
  </si>
  <si>
    <t>EXTRA_AMNIOTIC</t>
  </si>
  <si>
    <t>Extra-amniotic  route  (qualifier  value)</t>
  </si>
  <si>
    <t>FISTULA</t>
  </si>
  <si>
    <t>Fistula  route  (qualifier  value)</t>
  </si>
  <si>
    <t>GASTROENTERAL</t>
  </si>
  <si>
    <t>Gastroenteral  route  (qualifier  value)</t>
  </si>
  <si>
    <t>GASTROSTOMY</t>
  </si>
  <si>
    <t>Gastrostomy  route  (qualifier  value)</t>
  </si>
  <si>
    <t>GASTRO_INTESTINAL_STOMA</t>
  </si>
  <si>
    <t>Gastro-intestinal  stoma  route  (qualifier  value)</t>
  </si>
  <si>
    <t>GINGIVAL</t>
  </si>
  <si>
    <t>Gingival  route  (qualifier  value)</t>
  </si>
  <si>
    <t>ILEOSTOMY</t>
  </si>
  <si>
    <t>Ileostomy  route  (qualifier  value)</t>
  </si>
  <si>
    <t>INTERSTITIAL</t>
  </si>
  <si>
    <t>Interstitial  route  (qualifier  value)</t>
  </si>
  <si>
    <t>INTRAABDOMINAL</t>
  </si>
  <si>
    <t>Intraabdominal  route  (qualifier  value)</t>
  </si>
  <si>
    <t>INTRAAMNIOTIC</t>
  </si>
  <si>
    <t>Intraamniotic  route  (qualifier  value)</t>
  </si>
  <si>
    <t>INTRABILIARY</t>
  </si>
  <si>
    <t>Intrabiliary  route  (qualifier  value)</t>
  </si>
  <si>
    <t>INTRABRONCHIAL</t>
  </si>
  <si>
    <t>Intrabronchial  route  (qualifier  value)</t>
  </si>
  <si>
    <t>INTRABURSAL</t>
  </si>
  <si>
    <t>Intrabursal  route  (qualifier  value)</t>
  </si>
  <si>
    <t>INTRACAMERAL</t>
  </si>
  <si>
    <t>Intracameral  route  (qualifier  value)</t>
  </si>
  <si>
    <t>INTRACARDIAC</t>
  </si>
  <si>
    <t>Intracardiac  route  (qualifier  value)</t>
  </si>
  <si>
    <t>INTRACARTILAGINOUS</t>
  </si>
  <si>
    <t>Intracartilaginous  route  (qualifier  value)</t>
  </si>
  <si>
    <t>INTRACAVERNOUS</t>
  </si>
  <si>
    <t>Intracavernous  route  (qualifier  value)</t>
  </si>
  <si>
    <t>INTRACEREBRAL</t>
  </si>
  <si>
    <t>Intracerebral  route  (qualifier  value)</t>
  </si>
  <si>
    <t>INTRACEREBROVENTRICULAR</t>
  </si>
  <si>
    <t>Intracerebroventricular  route  (qualifier  value)</t>
  </si>
  <si>
    <t>INTRACISTERNAL</t>
  </si>
  <si>
    <t>Intracisternal  route  (qualifier  value)</t>
  </si>
  <si>
    <t>INTRACOLONIC</t>
  </si>
  <si>
    <t>Intracolonic  route  (qualifier  value)</t>
  </si>
  <si>
    <t>INTRACORNEAL</t>
  </si>
  <si>
    <t>Intracorneal  route  (qualifier  value)</t>
  </si>
  <si>
    <t>INTRACORONAL</t>
  </si>
  <si>
    <t>Intracoronal  route  (qualifier  value)</t>
  </si>
  <si>
    <t>INTRACORONARY</t>
  </si>
  <si>
    <t>Intracoronary  route  (qualifier  value)</t>
  </si>
  <si>
    <t>INTRACORPUS_CAVERNOSUM</t>
  </si>
  <si>
    <t>Intracorpus  cavernosum  route  (qualifier  value)</t>
  </si>
  <si>
    <t>INTRACRANIAL</t>
  </si>
  <si>
    <t>Intracranial  route  (qualifier  value)</t>
  </si>
  <si>
    <t>INTRADERMAL</t>
  </si>
  <si>
    <t>Intradermal  route  (qualifier  value)</t>
  </si>
  <si>
    <t>INTRADISCAL</t>
  </si>
  <si>
    <t>Intradiscal  route  (qualifier  value)</t>
  </si>
  <si>
    <t>INTRADUCTAL</t>
  </si>
  <si>
    <t>Intraductal  route  (qualifier  value)</t>
  </si>
  <si>
    <t>INTRADUODENAL</t>
  </si>
  <si>
    <t>Intraduodenal  route  (qualifier  value)</t>
  </si>
  <si>
    <t>INTRADURAL</t>
  </si>
  <si>
    <t>Intradural  route  (qualifier  value)</t>
  </si>
  <si>
    <t>INTRAEPICARDIAL</t>
  </si>
  <si>
    <t>Intraepicardial  route  (qualifier  value)</t>
  </si>
  <si>
    <t>INTRAEPIDERMAL</t>
  </si>
  <si>
    <t>Intraepidermal  route  (qualifier  value)</t>
  </si>
  <si>
    <t>INTRAESOPHAGEAL</t>
  </si>
  <si>
    <t>Intraesophageal  route  (qualifier  value)</t>
  </si>
  <si>
    <t>INTRAGASTRIC</t>
  </si>
  <si>
    <t>Intragastric  route  (qualifier  value)</t>
  </si>
  <si>
    <t>INTRAGINGIVAL</t>
  </si>
  <si>
    <t>Intragingival  route  (qualifier  value)</t>
  </si>
  <si>
    <t>INTRAHEPATIC</t>
  </si>
  <si>
    <t>Intrahepatic  route  (qualifier  value)</t>
  </si>
  <si>
    <t>INTRAILEAL</t>
  </si>
  <si>
    <t>Intraileal  route  (qualifier  value)</t>
  </si>
  <si>
    <t>INTRAJEJUNAL</t>
  </si>
  <si>
    <t>Intrajejunal  route  (qualifier  value)</t>
  </si>
  <si>
    <t>INTRALESIONAL</t>
  </si>
  <si>
    <t>Intralesional  route  (qualifier  value)</t>
  </si>
  <si>
    <t>INTRALINGUAL</t>
  </si>
  <si>
    <t>Intralingual  route  (qualifier  value)</t>
  </si>
  <si>
    <t>INTRALUMINAL</t>
  </si>
  <si>
    <t>Intraluminal  route  (qualifier  value)</t>
  </si>
  <si>
    <t>INTRALYMPHATIC</t>
  </si>
  <si>
    <t>Intralymphatic  route  (qualifier  value)</t>
  </si>
  <si>
    <t>INTRAMAMMARY</t>
  </si>
  <si>
    <t>Intramammary  route  (qualifier  value)</t>
  </si>
  <si>
    <t>INTRAMEDULLARY</t>
  </si>
  <si>
    <t>Intramedullary  route  (qualifier  value)</t>
  </si>
  <si>
    <t>INTRAMENINGEAL</t>
  </si>
  <si>
    <t>Intrameningeal  route  (qualifier  value)</t>
  </si>
  <si>
    <t>INTRAMURAL</t>
  </si>
  <si>
    <t>Intramural  route  (qualifier  value)</t>
  </si>
  <si>
    <t>INTRAMUSCULAR</t>
  </si>
  <si>
    <t>Intramuscular  route  (qualifier  value)</t>
  </si>
  <si>
    <t>INTRAMYOMETRIAL</t>
  </si>
  <si>
    <t>Intramyometrial  route  (qualifier  value)</t>
  </si>
  <si>
    <t>INTRANEURAL</t>
  </si>
  <si>
    <t>Intraneural  route  (qualifier  value)</t>
  </si>
  <si>
    <t>INTRAOCULAR</t>
  </si>
  <si>
    <t>Intraocular  route  (qualifier  value)</t>
  </si>
  <si>
    <t>INTRAOSSEOUS</t>
  </si>
  <si>
    <t>Intraosseous  route  (qualifier  value)</t>
  </si>
  <si>
    <t>INTRAOVARIAN</t>
  </si>
  <si>
    <t>Intraovarian  route  (qualifier  value)</t>
  </si>
  <si>
    <t>INTRAPERICARDIAL</t>
  </si>
  <si>
    <t>Intrapericardial  route  (qualifier  value)</t>
  </si>
  <si>
    <t>INTRAPERITONEAL</t>
  </si>
  <si>
    <t>Intraperitoneal  route  (qualifier  value)</t>
  </si>
  <si>
    <t>INTRAPLEURAL</t>
  </si>
  <si>
    <t>Intrapleural  route  (qualifier  value)</t>
  </si>
  <si>
    <t>INTRAPROSTATIC</t>
  </si>
  <si>
    <t>Intraprostatic  route  (qualifier  value)</t>
  </si>
  <si>
    <t>INTRAPULMONARY</t>
  </si>
  <si>
    <t>Intrapulmonary  route  (qualifier  value)</t>
  </si>
  <si>
    <t>INTRASINAL</t>
  </si>
  <si>
    <t>Intrasinal  route  (qualifier  value)</t>
  </si>
  <si>
    <t>INTRASPINAL</t>
  </si>
  <si>
    <t>Intraspinal  route  (qualifier  value)</t>
  </si>
  <si>
    <t>INTRASTERNAL</t>
  </si>
  <si>
    <t>Intrasternal  route  (qualifier  value)</t>
  </si>
  <si>
    <t>INTRASYNOVIAL</t>
  </si>
  <si>
    <t>Intrasynovial  route  (qualifier  value)</t>
  </si>
  <si>
    <t>INTRATENDINOUS</t>
  </si>
  <si>
    <t>Intratendinous  route  (qualifier  value)</t>
  </si>
  <si>
    <t>INTRATESTICULAR</t>
  </si>
  <si>
    <t>Intratesticular  route  (qualifier  value)</t>
  </si>
  <si>
    <t>INTRATHECAL</t>
  </si>
  <si>
    <t>Intrathecal  route  (qualifier  value)</t>
  </si>
  <si>
    <t>INTRATHORACIC</t>
  </si>
  <si>
    <t>Intrathoracic  route  (qualifier  value)</t>
  </si>
  <si>
    <t>INTRATRACHEAL</t>
  </si>
  <si>
    <t>Intratracheal  route  (qualifier  value)</t>
  </si>
  <si>
    <t>INTRATUMOR</t>
  </si>
  <si>
    <t>Intratumor  route  (qualifier  value)</t>
  </si>
  <si>
    <t>INTRATYMPANIC</t>
  </si>
  <si>
    <t>Intratympanic  route  (qualifier  value)</t>
  </si>
  <si>
    <t>INTRAUTERINE</t>
  </si>
  <si>
    <t>Intrauterine  route  (qualifier  value)</t>
  </si>
  <si>
    <t>INTRAVASCULAR</t>
  </si>
  <si>
    <t>Intravascular  route  (qualifier  value)</t>
  </si>
  <si>
    <t>INTRAVENOUS</t>
  </si>
  <si>
    <t>Intravenous  route  (qualifier  value)</t>
  </si>
  <si>
    <t>INTRAVENOUS_CENTRAL</t>
  </si>
  <si>
    <t>Intravenous  central  route  (qualifier  value)</t>
  </si>
  <si>
    <t>INTRAVENOUS_PERIPHERAL</t>
  </si>
  <si>
    <t>Intravenous  peripheral  route  (qualifier  value)</t>
  </si>
  <si>
    <t>INTRAVENTRICULAR_CARDIAC</t>
  </si>
  <si>
    <t>Intraventricular  route  -  cardiac  (qualifier  value)</t>
  </si>
  <si>
    <t>INTRAVESICAL</t>
  </si>
  <si>
    <t>Intravesical  route  (qualifier  value)</t>
  </si>
  <si>
    <t>INTRAVITREAL</t>
  </si>
  <si>
    <t>Intravitreal  route  (qualifier  value)</t>
  </si>
  <si>
    <t>INTRA_ARTERIAL</t>
  </si>
  <si>
    <t>Intra-arterial  route  (qualifier  value)</t>
  </si>
  <si>
    <t>INTRA_ARTICULAR</t>
  </si>
  <si>
    <t>Intra-articular  route  (qualifier  value)</t>
  </si>
  <si>
    <t>JEJUNOSTOMY</t>
  </si>
  <si>
    <t>Jejunostomy  route  (qualifier  value)</t>
  </si>
  <si>
    <t>LARYNGEAL</t>
  </si>
  <si>
    <t>Laryngeal  route  (qualifier  value)</t>
  </si>
  <si>
    <t>LOWER_RESPIRATORY_TRACT</t>
  </si>
  <si>
    <t>Lower  respiratory  tract  route  (qualifier  value)</t>
  </si>
  <si>
    <t>MUCOUS_FISTULA</t>
  </si>
  <si>
    <t>Mucous  fistula  route  (qualifier  value)</t>
  </si>
  <si>
    <t>NASAL</t>
  </si>
  <si>
    <t>Nasal  route  (qualifier  value)</t>
  </si>
  <si>
    <t>NASODUODENAL</t>
  </si>
  <si>
    <t>Nasoduodenal  route  (qualifier  value)</t>
  </si>
  <si>
    <t>NASOGASTRIC</t>
  </si>
  <si>
    <t>Nasogastric  route  (qualifier  value)</t>
  </si>
  <si>
    <t>NASOJEJUNAL</t>
  </si>
  <si>
    <t>Nasojejunal  route  (qualifier  value)</t>
  </si>
  <si>
    <t>OPHTHALMIC</t>
  </si>
  <si>
    <t>Ophthalmic  route  (qualifier  value)</t>
  </si>
  <si>
    <t>ORAL</t>
  </si>
  <si>
    <t>Oral  route  (qualifier  value)</t>
  </si>
  <si>
    <t>OROGASTRIC</t>
  </si>
  <si>
    <t>Orogastric  route  (qualifier  value)</t>
  </si>
  <si>
    <t>OROMUCOSAL</t>
  </si>
  <si>
    <t>Oromucosal  route  (qualifier  value)</t>
  </si>
  <si>
    <t>OROPHARYNGEAL</t>
  </si>
  <si>
    <t>Oropharyngeal  route  (qualifier  value)</t>
  </si>
  <si>
    <t>OTIC</t>
  </si>
  <si>
    <t>Otic  route  (qualifier  value)</t>
  </si>
  <si>
    <t>PARACERVICAL</t>
  </si>
  <si>
    <t>Paracervical  route  (qualifier  value)</t>
  </si>
  <si>
    <t>PARAVERTEBRAL</t>
  </si>
  <si>
    <t>Paravertebral  route  (qualifier  value)</t>
  </si>
  <si>
    <t>PERCUTANEOUS</t>
  </si>
  <si>
    <t>Percutaneous  route  (qualifier  value)</t>
  </si>
  <si>
    <t>PERIARTICULAR</t>
  </si>
  <si>
    <t>Periarticular  route  (qualifier  value)</t>
  </si>
  <si>
    <t>PERIBULBAR</t>
  </si>
  <si>
    <t>Peribulbar  route  (qualifier  value)</t>
  </si>
  <si>
    <t>PERIDURAL</t>
  </si>
  <si>
    <t>Peridural  route  (qualifier  value)</t>
  </si>
  <si>
    <t>PERINEURAL</t>
  </si>
  <si>
    <t>Perineural  route  (qualifier  value)</t>
  </si>
  <si>
    <t>PERIODONTAL</t>
  </si>
  <si>
    <t>Periodontal  route  (qualifier  value)</t>
  </si>
  <si>
    <t>PERIOSTEAL</t>
  </si>
  <si>
    <t>Periosteal  route  (qualifier  value)</t>
  </si>
  <si>
    <t>PERITENDINOUS</t>
  </si>
  <si>
    <t>Peritendinous  route  (qualifier  value)</t>
  </si>
  <si>
    <t>PERIURETHRAL</t>
  </si>
  <si>
    <t>Periurethral  route  (qualifier  value)</t>
  </si>
  <si>
    <t>RECTAL</t>
  </si>
  <si>
    <t>Rectal  route  (qualifier  value)</t>
  </si>
  <si>
    <t>RESPIRATORY_TRACT</t>
  </si>
  <si>
    <t>Respiratory  tract  route  (qualifier  value)</t>
  </si>
  <si>
    <t>RETROBULBAR</t>
  </si>
  <si>
    <t>Retrobulbar  route  (qualifier  value)</t>
  </si>
  <si>
    <t>SUBCONJUNCTIVAL</t>
  </si>
  <si>
    <t>Subconjunctival  route  (qualifier  value)</t>
  </si>
  <si>
    <t>SUBCUTANEOUS</t>
  </si>
  <si>
    <t>Subcutaneous  route  (qualifier  value)</t>
  </si>
  <si>
    <t>SUBGINGIVAL</t>
  </si>
  <si>
    <t>Subgingival  route  (qualifier  value)</t>
  </si>
  <si>
    <t>SUBLESIONAL</t>
  </si>
  <si>
    <t>Sublesional  route  (qualifier  value)</t>
  </si>
  <si>
    <t>SUBLINGUAL</t>
  </si>
  <si>
    <t>Sublingual  route  (qualifier  value)</t>
  </si>
  <si>
    <t>SUBMUCOSAL</t>
  </si>
  <si>
    <t>Submucosal  route  (qualifier  value)</t>
  </si>
  <si>
    <t>SUBORBITAL</t>
  </si>
  <si>
    <t>Suborbital  route  (qualifier  value)</t>
  </si>
  <si>
    <t>SUBTENDINOUS</t>
  </si>
  <si>
    <t>Subtendinous  route  (qualifier  value)</t>
  </si>
  <si>
    <t>SURGICAL_CAVITY</t>
  </si>
  <si>
    <t>Surgical  cavity  route  (qualifier  value)</t>
  </si>
  <si>
    <t>SURGICAL_DRAIN</t>
  </si>
  <si>
    <t>Surgical  drain  route  (qualifier  value)</t>
  </si>
  <si>
    <t>TOPICAL</t>
  </si>
  <si>
    <t>Topical  route  (qualifier  value)</t>
  </si>
  <si>
    <t>TRANSCERVICAL</t>
  </si>
  <si>
    <t>Transcervical  route  (qualifier  value)</t>
  </si>
  <si>
    <t>TRANSDERMAL</t>
  </si>
  <si>
    <t>Transdermal  route  (qualifier  value)</t>
  </si>
  <si>
    <t>TRANSENDOCARDIAL</t>
  </si>
  <si>
    <t>Transendocardial  route  (qualifier  value)</t>
  </si>
  <si>
    <t>TRANSMUCOSAL</t>
  </si>
  <si>
    <t>Transmucosal  route  (qualifier  value)</t>
  </si>
  <si>
    <t>TRANSPLACENTAL</t>
  </si>
  <si>
    <t>Transplacental  route  (qualifier  value)</t>
  </si>
  <si>
    <t>TRANSTRACHEAL</t>
  </si>
  <si>
    <t>Transtracheal  route  (qualifier  value)</t>
  </si>
  <si>
    <t>TRANSTYMPANIC</t>
  </si>
  <si>
    <t>Transtympanic  route  (qualifier  value)</t>
  </si>
  <si>
    <t>TRANSURETHRAL</t>
  </si>
  <si>
    <t>Transurethral  route  (qualifier  value)</t>
  </si>
  <si>
    <t>TUMOR_CAVITY</t>
  </si>
  <si>
    <t>Tumor  cavity  route  (qualifier  value)</t>
  </si>
  <si>
    <t>URETERAL</t>
  </si>
  <si>
    <t>Ureteral  route  (qualifier  value)</t>
  </si>
  <si>
    <t>URETHRAL</t>
  </si>
  <si>
    <t>Urethral  route  (qualifier  value)</t>
  </si>
  <si>
    <t>UROSTOMY</t>
  </si>
  <si>
    <t>Urostomy  route  (qualifier  value)</t>
  </si>
  <si>
    <t>VAGINAL</t>
  </si>
  <si>
    <t>Vaginal  route  (qualifier  value)</t>
  </si>
  <si>
    <t>AUGMENTED_TOPICAL_CREAM</t>
  </si>
  <si>
    <t>Augmented  Topical  Cream</t>
  </si>
  <si>
    <t>AUGMENTED_TOPICAL_GEL</t>
  </si>
  <si>
    <t>Augmented  Topical  Gel</t>
  </si>
  <si>
    <t>AUGMENTED_TOPICAL_LOTION</t>
  </si>
  <si>
    <t>Augmented  Topical  Lotion</t>
  </si>
  <si>
    <t>AUGMENTED_TOPICAL_OINTMENT</t>
  </si>
  <si>
    <t>Augmented  Topical  Ointment</t>
  </si>
  <si>
    <t>BAR_SOAP</t>
  </si>
  <si>
    <t>Bar  Soap</t>
  </si>
  <si>
    <t>BEADS</t>
  </si>
  <si>
    <t>Beads</t>
  </si>
  <si>
    <t>BUCCAL_FILM</t>
  </si>
  <si>
    <t>Buccal  Film</t>
  </si>
  <si>
    <t>BUCCAL_TABLET</t>
  </si>
  <si>
    <t>Buccal  Tablet</t>
  </si>
  <si>
    <t>CAKE</t>
  </si>
  <si>
    <t>Cake</t>
  </si>
  <si>
    <t>CEMENT</t>
  </si>
  <si>
    <t>Cement</t>
  </si>
  <si>
    <t>CHEWABLE_BAR</t>
  </si>
  <si>
    <t>Chewable  Bar</t>
  </si>
  <si>
    <t>CHEWABLE_TABLET</t>
  </si>
  <si>
    <t>Chewable  Tablet</t>
  </si>
  <si>
    <t>CHEWING_GUM</t>
  </si>
  <si>
    <t>Chewing  Gum</t>
  </si>
  <si>
    <t>CRYSTALS</t>
  </si>
  <si>
    <t>Crystals</t>
  </si>
  <si>
    <t>DISINTEGRATING_TABLET</t>
  </si>
  <si>
    <t>Disintegrating  Tablet</t>
  </si>
  <si>
    <t>DISK</t>
  </si>
  <si>
    <t>Disk</t>
  </si>
  <si>
    <t>DOUCHE</t>
  </si>
  <si>
    <t>Douche</t>
  </si>
  <si>
    <t>DRUG_IMPLANT</t>
  </si>
  <si>
    <t>Drug  Implant</t>
  </si>
  <si>
    <t>DRY_POWDER_INHALER</t>
  </si>
  <si>
    <t>Dry  Powder  Inhaler</t>
  </si>
  <si>
    <t>ENEMA</t>
  </si>
  <si>
    <t>Enema(Rectal  Solution;  Rectal  Suspension)</t>
  </si>
  <si>
    <t>ENTERIC_COATED_CAPSULE</t>
  </si>
  <si>
    <t>Enteric  Coated  Capsule</t>
  </si>
  <si>
    <t>ENTERIC_COATED_TABLET</t>
  </si>
  <si>
    <t>Enteric  Coated  Tablet</t>
  </si>
  <si>
    <t>EXTENDED_RELEASE_CAPSULE</t>
  </si>
  <si>
    <t>Extended  Release  Capsule</t>
  </si>
  <si>
    <t>EXTENDED_RELEASE_ENTERIC_COATED_CAPSULE</t>
  </si>
  <si>
    <t>Extended  Release  Enteric  Coated  Capsule</t>
  </si>
  <si>
    <t>EXTENDED_RELEASE_ENTERIC_COATED_TABLET</t>
  </si>
  <si>
    <t>Extended  Release  Enteric  Coated  Tablet</t>
  </si>
  <si>
    <t>EXTENDED_RELEASE_SUSPENSION</t>
  </si>
  <si>
    <t>Extended  Release  Suspension</t>
  </si>
  <si>
    <t>EXTENDED_RELEASE_TABLET</t>
  </si>
  <si>
    <t>Extended  Release  Tablet</t>
  </si>
  <si>
    <t>FLAKES</t>
  </si>
  <si>
    <t>Flakes</t>
  </si>
  <si>
    <t>GAS_FOR_INHALATION</t>
  </si>
  <si>
    <t>Gas  for  Inhalation</t>
  </si>
  <si>
    <t>GRANULES</t>
  </si>
  <si>
    <t>Granules</t>
  </si>
  <si>
    <t>INHALANT_POWDER</t>
  </si>
  <si>
    <t>Inhalant  Powder  (Powdered  Dose  Inhaler)</t>
  </si>
  <si>
    <t>INHALANT_SOLUTION</t>
  </si>
  <si>
    <t>Inhalant  Solution</t>
  </si>
  <si>
    <t>INJECTABLE_SOLUTION</t>
  </si>
  <si>
    <t>Injectable  Solution</t>
  </si>
  <si>
    <t>INJECTABLE_SUSPENSION</t>
  </si>
  <si>
    <t>Injectable  Suspension</t>
  </si>
  <si>
    <t>INTRAPERITONEAL_SOLUTION</t>
  </si>
  <si>
    <t>Intraperitoneal  Solution</t>
  </si>
  <si>
    <t>IRRIGATION_SOLUTION</t>
  </si>
  <si>
    <t>Irrigation  Solution</t>
  </si>
  <si>
    <t>LOZENGE</t>
  </si>
  <si>
    <t>Lozenge  (Oral  Troche)</t>
  </si>
  <si>
    <t>MEDICATED_BAR_SOAP</t>
  </si>
  <si>
    <t>Medicated  Bar  Soap</t>
  </si>
  <si>
    <t>MEDICATED_LIQUID_SOAP</t>
  </si>
  <si>
    <t>Medicated  Liquid  Soap</t>
  </si>
  <si>
    <t>MEDICATED_PAD</t>
  </si>
  <si>
    <t>Medicated  Pad  (Medicated  Swab)</t>
  </si>
  <si>
    <t>MEDICATED_SHAMPOO</t>
  </si>
  <si>
    <t>Medicated  Shampoo</t>
  </si>
  <si>
    <t>MEDICATED_TAPE</t>
  </si>
  <si>
    <t>Medicated  Tape</t>
  </si>
  <si>
    <t>METERED_DOSE_INHALER</t>
  </si>
  <si>
    <t>Metered  Dose  Inhaler</t>
  </si>
  <si>
    <t>MOUTHWASH</t>
  </si>
  <si>
    <t>Mouthwash  (Oral  Rinse;  Topical  Dental  Solution)</t>
  </si>
  <si>
    <t>MUCOSAL_SPRAY</t>
  </si>
  <si>
    <t>Mucosal  Spray</t>
  </si>
  <si>
    <t>MUCUS_MEMBRANE_TOPICAL_SOLUTION</t>
  </si>
  <si>
    <t>Mucus  Membrane  Topical  Solution</t>
  </si>
  <si>
    <t>NASAL_CREAM</t>
  </si>
  <si>
    <t>Nasal  Cream</t>
  </si>
  <si>
    <t>NASAL_GEL</t>
  </si>
  <si>
    <t>Nasal  Gel  (Nasal  Jelly)</t>
  </si>
  <si>
    <t>NASAL_INHALANT</t>
  </si>
  <si>
    <t>Nasal  Inhalant</t>
  </si>
  <si>
    <t>NASAL_INHALER</t>
  </si>
  <si>
    <t>Nasal  Inhaler</t>
  </si>
  <si>
    <t>NASAL_OINTMENT</t>
  </si>
  <si>
    <t>Nasal  Ointment</t>
  </si>
  <si>
    <t>NASAL_SOLUTION</t>
  </si>
  <si>
    <t>Nasal  Solution  (Nasal  Drops;  Nose  Drops)</t>
  </si>
  <si>
    <t>NASAL_SPRAY</t>
  </si>
  <si>
    <t>Nasal  Spray</t>
  </si>
  <si>
    <t>NASAL_SUSPENSION</t>
  </si>
  <si>
    <t>Nasal  Suspension  (Nasal  Drops;  Nose  Drops)</t>
  </si>
  <si>
    <t>OPHTHALMIC_CREAM</t>
  </si>
  <si>
    <t>Ophthalmic  Cream</t>
  </si>
  <si>
    <t>OPHTHALMIC_GEL</t>
  </si>
  <si>
    <t>Ophthalmic  Gel  (Ophthalmic  Jelly)</t>
  </si>
  <si>
    <t>OPHTHALMIC_IRRIGATION_SOLUTION</t>
  </si>
  <si>
    <t>Ophthalmic  Irrigation  Solution</t>
  </si>
  <si>
    <t>OPHTHALMIC_OINTMENT</t>
  </si>
  <si>
    <t>Ophthalmic  Ointment</t>
  </si>
  <si>
    <t>OPHTHALMIC_SOLUTION</t>
  </si>
  <si>
    <t>Ophthalmic  Solution  (Ophthalmic  Drops;  Eye  Drops)</t>
  </si>
  <si>
    <t>OPHTHALMIC_SUSPENSION</t>
  </si>
  <si>
    <t>Ophthalmic  Suspension  (Ophthalmic  Drops;  Eye  Drops)</t>
  </si>
  <si>
    <t>ORAL_CAPSULE</t>
  </si>
  <si>
    <t>Oral  Capsule</t>
  </si>
  <si>
    <t>ORAL_CREAM</t>
  </si>
  <si>
    <t>Oral  Cream</t>
  </si>
  <si>
    <t>ORAL_FOAM</t>
  </si>
  <si>
    <t>Oral  Foam</t>
  </si>
  <si>
    <t>ORAL_GEL</t>
  </si>
  <si>
    <t>Oral  Gel  (Oral  Jelly)</t>
  </si>
  <si>
    <t>ORAL_OINTMENT</t>
  </si>
  <si>
    <t>Oral  Ointment</t>
  </si>
  <si>
    <t>ORAL_PASTE</t>
  </si>
  <si>
    <t>Oral  Paste</t>
  </si>
  <si>
    <t>ORAL_POWDER</t>
  </si>
  <si>
    <t>Oral  Powder</t>
  </si>
  <si>
    <t>ORAL_SOLUTION</t>
  </si>
  <si>
    <t>Oral  Solution  (Oral  Drops)</t>
  </si>
  <si>
    <t>ORAL_SPRAY</t>
  </si>
  <si>
    <t>Oral  Spray</t>
  </si>
  <si>
    <t>ORAL_STRIP</t>
  </si>
  <si>
    <t>Oral  Strip</t>
  </si>
  <si>
    <t>ORAL_SUSPENSION</t>
  </si>
  <si>
    <t>Oral  Suspension  (Oral  Drops)</t>
  </si>
  <si>
    <t>ORAL_TABLET</t>
  </si>
  <si>
    <t>Oral  Tablet  (Caplet)</t>
  </si>
  <si>
    <t>OTIC_CREAM</t>
  </si>
  <si>
    <t>Otic  Cream</t>
  </si>
  <si>
    <t>OTIC_OINTMENT</t>
  </si>
  <si>
    <t>Otic  Ointment</t>
  </si>
  <si>
    <t>OTIC_SOLUTION</t>
  </si>
  <si>
    <t>Otic  Solution  (Otic  Drops;  Ear  Drops)</t>
  </si>
  <si>
    <t>OTIC_SUSPENSION</t>
  </si>
  <si>
    <t>Otic  Suspension  (Otic  Drops;  Ear  Drops)</t>
  </si>
  <si>
    <t>PASTE</t>
  </si>
  <si>
    <t>Paste</t>
  </si>
  <si>
    <t>PELLET</t>
  </si>
  <si>
    <t>Pellet</t>
  </si>
  <si>
    <t>POWDER_SPRAY</t>
  </si>
  <si>
    <t>Powder  Spray</t>
  </si>
  <si>
    <t>PREFILLED_APPLICATOR</t>
  </si>
  <si>
    <t>Prefilled  Applicator</t>
  </si>
  <si>
    <t>PREFILLED_SYRINGE</t>
  </si>
  <si>
    <t>Prefilled  Syringe  (Cartridge,  Pen)</t>
  </si>
  <si>
    <t>PUDDING</t>
  </si>
  <si>
    <t>Pudding</t>
  </si>
  <si>
    <t>RECTAL_CREAM</t>
  </si>
  <si>
    <t>Rectal  Cream</t>
  </si>
  <si>
    <t>RECTAL_FOAM</t>
  </si>
  <si>
    <t>Rectal  Foam</t>
  </si>
  <si>
    <t>RECTAL_GEL</t>
  </si>
  <si>
    <t>Rectal  Gel  (Rectal  Jelly)</t>
  </si>
  <si>
    <t>RECTAL_OINTMENT</t>
  </si>
  <si>
    <t>Rectal  Ointment</t>
  </si>
  <si>
    <t>RECTAL_POWDER</t>
  </si>
  <si>
    <t>Rectal  Powder</t>
  </si>
  <si>
    <t>RECTAL_SPRAY</t>
  </si>
  <si>
    <t>Rectal  Spray</t>
  </si>
  <si>
    <t>RECTAL_SUPPOSITORY</t>
  </si>
  <si>
    <t>Rectal  Suppository</t>
  </si>
  <si>
    <t>SUBLINGUAL_TABLET</t>
  </si>
  <si>
    <t>Sublingual  Tablet</t>
  </si>
  <si>
    <t>SUSTAINED_RELEASE_BUCCAL_TABLET</t>
  </si>
  <si>
    <t>Sustained  Release  Buccal  Tablet</t>
  </si>
  <si>
    <t>TOOTHPASTE</t>
  </si>
  <si>
    <t>Toothpaste</t>
  </si>
  <si>
    <t>TOPICAL_CREAM</t>
  </si>
  <si>
    <t>Topical  Cream</t>
  </si>
  <si>
    <t>TOPICAL_FOAM</t>
  </si>
  <si>
    <t>Topical  Foam</t>
  </si>
  <si>
    <t>TOPICAL_GEL</t>
  </si>
  <si>
    <t>Topical  Gel  (Topical  Jelly)</t>
  </si>
  <si>
    <t>TOPICAL_LOTION</t>
  </si>
  <si>
    <t>Topical  Lotion</t>
  </si>
  <si>
    <t>TOPICAL_OIL</t>
  </si>
  <si>
    <t>Topical  Oil</t>
  </si>
  <si>
    <t>TOPICAL_OINTMENT</t>
  </si>
  <si>
    <t>Topical  Ointment</t>
  </si>
  <si>
    <t>TOPICAL_POWDER</t>
  </si>
  <si>
    <t>Topical  Powder</t>
  </si>
  <si>
    <t>TOPICAL_SOLUTION</t>
  </si>
  <si>
    <t>Topical  Solution  (Tincture;  Liniment)</t>
  </si>
  <si>
    <t>TOPICAL_SPRAY</t>
  </si>
  <si>
    <t>Topical  Spray  (Dermal  Spray)</t>
  </si>
  <si>
    <t>TRANSDERMAL_PATCH</t>
  </si>
  <si>
    <t>Transdermal  Patch</t>
  </si>
  <si>
    <t>URETHRAL_GEL</t>
  </si>
  <si>
    <t>Urethral  Gel  (Urethral  Jelly)</t>
  </si>
  <si>
    <t>URETHRAL_SUPPOSITORY</t>
  </si>
  <si>
    <t>Urethral  Suppository</t>
  </si>
  <si>
    <t>VAGINAL_CREAM</t>
  </si>
  <si>
    <t>Vaginal  Cream</t>
  </si>
  <si>
    <t>VAGINAL_FOAM</t>
  </si>
  <si>
    <t>Vaginal  Foam</t>
  </si>
  <si>
    <t>VAGINAL_GEL</t>
  </si>
  <si>
    <t>Vaginal  Gel  (Vaginal  Jelly)</t>
  </si>
  <si>
    <t>VAGINAL_OINTMENT</t>
  </si>
  <si>
    <t>Vaginal  Ointment</t>
  </si>
  <si>
    <t>VAGINAL_POWDER</t>
  </si>
  <si>
    <t>Vaginal  Powder</t>
  </si>
  <si>
    <t>VAGINAL_RING</t>
  </si>
  <si>
    <t>Vaginal  Ring</t>
  </si>
  <si>
    <t>VAGINAL_SPRAY</t>
  </si>
  <si>
    <t>Vaginal  Spray</t>
  </si>
  <si>
    <t>VAGINAL_SUPPOSITORY</t>
  </si>
  <si>
    <t>Vaginal  Suppository</t>
  </si>
  <si>
    <t>VAGINAL_TABLET</t>
  </si>
  <si>
    <t>Vaginal  Tablet</t>
  </si>
  <si>
    <t>WAFER</t>
  </si>
  <si>
    <t>Wafer</t>
  </si>
  <si>
    <t>RX_DOSE_FORM</t>
  </si>
  <si>
    <t>ABDOMEN.FNA</t>
  </si>
  <si>
    <t>Abdomen.FNA</t>
  </si>
  <si>
    <t>ABSCESS</t>
  </si>
  <si>
    <t>ADRENAL_GLAND</t>
  </si>
  <si>
    <t>Adrenal_gland</t>
  </si>
  <si>
    <t>AIR</t>
  </si>
  <si>
    <t>Air</t>
  </si>
  <si>
    <t>AMNIO_FLD</t>
  </si>
  <si>
    <t>Amnio_fld</t>
  </si>
  <si>
    <t>AMNIO_FLD_CELLS</t>
  </si>
  <si>
    <t>Amnio_fld_cells</t>
  </si>
  <si>
    <t>AMNIO_FLD_CVS</t>
  </si>
  <si>
    <t>Amnio_fld/CVS</t>
  </si>
  <si>
    <t>ANAL</t>
  </si>
  <si>
    <t>Anal</t>
  </si>
  <si>
    <t>ANOGENITAL</t>
  </si>
  <si>
    <t>Anogenital</t>
  </si>
  <si>
    <t>ANORECTAL</t>
  </si>
  <si>
    <t>Anorectal</t>
  </si>
  <si>
    <t>ANORECTAL_ISOLATE</t>
  </si>
  <si>
    <t>Anorectal/isolate</t>
  </si>
  <si>
    <t>ANORECTAL_STOOL</t>
  </si>
  <si>
    <t>Anorectal/Stool</t>
  </si>
  <si>
    <t>AORTA.ROOT</t>
  </si>
  <si>
    <t>Aorta.root</t>
  </si>
  <si>
    <t>ASP</t>
  </si>
  <si>
    <t>Asp</t>
  </si>
  <si>
    <t>BARTHOLIN_CYST</t>
  </si>
  <si>
    <t>Bartholin_cyst</t>
  </si>
  <si>
    <t>BBL</t>
  </si>
  <si>
    <t>BIL_FLD</t>
  </si>
  <si>
    <t>Bil_fld</t>
  </si>
  <si>
    <t>BLD</t>
  </si>
  <si>
    <t>Blood</t>
  </si>
  <si>
    <t>BLD+INHL_GAS</t>
  </si>
  <si>
    <t>Bld+Inhl_gas</t>
  </si>
  <si>
    <t>BLD.BUFFY_COAT</t>
  </si>
  <si>
    <t>Bld.buffy_coat</t>
  </si>
  <si>
    <t>BLD.DOT</t>
  </si>
  <si>
    <t>Bld.dot</t>
  </si>
  <si>
    <t>BLD.POS_GROWTH</t>
  </si>
  <si>
    <t>Bld.pos_growth</t>
  </si>
  <si>
    <t>BLDA</t>
  </si>
  <si>
    <t>BldA</t>
  </si>
  <si>
    <t>BLDA+INHL_GAS</t>
  </si>
  <si>
    <t>BldA+Inhl_gas</t>
  </si>
  <si>
    <t>BLDC</t>
  </si>
  <si>
    <t>BldC</t>
  </si>
  <si>
    <t>BLDC+INHL_GAS</t>
  </si>
  <si>
    <t>BldC+Inhl_gas</t>
  </si>
  <si>
    <t>BLDCO</t>
  </si>
  <si>
    <t>BldCo</t>
  </si>
  <si>
    <t>BLDCOA</t>
  </si>
  <si>
    <t>BldCoA</t>
  </si>
  <si>
    <t>BLDCOMV</t>
  </si>
  <si>
    <t>BldCoMV</t>
  </si>
  <si>
    <t>BLDCOV</t>
  </si>
  <si>
    <t>BldCoV</t>
  </si>
  <si>
    <t>BLDCRRT</t>
  </si>
  <si>
    <t>BldCRRT</t>
  </si>
  <si>
    <t>BLDC^FETUS</t>
  </si>
  <si>
    <t>BldC^fetus</t>
  </si>
  <si>
    <t>BLDMV</t>
  </si>
  <si>
    <t>BldMV</t>
  </si>
  <si>
    <t>BLDMV+INHL_GAS</t>
  </si>
  <si>
    <t>BldMV+Inhl_gas</t>
  </si>
  <si>
    <t>BLDP</t>
  </si>
  <si>
    <t>BldP</t>
  </si>
  <si>
    <t>BLDV</t>
  </si>
  <si>
    <t>BldV</t>
  </si>
  <si>
    <t>BLDV+INHL_GAS</t>
  </si>
  <si>
    <t>BldV+Inhl_gas</t>
  </si>
  <si>
    <t>BLD^BPU</t>
  </si>
  <si>
    <t>Bld^BPU</t>
  </si>
  <si>
    <t>BLD^CONTROL</t>
  </si>
  <si>
    <t>Bld^control</t>
  </si>
  <si>
    <t>BLD^DONOR</t>
  </si>
  <si>
    <t>Bld^donor</t>
  </si>
  <si>
    <t>BLD^FATHER</t>
  </si>
  <si>
    <t>Bld^father</t>
  </si>
  <si>
    <t>BLD^FETUS</t>
  </si>
  <si>
    <t>Bld^fetus</t>
  </si>
  <si>
    <t>BLD^NEWBORN</t>
  </si>
  <si>
    <t>Bld^newborn</t>
  </si>
  <si>
    <t>BLD^PATIENT</t>
  </si>
  <si>
    <t>Bld^patient</t>
  </si>
  <si>
    <t>BLD_BONE_MAR</t>
  </si>
  <si>
    <t>Bld/Bone_mar</t>
  </si>
  <si>
    <t>BLD_BONE_MAR^DONOR</t>
  </si>
  <si>
    <t>Bld/Bone_mar^donor</t>
  </si>
  <si>
    <t>BLD_MC</t>
  </si>
  <si>
    <t>Bld_MC</t>
  </si>
  <si>
    <t>BLD_TISS</t>
  </si>
  <si>
    <t>Bld/Tiss</t>
  </si>
  <si>
    <t>BLD_TISS^DONOR</t>
  </si>
  <si>
    <t>Bld/Tiss^donor</t>
  </si>
  <si>
    <t>BLD_TISS_SAL</t>
  </si>
  <si>
    <t>Bld/Tiss/Sal</t>
  </si>
  <si>
    <t>BLD_URINE</t>
  </si>
  <si>
    <t>Bld/Urine</t>
  </si>
  <si>
    <t>BODY_FLD</t>
  </si>
  <si>
    <t>Body_fluid</t>
  </si>
  <si>
    <t>BODY_FLD+SER_PLAS</t>
  </si>
  <si>
    <t>Body_fld+Ser/Plas</t>
  </si>
  <si>
    <t>BODY_FLD.SPUN</t>
  </si>
  <si>
    <t>Body_fld.spun</t>
  </si>
  <si>
    <t>BODY_FLD^FETUS</t>
  </si>
  <si>
    <t>Body_Fld^fetus</t>
  </si>
  <si>
    <t>BONE</t>
  </si>
  <si>
    <t>Bone</t>
  </si>
  <si>
    <t>BONE^DONOR</t>
  </si>
  <si>
    <t>Bone^donor</t>
  </si>
  <si>
    <t>BONE_MAR</t>
  </si>
  <si>
    <t>Bone_mar</t>
  </si>
  <si>
    <t>BONE_MARROW</t>
  </si>
  <si>
    <t>Bone_marrow</t>
  </si>
  <si>
    <t>BRAIN</t>
  </si>
  <si>
    <t>Brain</t>
  </si>
  <si>
    <t>BREAST</t>
  </si>
  <si>
    <t>Breast</t>
  </si>
  <si>
    <t>BREAST.DUCTAL_LAVAGE</t>
  </si>
  <si>
    <t>Breast.ductal_lavage</t>
  </si>
  <si>
    <t>BREAST.FNA</t>
  </si>
  <si>
    <t>Breast.FNA</t>
  </si>
  <si>
    <t>BREAST_CANCER_SPECIMEN</t>
  </si>
  <si>
    <t>Breast_cancer_specimen</t>
  </si>
  <si>
    <t>BREAST_TUMOR</t>
  </si>
  <si>
    <t>Breast_tumor</t>
  </si>
  <si>
    <t>BRONCHIAL</t>
  </si>
  <si>
    <t>Bronchial</t>
  </si>
  <si>
    <t>BRONCHIAL_BRUSH</t>
  </si>
  <si>
    <t>Bronchial_brush</t>
  </si>
  <si>
    <t>Buccal</t>
  </si>
  <si>
    <t>BUCCAL_SMEAR</t>
  </si>
  <si>
    <t>Buccal_smear</t>
  </si>
  <si>
    <t>BURN</t>
  </si>
  <si>
    <t>BURSA_OF_FABRICIUS</t>
  </si>
  <si>
    <t>Bursa_of_Fabricius</t>
  </si>
  <si>
    <t>B_CELLS+MONOCYTES</t>
  </si>
  <si>
    <t>B_cells+monocytes</t>
  </si>
  <si>
    <t>CALCULUS</t>
  </si>
  <si>
    <t>Calculus</t>
  </si>
  <si>
    <t>CANCER_SPECIMEN</t>
  </si>
  <si>
    <t>Cancer_specimen</t>
  </si>
  <si>
    <t>CELLS.XXX</t>
  </si>
  <si>
    <t>Cells.XXX</t>
  </si>
  <si>
    <t>CERVIX</t>
  </si>
  <si>
    <t>Cervix</t>
  </si>
  <si>
    <t>CHEESE</t>
  </si>
  <si>
    <t>Cheese</t>
  </si>
  <si>
    <t>CNJT</t>
  </si>
  <si>
    <t>Cnjt</t>
  </si>
  <si>
    <t>CNL</t>
  </si>
  <si>
    <t>Cnl</t>
  </si>
  <si>
    <t>COL</t>
  </si>
  <si>
    <t>Col</t>
  </si>
  <si>
    <t>COLON</t>
  </si>
  <si>
    <t>Colon</t>
  </si>
  <si>
    <t>COLORECTAL_CANCER_SPECIMEN</t>
  </si>
  <si>
    <t>Colorectal_cancer_specimen</t>
  </si>
  <si>
    <t>CONTACT_LENS</t>
  </si>
  <si>
    <t>Contact_lens</t>
  </si>
  <si>
    <t>CORONARY_SINUS</t>
  </si>
  <si>
    <t>Coronary_sinus</t>
  </si>
  <si>
    <t>CRN</t>
  </si>
  <si>
    <t>Crn</t>
  </si>
  <si>
    <t>CSF</t>
  </si>
  <si>
    <t>Cerebrospinal  fluid</t>
  </si>
  <si>
    <t>CSF.SPUN</t>
  </si>
  <si>
    <t>CSF.spun</t>
  </si>
  <si>
    <t>CTP</t>
  </si>
  <si>
    <t>Ctp</t>
  </si>
  <si>
    <t>CURRENT_SAMPLE</t>
  </si>
  <si>
    <t>Current_sample</t>
  </si>
  <si>
    <t>CVM</t>
  </si>
  <si>
    <t>Cvm</t>
  </si>
  <si>
    <t>CVS</t>
  </si>
  <si>
    <t>CVX</t>
  </si>
  <si>
    <t>Cvx</t>
  </si>
  <si>
    <t>CVX_VAG</t>
  </si>
  <si>
    <t>Cervix/Vagina</t>
  </si>
  <si>
    <t>DAIRY_PRODUCT</t>
  </si>
  <si>
    <t>Dairy_product</t>
  </si>
  <si>
    <t>DEEP_TISSUE.FNA</t>
  </si>
  <si>
    <t>Deep_tissue.FNA</t>
  </si>
  <si>
    <t>DENTIN</t>
  </si>
  <si>
    <t>Dentin</t>
  </si>
  <si>
    <t>DIAL_FLD</t>
  </si>
  <si>
    <t>Dial_fld</t>
  </si>
  <si>
    <t>DIAL_FLD+SER_PLAS</t>
  </si>
  <si>
    <t>Dial_fld+Ser/Plas</t>
  </si>
  <si>
    <t>DIAL_FLD.SPUN</t>
  </si>
  <si>
    <t>Dial_fld.spun</t>
  </si>
  <si>
    <t>DIAL_FLD_PRT</t>
  </si>
  <si>
    <t>Dial_fld_prt</t>
  </si>
  <si>
    <t>DIAL_FLD_PRT+SER_PLAS</t>
  </si>
  <si>
    <t>Dial_fld_prt+Ser/Plas</t>
  </si>
  <si>
    <t>DOSE</t>
  </si>
  <si>
    <t>Dose</t>
  </si>
  <si>
    <t>DRAIN</t>
  </si>
  <si>
    <t>Drain</t>
  </si>
  <si>
    <t>DUCTUS_ARTERIOSUS</t>
  </si>
  <si>
    <t>Ductus_arteriosus</t>
  </si>
  <si>
    <t>DUOD_FLD</t>
  </si>
  <si>
    <t>Duod_fld</t>
  </si>
  <si>
    <t>DUOD_FLD_GAST_FLD</t>
  </si>
  <si>
    <t>Duod_fld/Gast_fld</t>
  </si>
  <si>
    <t>EAR</t>
  </si>
  <si>
    <t>Ear</t>
  </si>
  <si>
    <t>EAR_FLUID</t>
  </si>
  <si>
    <t>Ear_fluid</t>
  </si>
  <si>
    <t>EGG</t>
  </si>
  <si>
    <t>Egg</t>
  </si>
  <si>
    <t>EGGYLK</t>
  </si>
  <si>
    <t>Eggylk</t>
  </si>
  <si>
    <t>ENDOCERVICAL_BRUSH</t>
  </si>
  <si>
    <t>Endocervical_brush</t>
  </si>
  <si>
    <t>ENDOMET</t>
  </si>
  <si>
    <t>Endomet</t>
  </si>
  <si>
    <t>ENDOMYOCARDIUM</t>
  </si>
  <si>
    <t>Endomyocardium</t>
  </si>
  <si>
    <t>ENVIR</t>
  </si>
  <si>
    <t>Envir</t>
  </si>
  <si>
    <t>ENVIRONMENTAL_SPECIMEN</t>
  </si>
  <si>
    <t>Environmental_specimen</t>
  </si>
  <si>
    <t>ESOPHAGEAL_BRUSH</t>
  </si>
  <si>
    <t>Esophageal_brush</t>
  </si>
  <si>
    <t>EXHL_GAS</t>
  </si>
  <si>
    <t>Exhl_gas</t>
  </si>
  <si>
    <t>EXTRACELLULAR_FLD</t>
  </si>
  <si>
    <t>Extracellular_fld</t>
  </si>
  <si>
    <t>EXUDATE</t>
  </si>
  <si>
    <t>Exudate</t>
  </si>
  <si>
    <t>EYE</t>
  </si>
  <si>
    <t>Eye</t>
  </si>
  <si>
    <t>FACILITY</t>
  </si>
  <si>
    <t>Facility</t>
  </si>
  <si>
    <t>FEATHER</t>
  </si>
  <si>
    <t>Feather</t>
  </si>
  <si>
    <t>FEED</t>
  </si>
  <si>
    <t>Feed</t>
  </si>
  <si>
    <t>FIBROBLASTS</t>
  </si>
  <si>
    <t>Fibroblasts</t>
  </si>
  <si>
    <t>FIBROBLASTS^CONTROL</t>
  </si>
  <si>
    <t>Fibroblasts^control</t>
  </si>
  <si>
    <t>FLU.NONBIOLOGICAL</t>
  </si>
  <si>
    <t>Flu.nonbiological</t>
  </si>
  <si>
    <t>FOOD</t>
  </si>
  <si>
    <t>Food</t>
  </si>
  <si>
    <t>GAS</t>
  </si>
  <si>
    <t>Gas</t>
  </si>
  <si>
    <t>GAST_FLD</t>
  </si>
  <si>
    <t>Gast_fld</t>
  </si>
  <si>
    <t>GENITAL</t>
  </si>
  <si>
    <t>Genital</t>
  </si>
  <si>
    <t>GENITAL_FLD</t>
  </si>
  <si>
    <t>Genital_fld</t>
  </si>
  <si>
    <t>GENITAL_LOC</t>
  </si>
  <si>
    <t>Genital_loc</t>
  </si>
  <si>
    <t>GENITAL_MUC</t>
  </si>
  <si>
    <t>Genital_muc</t>
  </si>
  <si>
    <t>GI_CNT</t>
  </si>
  <si>
    <t>GI_cnt</t>
  </si>
  <si>
    <t>GLUCOSE_METER_DEVICE</t>
  </si>
  <si>
    <t>Glucose_meter_device</t>
  </si>
  <si>
    <t>HAIR</t>
  </si>
  <si>
    <t>Hair</t>
  </si>
  <si>
    <t>HEART.ATRIUM.LEFT</t>
  </si>
  <si>
    <t>Heart.atrium.left</t>
  </si>
  <si>
    <t>HEART.ATRIUM.RIGHT</t>
  </si>
  <si>
    <t>Heart.atrium.right</t>
  </si>
  <si>
    <t>HEART.ATRIUM.RIGHT.HIGH</t>
  </si>
  <si>
    <t>Heart.atrium.right.high</t>
  </si>
  <si>
    <t>HEART.ATRIUM.RIGHT.LOW</t>
  </si>
  <si>
    <t>Heart.atrium.right.low</t>
  </si>
  <si>
    <t>HEART.ATRIUM.RIGHT.MID</t>
  </si>
  <si>
    <t>Heart.atrium.right.mid</t>
  </si>
  <si>
    <t>HEART.VENTRICLE.LEFT</t>
  </si>
  <si>
    <t>Heart.ventricle.left</t>
  </si>
  <si>
    <t>HEART.VENTRICLE.RIGHT</t>
  </si>
  <si>
    <t>Heart.ventricle.right</t>
  </si>
  <si>
    <t>HEART.VENTRICLE.RIGHT.OUTFLOW_TRACT</t>
  </si>
  <si>
    <t>Heart.ventricle.right.outflow_tract</t>
  </si>
  <si>
    <t>HEMATOPOIETIC_PROGENITOR_CELLS^BPU</t>
  </si>
  <si>
    <t>Hematopoietic_progenitor_cells^BPU</t>
  </si>
  <si>
    <t>HYPERAL_SOLUTION</t>
  </si>
  <si>
    <t>Hyperal_solution</t>
  </si>
  <si>
    <t>IMPLANT_DEVICE</t>
  </si>
  <si>
    <t>Implant_device</t>
  </si>
  <si>
    <t>INDEX_CASE^COMPARISON_CASE</t>
  </si>
  <si>
    <t>Index_case^comparison_case</t>
  </si>
  <si>
    <t>INGESTA</t>
  </si>
  <si>
    <t>Ingesta</t>
  </si>
  <si>
    <t>INHL_GAS</t>
  </si>
  <si>
    <t>Inhl_gas</t>
  </si>
  <si>
    <t>INITIAL_SAMPLE</t>
  </si>
  <si>
    <t>Initial_sample</t>
  </si>
  <si>
    <t>INTRATHECAL_SPACE</t>
  </si>
  <si>
    <t>Intrathecal_space</t>
  </si>
  <si>
    <t>INTRAVASCULAR_SPACE.XXX</t>
  </si>
  <si>
    <t>Intravascular_space.XXX</t>
  </si>
  <si>
    <t>ISOLATE</t>
  </si>
  <si>
    <t>Isolate</t>
  </si>
  <si>
    <t>ISOLATE+SER</t>
  </si>
  <si>
    <t>Isolate+Ser</t>
  </si>
  <si>
    <t>ISOLATE.MENINGITIS</t>
  </si>
  <si>
    <t>Isolate.meningitis</t>
  </si>
  <si>
    <t>ISOLATE.PNEUMONIA</t>
  </si>
  <si>
    <t>Isolate.pneumonia</t>
  </si>
  <si>
    <t>ISOLATE.UTI</t>
  </si>
  <si>
    <t>Isolate.UTI</t>
  </si>
  <si>
    <t>KIDNEY</t>
  </si>
  <si>
    <t>Kidney</t>
  </si>
  <si>
    <t>KIDNEY.FNA</t>
  </si>
  <si>
    <t>Kidney.FNA</t>
  </si>
  <si>
    <t>LINE</t>
  </si>
  <si>
    <t>Line</t>
  </si>
  <si>
    <t>LITTER</t>
  </si>
  <si>
    <t>Litter</t>
  </si>
  <si>
    <t>LIVER</t>
  </si>
  <si>
    <t>Liver</t>
  </si>
  <si>
    <t>LIVER.FNA</t>
  </si>
  <si>
    <t>Liver.FNA</t>
  </si>
  <si>
    <t>LIVER^FETUS</t>
  </si>
  <si>
    <t>Liver^fetus</t>
  </si>
  <si>
    <t>LUNG</t>
  </si>
  <si>
    <t>Lung</t>
  </si>
  <si>
    <t>LUNG.FNA</t>
  </si>
  <si>
    <t>Lung.FNA</t>
  </si>
  <si>
    <t>LUNG_TISS</t>
  </si>
  <si>
    <t>Lung_tiss</t>
  </si>
  <si>
    <t>LYMPHOBLASTS</t>
  </si>
  <si>
    <t>Lymphoblasts</t>
  </si>
  <si>
    <t>LYMPH_NODE</t>
  </si>
  <si>
    <t>Lymph_node</t>
  </si>
  <si>
    <t>LYMPH_NODE.FNA</t>
  </si>
  <si>
    <t>Lymph_node.FNA</t>
  </si>
  <si>
    <t>MECONIUM</t>
  </si>
  <si>
    <t>Meconium</t>
  </si>
  <si>
    <t>MESORECTUM</t>
  </si>
  <si>
    <t>Mesorectum</t>
  </si>
  <si>
    <t>MILK</t>
  </si>
  <si>
    <t>Milk</t>
  </si>
  <si>
    <t>MLK.RAW</t>
  </si>
  <si>
    <t>Mlk.raw</t>
  </si>
  <si>
    <t>MMLK</t>
  </si>
  <si>
    <t>Mmlk</t>
  </si>
  <si>
    <t>MOUTH</t>
  </si>
  <si>
    <t>Mouth</t>
  </si>
  <si>
    <t>MUSCLE</t>
  </si>
  <si>
    <t>Muscle</t>
  </si>
  <si>
    <t>NAIL</t>
  </si>
  <si>
    <t>Nail</t>
  </si>
  <si>
    <t>NASAL_FLUID</t>
  </si>
  <si>
    <t>Nasal_fluid</t>
  </si>
  <si>
    <t>NBS_CARD</t>
  </si>
  <si>
    <t>NBS_card</t>
  </si>
  <si>
    <t>NECK_MASS.FNA</t>
  </si>
  <si>
    <t>Neck_mass.FNA</t>
  </si>
  <si>
    <t>NIPPLE_DISCHARGE</t>
  </si>
  <si>
    <t>Nipple_discharge</t>
  </si>
  <si>
    <t>NOSE</t>
  </si>
  <si>
    <t>Nose</t>
  </si>
  <si>
    <t>NOSE_TRAC</t>
  </si>
  <si>
    <t>Nose/Trac</t>
  </si>
  <si>
    <t>NPH</t>
  </si>
  <si>
    <t>Nph</t>
  </si>
  <si>
    <t>OCULAR_FLD</t>
  </si>
  <si>
    <t>Ocular_fld</t>
  </si>
  <si>
    <t>OVARY</t>
  </si>
  <si>
    <t>Ovary</t>
  </si>
  <si>
    <t>PANCREAS</t>
  </si>
  <si>
    <t>Pancreas</t>
  </si>
  <si>
    <t>PANCREAS.FNA</t>
  </si>
  <si>
    <t>Pancreas.FNA</t>
  </si>
  <si>
    <t>PAROTID.FNA</t>
  </si>
  <si>
    <t>Parotid.FNA</t>
  </si>
  <si>
    <t>PELVIS.FNA</t>
  </si>
  <si>
    <t>Pelvis.FNA</t>
  </si>
  <si>
    <t>PENIS</t>
  </si>
  <si>
    <t>Penis</t>
  </si>
  <si>
    <t>PERICARD_FLD</t>
  </si>
  <si>
    <t>Pericard_fld</t>
  </si>
  <si>
    <t>PERICARD_FLD+SER_PLAS</t>
  </si>
  <si>
    <t>Pericard_fld+Ser/Plas</t>
  </si>
  <si>
    <t>PERICARD_FLD.SPUN</t>
  </si>
  <si>
    <t>Pericard_fld.spun</t>
  </si>
  <si>
    <t>PERITONEUM</t>
  </si>
  <si>
    <t>Peritoneum</t>
  </si>
  <si>
    <t>PERITON_FLD</t>
  </si>
  <si>
    <t>Periton_fld</t>
  </si>
  <si>
    <t>PERITON_FLD+SER_PLAS</t>
  </si>
  <si>
    <t>Periton_fld+Ser/Plas</t>
  </si>
  <si>
    <t>PERITON_FLD.SPUN</t>
  </si>
  <si>
    <t>Periton_fld.spun</t>
  </si>
  <si>
    <t>PHARYNX</t>
  </si>
  <si>
    <t>Pharynx</t>
  </si>
  <si>
    <t>PLACENTA</t>
  </si>
  <si>
    <t>Placenta</t>
  </si>
  <si>
    <t>PLANT</t>
  </si>
  <si>
    <t>Plant</t>
  </si>
  <si>
    <t>PLAS</t>
  </si>
  <si>
    <t>Plasma</t>
  </si>
  <si>
    <t>PLAS+CSF</t>
  </si>
  <si>
    <t>Plas+CSF</t>
  </si>
  <si>
    <t>PLAS+URINE</t>
  </si>
  <si>
    <t>Plas+Urine</t>
  </si>
  <si>
    <t>PLAS.CFDNA</t>
  </si>
  <si>
    <t>Plas.cfDNA</t>
  </si>
  <si>
    <t>PLASA</t>
  </si>
  <si>
    <t>PlasA</t>
  </si>
  <si>
    <t>PLASV</t>
  </si>
  <si>
    <t>PlasV</t>
  </si>
  <si>
    <t>PLAS^DONOR</t>
  </si>
  <si>
    <t>Plas^donor</t>
  </si>
  <si>
    <t>PLAS_BLD</t>
  </si>
  <si>
    <t>Plas/Bld</t>
  </si>
  <si>
    <t>PLAS_RBC</t>
  </si>
  <si>
    <t>Plas/RBC</t>
  </si>
  <si>
    <t>PLATELETS</t>
  </si>
  <si>
    <t>Platelets</t>
  </si>
  <si>
    <t>PLEURA</t>
  </si>
  <si>
    <t>Pleura</t>
  </si>
  <si>
    <t>PLR_FLD</t>
  </si>
  <si>
    <t>Plr_fld</t>
  </si>
  <si>
    <t>PLR_FLD.SPUN</t>
  </si>
  <si>
    <t>Plr_fld.spun</t>
  </si>
  <si>
    <t>PLR_FLD^FETUS</t>
  </si>
  <si>
    <t>Plr_fld^fetus</t>
  </si>
  <si>
    <t>POC</t>
  </si>
  <si>
    <t>PPP</t>
  </si>
  <si>
    <t>Platelet  poor  plasma</t>
  </si>
  <si>
    <t>PPP^CONTROL</t>
  </si>
  <si>
    <t>PPP^control</t>
  </si>
  <si>
    <t>PPP^FETUS</t>
  </si>
  <si>
    <t>PPP^fetus</t>
  </si>
  <si>
    <t>PPP^POOL</t>
  </si>
  <si>
    <t>PPP^pool</t>
  </si>
  <si>
    <t>PPP_BLD</t>
  </si>
  <si>
    <t>PPP/Bld</t>
  </si>
  <si>
    <t>PREPUTIAL_WASH</t>
  </si>
  <si>
    <t>Preputial_wash</t>
  </si>
  <si>
    <t>PROSTATE</t>
  </si>
  <si>
    <t>Prostate</t>
  </si>
  <si>
    <t>PROSTATE.FNA</t>
  </si>
  <si>
    <t>Prostate.FNA</t>
  </si>
  <si>
    <t>PROSTATE_CANCER.XXX</t>
  </si>
  <si>
    <t>Prostate_cancer.XXX</t>
  </si>
  <si>
    <t>PROSTATE_TUMOR</t>
  </si>
  <si>
    <t>Prostate_tumor</t>
  </si>
  <si>
    <t>PROSTATIC_FLD</t>
  </si>
  <si>
    <t>Prostatic_fld</t>
  </si>
  <si>
    <t>PROVIDER</t>
  </si>
  <si>
    <t>Provider</t>
  </si>
  <si>
    <t>PRP</t>
  </si>
  <si>
    <t>PRP^CONTROL</t>
  </si>
  <si>
    <t>PRP^control</t>
  </si>
  <si>
    <t>PRP^DONOR</t>
  </si>
  <si>
    <t>PRP^donor</t>
  </si>
  <si>
    <t>PULMONARY_ARTERY.LEFT</t>
  </si>
  <si>
    <t>Pulmonary_artery.left</t>
  </si>
  <si>
    <t>PULMONARY_ARTERY.MAIN</t>
  </si>
  <si>
    <t>Pulmonary_artery.main</t>
  </si>
  <si>
    <t>PULMONARY_ARTERY.RIGHT</t>
  </si>
  <si>
    <t>Pulmonary_artery.right</t>
  </si>
  <si>
    <t>PULMONARY_WEDGE</t>
  </si>
  <si>
    <t>Pulmonary_wedge</t>
  </si>
  <si>
    <t>Pus</t>
  </si>
  <si>
    <t>RBC</t>
  </si>
  <si>
    <t>RBCCO</t>
  </si>
  <si>
    <t>RBCCo</t>
  </si>
  <si>
    <t>RBC^BPU</t>
  </si>
  <si>
    <t>RBC^CONTROL</t>
  </si>
  <si>
    <t>RBC^control</t>
  </si>
  <si>
    <t>RBC^DONOR</t>
  </si>
  <si>
    <t>RBC^donor</t>
  </si>
  <si>
    <t>RBC^FETUS</t>
  </si>
  <si>
    <t>RBC^fetus</t>
  </si>
  <si>
    <t>RBC^PATIENT</t>
  </si>
  <si>
    <t>RBC^patient</t>
  </si>
  <si>
    <t>RECTUM</t>
  </si>
  <si>
    <t>Rectum</t>
  </si>
  <si>
    <t>REFERENCE_LAB_TEST</t>
  </si>
  <si>
    <t>Reference_lab_test</t>
  </si>
  <si>
    <t>REPORT</t>
  </si>
  <si>
    <t>Report</t>
  </si>
  <si>
    <t>REPOSITORY</t>
  </si>
  <si>
    <t>Repository</t>
  </si>
  <si>
    <t>RESPIRATORY</t>
  </si>
  <si>
    <t>Respiratory</t>
  </si>
  <si>
    <t>RESPIRATORY.LOWER</t>
  </si>
  <si>
    <t>Respiratory.lower</t>
  </si>
  <si>
    <t>RESPIRATORY.UPPER</t>
  </si>
  <si>
    <t>Respiratory.upper</t>
  </si>
  <si>
    <t>RETIC</t>
  </si>
  <si>
    <t>Retic</t>
  </si>
  <si>
    <t>RH_IMMUNE_GLOBULIN</t>
  </si>
  <si>
    <t>Rh_immune_globulin</t>
  </si>
  <si>
    <t>SALIVA</t>
  </si>
  <si>
    <t>Saliva</t>
  </si>
  <si>
    <t>SALIVARY_GLAND.FNA</t>
  </si>
  <si>
    <t>Salivary_gland.FNA</t>
  </si>
  <si>
    <t>SEMEN</t>
  </si>
  <si>
    <t>Semen</t>
  </si>
  <si>
    <t>SEMEN+CVM</t>
  </si>
  <si>
    <t>Semen+Cvm</t>
  </si>
  <si>
    <t>SEMIN_PLAS</t>
  </si>
  <si>
    <t>Semin_plas</t>
  </si>
  <si>
    <t>SER</t>
  </si>
  <si>
    <t>Serum</t>
  </si>
  <si>
    <t>SER+BLD</t>
  </si>
  <si>
    <t>Ser+Bld</t>
  </si>
  <si>
    <t>SER+CSF</t>
  </si>
  <si>
    <t>Ser+CSF</t>
  </si>
  <si>
    <t>SER+PLAS</t>
  </si>
  <si>
    <t>Ser+Plas</t>
  </si>
  <si>
    <t>SER+RBC^CONTROL</t>
  </si>
  <si>
    <t>Ser+RBC^control</t>
  </si>
  <si>
    <t>SER+SALIVA</t>
  </si>
  <si>
    <t>Ser+Saliva</t>
  </si>
  <si>
    <t>SER^CONTROL</t>
  </si>
  <si>
    <t>Ser^control</t>
  </si>
  <si>
    <t>SER^DONOR</t>
  </si>
  <si>
    <t>Ser^donor</t>
  </si>
  <si>
    <t>SER_BLD</t>
  </si>
  <si>
    <t>Ser/Bld</t>
  </si>
  <si>
    <t>SER_PLAS</t>
  </si>
  <si>
    <t>Serum/Plasma</t>
  </si>
  <si>
    <t>SER_PLAS+CSF</t>
  </si>
  <si>
    <t>Ser/Plas+CSF</t>
  </si>
  <si>
    <t>SER_PLAS+PLR_FLD</t>
  </si>
  <si>
    <t>Ser/Plas+Plr_fld</t>
  </si>
  <si>
    <t>SER_PLAS+STOOL</t>
  </si>
  <si>
    <t>Ser/Plas+Stool</t>
  </si>
  <si>
    <t>SER_PLAS+SYNV_FLD</t>
  </si>
  <si>
    <t>Ser/Plas+Synv_fld</t>
  </si>
  <si>
    <t>SER_PLAS.ULTRACENTRIFUGATE</t>
  </si>
  <si>
    <t>Ser/Plas.ultracentrifugate</t>
  </si>
  <si>
    <t>SER_PLAS^BPU</t>
  </si>
  <si>
    <t>Ser/Plas^BPU</t>
  </si>
  <si>
    <t>SER_PLAS^DONOR</t>
  </si>
  <si>
    <t>Ser/Plas^donor</t>
  </si>
  <si>
    <t>SER_PLAS^FETUS</t>
  </si>
  <si>
    <t>Ser/Plas^fetus</t>
  </si>
  <si>
    <t>SER_PLAS^NORMAL_CONTROL</t>
  </si>
  <si>
    <t>Ser/Plas^normal_control</t>
  </si>
  <si>
    <t>SER_PLAS_BLD</t>
  </si>
  <si>
    <t>Ser/Plas/Bld</t>
  </si>
  <si>
    <t>SER_PLAS_BLDV</t>
  </si>
  <si>
    <t>Ser/Plas/BldV</t>
  </si>
  <si>
    <t>SER_PLAS_URINE</t>
  </si>
  <si>
    <t>Ser/Plas/Urine</t>
  </si>
  <si>
    <t>SINUS</t>
  </si>
  <si>
    <t>Sinus</t>
  </si>
  <si>
    <t>SKIN</t>
  </si>
  <si>
    <t>Skin</t>
  </si>
  <si>
    <t>SKIN_MELANOMA</t>
  </si>
  <si>
    <t>Skin_melanoma</t>
  </si>
  <si>
    <t>SMALL_INTES_FIXED</t>
  </si>
  <si>
    <t>Small_intes_fixed</t>
  </si>
  <si>
    <t>SMPLS</t>
  </si>
  <si>
    <t>Smpls</t>
  </si>
  <si>
    <t>SOFT_TISSUE.FNA</t>
  </si>
  <si>
    <t>Soft_tissue.FNA</t>
  </si>
  <si>
    <t>SPECIMEN</t>
  </si>
  <si>
    <t>Specimen</t>
  </si>
  <si>
    <t>SPERMATOZOA</t>
  </si>
  <si>
    <t>Spermatozoa</t>
  </si>
  <si>
    <t>SPIRAL_COLON</t>
  </si>
  <si>
    <t>Spiral_colon</t>
  </si>
  <si>
    <t>SPLEEN</t>
  </si>
  <si>
    <t>Spleen</t>
  </si>
  <si>
    <t>SPTC</t>
  </si>
  <si>
    <t>Sptc</t>
  </si>
  <si>
    <t>SPTT</t>
  </si>
  <si>
    <t>Sptt</t>
  </si>
  <si>
    <t>SPUTUM</t>
  </si>
  <si>
    <t>Sputum</t>
  </si>
  <si>
    <t>SPUTUM_BRONCHIAL</t>
  </si>
  <si>
    <t>Sputum/Bronchial</t>
  </si>
  <si>
    <t>SPUTUM_GAST_FLD</t>
  </si>
  <si>
    <t>Sputum/Gast_fld</t>
  </si>
  <si>
    <t>STOMACH</t>
  </si>
  <si>
    <t>Stomach</t>
  </si>
  <si>
    <t>STOMACH_CANCER</t>
  </si>
  <si>
    <t>Stomach_cancer</t>
  </si>
  <si>
    <t>STOOL</t>
  </si>
  <si>
    <t>Stool</t>
  </si>
  <si>
    <t>STOOL.DRIED</t>
  </si>
  <si>
    <t>Stool.dried</t>
  </si>
  <si>
    <t>STOOL.WET</t>
  </si>
  <si>
    <t>Stool.wet</t>
  </si>
  <si>
    <t>STUDY</t>
  </si>
  <si>
    <t>Study</t>
  </si>
  <si>
    <t>SUBMANDIBULAR.FNA</t>
  </si>
  <si>
    <t>Submandibular.FNA</t>
  </si>
  <si>
    <t>SUPERFICIAL_TISSUE.FNA</t>
  </si>
  <si>
    <t>Superficial_tissue.FNA</t>
  </si>
  <si>
    <t>SWEAT</t>
  </si>
  <si>
    <t>Sweat</t>
  </si>
  <si>
    <t>SYNV_FLD</t>
  </si>
  <si>
    <t>Synv_fld</t>
  </si>
  <si>
    <t>SYNV_FLD.SPUN</t>
  </si>
  <si>
    <t>Synv_fld.spun</t>
  </si>
  <si>
    <t>TEAR</t>
  </si>
  <si>
    <t>Tear</t>
  </si>
  <si>
    <t>TESTIS</t>
  </si>
  <si>
    <t>Testis</t>
  </si>
  <si>
    <t>THRT</t>
  </si>
  <si>
    <t>Thrt</t>
  </si>
  <si>
    <t>THYROID</t>
  </si>
  <si>
    <t>Thyroid</t>
  </si>
  <si>
    <t>THYROID.FNA</t>
  </si>
  <si>
    <t>Thyroid.FNA</t>
  </si>
  <si>
    <t>TISS</t>
  </si>
  <si>
    <t>Tiss</t>
  </si>
  <si>
    <t>TISS.FNA</t>
  </si>
  <si>
    <t>Tiss.FNA</t>
  </si>
  <si>
    <t>TISSUE</t>
  </si>
  <si>
    <t>Tissue</t>
  </si>
  <si>
    <t>TISSUE_CHIP</t>
  </si>
  <si>
    <t>Tissue_chip</t>
  </si>
  <si>
    <t>TISSUE_CORE</t>
  </si>
  <si>
    <t>Tissue_core</t>
  </si>
  <si>
    <t>TISS^CONTROL</t>
  </si>
  <si>
    <t>Tiss^control</t>
  </si>
  <si>
    <t>TISS^FETUS</t>
  </si>
  <si>
    <t>Tiss^fetus</t>
  </si>
  <si>
    <t>TISS_FAT</t>
  </si>
  <si>
    <t>Tiss_fat</t>
  </si>
  <si>
    <t>TISS_FIXED</t>
  </si>
  <si>
    <t>Tiss_fixed</t>
  </si>
  <si>
    <t>TLGI_TSMI</t>
  </si>
  <si>
    <t>Tlgi/Tsmi</t>
  </si>
  <si>
    <t>TPN</t>
  </si>
  <si>
    <t>TRAC</t>
  </si>
  <si>
    <t>Trac</t>
  </si>
  <si>
    <t>TRACHEAL_SWAB</t>
  </si>
  <si>
    <t>Tracheal_swab</t>
  </si>
  <si>
    <t>TROPHOBLASTS</t>
  </si>
  <si>
    <t>Trophoblasts</t>
  </si>
  <si>
    <t>TSMI</t>
  </si>
  <si>
    <t>Tsmi</t>
  </si>
  <si>
    <t>TUMOR</t>
  </si>
  <si>
    <t>Tumor</t>
  </si>
  <si>
    <t>ULC</t>
  </si>
  <si>
    <t>Ulc</t>
  </si>
  <si>
    <t>UNK_SUB</t>
  </si>
  <si>
    <t>Unk_sub</t>
  </si>
  <si>
    <t>URETHRA</t>
  </si>
  <si>
    <t>Urethra</t>
  </si>
  <si>
    <t>URINARY_BLADDER</t>
  </si>
  <si>
    <t>Urinary_bladder</t>
  </si>
  <si>
    <t>URINE</t>
  </si>
  <si>
    <t>Urine</t>
  </si>
  <si>
    <t>URINE+SER_PLAS</t>
  </si>
  <si>
    <t>Urine+Ser/Plas</t>
  </si>
  <si>
    <t>URINE^FETUS</t>
  </si>
  <si>
    <t>Urine^fetus</t>
  </si>
  <si>
    <t>URINE_SED</t>
  </si>
  <si>
    <t>Urine_sed</t>
  </si>
  <si>
    <t>UTERUS</t>
  </si>
  <si>
    <t>Uterus</t>
  </si>
  <si>
    <t>VAG</t>
  </si>
  <si>
    <t>Vag</t>
  </si>
  <si>
    <t>VAG+RECTUM</t>
  </si>
  <si>
    <t>Vag+Rectum</t>
  </si>
  <si>
    <t>VENA_CAVA.INFERIOR</t>
  </si>
  <si>
    <t>Vena_cava.inferior</t>
  </si>
  <si>
    <t>VENA_CAVA.SUPERIOR</t>
  </si>
  <si>
    <t>Vena_cava.superior</t>
  </si>
  <si>
    <t>VITR_FLD</t>
  </si>
  <si>
    <t>Vitr_fld</t>
  </si>
  <si>
    <t>VITR_FLD.SPUN</t>
  </si>
  <si>
    <t>Vitr_fld.spun</t>
  </si>
  <si>
    <t>VOMITUS</t>
  </si>
  <si>
    <t>Vomitus</t>
  </si>
  <si>
    <t>VP_SHUNT</t>
  </si>
  <si>
    <t>VP_shunt</t>
  </si>
  <si>
    <t>WATER</t>
  </si>
  <si>
    <t>Water</t>
  </si>
  <si>
    <t>WBC</t>
  </si>
  <si>
    <t>WBC.DNA+PLAS.CFDNA</t>
  </si>
  <si>
    <t>WBC.DNA+Plas.cfDNA</t>
  </si>
  <si>
    <t>WBC^CONTROL</t>
  </si>
  <si>
    <t>WBC^control</t>
  </si>
  <si>
    <t>WHEY</t>
  </si>
  <si>
    <t>Whey</t>
  </si>
  <si>
    <t>WOUND</t>
  </si>
  <si>
    <t>WOUND.DEEP</t>
  </si>
  <si>
    <t>Wound.deep</t>
  </si>
  <si>
    <t>WOUND.SHLW</t>
  </si>
  <si>
    <t>Wound.shlw</t>
  </si>
  <si>
    <t>XXX</t>
  </si>
  <si>
    <t>XXX.BODY_FLUID</t>
  </si>
  <si>
    <t>XXX.body_fluid</t>
  </si>
  <si>
    <t>XXX.SWAB</t>
  </si>
  <si>
    <t>XXX.swab</t>
  </si>
  <si>
    <t>XXX.TISSUE</t>
  </si>
  <si>
    <t>XXX.tissue</t>
  </si>
  <si>
    <t>XXX^DONOR</t>
  </si>
  <si>
    <t>XXX^Donor</t>
  </si>
  <si>
    <t>XXX_MC</t>
  </si>
  <si>
    <t>^BPU</t>
  </si>
  <si>
    <t>^BPU.AUTOLOGOUS</t>
  </si>
  <si>
    <t>^BPU.autologous</t>
  </si>
  <si>
    <t>^BPU.PLATELET_PHERESIS</t>
  </si>
  <si>
    <t>^BPU.platelet_pheresis</t>
  </si>
  <si>
    <t>^CANCER</t>
  </si>
  <si>
    <t>^Cancer</t>
  </si>
  <si>
    <t>^EGG_DONOR</t>
  </si>
  <si>
    <t>^Egg_donor</t>
  </si>
  <si>
    <t>^EMBRYO</t>
  </si>
  <si>
    <t>^Embryo</t>
  </si>
  <si>
    <t>^FATHER</t>
  </si>
  <si>
    <t>^Father</t>
  </si>
  <si>
    <t>^FETUS</t>
  </si>
  <si>
    <t>^Fetus</t>
  </si>
  <si>
    <t>^GUARDIAN_OR_LEGALLY_AUTHORIZED_REPRESENTATIVE</t>
  </si>
  <si>
    <t>^Guardian_or_legally_authorized_representative</t>
  </si>
  <si>
    <t>^MOTHER</t>
  </si>
  <si>
    <t>^Mother</t>
  </si>
  <si>
    <t>^MUSHROOM_SPECIMEN</t>
  </si>
  <si>
    <t>^Mushroom_specimen</t>
  </si>
  <si>
    <t>^PATIENT</t>
  </si>
  <si>
    <t>^Patient</t>
  </si>
  <si>
    <t>^PLANT_SPECIMEN</t>
  </si>
  <si>
    <t>^Plant_specimen</t>
  </si>
  <si>
    <t>^POPULATION</t>
  </si>
  <si>
    <t>^Population</t>
  </si>
  <si>
    <t>^STEM_CELL_PRODUCT</t>
  </si>
  <si>
    <t>^Stem_cell_product</t>
  </si>
  <si>
    <t>^TICK</t>
  </si>
  <si>
    <t>^Tick</t>
  </si>
  <si>
    <t>{SETTING}</t>
  </si>
  <si>
    <t>{Setting}</t>
  </si>
  <si>
    <t>SPECIMEN_SOURCE</t>
  </si>
  <si>
    <t>%</t>
  </si>
  <si>
    <t>percent</t>
  </si>
  <si>
    <t>%{Hb}</t>
  </si>
  <si>
    <t>percent hemoglobin</t>
  </si>
  <si>
    <t>%{RBCs}</t>
  </si>
  <si>
    <t>percent of red blood cells</t>
  </si>
  <si>
    <t>%{WBCs}</t>
  </si>
  <si>
    <t>percent of white blood cells</t>
  </si>
  <si>
    <t>%{abnormal}</t>
  </si>
  <si>
    <t>percent abnormal</t>
  </si>
  <si>
    <t>%{activity}</t>
  </si>
  <si>
    <t>percent activity</t>
  </si>
  <si>
    <t>%{aggregation}</t>
  </si>
  <si>
    <t>percent aggregation</t>
  </si>
  <si>
    <t>%{at_60_min}</t>
  </si>
  <si>
    <t>percent at 60 minute</t>
  </si>
  <si>
    <t>%{bacteria}</t>
  </si>
  <si>
    <t>percent of bacteria</t>
  </si>
  <si>
    <t>%{basal_activity}</t>
  </si>
  <si>
    <t>percent basal activity</t>
  </si>
  <si>
    <t>%{baseline}</t>
  </si>
  <si>
    <t>percent of baseline</t>
  </si>
  <si>
    <t>%{binding}</t>
  </si>
  <si>
    <t>percent binding</t>
  </si>
  <si>
    <t>%{blockade}</t>
  </si>
  <si>
    <t>percent blockade</t>
  </si>
  <si>
    <t>%{blocked}</t>
  </si>
  <si>
    <t>percent blocked</t>
  </si>
  <si>
    <t>%{bound}</t>
  </si>
  <si>
    <t>percent bound</t>
  </si>
  <si>
    <t>%{breakdown}</t>
  </si>
  <si>
    <t>percent breakdown</t>
  </si>
  <si>
    <t>%{cells}</t>
  </si>
  <si>
    <t>percent of cells</t>
  </si>
  <si>
    <t>%{deficient}</t>
  </si>
  <si>
    <t>percent deficient</t>
  </si>
  <si>
    <t>%{dose}</t>
  </si>
  <si>
    <t>percent dose</t>
  </si>
  <si>
    <t>%{excretion}</t>
  </si>
  <si>
    <t>percent excretion</t>
  </si>
  <si>
    <t>%{hemolysis}</t>
  </si>
  <si>
    <t>percent hemolysis</t>
  </si>
  <si>
    <t>%{index}</t>
  </si>
  <si>
    <t>percent index</t>
  </si>
  <si>
    <t>%{inhibition}</t>
  </si>
  <si>
    <t>percent inhibition</t>
  </si>
  <si>
    <t>%{loss_AChR}</t>
  </si>
  <si>
    <t>percent  loss of acetylcholine receptor</t>
  </si>
  <si>
    <t>%{loss}</t>
  </si>
  <si>
    <t>percent loss</t>
  </si>
  <si>
    <t>%{lysis}</t>
  </si>
  <si>
    <t>percent lysis</t>
  </si>
  <si>
    <t>%{normal}</t>
  </si>
  <si>
    <t>percent normal</t>
  </si>
  <si>
    <t>%{penetration}</t>
  </si>
  <si>
    <t>percent  penetration</t>
  </si>
  <si>
    <t>%{pooled_plasma}</t>
  </si>
  <si>
    <t>percent normal pooled plasma</t>
  </si>
  <si>
    <t>%{positive}</t>
  </si>
  <si>
    <t>percent positive</t>
  </si>
  <si>
    <t>%{reactive}</t>
  </si>
  <si>
    <t>percent reactive</t>
  </si>
  <si>
    <t>%{recovery}</t>
  </si>
  <si>
    <t>percent recovery</t>
  </si>
  <si>
    <t>%{reference}</t>
  </si>
  <si>
    <t>percent reference</t>
  </si>
  <si>
    <t>%{relative}</t>
  </si>
  <si>
    <t>relative percent</t>
  </si>
  <si>
    <t>%{residual}</t>
  </si>
  <si>
    <t>percent residual</t>
  </si>
  <si>
    <t>%{saturation}</t>
  </si>
  <si>
    <t>percent saturation</t>
  </si>
  <si>
    <t>%{total}</t>
  </si>
  <si>
    <t>percent total</t>
  </si>
  <si>
    <t>%{uptake}</t>
  </si>
  <si>
    <t>percent uptake</t>
  </si>
  <si>
    <t>%{viable}</t>
  </si>
  <si>
    <t>percent viable</t>
  </si>
  <si>
    <t>%{vol}</t>
  </si>
  <si>
    <t>percent by volume</t>
  </si>
  <si>
    <t>/(12.h)</t>
  </si>
  <si>
    <t>per twelve hour</t>
  </si>
  <si>
    <t>/10*10</t>
  </si>
  <si>
    <t>per 10 billion</t>
  </si>
  <si>
    <t>/10*12</t>
  </si>
  <si>
    <t>per trillion</t>
  </si>
  <si>
    <t>/10*12{RBCs}</t>
  </si>
  <si>
    <t>per trillion red blood cells</t>
  </si>
  <si>
    <t>/10*3</t>
  </si>
  <si>
    <t>per thousand</t>
  </si>
  <si>
    <t>/10*3{RBCs}</t>
  </si>
  <si>
    <t>per thousand red blood cells</t>
  </si>
  <si>
    <t>/10*4{RBCs}</t>
  </si>
  <si>
    <t>per 10 thousand red blood cells</t>
  </si>
  <si>
    <t>/10*6</t>
  </si>
  <si>
    <t>per million</t>
  </si>
  <si>
    <t>/10*9</t>
  </si>
  <si>
    <t>per billion</t>
  </si>
  <si>
    <t>/100</t>
  </si>
  <si>
    <t>per 100</t>
  </si>
  <si>
    <t>/100{WBCs}</t>
  </si>
  <si>
    <t>per 100 white blood cells</t>
  </si>
  <si>
    <t>/100{cells}</t>
  </si>
  <si>
    <t>per 100 cells</t>
  </si>
  <si>
    <t>/100{neutrophils}</t>
  </si>
  <si>
    <t>per 100 neutrophils</t>
  </si>
  <si>
    <t>/100{spermatozoa}</t>
  </si>
  <si>
    <t>per 100 spermatozoa</t>
  </si>
  <si>
    <t>/L</t>
  </si>
  <si>
    <t>per liter</t>
  </si>
  <si>
    <t>/U</t>
  </si>
  <si>
    <t>per enzyme unit</t>
  </si>
  <si>
    <t>/[HPF]</t>
  </si>
  <si>
    <t>per high power field</t>
  </si>
  <si>
    <t>/[IU]</t>
  </si>
  <si>
    <t>per international unit</t>
  </si>
  <si>
    <t>/[IU]/mL</t>
  </si>
  <si>
    <t>per international unit per milliliter</t>
  </si>
  <si>
    <t>/[LPF]</t>
  </si>
  <si>
    <t>per low power field</t>
  </si>
  <si>
    <t>/[arb'U]</t>
  </si>
  <si>
    <t>per arbitrary unit</t>
  </si>
  <si>
    <t>/a</t>
  </si>
  <si>
    <t>per year</t>
  </si>
  <si>
    <t>/cm[H2O]</t>
  </si>
  <si>
    <t>per centimeter of water</t>
  </si>
  <si>
    <t>/d</t>
  </si>
  <si>
    <t>per day</t>
  </si>
  <si>
    <t>/dL</t>
  </si>
  <si>
    <t>per deciliter</t>
  </si>
  <si>
    <t>/g</t>
  </si>
  <si>
    <t>per gram</t>
  </si>
  <si>
    <t>/g{Hb}</t>
  </si>
  <si>
    <t>per gram of hemoglobin</t>
  </si>
  <si>
    <t>/g{creat}</t>
  </si>
  <si>
    <t>per gram of creatinine</t>
  </si>
  <si>
    <t>/g{tot_nit}</t>
  </si>
  <si>
    <t>per gram of total nitrogen</t>
  </si>
  <si>
    <t>/g{tot_prot}</t>
  </si>
  <si>
    <t>per gram of total protein</t>
  </si>
  <si>
    <t>/g{wet_tis}</t>
  </si>
  <si>
    <t>per gram of wet tissue</t>
  </si>
  <si>
    <t>/h</t>
  </si>
  <si>
    <t>per hour</t>
  </si>
  <si>
    <t>/kg</t>
  </si>
  <si>
    <t>per kilogram</t>
  </si>
  <si>
    <t>/kg{body_wt}</t>
  </si>
  <si>
    <t>per kilogram of body weight</t>
  </si>
  <si>
    <t>/m2</t>
  </si>
  <si>
    <t>per square meter</t>
  </si>
  <si>
    <t>/m3</t>
  </si>
  <si>
    <t>per cubic meter</t>
  </si>
  <si>
    <t>/mL</t>
  </si>
  <si>
    <t>per milliliter</t>
  </si>
  <si>
    <t>/mg</t>
  </si>
  <si>
    <t>per milligram</t>
  </si>
  <si>
    <t>/min</t>
  </si>
  <si>
    <t>per minute</t>
  </si>
  <si>
    <t>/mm</t>
  </si>
  <si>
    <t>per millimeter</t>
  </si>
  <si>
    <t>/mmol{creat}</t>
  </si>
  <si>
    <t>per millimole of creatinine</t>
  </si>
  <si>
    <t>/mo</t>
  </si>
  <si>
    <t>per month</t>
  </si>
  <si>
    <t>/s</t>
  </si>
  <si>
    <t>per second</t>
  </si>
  <si>
    <t>/uL</t>
  </si>
  <si>
    <t>per microliter</t>
  </si>
  <si>
    <t>/wk</t>
  </si>
  <si>
    <t>per week</t>
  </si>
  <si>
    <t>/{OIF}</t>
  </si>
  <si>
    <t>per oil immersion field</t>
  </si>
  <si>
    <t>/{entity}</t>
  </si>
  <si>
    <t>per entity</t>
  </si>
  <si>
    <t>10*12/L</t>
  </si>
  <si>
    <t>trillion per liter</t>
  </si>
  <si>
    <t>10*3</t>
  </si>
  <si>
    <t>thousand</t>
  </si>
  <si>
    <t>10*3/L</t>
  </si>
  <si>
    <t>thousand per liter</t>
  </si>
  <si>
    <t>10*3/mL</t>
  </si>
  <si>
    <t>thousand per milliliter</t>
  </si>
  <si>
    <t>10*3/uL</t>
  </si>
  <si>
    <t>thousand per microliter</t>
  </si>
  <si>
    <t>10*3{RBCs}</t>
  </si>
  <si>
    <t>thousand red blood cells</t>
  </si>
  <si>
    <t>10*3{copies}/mL</t>
  </si>
  <si>
    <t>thousand copies per milliliter</t>
  </si>
  <si>
    <t>10*4/uL</t>
  </si>
  <si>
    <t>10 thousand per microliter</t>
  </si>
  <si>
    <t>10*5</t>
  </si>
  <si>
    <t>one hundred thousand</t>
  </si>
  <si>
    <t>10*6</t>
  </si>
  <si>
    <t>million</t>
  </si>
  <si>
    <t>10*6.[CFU]/L</t>
  </si>
  <si>
    <t>million colony forming unit per liter</t>
  </si>
  <si>
    <t>10*6.[IU]</t>
  </si>
  <si>
    <t>million international unit</t>
  </si>
  <si>
    <t>10*6/(24.h)</t>
  </si>
  <si>
    <t>million per 24 hour</t>
  </si>
  <si>
    <t>10*6/L</t>
  </si>
  <si>
    <t>million per liter</t>
  </si>
  <si>
    <t>10*6/kg</t>
  </si>
  <si>
    <t>million per kilogram</t>
  </si>
  <si>
    <t>10*6/mL</t>
  </si>
  <si>
    <t>million per milliliter</t>
  </si>
  <si>
    <t>10*6/uL</t>
  </si>
  <si>
    <t>million per microliter</t>
  </si>
  <si>
    <t>10*8</t>
  </si>
  <si>
    <t>100 million</t>
  </si>
  <si>
    <t>10*9/L</t>
  </si>
  <si>
    <t>billion per liter</t>
  </si>
  <si>
    <t>10*9/mL</t>
  </si>
  <si>
    <t>billion per milliliter</t>
  </si>
  <si>
    <t>10*9/uL</t>
  </si>
  <si>
    <t>billion per microliter</t>
  </si>
  <si>
    <t>10.L/(min.m2)</t>
  </si>
  <si>
    <t>10 liter per minute per square meter</t>
  </si>
  <si>
    <t>10.L/min</t>
  </si>
  <si>
    <t>10 liter per minute</t>
  </si>
  <si>
    <t>10.uN.s/(cm5.m2)</t>
  </si>
  <si>
    <t>10 micronewton second per centimeter to the fifth power per square meter</t>
  </si>
  <si>
    <t>24.h</t>
  </si>
  <si>
    <t>24 hour</t>
  </si>
  <si>
    <t>A</t>
  </si>
  <si>
    <t>ampere</t>
  </si>
  <si>
    <t>A/m</t>
  </si>
  <si>
    <t>ampere per meter</t>
  </si>
  <si>
    <t>Bq</t>
  </si>
  <si>
    <t>Becquerel</t>
  </si>
  <si>
    <t>Cel</t>
  </si>
  <si>
    <t>degree Celsius</t>
  </si>
  <si>
    <t>Farad</t>
  </si>
  <si>
    <t>Gy</t>
  </si>
  <si>
    <t>Gray</t>
  </si>
  <si>
    <t>H</t>
  </si>
  <si>
    <t>Henry</t>
  </si>
  <si>
    <t>Hz</t>
  </si>
  <si>
    <t>Hertz</t>
  </si>
  <si>
    <t>J</t>
  </si>
  <si>
    <t>joule</t>
  </si>
  <si>
    <t>J/L</t>
  </si>
  <si>
    <t>joule per liter</t>
  </si>
  <si>
    <t>K</t>
  </si>
  <si>
    <t>degree Kelvin</t>
  </si>
  <si>
    <t>K/W</t>
  </si>
  <si>
    <t>degree Kelvin per Watt</t>
  </si>
  <si>
    <t>L</t>
  </si>
  <si>
    <t>liter</t>
  </si>
  <si>
    <t>L/(24.h)</t>
  </si>
  <si>
    <t>liter per 24 hour</t>
  </si>
  <si>
    <t>L/(8.h)</t>
  </si>
  <si>
    <t>liter per 8 hour</t>
  </si>
  <si>
    <t>L/(min.m2)</t>
  </si>
  <si>
    <t>liter per minute per square meter</t>
  </si>
  <si>
    <t>L/L</t>
  </si>
  <si>
    <t>liter per liter</t>
  </si>
  <si>
    <t>L/d</t>
  </si>
  <si>
    <t>liter per day</t>
  </si>
  <si>
    <t>L/h</t>
  </si>
  <si>
    <t>liter per hour</t>
  </si>
  <si>
    <t>L/kg</t>
  </si>
  <si>
    <t>liter per kilogram</t>
  </si>
  <si>
    <t>L/min</t>
  </si>
  <si>
    <t>liter per minute</t>
  </si>
  <si>
    <t>L/s</t>
  </si>
  <si>
    <t>liter per second</t>
  </si>
  <si>
    <t>L/s/s2</t>
  </si>
  <si>
    <t>liter per second per square second</t>
  </si>
  <si>
    <t>Ms</t>
  </si>
  <si>
    <t>megasecond</t>
  </si>
  <si>
    <t>N</t>
  </si>
  <si>
    <t>Newton</t>
  </si>
  <si>
    <t>N.cm</t>
  </si>
  <si>
    <t>Newton centimeter</t>
  </si>
  <si>
    <t>N.s</t>
  </si>
  <si>
    <t>Newton second</t>
  </si>
  <si>
    <t>No information</t>
  </si>
  <si>
    <t>Ohm</t>
  </si>
  <si>
    <t>Ohm.m</t>
  </si>
  <si>
    <t>Ohm meter</t>
  </si>
  <si>
    <t>Pa</t>
  </si>
  <si>
    <t>Pascal</t>
  </si>
  <si>
    <t>Siemens</t>
  </si>
  <si>
    <t>Sv</t>
  </si>
  <si>
    <t>Sievert</t>
  </si>
  <si>
    <t>T</t>
  </si>
  <si>
    <t>Tesla</t>
  </si>
  <si>
    <t>Torr</t>
  </si>
  <si>
    <t>U</t>
  </si>
  <si>
    <t>enzyme unit</t>
  </si>
  <si>
    <t>U/(10.g){feces}</t>
  </si>
  <si>
    <t>enzyme unit per 10 gram of feces</t>
  </si>
  <si>
    <t>U/(12.h)</t>
  </si>
  <si>
    <t>enzyme unit per 12 hour</t>
  </si>
  <si>
    <t>U/(2.h)</t>
  </si>
  <si>
    <t>enzyme unit per 2 hour</t>
  </si>
  <si>
    <t>U/(24.h)</t>
  </si>
  <si>
    <t>enzyme unit per 24 hour</t>
  </si>
  <si>
    <t>U/10</t>
  </si>
  <si>
    <t>enzyme unit per 10</t>
  </si>
  <si>
    <t>U/10*10</t>
  </si>
  <si>
    <t>enzyme unit per 10 billion</t>
  </si>
  <si>
    <t>U/10*10{cells}</t>
  </si>
  <si>
    <t>enzyme unit per 10 billion cells</t>
  </si>
  <si>
    <t>U/10*12</t>
  </si>
  <si>
    <t>enzyme unit per trillion</t>
  </si>
  <si>
    <t>U/10*12{RBCs}</t>
  </si>
  <si>
    <t>enzyme unit per trillion red blood cells</t>
  </si>
  <si>
    <t>U/10*6</t>
  </si>
  <si>
    <t>enzyme unit per million</t>
  </si>
  <si>
    <t>U/10*9</t>
  </si>
  <si>
    <t>enzyme unit per billion</t>
  </si>
  <si>
    <t>U/L</t>
  </si>
  <si>
    <t>enzyme unit per liter</t>
  </si>
  <si>
    <t>U/d</t>
  </si>
  <si>
    <t>enzyme unit per day</t>
  </si>
  <si>
    <t>U/dL</t>
  </si>
  <si>
    <t>enzyme unit per deciliter</t>
  </si>
  <si>
    <t>U/g</t>
  </si>
  <si>
    <t>enzyme unit per gram</t>
  </si>
  <si>
    <t>U/g{Hb}</t>
  </si>
  <si>
    <t>enzyme unit per gram of hemoglobin</t>
  </si>
  <si>
    <t>U/g{creat}</t>
  </si>
  <si>
    <t>enzyme unit per gram of creatinine</t>
  </si>
  <si>
    <t>U/g{protein}</t>
  </si>
  <si>
    <t>enzyme unit per gram of protein</t>
  </si>
  <si>
    <t>U/h</t>
  </si>
  <si>
    <t>enzyme unit per hour</t>
  </si>
  <si>
    <t>U/kg{Hb}</t>
  </si>
  <si>
    <t>enzyme unit per kilogram of hemoglobin</t>
  </si>
  <si>
    <t>U/mL</t>
  </si>
  <si>
    <t>enzyme unit per milliliter</t>
  </si>
  <si>
    <t>U/mL{RBCs}</t>
  </si>
  <si>
    <t>enzyme unit per milliliter of red blood cells</t>
  </si>
  <si>
    <t>U/min</t>
  </si>
  <si>
    <t>enzyme unit per minute</t>
  </si>
  <si>
    <t>U/mmol{creat}</t>
  </si>
  <si>
    <t>enzyme unit per millimole of creatinine</t>
  </si>
  <si>
    <t>U/s</t>
  </si>
  <si>
    <t>enzyme unit per second</t>
  </si>
  <si>
    <t>U{25Cel}/L</t>
  </si>
  <si>
    <t>enzyme unit per liter at 25 deg Celsius</t>
  </si>
  <si>
    <t>U{37Cel}/L</t>
  </si>
  <si>
    <t>enzyme unit per liter at 37 deg Celsius</t>
  </si>
  <si>
    <t>V</t>
  </si>
  <si>
    <t>volt</t>
  </si>
  <si>
    <t>Wb</t>
  </si>
  <si>
    <t>Weber</t>
  </si>
  <si>
    <t>[APL'U]</t>
  </si>
  <si>
    <t>IgA anticardiolipin unit**</t>
  </si>
  <si>
    <t>[APL'U]/mL</t>
  </si>
  <si>
    <t>IgA anticardiolipin unit per milliliter**</t>
  </si>
  <si>
    <t>[AU]</t>
  </si>
  <si>
    <t>allergy unit</t>
  </si>
  <si>
    <t>[CFU]</t>
  </si>
  <si>
    <t>colony forming unit</t>
  </si>
  <si>
    <t>[CFU]/L</t>
  </si>
  <si>
    <t>colony forming unit per liter</t>
  </si>
  <si>
    <t>[CFU]/mL</t>
  </si>
  <si>
    <t>colony forming unit per milliliter</t>
  </si>
  <si>
    <t>[Ch]</t>
  </si>
  <si>
    <t>French (catheter gauge)</t>
  </si>
  <si>
    <t>[GPL'U]</t>
  </si>
  <si>
    <t>IgG anticardiolipin unit**</t>
  </si>
  <si>
    <t>[GPL'U]/mL</t>
  </si>
  <si>
    <t>IgG anticardiolipin unit per milliliter**</t>
  </si>
  <si>
    <t>[HPF]</t>
  </si>
  <si>
    <t>high power field</t>
  </si>
  <si>
    <t>[IU]</t>
  </si>
  <si>
    <t>international unit</t>
  </si>
  <si>
    <t>[IU]/(2.h)</t>
  </si>
  <si>
    <t>international unit per 2 hour</t>
  </si>
  <si>
    <t>[IU]/(24.h)</t>
  </si>
  <si>
    <t>international unit per 24 hour</t>
  </si>
  <si>
    <t>[IU]/10*9{RBCs}</t>
  </si>
  <si>
    <t>international unit per billion red blood cells</t>
  </si>
  <si>
    <t>[IU]/L</t>
  </si>
  <si>
    <t>international unit per liter</t>
  </si>
  <si>
    <t>[IU]/L{37Cel}</t>
  </si>
  <si>
    <t>international unit per liter at 37 degrees Celsius</t>
  </si>
  <si>
    <t>[IU]/d</t>
  </si>
  <si>
    <t>international unit per day</t>
  </si>
  <si>
    <t>[IU]/dL</t>
  </si>
  <si>
    <t>international unit per deciliter</t>
  </si>
  <si>
    <t>[IU]/g</t>
  </si>
  <si>
    <t>international unit per gram</t>
  </si>
  <si>
    <t>[IU]/g{Hb}</t>
  </si>
  <si>
    <t>international unit per gram of hemoglobin</t>
  </si>
  <si>
    <t>[IU]/h</t>
  </si>
  <si>
    <t>international unit per hour</t>
  </si>
  <si>
    <t>[IU]/kg</t>
  </si>
  <si>
    <t>international unit per kilogram</t>
  </si>
  <si>
    <t>[IU]/kg/d</t>
  </si>
  <si>
    <t>international unit per kilogram per day</t>
  </si>
  <si>
    <t>[IU]/kg/h</t>
  </si>
  <si>
    <t>international unit per kilogram per hour</t>
  </si>
  <si>
    <t>[IU]/mL</t>
  </si>
  <si>
    <t>international unit per milliliter</t>
  </si>
  <si>
    <t>[IU]/mg{creat}</t>
  </si>
  <si>
    <t>international unit per milligram of creatinine</t>
  </si>
  <si>
    <t>[IU]/min</t>
  </si>
  <si>
    <t>international unit per minute</t>
  </si>
  <si>
    <t>[LPF]</t>
  </si>
  <si>
    <t>low power field</t>
  </si>
  <si>
    <t>[MPL'U]</t>
  </si>
  <si>
    <t>IgM anticardiolipin unit**</t>
  </si>
  <si>
    <t>[MPL'U]/mL</t>
  </si>
  <si>
    <t>IgM anticardiolipin unit per milliliter**</t>
  </si>
  <si>
    <t>[arb'U]</t>
  </si>
  <si>
    <t>arbitrary unit</t>
  </si>
  <si>
    <t>[arb'U]/mL</t>
  </si>
  <si>
    <t>arbitrary unit per milliliter</t>
  </si>
  <si>
    <t>[bdsk'U]</t>
  </si>
  <si>
    <t>Bodansky unit</t>
  </si>
  <si>
    <t>[beth'U]</t>
  </si>
  <si>
    <t>Bethesda unit</t>
  </si>
  <si>
    <t>[cin_i]</t>
  </si>
  <si>
    <t>cubic inch (international)</t>
  </si>
  <si>
    <t>[degF]</t>
  </si>
  <si>
    <t>degree Fahrenheit</t>
  </si>
  <si>
    <t>[dr_av]</t>
  </si>
  <si>
    <t>dram  (US and British)</t>
  </si>
  <si>
    <t>[drp]</t>
  </si>
  <si>
    <t>drop (1/12 milliliter)</t>
  </si>
  <si>
    <t>[foz_us]</t>
  </si>
  <si>
    <t>fluid ounce (US)</t>
  </si>
  <si>
    <t>[ft_i]</t>
  </si>
  <si>
    <t>foot (international)</t>
  </si>
  <si>
    <t>[gal_us]</t>
  </si>
  <si>
    <t>gallon (US)</t>
  </si>
  <si>
    <t>[in_i'H2O]</t>
  </si>
  <si>
    <t>inch (international) of water</t>
  </si>
  <si>
    <t>[in_i]</t>
  </si>
  <si>
    <t>inch (international)</t>
  </si>
  <si>
    <t>[ka'U]</t>
  </si>
  <si>
    <t>King Armstrong unit</t>
  </si>
  <si>
    <t>[knk'U]</t>
  </si>
  <si>
    <t>Kunkel unit</t>
  </si>
  <si>
    <t>[lb_av]</t>
  </si>
  <si>
    <t>pound (US and British)</t>
  </si>
  <si>
    <t>[mclg'U]</t>
  </si>
  <si>
    <t>Maclagan unit</t>
  </si>
  <si>
    <t>[mi_i]</t>
  </si>
  <si>
    <t>mile (international)</t>
  </si>
  <si>
    <t>[oz_av]</t>
  </si>
  <si>
    <t>ounce (US and British)</t>
  </si>
  <si>
    <t>[oz_tr]</t>
  </si>
  <si>
    <t>Troy ounce</t>
  </si>
  <si>
    <t>[pH]</t>
  </si>
  <si>
    <t>pH</t>
  </si>
  <si>
    <t>[ppb]</t>
  </si>
  <si>
    <t>part per billion</t>
  </si>
  <si>
    <t>[ppm]</t>
  </si>
  <si>
    <t>part per million</t>
  </si>
  <si>
    <t>[ppm]{v/v}</t>
  </si>
  <si>
    <t>part per million in volume per volume</t>
  </si>
  <si>
    <t>[ppth]</t>
  </si>
  <si>
    <t>part per thousand</t>
  </si>
  <si>
    <t>[pptr]</t>
  </si>
  <si>
    <t>part per trillion</t>
  </si>
  <si>
    <t>[psi]</t>
  </si>
  <si>
    <t>pound per square inch</t>
  </si>
  <si>
    <t>[pt_us]</t>
  </si>
  <si>
    <t>pint (US)</t>
  </si>
  <si>
    <t>[qt_us]</t>
  </si>
  <si>
    <t>quart (US)</t>
  </si>
  <si>
    <t>[sft_i]</t>
  </si>
  <si>
    <t>square foot (international)</t>
  </si>
  <si>
    <t>[sin_i]</t>
  </si>
  <si>
    <t>square inch (international)</t>
  </si>
  <si>
    <t>[syd_i]</t>
  </si>
  <si>
    <t>square yard (international)</t>
  </si>
  <si>
    <t>[tb'U]</t>
  </si>
  <si>
    <t>tuberculin unit</t>
  </si>
  <si>
    <t>[tbs_us]</t>
  </si>
  <si>
    <t>tablespoon (US)</t>
  </si>
  <si>
    <t>[todd'U]</t>
  </si>
  <si>
    <t>Todd unit</t>
  </si>
  <si>
    <t>[tsp_us]</t>
  </si>
  <si>
    <t>teaspoon (US)</t>
  </si>
  <si>
    <t>[yd_i]</t>
  </si>
  <si>
    <t>yard (international)</t>
  </si>
  <si>
    <t>a</t>
  </si>
  <si>
    <t>year</t>
  </si>
  <si>
    <t>ag/{cell}</t>
  </si>
  <si>
    <t>attogram per cell</t>
  </si>
  <si>
    <t>atm</t>
  </si>
  <si>
    <t>atmosphere</t>
  </si>
  <si>
    <t>bar</t>
  </si>
  <si>
    <t>cL</t>
  </si>
  <si>
    <t>centiliter</t>
  </si>
  <si>
    <t>cP</t>
  </si>
  <si>
    <t>centipoise</t>
  </si>
  <si>
    <t>cSt</t>
  </si>
  <si>
    <t>centistoke</t>
  </si>
  <si>
    <t>cal</t>
  </si>
  <si>
    <t>calorie</t>
  </si>
  <si>
    <t>cg</t>
  </si>
  <si>
    <t>centigram</t>
  </si>
  <si>
    <t>cm</t>
  </si>
  <si>
    <t>centimeter</t>
  </si>
  <si>
    <t>cm2</t>
  </si>
  <si>
    <t>square centimeter</t>
  </si>
  <si>
    <t>cm2/s</t>
  </si>
  <si>
    <t>square centimeter per second</t>
  </si>
  <si>
    <t>cm[H2O]</t>
  </si>
  <si>
    <t>centimeter of water</t>
  </si>
  <si>
    <t>cm[H2O]/L/s</t>
  </si>
  <si>
    <t>centimeter of water per liter per second</t>
  </si>
  <si>
    <t>cm[H2O]/s/m</t>
  </si>
  <si>
    <t>centimeter of water per second per meter</t>
  </si>
  <si>
    <t>cm[Hg]</t>
  </si>
  <si>
    <t>centimeter of mercury</t>
  </si>
  <si>
    <t>d</t>
  </si>
  <si>
    <t>day</t>
  </si>
  <si>
    <t>dB</t>
  </si>
  <si>
    <t>decibel</t>
  </si>
  <si>
    <t>dL</t>
  </si>
  <si>
    <t>deciliter</t>
  </si>
  <si>
    <t>daL/min</t>
  </si>
  <si>
    <t>dekaliter per minute</t>
  </si>
  <si>
    <t>daL/min/m2</t>
  </si>
  <si>
    <t>dekaliter per minute per square meter</t>
  </si>
  <si>
    <t>deg</t>
  </si>
  <si>
    <t>degree (plane angle)</t>
  </si>
  <si>
    <t>deg/s</t>
  </si>
  <si>
    <t>degree per second</t>
  </si>
  <si>
    <t>dg</t>
  </si>
  <si>
    <t>decigram</t>
  </si>
  <si>
    <t>dm</t>
  </si>
  <si>
    <t>decimeter</t>
  </si>
  <si>
    <t>dm2/s2</t>
  </si>
  <si>
    <t>square decimeter per square second</t>
  </si>
  <si>
    <t>dyn.s/(cm.m2)</t>
  </si>
  <si>
    <t>dyne second per centimeter per square meter</t>
  </si>
  <si>
    <t>dyn.s/cm</t>
  </si>
  <si>
    <t>dyne second per centimeter</t>
  </si>
  <si>
    <t>eV</t>
  </si>
  <si>
    <t>electron Volt</t>
  </si>
  <si>
    <t>eq</t>
  </si>
  <si>
    <t>equivalent</t>
  </si>
  <si>
    <t>eq/L</t>
  </si>
  <si>
    <t>equivalent per liter</t>
  </si>
  <si>
    <t>eq/mL</t>
  </si>
  <si>
    <t>equivalent per milliliter</t>
  </si>
  <si>
    <t>eq/mmol</t>
  </si>
  <si>
    <t>equivalent per millimole</t>
  </si>
  <si>
    <t>eq/umol</t>
  </si>
  <si>
    <t>equivalent per micromole</t>
  </si>
  <si>
    <t>erg</t>
  </si>
  <si>
    <t>fL</t>
  </si>
  <si>
    <t>femtoliter</t>
  </si>
  <si>
    <t>fg</t>
  </si>
  <si>
    <t>femtogram</t>
  </si>
  <si>
    <t>fm</t>
  </si>
  <si>
    <t>femtometer</t>
  </si>
  <si>
    <t>fmol</t>
  </si>
  <si>
    <t>femtomole</t>
  </si>
  <si>
    <t>fmol/L</t>
  </si>
  <si>
    <t>femtomole per liter</t>
  </si>
  <si>
    <t>fmol/g</t>
  </si>
  <si>
    <t>femtomole per gram</t>
  </si>
  <si>
    <t>fmol/mL</t>
  </si>
  <si>
    <t>femtomole per milliliter</t>
  </si>
  <si>
    <t>fmol/mg</t>
  </si>
  <si>
    <t>femtomole per milligram</t>
  </si>
  <si>
    <t>fmol/mg{cyt_prot}</t>
  </si>
  <si>
    <t>femtomole per milligram of cytosol protein</t>
  </si>
  <si>
    <t>fmol/mg{prot}</t>
  </si>
  <si>
    <t>femtomole per milligram of protein</t>
  </si>
  <si>
    <t>g</t>
  </si>
  <si>
    <t>gram</t>
  </si>
  <si>
    <t>g.m</t>
  </si>
  <si>
    <t>gram meter</t>
  </si>
  <si>
    <t>g.m/{beat}</t>
  </si>
  <si>
    <t>gram meter per heart beat</t>
  </si>
  <si>
    <t>g/(100.g)</t>
  </si>
  <si>
    <t>gram per 100 gram</t>
  </si>
  <si>
    <t>g/(12.h)</t>
  </si>
  <si>
    <t>gram per 12 hour</t>
  </si>
  <si>
    <t>g/(24.h)</t>
  </si>
  <si>
    <t>gram per 24 hour</t>
  </si>
  <si>
    <t>g/(3.d)</t>
  </si>
  <si>
    <t>gram per 3 days</t>
  </si>
  <si>
    <t>g/(4.h)</t>
  </si>
  <si>
    <t>gram per 4 hour</t>
  </si>
  <si>
    <t>g/(48.h)</t>
  </si>
  <si>
    <t>gram per 48 hour</t>
  </si>
  <si>
    <t>g/(5.h)</t>
  </si>
  <si>
    <t>gram per 5 hour</t>
  </si>
  <si>
    <t>g/(6.h)</t>
  </si>
  <si>
    <t>gram per 6 hour</t>
  </si>
  <si>
    <t>g/(72.h)</t>
  </si>
  <si>
    <t>gram per 72 hour</t>
  </si>
  <si>
    <t>g/(8.h){shift}</t>
  </si>
  <si>
    <t>gram per 8 hour shift</t>
  </si>
  <si>
    <t>g/L</t>
  </si>
  <si>
    <t>gram per liter</t>
  </si>
  <si>
    <t>g/cm3</t>
  </si>
  <si>
    <t>gram per cubic centimeter</t>
  </si>
  <si>
    <t>g/d</t>
  </si>
  <si>
    <t>gram per day</t>
  </si>
  <si>
    <t>g/dL</t>
  </si>
  <si>
    <t>gram per deciliter</t>
  </si>
  <si>
    <t>g/g</t>
  </si>
  <si>
    <t>gram per gram</t>
  </si>
  <si>
    <t>g/g{creat}</t>
  </si>
  <si>
    <t>gram per gram of creatinine</t>
  </si>
  <si>
    <t>g/g{globulin}</t>
  </si>
  <si>
    <t>gram per gram of globulin</t>
  </si>
  <si>
    <t>g/g{tissue}</t>
  </si>
  <si>
    <t>gram per gram of tissue</t>
  </si>
  <si>
    <t>g/h</t>
  </si>
  <si>
    <t>gram per hour</t>
  </si>
  <si>
    <t>g/h/m2</t>
  </si>
  <si>
    <t>gram per hour per square meter</t>
  </si>
  <si>
    <t>g/kg</t>
  </si>
  <si>
    <t>gram per kilogram</t>
  </si>
  <si>
    <t>g/kg/(8.h)</t>
  </si>
  <si>
    <t>gram per  kilogram per 8 hour</t>
  </si>
  <si>
    <t>g/kg/(8.h){shift}</t>
  </si>
  <si>
    <t>gram per kilogram per 8 hour shift</t>
  </si>
  <si>
    <t>g/kg/d</t>
  </si>
  <si>
    <t>gram per kilogram per day</t>
  </si>
  <si>
    <t>g/kg/h</t>
  </si>
  <si>
    <t>gram per kilogram per hour</t>
  </si>
  <si>
    <t>g/kg/min</t>
  </si>
  <si>
    <t>gram per kilogram per minute</t>
  </si>
  <si>
    <t>g/m2</t>
  </si>
  <si>
    <t>gram per square meter</t>
  </si>
  <si>
    <t>g/mL</t>
  </si>
  <si>
    <t>gram per milliliter</t>
  </si>
  <si>
    <t>g/mg</t>
  </si>
  <si>
    <t>gram per milligram</t>
  </si>
  <si>
    <t>g/min</t>
  </si>
  <si>
    <t>gram per minute</t>
  </si>
  <si>
    <t>g/mmol</t>
  </si>
  <si>
    <t>gram per millimole</t>
  </si>
  <si>
    <t>g/mol{creat}</t>
  </si>
  <si>
    <t>gram per mole of creatinine</t>
  </si>
  <si>
    <t>g/{specimen}</t>
  </si>
  <si>
    <t>gram per specimen</t>
  </si>
  <si>
    <t>g/{total_output}</t>
  </si>
  <si>
    <t>gram per total output</t>
  </si>
  <si>
    <t>g/{total_weight}</t>
  </si>
  <si>
    <t>gram per total weight</t>
  </si>
  <si>
    <t>g{Hb}</t>
  </si>
  <si>
    <t>gram of hemoglobin</t>
  </si>
  <si>
    <t>g{creat}</t>
  </si>
  <si>
    <t>gram of creatinine</t>
  </si>
  <si>
    <t>g{total_nit}</t>
  </si>
  <si>
    <t>gram of total nitrogen</t>
  </si>
  <si>
    <t>g{total_prot}</t>
  </si>
  <si>
    <t>gram of total protein</t>
  </si>
  <si>
    <t>g{wet_tissue}</t>
  </si>
  <si>
    <t>gram of wet tissue</t>
  </si>
  <si>
    <t>h</t>
  </si>
  <si>
    <t>hour</t>
  </si>
  <si>
    <t>kL</t>
  </si>
  <si>
    <t>kiloliter</t>
  </si>
  <si>
    <t>kPa</t>
  </si>
  <si>
    <t>kilopascal</t>
  </si>
  <si>
    <t>kU</t>
  </si>
  <si>
    <t>kilo enzyme unit</t>
  </si>
  <si>
    <t>kU/L</t>
  </si>
  <si>
    <t>kilo enzyme unit per liter</t>
  </si>
  <si>
    <t>kU/L{class}</t>
  </si>
  <si>
    <t>kilo enzyme unit per liter class</t>
  </si>
  <si>
    <t>kU/g</t>
  </si>
  <si>
    <t>kilo enzyme unit per gram</t>
  </si>
  <si>
    <t>kU/mL</t>
  </si>
  <si>
    <t>kilo enzyme unit per milliliter</t>
  </si>
  <si>
    <t>k[IU]/L</t>
  </si>
  <si>
    <t>kilo international unit per liter</t>
  </si>
  <si>
    <t>k[IU]/mL</t>
  </si>
  <si>
    <t>kilo international unit per milliliter</t>
  </si>
  <si>
    <t>kat</t>
  </si>
  <si>
    <t>katal</t>
  </si>
  <si>
    <t>kat/L</t>
  </si>
  <si>
    <t>katal per liter</t>
  </si>
  <si>
    <t>kat/kg</t>
  </si>
  <si>
    <t>katal per kilogram</t>
  </si>
  <si>
    <t>kcal</t>
  </si>
  <si>
    <t>kilocalorie</t>
  </si>
  <si>
    <t>kcal/[oz_av]</t>
  </si>
  <si>
    <t>kilocalorie per ounce (US &amp; British)</t>
  </si>
  <si>
    <t>kcal/d</t>
  </si>
  <si>
    <t>kilocalorie per day</t>
  </si>
  <si>
    <t>kcal/h</t>
  </si>
  <si>
    <t>kilocalorie per hour</t>
  </si>
  <si>
    <t>kcal/kg/(24.h)</t>
  </si>
  <si>
    <t>kilocalorie per kilogram per 24 hour</t>
  </si>
  <si>
    <t>kg</t>
  </si>
  <si>
    <t>kilogram</t>
  </si>
  <si>
    <t>kg.m/s</t>
  </si>
  <si>
    <t>kilogram meter per second</t>
  </si>
  <si>
    <t>kg/(s.m2)</t>
  </si>
  <si>
    <t>kilogram per second per square meter</t>
  </si>
  <si>
    <t>kg/L</t>
  </si>
  <si>
    <t>kilogram per liter</t>
  </si>
  <si>
    <t>kg/h</t>
  </si>
  <si>
    <t>kilogram per hour</t>
  </si>
  <si>
    <t>kg/m2</t>
  </si>
  <si>
    <t>kilogram per square meter</t>
  </si>
  <si>
    <t>kg/m3</t>
  </si>
  <si>
    <t>kilogram per cubic meter</t>
  </si>
  <si>
    <t>kg/min</t>
  </si>
  <si>
    <t>kilogram per minute</t>
  </si>
  <si>
    <t>kg/mol</t>
  </si>
  <si>
    <t>kilogram per mole</t>
  </si>
  <si>
    <t>kg/s</t>
  </si>
  <si>
    <t>kilogram per second</t>
  </si>
  <si>
    <t>km</t>
  </si>
  <si>
    <t>kilometer</t>
  </si>
  <si>
    <t>ks</t>
  </si>
  <si>
    <t>kilosecond</t>
  </si>
  <si>
    <t>lm</t>
  </si>
  <si>
    <t>lumen</t>
  </si>
  <si>
    <t>lm.m2</t>
  </si>
  <si>
    <t>lumen square meter</t>
  </si>
  <si>
    <t>m</t>
  </si>
  <si>
    <t>meter</t>
  </si>
  <si>
    <t>m/s</t>
  </si>
  <si>
    <t>meter per second</t>
  </si>
  <si>
    <t>m/s2</t>
  </si>
  <si>
    <t>meter per square second</t>
  </si>
  <si>
    <t>m2</t>
  </si>
  <si>
    <t>square meter</t>
  </si>
  <si>
    <t>m2/s</t>
  </si>
  <si>
    <t>square meter per second</t>
  </si>
  <si>
    <t>m3/s</t>
  </si>
  <si>
    <t>cubic meter per second</t>
  </si>
  <si>
    <t>mA</t>
  </si>
  <si>
    <t>milliampere</t>
  </si>
  <si>
    <t>mL</t>
  </si>
  <si>
    <t>milliliter</t>
  </si>
  <si>
    <t>mL/(10.h)</t>
  </si>
  <si>
    <t>milliliter per 10 hour</t>
  </si>
  <si>
    <t>mL/(12.h)</t>
  </si>
  <si>
    <t>milliliter per 12 hour</t>
  </si>
  <si>
    <t>mL/(2.h)</t>
  </si>
  <si>
    <t>milliliter per 2 hour</t>
  </si>
  <si>
    <t>mL/(24.h)</t>
  </si>
  <si>
    <t>milliliter per 24 hour</t>
  </si>
  <si>
    <t>mL/(4.h)</t>
  </si>
  <si>
    <t>milliliter per 4 hour</t>
  </si>
  <si>
    <t>mL/(5.h)</t>
  </si>
  <si>
    <t>milliliter per 5 hour</t>
  </si>
  <si>
    <t>mL/(6.h)</t>
  </si>
  <si>
    <t>milliliter per 6 hour</t>
  </si>
  <si>
    <t>mL/(72.h)</t>
  </si>
  <si>
    <t>milliliter per 72 hour</t>
  </si>
  <si>
    <t>mL/(8.h)</t>
  </si>
  <si>
    <t>milliliter per 8 hour</t>
  </si>
  <si>
    <t>mL/(8.h)/kg</t>
  </si>
  <si>
    <t>milliliter per 8 hour per kilogram</t>
  </si>
  <si>
    <t>mL/[sin_i]</t>
  </si>
  <si>
    <t>milliliter per square inch (international)</t>
  </si>
  <si>
    <t>mL/cm[H2O]</t>
  </si>
  <si>
    <t>milliliter per centimeter of water</t>
  </si>
  <si>
    <t>mL/d</t>
  </si>
  <si>
    <t>milliliter per day</t>
  </si>
  <si>
    <t>mL/dL</t>
  </si>
  <si>
    <t>milliliter per deciliter</t>
  </si>
  <si>
    <t>mL/h</t>
  </si>
  <si>
    <t>milliliter per hour</t>
  </si>
  <si>
    <t>mL/kg</t>
  </si>
  <si>
    <t>milliliter per kilogram</t>
  </si>
  <si>
    <t>mL/kg/(8.h)</t>
  </si>
  <si>
    <t>milliliter per kilogram per 8 hour</t>
  </si>
  <si>
    <t>mL/kg/d</t>
  </si>
  <si>
    <t>milliliter per kilogram per day</t>
  </si>
  <si>
    <t>mL/kg/h</t>
  </si>
  <si>
    <t>milliliter per kilogram per hour</t>
  </si>
  <si>
    <t>mL/kg/min</t>
  </si>
  <si>
    <t>milliliter per kilogram per minute</t>
  </si>
  <si>
    <t>mL/m2</t>
  </si>
  <si>
    <t>milliliter per square meter</t>
  </si>
  <si>
    <t>mL/mbar</t>
  </si>
  <si>
    <t>milliliter per millibar</t>
  </si>
  <si>
    <t>mL/min</t>
  </si>
  <si>
    <t>milliliter per minute</t>
  </si>
  <si>
    <t>mL/min/m2</t>
  </si>
  <si>
    <t>milliliter per minute per square meter</t>
  </si>
  <si>
    <t>mL/min/{1.73_m2}</t>
  </si>
  <si>
    <t>milliliter per minute per 1.73 square meter</t>
  </si>
  <si>
    <t>mL/mm</t>
  </si>
  <si>
    <t>milliliter per millimeter</t>
  </si>
  <si>
    <t>mL/s</t>
  </si>
  <si>
    <t>milliliter per second</t>
  </si>
  <si>
    <t>mL/{beat}</t>
  </si>
  <si>
    <t>milliliter per heart beat</t>
  </si>
  <si>
    <t>mL/{beat}/m2</t>
  </si>
  <si>
    <t>milliliter per heart beat per  square meter</t>
  </si>
  <si>
    <t>mL{fetal_RBCs}</t>
  </si>
  <si>
    <t>milliliter of fetal red blood cells</t>
  </si>
  <si>
    <t>mPa</t>
  </si>
  <si>
    <t>millipascal</t>
  </si>
  <si>
    <t>mPa.s</t>
  </si>
  <si>
    <t>millipascal second</t>
  </si>
  <si>
    <t>mU/L</t>
  </si>
  <si>
    <t>milli enzyme unit per liter</t>
  </si>
  <si>
    <t>mU/g</t>
  </si>
  <si>
    <t>milli  enzyme unit per gram</t>
  </si>
  <si>
    <t>mU/g{Hb}</t>
  </si>
  <si>
    <t>milli enzyme unit per gram of hemoglobin</t>
  </si>
  <si>
    <t>mU/g{prot}</t>
  </si>
  <si>
    <t>milli enzyme unit per gram of protein</t>
  </si>
  <si>
    <t>mU/mL</t>
  </si>
  <si>
    <t>milli  enzyme unit per milliliter</t>
  </si>
  <si>
    <t>mU/mL/min</t>
  </si>
  <si>
    <t>milli  enzyme unit per milliliter per minute</t>
  </si>
  <si>
    <t>mU/mg</t>
  </si>
  <si>
    <t>milli enzyme unit per milligram</t>
  </si>
  <si>
    <t>mU/mg{creat}</t>
  </si>
  <si>
    <t>milli enzyme unit per milligram of creatinine</t>
  </si>
  <si>
    <t>mU/mmol{RBCs}</t>
  </si>
  <si>
    <t>milli  enzyme unit per millimole of red blood cells</t>
  </si>
  <si>
    <t>mU/mmol{creat}</t>
  </si>
  <si>
    <t>milli  enzyme unit per millimole of creatinine</t>
  </si>
  <si>
    <t>mV</t>
  </si>
  <si>
    <t>millivolt</t>
  </si>
  <si>
    <t>m[IU]/L</t>
  </si>
  <si>
    <t>milli international unit per liter</t>
  </si>
  <si>
    <t>m[IU]/mL</t>
  </si>
  <si>
    <t>milli  international unit per milliliter</t>
  </si>
  <si>
    <t>mbar</t>
  </si>
  <si>
    <t>millibar</t>
  </si>
  <si>
    <t>mbar.s/L</t>
  </si>
  <si>
    <t>millibar second per liter</t>
  </si>
  <si>
    <t>mbar/L/s</t>
  </si>
  <si>
    <t>millibar per liter per second</t>
  </si>
  <si>
    <t>meq</t>
  </si>
  <si>
    <t>milliequivalent</t>
  </si>
  <si>
    <t>meq/(2.h)</t>
  </si>
  <si>
    <t>milliequivalent per 2 hour</t>
  </si>
  <si>
    <t>meq/(24.h)</t>
  </si>
  <si>
    <t>milliequivalent per 24 hour</t>
  </si>
  <si>
    <t>meq/(8.h)</t>
  </si>
  <si>
    <t>milliequivalent per 8 hour</t>
  </si>
  <si>
    <t>meq/L</t>
  </si>
  <si>
    <t>milliequivalent per liter</t>
  </si>
  <si>
    <t>meq/d</t>
  </si>
  <si>
    <t>milliequivalent per day</t>
  </si>
  <si>
    <t>meq/dL</t>
  </si>
  <si>
    <t>milliequivalent per deciliter</t>
  </si>
  <si>
    <t>meq/g</t>
  </si>
  <si>
    <t>milliequivalent per gram</t>
  </si>
  <si>
    <t>meq/g{creat}</t>
  </si>
  <si>
    <t>milliequivalent per gram of creatinine</t>
  </si>
  <si>
    <t>meq/h</t>
  </si>
  <si>
    <t>milliequivalent per hour</t>
  </si>
  <si>
    <t>meq/kg</t>
  </si>
  <si>
    <t>milliequivalent per kilogram</t>
  </si>
  <si>
    <t>meq/kg/h</t>
  </si>
  <si>
    <t>milliequivalent per kilogram per hour</t>
  </si>
  <si>
    <t>meq/m2</t>
  </si>
  <si>
    <t>milliequivalent per square meter</t>
  </si>
  <si>
    <t>meq/mL</t>
  </si>
  <si>
    <t>milliequivalent per milliliter</t>
  </si>
  <si>
    <t>meq/min</t>
  </si>
  <si>
    <t>milliequivalent per minute</t>
  </si>
  <si>
    <t>meq/{specimen}</t>
  </si>
  <si>
    <t>milliequivalent per specimen</t>
  </si>
  <si>
    <t>meq/{total_volume}</t>
  </si>
  <si>
    <t>milliequivalent per total volume</t>
  </si>
  <si>
    <t>mg</t>
  </si>
  <si>
    <t>milligram</t>
  </si>
  <si>
    <t>mg/(10.h)</t>
  </si>
  <si>
    <t>milligram per 10 hour</t>
  </si>
  <si>
    <t>mg/(12.h)</t>
  </si>
  <si>
    <t>milligram per 12 hour</t>
  </si>
  <si>
    <t>mg/(2.h)</t>
  </si>
  <si>
    <t>milligram per 2 hour</t>
  </si>
  <si>
    <t>mg/(24.h)</t>
  </si>
  <si>
    <t>milligram per 24 hour</t>
  </si>
  <si>
    <t>mg/(6.h)</t>
  </si>
  <si>
    <t>milligram per 6 hour</t>
  </si>
  <si>
    <t>mg/(72.h)</t>
  </si>
  <si>
    <t>milligram per 72 hour</t>
  </si>
  <si>
    <t>mg/(8.h)</t>
  </si>
  <si>
    <t>milligram per 8 hour</t>
  </si>
  <si>
    <t>mg/L</t>
  </si>
  <si>
    <t>milligram per liter</t>
  </si>
  <si>
    <t>mg/L{RBCs}</t>
  </si>
  <si>
    <t>milligram per liter of red blood cells</t>
  </si>
  <si>
    <t>mg/d</t>
  </si>
  <si>
    <t>milligram per day</t>
  </si>
  <si>
    <t>mg/d/{1.73_m2}</t>
  </si>
  <si>
    <t>milligram per day per 1.73 square meter</t>
  </si>
  <si>
    <t>mg/dL</t>
  </si>
  <si>
    <t>milligram per deciliter</t>
  </si>
  <si>
    <t>mg/dL{RBCs}</t>
  </si>
  <si>
    <t>milligram per deciliter of red blood cells</t>
  </si>
  <si>
    <t>mg/g</t>
  </si>
  <si>
    <t>milligram per gram</t>
  </si>
  <si>
    <t>mg/g{creat}</t>
  </si>
  <si>
    <t>milligram per gram of creatinine</t>
  </si>
  <si>
    <t>mg/g{dry_tissue}</t>
  </si>
  <si>
    <t>milligram per gram of dry tissue</t>
  </si>
  <si>
    <t>mg/g{feces}</t>
  </si>
  <si>
    <t>milligram per gram of feces</t>
  </si>
  <si>
    <t>mg/g{tissue}</t>
  </si>
  <si>
    <t>milligram per gram of tissue</t>
  </si>
  <si>
    <t>mg/g{wet_tissue}</t>
  </si>
  <si>
    <t>milligram per gram of wet tissue</t>
  </si>
  <si>
    <t>mg/h</t>
  </si>
  <si>
    <t>milligram per hour</t>
  </si>
  <si>
    <t>mg/kg</t>
  </si>
  <si>
    <t>milligram per kilogram</t>
  </si>
  <si>
    <t>mg/kg/(8.h)</t>
  </si>
  <si>
    <t>milligram per kilogram per 8 hour</t>
  </si>
  <si>
    <t>mg/kg/d</t>
  </si>
  <si>
    <t>milligram per kilogram per day</t>
  </si>
  <si>
    <t>mg/kg/h</t>
  </si>
  <si>
    <t>milligram per kilogram per hour</t>
  </si>
  <si>
    <t>mg/kg/min</t>
  </si>
  <si>
    <t>milligram per kilogram per minute</t>
  </si>
  <si>
    <t>mg/m2</t>
  </si>
  <si>
    <t>milligram per square meter</t>
  </si>
  <si>
    <t>mg/m3</t>
  </si>
  <si>
    <t>milligram per cubic meter</t>
  </si>
  <si>
    <t>mg/mL</t>
  </si>
  <si>
    <t>milligram per milliliter</t>
  </si>
  <si>
    <t>mg/mg</t>
  </si>
  <si>
    <t>milligram per milligram</t>
  </si>
  <si>
    <t>mg/mg{creat}</t>
  </si>
  <si>
    <t>milligram per milligram of creatinine</t>
  </si>
  <si>
    <t>mg/min</t>
  </si>
  <si>
    <t>milligram per minute</t>
  </si>
  <si>
    <t>mg/mmol</t>
  </si>
  <si>
    <t>milligram per millimole</t>
  </si>
  <si>
    <t>mg/mmol{creat}</t>
  </si>
  <si>
    <t>milligram per millimole of creatinine</t>
  </si>
  <si>
    <t>mg/wk</t>
  </si>
  <si>
    <t>milligram per week</t>
  </si>
  <si>
    <t>mg/{collection}</t>
  </si>
  <si>
    <t>milligram per collection</t>
  </si>
  <si>
    <t>mg/{specimen}</t>
  </si>
  <si>
    <t>milligram per specimen</t>
  </si>
  <si>
    <t>mg/{total_output}</t>
  </si>
  <si>
    <t>milligram per total output</t>
  </si>
  <si>
    <t>mg/{total_volume}</t>
  </si>
  <si>
    <t>milligram per total volume</t>
  </si>
  <si>
    <t>mg{FEU}/L</t>
  </si>
  <si>
    <t>milligram fibrinogen equivalent unit per liter</t>
  </si>
  <si>
    <t>min</t>
  </si>
  <si>
    <t>minute</t>
  </si>
  <si>
    <t>mm</t>
  </si>
  <si>
    <t>millimeter</t>
  </si>
  <si>
    <t>mm/h</t>
  </si>
  <si>
    <t>millimeter per hour</t>
  </si>
  <si>
    <t>mm/min</t>
  </si>
  <si>
    <t>millimeter per minute</t>
  </si>
  <si>
    <t>mm2</t>
  </si>
  <si>
    <t>square millimeter</t>
  </si>
  <si>
    <t>mm[H2O]</t>
  </si>
  <si>
    <t>millimeter of water</t>
  </si>
  <si>
    <t>mm[Hg]</t>
  </si>
  <si>
    <t>millimeter of mercury</t>
  </si>
  <si>
    <t>mmol</t>
  </si>
  <si>
    <t>millimole</t>
  </si>
  <si>
    <t>mmol/(12.h)</t>
  </si>
  <si>
    <t>millimole per 12 hour</t>
  </si>
  <si>
    <t>mmol/(2.h)</t>
  </si>
  <si>
    <t>millimole per 2 hour</t>
  </si>
  <si>
    <t>mmol/(24.h)</t>
  </si>
  <si>
    <t>millimole per 24 hour</t>
  </si>
  <si>
    <t>mmol/(5.h)</t>
  </si>
  <si>
    <t>millimole per 5 hour</t>
  </si>
  <si>
    <t>mmol/(6.h)</t>
  </si>
  <si>
    <t>millimole per 6 hour</t>
  </si>
  <si>
    <t>mmol/(8.h)</t>
  </si>
  <si>
    <t>millimole per 8 hour</t>
  </si>
  <si>
    <t>mmol/L</t>
  </si>
  <si>
    <t>millimole per liter</t>
  </si>
  <si>
    <t>mmol/L{RBCs}</t>
  </si>
  <si>
    <t>millimole per liter of red blood cells</t>
  </si>
  <si>
    <t>mmol/d</t>
  </si>
  <si>
    <t>millimole per day</t>
  </si>
  <si>
    <t>mmol/dL</t>
  </si>
  <si>
    <t>millimole per deciliter</t>
  </si>
  <si>
    <t>mmol/g</t>
  </si>
  <si>
    <t>millimole per gram</t>
  </si>
  <si>
    <t>mmol/g{creat}</t>
  </si>
  <si>
    <t>millimole per gram of creatinine</t>
  </si>
  <si>
    <t>mmol/h</t>
  </si>
  <si>
    <t>millimole per hour</t>
  </si>
  <si>
    <t>mmol/h/mg{Hb}</t>
  </si>
  <si>
    <t>millimole per hour per milligram of hemoglobin</t>
  </si>
  <si>
    <t>mmol/h/mg{prot}</t>
  </si>
  <si>
    <t>millimole per hour per milligram of protein</t>
  </si>
  <si>
    <t>mmol/kg</t>
  </si>
  <si>
    <t>millimole per kilogram</t>
  </si>
  <si>
    <t>mmol/kg/(8.h)</t>
  </si>
  <si>
    <t>millimole per kilogram per 8 hour</t>
  </si>
  <si>
    <t>mmol/kg/d</t>
  </si>
  <si>
    <t>millimole per kilogram per day</t>
  </si>
  <si>
    <t>mmol/kg/h</t>
  </si>
  <si>
    <t>millimole per kilogram per hour</t>
  </si>
  <si>
    <t>mmol/kg/min</t>
  </si>
  <si>
    <t>millimole per kilogram per minute</t>
  </si>
  <si>
    <t>mmol/m2</t>
  </si>
  <si>
    <t>millimole per square meter</t>
  </si>
  <si>
    <t>mmol/min</t>
  </si>
  <si>
    <t>millimole per minute</t>
  </si>
  <si>
    <t>mmol/mmol</t>
  </si>
  <si>
    <t>millimole per millimole</t>
  </si>
  <si>
    <t>mmol/mmol{creat}</t>
  </si>
  <si>
    <t>millimole per millmole of creatinine</t>
  </si>
  <si>
    <t>mmol/mmol{urea}</t>
  </si>
  <si>
    <t>millimole per millimole of urea</t>
  </si>
  <si>
    <t>mmol/mol</t>
  </si>
  <si>
    <t>millimole per mole</t>
  </si>
  <si>
    <t>mmol/mol{creat}</t>
  </si>
  <si>
    <t>millimole per mole of creatinine</t>
  </si>
  <si>
    <t>mmol/s/L</t>
  </si>
  <si>
    <t>millimole per second per liter</t>
  </si>
  <si>
    <t>mmol/{ejaculate}</t>
  </si>
  <si>
    <t>millimole per ejaculate</t>
  </si>
  <si>
    <t>mmol/{specimen}</t>
  </si>
  <si>
    <t>millimole per specimen</t>
  </si>
  <si>
    <t>mmol/{total_vol}</t>
  </si>
  <si>
    <t>millimole per total volume</t>
  </si>
  <si>
    <t>mo</t>
  </si>
  <si>
    <t>month</t>
  </si>
  <si>
    <t>mol</t>
  </si>
  <si>
    <t>mole</t>
  </si>
  <si>
    <t>mol/L</t>
  </si>
  <si>
    <t>mole per liter</t>
  </si>
  <si>
    <t>mol/kg</t>
  </si>
  <si>
    <t>mole per kilogram</t>
  </si>
  <si>
    <t>mol/kg/s</t>
  </si>
  <si>
    <t>mole per kilogram per second</t>
  </si>
  <si>
    <t>mol/m3</t>
  </si>
  <si>
    <t>mole per cubic meter</t>
  </si>
  <si>
    <t>mol/mL</t>
  </si>
  <si>
    <t>mole per milliliter</t>
  </si>
  <si>
    <t>mol/mol</t>
  </si>
  <si>
    <t>mole per mole</t>
  </si>
  <si>
    <t>mol/s</t>
  </si>
  <si>
    <t>mole per second</t>
  </si>
  <si>
    <t>mosm</t>
  </si>
  <si>
    <t>milliosmole</t>
  </si>
  <si>
    <t>mosm/L</t>
  </si>
  <si>
    <t>milliosmole per liter</t>
  </si>
  <si>
    <t>mosm/kg</t>
  </si>
  <si>
    <t>milliosmole per kilogram</t>
  </si>
  <si>
    <t>ms</t>
  </si>
  <si>
    <t>millisecond</t>
  </si>
  <si>
    <t>nL</t>
  </si>
  <si>
    <t>nanoliter</t>
  </si>
  <si>
    <t>nU/mL</t>
  </si>
  <si>
    <t>nanoenzyme unit per milliliter</t>
  </si>
  <si>
    <t>nU/{RBC}</t>
  </si>
  <si>
    <t>nanoenzyme unit per red blood cell</t>
  </si>
  <si>
    <t>ng</t>
  </si>
  <si>
    <t>nanogram</t>
  </si>
  <si>
    <t>ng/(24.h)</t>
  </si>
  <si>
    <t>nanogram per 24 hour</t>
  </si>
  <si>
    <t>ng/(8.h)</t>
  </si>
  <si>
    <t>nanogram per 8 hour</t>
  </si>
  <si>
    <t>ng/10*6</t>
  </si>
  <si>
    <t>nanogram per million</t>
  </si>
  <si>
    <t>ng/10*6{RBCs}</t>
  </si>
  <si>
    <t>nanogram per million red blood cells</t>
  </si>
  <si>
    <t>ng/L</t>
  </si>
  <si>
    <t>nanogram per liter</t>
  </si>
  <si>
    <t>ng/U</t>
  </si>
  <si>
    <t>nanogram per enzyme unit</t>
  </si>
  <si>
    <t>ng/d</t>
  </si>
  <si>
    <t>nanogram per day</t>
  </si>
  <si>
    <t>ng/dL</t>
  </si>
  <si>
    <t>nanogram per deciliter</t>
  </si>
  <si>
    <t>ng/g</t>
  </si>
  <si>
    <t>nanogram per gram</t>
  </si>
  <si>
    <t>ng/g{creat}</t>
  </si>
  <si>
    <t>nanogram per gram of creatinine</t>
  </si>
  <si>
    <t>ng/h</t>
  </si>
  <si>
    <t>nanogram per hour</t>
  </si>
  <si>
    <t>ng/kg</t>
  </si>
  <si>
    <t>nanogram per kilogram</t>
  </si>
  <si>
    <t>ng/kg/(8.h)</t>
  </si>
  <si>
    <t>nanogram per kilogram per 8 hour</t>
  </si>
  <si>
    <t>ng/kg/h</t>
  </si>
  <si>
    <t>nanogram per kilogram per hour</t>
  </si>
  <si>
    <t>ng/kg/min</t>
  </si>
  <si>
    <t>nanogram per kilogram per minute</t>
  </si>
  <si>
    <t>ng/m2</t>
  </si>
  <si>
    <t>nanogram per square meter</t>
  </si>
  <si>
    <t>ng/mL</t>
  </si>
  <si>
    <t>nanogram per millliiter</t>
  </si>
  <si>
    <t>ng/mL/h</t>
  </si>
  <si>
    <t>nanogram per milliliter per hour</t>
  </si>
  <si>
    <t>ng/mL{RBCs}</t>
  </si>
  <si>
    <t>nanogram per milliliter of red blood cells</t>
  </si>
  <si>
    <t>ng/mg</t>
  </si>
  <si>
    <t>nanogram per milligram</t>
  </si>
  <si>
    <t>ng/mg/h</t>
  </si>
  <si>
    <t>nanogram per milligram per hour</t>
  </si>
  <si>
    <t>ng/mg{creat}</t>
  </si>
  <si>
    <t>nanogram per milligram of creatinine</t>
  </si>
  <si>
    <t>ng/mg{prot}</t>
  </si>
  <si>
    <t>nanogram per milligram of protein</t>
  </si>
  <si>
    <t>ng/min</t>
  </si>
  <si>
    <t>nanogram per minute</t>
  </si>
  <si>
    <t>ng/s</t>
  </si>
  <si>
    <t>nanogram per second</t>
  </si>
  <si>
    <t>ng{FEU}/mL</t>
  </si>
  <si>
    <t>nanogram fibrinogen equivalent unit per milliliter</t>
  </si>
  <si>
    <t>nkat</t>
  </si>
  <si>
    <t>nanokatal</t>
  </si>
  <si>
    <t>nm</t>
  </si>
  <si>
    <t>nanometer</t>
  </si>
  <si>
    <t>nm/s/L</t>
  </si>
  <si>
    <t>nanometer per second per liter</t>
  </si>
  <si>
    <t>nmol</t>
  </si>
  <si>
    <t>nanomole</t>
  </si>
  <si>
    <t>nmol/(24.h)</t>
  </si>
  <si>
    <t>nanomole per 24 hour</t>
  </si>
  <si>
    <t>nmol/L</t>
  </si>
  <si>
    <t>nanomole per liter</t>
  </si>
  <si>
    <t>nmol/L/mmol{creat}</t>
  </si>
  <si>
    <t>nanomole per liter per millimole of creatinine</t>
  </si>
  <si>
    <t>nmol/L{RBCs}</t>
  </si>
  <si>
    <t>nanomole per liter of red blood cells</t>
  </si>
  <si>
    <t>nmol/d</t>
  </si>
  <si>
    <t>nanomole per day</t>
  </si>
  <si>
    <t>nmol/dL</t>
  </si>
  <si>
    <t>nanomole per deciliter</t>
  </si>
  <si>
    <t>nmol/dL{GF}</t>
  </si>
  <si>
    <t>nanomole per deciliter of glomerular filtrate</t>
  </si>
  <si>
    <t>nmol/g</t>
  </si>
  <si>
    <t>nanomole per gram</t>
  </si>
  <si>
    <t>nmol/g{creat}</t>
  </si>
  <si>
    <t>nanomole per gram of creatinine</t>
  </si>
  <si>
    <t>nmol/g{dry_wt}</t>
  </si>
  <si>
    <t>nanomole per gram of dry weight</t>
  </si>
  <si>
    <t>nmol/h/L</t>
  </si>
  <si>
    <t>nanomole per hour per liter</t>
  </si>
  <si>
    <t>nmol/h/mg{prot}</t>
  </si>
  <si>
    <t>nanomole per hour per milligram of protein</t>
  </si>
  <si>
    <t>nmol/m/mg{prot}</t>
  </si>
  <si>
    <t>nanomole per meter per milligram of protein</t>
  </si>
  <si>
    <t>nmol/mL</t>
  </si>
  <si>
    <t>nanomole per milliliter</t>
  </si>
  <si>
    <t>nmol/mL/h</t>
  </si>
  <si>
    <t>nanomole per milliliter per hour</t>
  </si>
  <si>
    <t>nmol/mL/min</t>
  </si>
  <si>
    <t>nanomole per milliliter per minute</t>
  </si>
  <si>
    <t>nmol/mg</t>
  </si>
  <si>
    <t>nanomole per milligram</t>
  </si>
  <si>
    <t>nmol/mg/h</t>
  </si>
  <si>
    <t>nanomole per milligram per hour</t>
  </si>
  <si>
    <t>nmol/mg{creat}</t>
  </si>
  <si>
    <t>nanomole per milligram of creatinine</t>
  </si>
  <si>
    <t>nmol/mg{prot}</t>
  </si>
  <si>
    <t>nanomole per milligram of protein</t>
  </si>
  <si>
    <t>nmol/mg{prot}/h</t>
  </si>
  <si>
    <t>nanomole per milligram of protein per hour</t>
  </si>
  <si>
    <t>nmol/min</t>
  </si>
  <si>
    <t>nanomole per minute</t>
  </si>
  <si>
    <t>nmol/min/10*6{cells}</t>
  </si>
  <si>
    <t>nanomole per minute per million cells</t>
  </si>
  <si>
    <t>nmol/min/mL</t>
  </si>
  <si>
    <t>nanomole per minute per milliliter</t>
  </si>
  <si>
    <t>nmol/min/mg{Hb}</t>
  </si>
  <si>
    <t>nanomole per minute per milligram of hemoglobin</t>
  </si>
  <si>
    <t>nmol/min/mg{prot}</t>
  </si>
  <si>
    <t>nanomole per minute per milligram of protein</t>
  </si>
  <si>
    <t>nmol/mmol</t>
  </si>
  <si>
    <t>nanomole per millimole</t>
  </si>
  <si>
    <t>nmol/mmol{creat}</t>
  </si>
  <si>
    <t>nanomole per millimole of creatinine</t>
  </si>
  <si>
    <t>nmol/mol</t>
  </si>
  <si>
    <t>nanomole per mole</t>
  </si>
  <si>
    <t>nmol/nmol</t>
  </si>
  <si>
    <t>nanomole per nanomole</t>
  </si>
  <si>
    <t>nmol/s</t>
  </si>
  <si>
    <t>nanomole per second</t>
  </si>
  <si>
    <t>nmol/s/L</t>
  </si>
  <si>
    <t>nanomole per second per liter</t>
  </si>
  <si>
    <t>nmol/umol{creat}</t>
  </si>
  <si>
    <t>nanomole per micromole  of creatinine</t>
  </si>
  <si>
    <t>nmol{1/2cys}/mg{prot}</t>
  </si>
  <si>
    <t>nanomole of 1/2 cystine per milligram of protein</t>
  </si>
  <si>
    <t>nmol{ATP}</t>
  </si>
  <si>
    <t>nanomole of ATP</t>
  </si>
  <si>
    <t>nmol{BCE}</t>
  </si>
  <si>
    <t>nanomole bone collagen equivalent</t>
  </si>
  <si>
    <t>nmol{BCE}/L</t>
  </si>
  <si>
    <t>nanomole bone collagen equivalent per liter</t>
  </si>
  <si>
    <t>nmol{BCE}/mmol{creat}</t>
  </si>
  <si>
    <t>nanomole bone collagen equivalent per millimole of creatinine</t>
  </si>
  <si>
    <t>ns</t>
  </si>
  <si>
    <t>nanosecond</t>
  </si>
  <si>
    <t>osm</t>
  </si>
  <si>
    <t>osmole</t>
  </si>
  <si>
    <t>osm/L</t>
  </si>
  <si>
    <t>osmole per liter</t>
  </si>
  <si>
    <t>osm/kg</t>
  </si>
  <si>
    <t>osmole per kilogram</t>
  </si>
  <si>
    <t>pA</t>
  </si>
  <si>
    <t>picoampere</t>
  </si>
  <si>
    <t>pL</t>
  </si>
  <si>
    <t>picoliter</t>
  </si>
  <si>
    <t>pT</t>
  </si>
  <si>
    <t>picotesla</t>
  </si>
  <si>
    <t>pg</t>
  </si>
  <si>
    <t>picogram</t>
  </si>
  <si>
    <t>pg/L</t>
  </si>
  <si>
    <t>picogram per liter</t>
  </si>
  <si>
    <t>pg/dL</t>
  </si>
  <si>
    <t>picogram per deciliter</t>
  </si>
  <si>
    <t>pg/mL</t>
  </si>
  <si>
    <t>picogram per milliliter</t>
  </si>
  <si>
    <t>pg/mg</t>
  </si>
  <si>
    <t>picogram per milligram</t>
  </si>
  <si>
    <t>pg/mg{creat}</t>
  </si>
  <si>
    <t>picogram per milligram of creatinine</t>
  </si>
  <si>
    <t>pg/mm</t>
  </si>
  <si>
    <t>picogram per millimeter</t>
  </si>
  <si>
    <t>pg/{RBC}</t>
  </si>
  <si>
    <t>picogram per red blood cell</t>
  </si>
  <si>
    <t>pg/{cell}</t>
  </si>
  <si>
    <t>picogram per cell</t>
  </si>
  <si>
    <t>pkat</t>
  </si>
  <si>
    <t>picokatal</t>
  </si>
  <si>
    <t>pm</t>
  </si>
  <si>
    <t>picometer</t>
  </si>
  <si>
    <t>pmol</t>
  </si>
  <si>
    <t>picomole</t>
  </si>
  <si>
    <t>pmol/(24.h)</t>
  </si>
  <si>
    <t>picomole per 24 hour</t>
  </si>
  <si>
    <t>pmol/L</t>
  </si>
  <si>
    <t>picomole per liter</t>
  </si>
  <si>
    <t>pmol/d</t>
  </si>
  <si>
    <t>picomole per day</t>
  </si>
  <si>
    <t>pmol/dL</t>
  </si>
  <si>
    <t>picomole per deciliter</t>
  </si>
  <si>
    <t>pmol/g</t>
  </si>
  <si>
    <t>picomole per gram</t>
  </si>
  <si>
    <t>pmol/h/mL</t>
  </si>
  <si>
    <t>picomole per hour per milliliter</t>
  </si>
  <si>
    <t>pmol/h/mg{prot}</t>
  </si>
  <si>
    <t>picomole per hour per milligram of protein</t>
  </si>
  <si>
    <t>pmol/mL</t>
  </si>
  <si>
    <t>picomole per milliliter</t>
  </si>
  <si>
    <t>pmol/mg{prot}</t>
  </si>
  <si>
    <t>picomole per milligram of protein</t>
  </si>
  <si>
    <t>pmol/min</t>
  </si>
  <si>
    <t>picomole per minute</t>
  </si>
  <si>
    <t>pmol/min/mg{prot}</t>
  </si>
  <si>
    <t>picomole per minute per milligram of protein</t>
  </si>
  <si>
    <t>pmol/mmol{creat}</t>
  </si>
  <si>
    <t>picomole per millimole of creatinine</t>
  </si>
  <si>
    <t>pmol/umol</t>
  </si>
  <si>
    <t>picomole per micromole</t>
  </si>
  <si>
    <t>pmol/umol{creat}</t>
  </si>
  <si>
    <t>picomole per micromole of creatinine</t>
  </si>
  <si>
    <t>pmol/{RBC}</t>
  </si>
  <si>
    <t>picomole per red blood cell</t>
  </si>
  <si>
    <t>ps</t>
  </si>
  <si>
    <t>picosecond</t>
  </si>
  <si>
    <t>s</t>
  </si>
  <si>
    <t>second</t>
  </si>
  <si>
    <t>s/{control}</t>
  </si>
  <si>
    <t>second per control</t>
  </si>
  <si>
    <t>t</t>
  </si>
  <si>
    <t>metric ton</t>
  </si>
  <si>
    <t>uL</t>
  </si>
  <si>
    <t>microliter</t>
  </si>
  <si>
    <t>uL/(2.h)</t>
  </si>
  <si>
    <t>microliter per 2 hour</t>
  </si>
  <si>
    <t>uL/h</t>
  </si>
  <si>
    <t>microliter per hour</t>
  </si>
  <si>
    <t>uOhm</t>
  </si>
  <si>
    <t>microOhm</t>
  </si>
  <si>
    <t>uU/L</t>
  </si>
  <si>
    <t>micro enzyme unit per liter</t>
  </si>
  <si>
    <t>uU/g</t>
  </si>
  <si>
    <t>micro enzyme unit per gram</t>
  </si>
  <si>
    <t>uU/mL</t>
  </si>
  <si>
    <t>micro enzyme unit per milliliter</t>
  </si>
  <si>
    <t>uV</t>
  </si>
  <si>
    <t>microvolt</t>
  </si>
  <si>
    <t>u[IU]</t>
  </si>
  <si>
    <t>micro international unit</t>
  </si>
  <si>
    <t>u[IU]/L</t>
  </si>
  <si>
    <t>microinternational unit per liter</t>
  </si>
  <si>
    <t>u[IU]/mL</t>
  </si>
  <si>
    <t>micro international unit per milliliter</t>
  </si>
  <si>
    <t>ueq</t>
  </si>
  <si>
    <t>microequivalent</t>
  </si>
  <si>
    <t>ueq/L</t>
  </si>
  <si>
    <t>microequivalent per liter</t>
  </si>
  <si>
    <t>ueq/mL</t>
  </si>
  <si>
    <t>microequivalent per milliliter</t>
  </si>
  <si>
    <t>ug</t>
  </si>
  <si>
    <t>microgram</t>
  </si>
  <si>
    <t>ug/(100.g)</t>
  </si>
  <si>
    <t>microgram per 100 gram</t>
  </si>
  <si>
    <t>ug/(24.h)</t>
  </si>
  <si>
    <t>microgram per 24 hour</t>
  </si>
  <si>
    <t>ug/(8.h)</t>
  </si>
  <si>
    <t>microgram per 8 hour</t>
  </si>
  <si>
    <t>ug/L</t>
  </si>
  <si>
    <t>microgram per liter</t>
  </si>
  <si>
    <t>ug/L/(24.h)</t>
  </si>
  <si>
    <t>microgram per liter per 24 hour</t>
  </si>
  <si>
    <t>ug/L{RBCs}</t>
  </si>
  <si>
    <t>microgram per liter of red blood cells</t>
  </si>
  <si>
    <t>ug/[sft_i]</t>
  </si>
  <si>
    <t>microgram per square foot (international)</t>
  </si>
  <si>
    <t>ug/d</t>
  </si>
  <si>
    <t>microgram per day</t>
  </si>
  <si>
    <t>ug/dL</t>
  </si>
  <si>
    <t>microgram per deciliter</t>
  </si>
  <si>
    <t>ug/dL{RBCs}</t>
  </si>
  <si>
    <t>microgram per deciliter of red blood cells</t>
  </si>
  <si>
    <t>ug/g</t>
  </si>
  <si>
    <t>microgram per gram</t>
  </si>
  <si>
    <t>ug/g{Hb}</t>
  </si>
  <si>
    <t>microgram per gram of hemoglobin</t>
  </si>
  <si>
    <t>ug/g{creat}</t>
  </si>
  <si>
    <t>microgram per gram of creatinine</t>
  </si>
  <si>
    <t>ug/g{dry_tissue}</t>
  </si>
  <si>
    <t>microgram per gram of dry tissue</t>
  </si>
  <si>
    <t>ug/g{dry_wt}</t>
  </si>
  <si>
    <t>microgram per gram of dry weight</t>
  </si>
  <si>
    <t>ug/g{feces}</t>
  </si>
  <si>
    <t>microgram  per gram of feces</t>
  </si>
  <si>
    <t>ug/g{hair}</t>
  </si>
  <si>
    <t>microgram per gram of hair</t>
  </si>
  <si>
    <t>ug/g{tissue}</t>
  </si>
  <si>
    <t>microgram per gram of tissue</t>
  </si>
  <si>
    <t>ug/h</t>
  </si>
  <si>
    <t>microgram per hour</t>
  </si>
  <si>
    <t>ug/kg</t>
  </si>
  <si>
    <t>microgram per kilogram</t>
  </si>
  <si>
    <t>ug/kg/(8.h)</t>
  </si>
  <si>
    <t>microgram per kilogram per 8 hour</t>
  </si>
  <si>
    <t>ug/kg/d</t>
  </si>
  <si>
    <t>microgram per kilogram per day</t>
  </si>
  <si>
    <t>ug/kg/h</t>
  </si>
  <si>
    <t>microgram per kilogram per hour</t>
  </si>
  <si>
    <t>ug/kg/min</t>
  </si>
  <si>
    <t>microgram per kilogram per minute</t>
  </si>
  <si>
    <t>ug/m2</t>
  </si>
  <si>
    <t>microgram per square meter</t>
  </si>
  <si>
    <t>ug/m3</t>
  </si>
  <si>
    <t>microgram per cubic meter</t>
  </si>
  <si>
    <t>ug/mL</t>
  </si>
  <si>
    <t>microgram per milliliter</t>
  </si>
  <si>
    <t>ug/mL{class}</t>
  </si>
  <si>
    <t>microgram per milliliter class</t>
  </si>
  <si>
    <t>ug/mL{eqv}</t>
  </si>
  <si>
    <t>microgram per milliliter equivalent</t>
  </si>
  <si>
    <t>ug/mg</t>
  </si>
  <si>
    <t>microgram per milligram</t>
  </si>
  <si>
    <t>ug/mg{creat}</t>
  </si>
  <si>
    <t>microgram per milligram of creatinine</t>
  </si>
  <si>
    <t>ug/min</t>
  </si>
  <si>
    <t>microgram per minute</t>
  </si>
  <si>
    <t>ug/mmol</t>
  </si>
  <si>
    <t>microgram per millimole</t>
  </si>
  <si>
    <t>ug/mmol{creat}</t>
  </si>
  <si>
    <t>microgram per millimole of creatinine</t>
  </si>
  <si>
    <t>ug/ng</t>
  </si>
  <si>
    <t>microgram per nanogram</t>
  </si>
  <si>
    <t>ug/{specimen}</t>
  </si>
  <si>
    <t>microgram per specimen</t>
  </si>
  <si>
    <t>ug{FEU}/mL</t>
  </si>
  <si>
    <t>microgram fibrinogen equivalent unit per milliliter</t>
  </si>
  <si>
    <t>ukat</t>
  </si>
  <si>
    <t>microkatal</t>
  </si>
  <si>
    <t>um</t>
  </si>
  <si>
    <t>micrometer</t>
  </si>
  <si>
    <t>um/s</t>
  </si>
  <si>
    <t>microns per second</t>
  </si>
  <si>
    <t>umol</t>
  </si>
  <si>
    <t>micromole</t>
  </si>
  <si>
    <t>umol/(2.h)</t>
  </si>
  <si>
    <t>micromole per 2 hour</t>
  </si>
  <si>
    <t>umol/(24.h)</t>
  </si>
  <si>
    <t>micromole per 24 hour</t>
  </si>
  <si>
    <t>umol/(8.h)</t>
  </si>
  <si>
    <t>micromole per 8 hour</t>
  </si>
  <si>
    <t>umol/L</t>
  </si>
  <si>
    <t>micromole per liter</t>
  </si>
  <si>
    <t>umol/L/h</t>
  </si>
  <si>
    <t>micromole per liter per hour</t>
  </si>
  <si>
    <t>umol/L{RBCs}</t>
  </si>
  <si>
    <t>micromole per liter of red blood cells</t>
  </si>
  <si>
    <t>umol/d</t>
  </si>
  <si>
    <t>micromole per day</t>
  </si>
  <si>
    <t>umol/dL</t>
  </si>
  <si>
    <t>micromole per deciliter</t>
  </si>
  <si>
    <t>umol/dL{GF}</t>
  </si>
  <si>
    <t>micromole per deciliter of glomerular filtrate</t>
  </si>
  <si>
    <t>umol/g</t>
  </si>
  <si>
    <t>micromole per gram</t>
  </si>
  <si>
    <t>umol/g{Hb}</t>
  </si>
  <si>
    <t>micromole per gram of hemoglobin</t>
  </si>
  <si>
    <t>umol/g{creat}</t>
  </si>
  <si>
    <t>micromole per gram of creatinine</t>
  </si>
  <si>
    <t>umol/h</t>
  </si>
  <si>
    <t>micromole per hour</t>
  </si>
  <si>
    <t>umol/kg</t>
  </si>
  <si>
    <t>micromole per kilogram</t>
  </si>
  <si>
    <t>umol/kg{feces}</t>
  </si>
  <si>
    <t>micromole per kilogram of feces</t>
  </si>
  <si>
    <t>umol/mL</t>
  </si>
  <si>
    <t>micromole per milliliter</t>
  </si>
  <si>
    <t>umol/mL/min</t>
  </si>
  <si>
    <t>micromole per milliliter per minute</t>
  </si>
  <si>
    <t>umol/mg</t>
  </si>
  <si>
    <t>micromole per milligram</t>
  </si>
  <si>
    <t>umol/mg{creat}</t>
  </si>
  <si>
    <t>micromole per milligram of creatinine</t>
  </si>
  <si>
    <t>umol/min</t>
  </si>
  <si>
    <t>micromole per minute</t>
  </si>
  <si>
    <t>umol/min/L</t>
  </si>
  <si>
    <t>micromole per minute per liter</t>
  </si>
  <si>
    <t>umol/min/g</t>
  </si>
  <si>
    <t>micromole per minute per gram</t>
  </si>
  <si>
    <t>umol/min/g{mucosa}</t>
  </si>
  <si>
    <t>micromole per minute per gram of mucosa</t>
  </si>
  <si>
    <t>umol/min/g{prot}</t>
  </si>
  <si>
    <t>micromole per minute per gram of protein</t>
  </si>
  <si>
    <t>umol/mmol</t>
  </si>
  <si>
    <t>micromole per millimole</t>
  </si>
  <si>
    <t>umol/mmol{creat}</t>
  </si>
  <si>
    <t>micromole per millimole of creatinine</t>
  </si>
  <si>
    <t>umol/mol</t>
  </si>
  <si>
    <t>micromole per mole</t>
  </si>
  <si>
    <t>umol/mol{Hb}</t>
  </si>
  <si>
    <t>micromole per mole of hemoglobin</t>
  </si>
  <si>
    <t>umol/mol{creat}</t>
  </si>
  <si>
    <t>micromole per mole of creatinine</t>
  </si>
  <si>
    <t>umol/umol</t>
  </si>
  <si>
    <t>micromole per micromole</t>
  </si>
  <si>
    <t>umol/umol{creat}</t>
  </si>
  <si>
    <t>micromole per micromole of creatinine</t>
  </si>
  <si>
    <t>umol{BCE}/mol</t>
  </si>
  <si>
    <t>micromole bone collagen equivalent per mole</t>
  </si>
  <si>
    <t>us</t>
  </si>
  <si>
    <t>microsecond</t>
  </si>
  <si>
    <t>wk</t>
  </si>
  <si>
    <t>week</t>
  </si>
  <si>
    <t>{#}</t>
  </si>
  <si>
    <t>number</t>
  </si>
  <si>
    <t>{#}/L</t>
  </si>
  <si>
    <t>number per liter</t>
  </si>
  <si>
    <t>{#}/[HPF]</t>
  </si>
  <si>
    <t>number per high power field</t>
  </si>
  <si>
    <t>{#}/[LPF]</t>
  </si>
  <si>
    <t>number per low power field</t>
  </si>
  <si>
    <t>{#}/mL</t>
  </si>
  <si>
    <t>number per milliliter</t>
  </si>
  <si>
    <t>{#}/min</t>
  </si>
  <si>
    <t>number per minute</t>
  </si>
  <si>
    <t>{#}/uL</t>
  </si>
  <si>
    <t>number per microliter</t>
  </si>
  <si>
    <t>{#}/{platelet}</t>
  </si>
  <si>
    <t>molecule per platelet</t>
  </si>
  <si>
    <t>{AHF'U}</t>
  </si>
  <si>
    <t>American Hospital Formulary unit</t>
  </si>
  <si>
    <t>{APS'U}</t>
  </si>
  <si>
    <t>IgA antiphosphatidylserine unit</t>
  </si>
  <si>
    <t>{ARU}</t>
  </si>
  <si>
    <t>aspirin response unit</t>
  </si>
  <si>
    <t>{CAE'U}</t>
  </si>
  <si>
    <t>complement activity enzyme unit</t>
  </si>
  <si>
    <t>{CAG_repeats}</t>
  </si>
  <si>
    <t>CAG trinucleotide repeats</t>
  </si>
  <si>
    <t>{CH100'U}</t>
  </si>
  <si>
    <t>complement CH100 unit</t>
  </si>
  <si>
    <t>{CPM}</t>
  </si>
  <si>
    <t>counts per minute</t>
  </si>
  <si>
    <t>{CPM}/10*3{cell}</t>
  </si>
  <si>
    <t>counts per minute per thousand cells</t>
  </si>
  <si>
    <t>{EIA'U}</t>
  </si>
  <si>
    <t>EIA unit</t>
  </si>
  <si>
    <t>{EIA'U}/U</t>
  </si>
  <si>
    <t>EIA unit per enzyme unit</t>
  </si>
  <si>
    <t>{EIA_index}</t>
  </si>
  <si>
    <t>EIA index</t>
  </si>
  <si>
    <t>{EIA_titer}</t>
  </si>
  <si>
    <t>EIA titer</t>
  </si>
  <si>
    <t>{ELISA'U}</t>
  </si>
  <si>
    <t>ELISA unit</t>
  </si>
  <si>
    <t>{EV}</t>
  </si>
  <si>
    <t>EIA value</t>
  </si>
  <si>
    <t>{Ehrlich'U}</t>
  </si>
  <si>
    <t>Ehrlich unit</t>
  </si>
  <si>
    <t>{Ehrlich'U}/(2.h)</t>
  </si>
  <si>
    <t>Ehrlich unit per 2 hour</t>
  </si>
  <si>
    <t>{Ehrlich'U}/100.g</t>
  </si>
  <si>
    <t>Ehrlich unit per 100 gram</t>
  </si>
  <si>
    <t>{Ehrlich'U}/d</t>
  </si>
  <si>
    <t>Ehrlich unit per day</t>
  </si>
  <si>
    <t>{Ehrlich'U}/dL</t>
  </si>
  <si>
    <t>Ehrlich unit per deciliter</t>
  </si>
  <si>
    <t>{FIU}</t>
  </si>
  <si>
    <t>fluorescent intensity unit</t>
  </si>
  <si>
    <t>{GAA_repeats}</t>
  </si>
  <si>
    <t>GAA trinucleotide repeats</t>
  </si>
  <si>
    <t>{GPS'U}</t>
  </si>
  <si>
    <t>IgG antiphosphatidylserine unit</t>
  </si>
  <si>
    <t>{Globules}/[HPF]</t>
  </si>
  <si>
    <t>globules (drops)  per high power field</t>
  </si>
  <si>
    <t>{HA_titer}</t>
  </si>
  <si>
    <t>influenza hemagglutination titer</t>
  </si>
  <si>
    <t>{IFA_index}</t>
  </si>
  <si>
    <t>immunofluorescence assay index</t>
  </si>
  <si>
    <t>{IFA_titer}</t>
  </si>
  <si>
    <t>Immunofluorescence assay titer</t>
  </si>
  <si>
    <t>{INR}</t>
  </si>
  <si>
    <t>international normalized ratio</t>
  </si>
  <si>
    <t>{ISR}</t>
  </si>
  <si>
    <t>immune status ratio</t>
  </si>
  <si>
    <t>{ImmuneComplex'U}</t>
  </si>
  <si>
    <t>immune complex unit</t>
  </si>
  <si>
    <t>{JDF'U}</t>
  </si>
  <si>
    <t>Juvenile Diabetes Foundation unit</t>
  </si>
  <si>
    <t>{JDF'U}/L</t>
  </si>
  <si>
    <t>Juvenile Diabetes Foundation unit per liter</t>
  </si>
  <si>
    <t>{KCT'U}</t>
  </si>
  <si>
    <t>kaolin clotting time</t>
  </si>
  <si>
    <t>{KRONU'U}/mL</t>
  </si>
  <si>
    <t>Kronus unit per milliliter</t>
  </si>
  <si>
    <t>{Log_IU}</t>
  </si>
  <si>
    <t>log (base 10) international unit</t>
  </si>
  <si>
    <t>{Log_IU}/mL</t>
  </si>
  <si>
    <t>log (base 10) international unit per milliliter</t>
  </si>
  <si>
    <t>{Log_copies}/mL</t>
  </si>
  <si>
    <t>log (base 10) copies per milliliter</t>
  </si>
  <si>
    <t>{Log}</t>
  </si>
  <si>
    <t>log base 10</t>
  </si>
  <si>
    <t>{Lyme_index_value}</t>
  </si>
  <si>
    <t>Lyme index value</t>
  </si>
  <si>
    <t>{M.o.M}</t>
  </si>
  <si>
    <t>multiple of the median</t>
  </si>
  <si>
    <t>{MPS'U}</t>
  </si>
  <si>
    <t>IgM antiphosphatidylserine unit</t>
  </si>
  <si>
    <t>{MPS'U}/mL</t>
  </si>
  <si>
    <t>IgM antiphosphatidylserine unit per milliliter</t>
  </si>
  <si>
    <t>{OD_unit}</t>
  </si>
  <si>
    <t>optical density unit</t>
  </si>
  <si>
    <t>{Pan_Bio'U}</t>
  </si>
  <si>
    <t>panbio unit</t>
  </si>
  <si>
    <t>{RBC}/uL</t>
  </si>
  <si>
    <t>red blood cell per microliter</t>
  </si>
  <si>
    <t>{Rubella_virus}</t>
  </si>
  <si>
    <t>rubella virus</t>
  </si>
  <si>
    <t>{STDV}</t>
  </si>
  <si>
    <t>standard deviation</t>
  </si>
  <si>
    <t>{TSI_index}</t>
  </si>
  <si>
    <t>thyroid-stimulating immunoglobulin index</t>
  </si>
  <si>
    <t>{WBCs}</t>
  </si>
  <si>
    <t>white blood cells</t>
  </si>
  <si>
    <t>{absorbance}</t>
  </si>
  <si>
    <t>absorbance</t>
  </si>
  <si>
    <t>{activity}</t>
  </si>
  <si>
    <t>activity</t>
  </si>
  <si>
    <t>{beats}/min</t>
  </si>
  <si>
    <t>heart beats per minute</t>
  </si>
  <si>
    <t>{binding_index}</t>
  </si>
  <si>
    <t>binding index</t>
  </si>
  <si>
    <t>{cells}</t>
  </si>
  <si>
    <t>cells</t>
  </si>
  <si>
    <t>{cells}/[HPF]</t>
  </si>
  <si>
    <t>cells per high power field</t>
  </si>
  <si>
    <t>{cells}/uL</t>
  </si>
  <si>
    <t>cells per microliter</t>
  </si>
  <si>
    <t>{clock_time}</t>
  </si>
  <si>
    <t>clock time e.g 12:30PM</t>
  </si>
  <si>
    <t>{copies}</t>
  </si>
  <si>
    <t>copies</t>
  </si>
  <si>
    <t>{copies}/mL</t>
  </si>
  <si>
    <t>copies per milliliter</t>
  </si>
  <si>
    <t>{copies}/ug</t>
  </si>
  <si>
    <t>copies per microgram</t>
  </si>
  <si>
    <t>{count}</t>
  </si>
  <si>
    <t>count</t>
  </si>
  <si>
    <t>{delta_OD}</t>
  </si>
  <si>
    <t>change in (delta) optical density</t>
  </si>
  <si>
    <t>{dilution}</t>
  </si>
  <si>
    <t>dilution</t>
  </si>
  <si>
    <t>{fraction}</t>
  </si>
  <si>
    <t>fraction</t>
  </si>
  <si>
    <t>{genomes}/mL</t>
  </si>
  <si>
    <t>genomes per milliliter</t>
  </si>
  <si>
    <t>{index_val}</t>
  </si>
  <si>
    <t>index value</t>
  </si>
  <si>
    <t>{minidrop}/min</t>
  </si>
  <si>
    <t>minidrop per minute</t>
  </si>
  <si>
    <t>{minidrop}/s</t>
  </si>
  <si>
    <t>minidrop per second</t>
  </si>
  <si>
    <t>{mm/dd/yyyy}</t>
  </si>
  <si>
    <t>month-day-year</t>
  </si>
  <si>
    <t>{mutation}</t>
  </si>
  <si>
    <t>mutation</t>
  </si>
  <si>
    <t>{percentile}</t>
  </si>
  <si>
    <t>percentile</t>
  </si>
  <si>
    <t>{phenotype}</t>
  </si>
  <si>
    <t>phenotype</t>
  </si>
  <si>
    <t>{ratio}</t>
  </si>
  <si>
    <t>ratio</t>
  </si>
  <si>
    <t>{rel_saturation}</t>
  </si>
  <si>
    <t>relative saturation</t>
  </si>
  <si>
    <t>{s_co_ratio}</t>
  </si>
  <si>
    <t>signal to cutoff ratio</t>
  </si>
  <si>
    <t>{saturation}</t>
  </si>
  <si>
    <t>saturation</t>
  </si>
  <si>
    <t>{shift}</t>
  </si>
  <si>
    <t>shift</t>
  </si>
  <si>
    <t>{spermatozoa}/mL</t>
  </si>
  <si>
    <t>spermatozoa per milliliter</t>
  </si>
  <si>
    <t>{titer}</t>
  </si>
  <si>
    <t>titer</t>
  </si>
  <si>
    <t>AL</t>
  </si>
  <si>
    <t>AS</t>
  </si>
  <si>
    <t>DC</t>
  </si>
  <si>
    <t>GA</t>
  </si>
  <si>
    <t>IN</t>
  </si>
  <si>
    <t>LA</t>
  </si>
  <si>
    <t>MA</t>
  </si>
  <si>
    <t>NH</t>
  </si>
  <si>
    <t>PA</t>
  </si>
  <si>
    <t>PR</t>
  </si>
  <si>
    <t>TX</t>
  </si>
  <si>
    <t>BE</t>
  </si>
  <si>
    <t>bilateral ears</t>
  </si>
  <si>
    <t>BN</t>
  </si>
  <si>
    <t>bilateral nares</t>
  </si>
  <si>
    <t>BU</t>
  </si>
  <si>
    <t>buttock</t>
  </si>
  <si>
    <t>left arm</t>
  </si>
  <si>
    <t>LAC</t>
  </si>
  <si>
    <t>left anterior chest</t>
  </si>
  <si>
    <t>LACF</t>
  </si>
  <si>
    <t>left antecubital fossa</t>
  </si>
  <si>
    <t>LD</t>
  </si>
  <si>
    <t>left deltoid</t>
  </si>
  <si>
    <t>LE</t>
  </si>
  <si>
    <t>left ear</t>
  </si>
  <si>
    <t>LEJ</t>
  </si>
  <si>
    <t>left external jugular</t>
  </si>
  <si>
    <t>LF</t>
  </si>
  <si>
    <t>left foot</t>
  </si>
  <si>
    <t>LG</t>
  </si>
  <si>
    <t>left gluteus medius</t>
  </si>
  <si>
    <t>LH</t>
  </si>
  <si>
    <t>left hand</t>
  </si>
  <si>
    <t>LIJ</t>
  </si>
  <si>
    <t>left internal jugular</t>
  </si>
  <si>
    <t>LLAQ</t>
  </si>
  <si>
    <t>left lower abd quadrant</t>
  </si>
  <si>
    <t>LLFA</t>
  </si>
  <si>
    <t>left lower forearm</t>
  </si>
  <si>
    <t>LMFA</t>
  </si>
  <si>
    <t>left mid forearm</t>
  </si>
  <si>
    <t>LN</t>
  </si>
  <si>
    <t>left naris</t>
  </si>
  <si>
    <t>LPC</t>
  </si>
  <si>
    <t>left posterior chest</t>
  </si>
  <si>
    <t>LSC</t>
  </si>
  <si>
    <t>left subclavian</t>
  </si>
  <si>
    <t>LT</t>
  </si>
  <si>
    <t>left thigh</t>
  </si>
  <si>
    <t>left upper arm</t>
  </si>
  <si>
    <t>LUAQ</t>
  </si>
  <si>
    <t>left upper abd quadrant</t>
  </si>
  <si>
    <t>LUFA</t>
  </si>
  <si>
    <t>left upper forearm</t>
  </si>
  <si>
    <t>LVG</t>
  </si>
  <si>
    <t>left ventragluteal</t>
  </si>
  <si>
    <t>LVL</t>
  </si>
  <si>
    <t>left vastus lateralis</t>
  </si>
  <si>
    <t>OD</t>
  </si>
  <si>
    <t>right eye</t>
  </si>
  <si>
    <t>OS</t>
  </si>
  <si>
    <t>left eye</t>
  </si>
  <si>
    <t>OU</t>
  </si>
  <si>
    <t>bilateral eyes</t>
  </si>
  <si>
    <t>perianal</t>
  </si>
  <si>
    <t>PERIN</t>
  </si>
  <si>
    <t>perineal</t>
  </si>
  <si>
    <t>RA</t>
  </si>
  <si>
    <t>right arm</t>
  </si>
  <si>
    <t>RAC</t>
  </si>
  <si>
    <t>right anterior chest</t>
  </si>
  <si>
    <t>RACF</t>
  </si>
  <si>
    <t>right antecubital fossa</t>
  </si>
  <si>
    <t>RD</t>
  </si>
  <si>
    <t>right deltoid</t>
  </si>
  <si>
    <t>RE</t>
  </si>
  <si>
    <t>right ear</t>
  </si>
  <si>
    <t>REJ</t>
  </si>
  <si>
    <t>right external juglar</t>
  </si>
  <si>
    <t>RF</t>
  </si>
  <si>
    <t>right foot</t>
  </si>
  <si>
    <t>RG</t>
  </si>
  <si>
    <t>right gluteus medius</t>
  </si>
  <si>
    <t>RH</t>
  </si>
  <si>
    <t>right hand</t>
  </si>
  <si>
    <t>RIJ</t>
  </si>
  <si>
    <t>right internal jugular</t>
  </si>
  <si>
    <t>RLAQ</t>
  </si>
  <si>
    <t>right lower abd quadrant</t>
  </si>
  <si>
    <t>RLFA</t>
  </si>
  <si>
    <t>right lower forearm</t>
  </si>
  <si>
    <t>RMFA</t>
  </si>
  <si>
    <t>right mid forearm</t>
  </si>
  <si>
    <t>RN</t>
  </si>
  <si>
    <t>right naris</t>
  </si>
  <si>
    <t>RPC</t>
  </si>
  <si>
    <t>right posterior chest</t>
  </si>
  <si>
    <t>RSC</t>
  </si>
  <si>
    <t>right subclavian</t>
  </si>
  <si>
    <t>RT</t>
  </si>
  <si>
    <t>right thigh</t>
  </si>
  <si>
    <t>RUA</t>
  </si>
  <si>
    <t>right upper arm</t>
  </si>
  <si>
    <t>RUAQ</t>
  </si>
  <si>
    <t>right abd quadrant</t>
  </si>
  <si>
    <t>RUFA</t>
  </si>
  <si>
    <t>right upper forearm</t>
  </si>
  <si>
    <t>RVG</t>
  </si>
  <si>
    <t>right ventragluteal</t>
  </si>
  <si>
    <t>RVL</t>
  </si>
  <si>
    <t>right vastus lateralis</t>
  </si>
  <si>
    <t>VX_BODY_SITE</t>
  </si>
  <si>
    <t>AB</t>
  </si>
  <si>
    <t>Abbott Laboratories</t>
  </si>
  <si>
    <t>AD</t>
  </si>
  <si>
    <t>CON</t>
  </si>
  <si>
    <t>IM</t>
  </si>
  <si>
    <t>PD</t>
  </si>
  <si>
    <t>VX_MANUFACTURER</t>
  </si>
  <si>
    <t>ENCOUNTER</t>
  </si>
  <si>
    <t>Table Name</t>
  </si>
  <si>
    <t>DEMOGRAPHIC</t>
  </si>
  <si>
    <t>LAB_RESULT_CM</t>
  </si>
  <si>
    <t>PRESCRIBING</t>
  </si>
  <si>
    <t>IMMUNIZATION</t>
  </si>
  <si>
    <t>SEX</t>
  </si>
  <si>
    <t>A=Ambiguous</t>
  </si>
  <si>
    <t>F=Female</t>
  </si>
  <si>
    <t>M=Male</t>
  </si>
  <si>
    <t>NI=No  information</t>
  </si>
  <si>
    <t>UN=Unknown</t>
  </si>
  <si>
    <t>OT=Other</t>
  </si>
  <si>
    <t>SEXUAL_ORIENTATION</t>
  </si>
  <si>
    <t>AS=Asexual</t>
  </si>
  <si>
    <t>BI</t>
  </si>
  <si>
    <t>BI=Bisexual</t>
  </si>
  <si>
    <t>GA=Gay</t>
  </si>
  <si>
    <t>LE=Lesbian</t>
  </si>
  <si>
    <t>QU</t>
  </si>
  <si>
    <t>QU=Queer</t>
  </si>
  <si>
    <t>QS</t>
  </si>
  <si>
    <t>QS=Questioning</t>
  </si>
  <si>
    <t>ST</t>
  </si>
  <si>
    <t>ST=Straight</t>
  </si>
  <si>
    <t>SE</t>
  </si>
  <si>
    <t>SE=Something  else</t>
  </si>
  <si>
    <t>MU</t>
  </si>
  <si>
    <t>MU=Multiple  sexual  orientations</t>
  </si>
  <si>
    <t>DC=Decline  to  answer</t>
  </si>
  <si>
    <t>GENDER_IDENTITY</t>
  </si>
  <si>
    <t>M=Man</t>
  </si>
  <si>
    <t>F=Woman</t>
  </si>
  <si>
    <t>TM</t>
  </si>
  <si>
    <t>TM=Transgender  male/Trans  man/Female-to-male</t>
  </si>
  <si>
    <t>TF</t>
  </si>
  <si>
    <t>TF=Transgender  female/Trans  woman/Male-to-female</t>
  </si>
  <si>
    <t>GQ</t>
  </si>
  <si>
    <t>GQ=Genderqueer</t>
  </si>
  <si>
    <t>MU=Multiple  gender  categories</t>
  </si>
  <si>
    <t>HISPANIC</t>
  </si>
  <si>
    <t>Y</t>
  </si>
  <si>
    <t>Y=Yes</t>
  </si>
  <si>
    <t>N=No</t>
  </si>
  <si>
    <t>R</t>
  </si>
  <si>
    <t>R=Refuse  to  answer</t>
  </si>
  <si>
    <t>RACE</t>
  </si>
  <si>
    <t>01</t>
  </si>
  <si>
    <t>01=American  Indian  or  Alaska  Native</t>
  </si>
  <si>
    <t>02</t>
  </si>
  <si>
    <t>02=Asian</t>
  </si>
  <si>
    <t>03</t>
  </si>
  <si>
    <t>03=Black  or  African  American</t>
  </si>
  <si>
    <t>04</t>
  </si>
  <si>
    <t>04=Native  Hawaiian  or  Other  Pacific  Islander</t>
  </si>
  <si>
    <t>05</t>
  </si>
  <si>
    <t>05=White</t>
  </si>
  <si>
    <t>06</t>
  </si>
  <si>
    <t>06=Multiple  race</t>
  </si>
  <si>
    <t>07</t>
  </si>
  <si>
    <t>07=Refuse  to  answer</t>
  </si>
  <si>
    <t>BIOBANK_FLAG</t>
  </si>
  <si>
    <t>ENC_TYPE</t>
  </si>
  <si>
    <t>AV</t>
  </si>
  <si>
    <t>AV=Ambulatory  Visit</t>
  </si>
  <si>
    <t>ED</t>
  </si>
  <si>
    <t>ED=Emergency  Department</t>
  </si>
  <si>
    <t>EI</t>
  </si>
  <si>
    <t>EI=Emergency  Department  Admit  to  Inpatient  Hospital  Stay  (permissible  substitution)</t>
  </si>
  <si>
    <t>IP=Inpatient  Hospital  Stay</t>
  </si>
  <si>
    <t>IS</t>
  </si>
  <si>
    <t>IS=Non-Acute  Institutional  Stay</t>
  </si>
  <si>
    <t>OS=Observation  Stay</t>
  </si>
  <si>
    <t>IC</t>
  </si>
  <si>
    <t>IC=Institutional  Professional  Consult  (permissible  substitution)</t>
  </si>
  <si>
    <t>OA</t>
  </si>
  <si>
    <t>OA=Other  Ambulatory  Visit</t>
  </si>
  <si>
    <t>DISCHARGE_DISPOSITION</t>
  </si>
  <si>
    <t>A=Discharged  alive</t>
  </si>
  <si>
    <t>E</t>
  </si>
  <si>
    <t>E=Expired</t>
  </si>
  <si>
    <t>DISCHARGE_STATUS</t>
  </si>
  <si>
    <t>AF</t>
  </si>
  <si>
    <t>AF=Adult  Foster  Home</t>
  </si>
  <si>
    <t>AL=Assisted  Living  Facility</t>
  </si>
  <si>
    <t>AM</t>
  </si>
  <si>
    <t>AM=Against  Medical  Advice</t>
  </si>
  <si>
    <t>AW</t>
  </si>
  <si>
    <t>AW=Absent  without  leave</t>
  </si>
  <si>
    <t>EX</t>
  </si>
  <si>
    <t>EX=Expired</t>
  </si>
  <si>
    <t>HH</t>
  </si>
  <si>
    <t>HH=Home  Health</t>
  </si>
  <si>
    <t>HO</t>
  </si>
  <si>
    <t>HO=Home  /  Self  Care</t>
  </si>
  <si>
    <t>HS</t>
  </si>
  <si>
    <t>HS=Hospice</t>
  </si>
  <si>
    <t>IP=Other  Acute  Inpatient  Hospital</t>
  </si>
  <si>
    <t>NH=Nursing  Home  (Includes  ICF)</t>
  </si>
  <si>
    <t>RH=Rehabilitation  Facility</t>
  </si>
  <si>
    <t>RS</t>
  </si>
  <si>
    <t>RS=Residential  Facility</t>
  </si>
  <si>
    <t>SH</t>
  </si>
  <si>
    <t>SH=Still  In  Hospital</t>
  </si>
  <si>
    <t>SN</t>
  </si>
  <si>
    <t>SN=Skilled  Nursing  Facility</t>
  </si>
  <si>
    <t>ADMITTING_SOURCE</t>
  </si>
  <si>
    <t>IH</t>
  </si>
  <si>
    <t>IH=Intra-hospital</t>
  </si>
  <si>
    <t>PAYER_TYPE_PRIMARY</t>
  </si>
  <si>
    <t>1</t>
  </si>
  <si>
    <t>MEDICARE</t>
  </si>
  <si>
    <t>11</t>
  </si>
  <si>
    <t>Medicare  (Managed  Care)</t>
  </si>
  <si>
    <t>111</t>
  </si>
  <si>
    <t>Medicare  HMO</t>
  </si>
  <si>
    <t>112</t>
  </si>
  <si>
    <t>Medicare  PPO</t>
  </si>
  <si>
    <t>113</t>
  </si>
  <si>
    <t>Medicare  POS</t>
  </si>
  <si>
    <t>119</t>
  </si>
  <si>
    <t>Medicare  Managed  Care  Other</t>
  </si>
  <si>
    <t>12</t>
  </si>
  <si>
    <t>Medicare  (Non-managed  Care)</t>
  </si>
  <si>
    <t>121</t>
  </si>
  <si>
    <t>Medicare  FFS</t>
  </si>
  <si>
    <t>122</t>
  </si>
  <si>
    <t>Medicare  Drug  Benefit</t>
  </si>
  <si>
    <t>123</t>
  </si>
  <si>
    <t>Medicare  Medical  Savings  Account  (MSA)</t>
  </si>
  <si>
    <t>129</t>
  </si>
  <si>
    <t>Medicare  Non-managed  Care  Other</t>
  </si>
  <si>
    <t>13</t>
  </si>
  <si>
    <t>Medicare  Hospice</t>
  </si>
  <si>
    <t>14</t>
  </si>
  <si>
    <t>Dual  Eligibility  Medicare/Medicaid  Organization</t>
  </si>
  <si>
    <t>19</t>
  </si>
  <si>
    <t>Medicare  Other</t>
  </si>
  <si>
    <t>191</t>
  </si>
  <si>
    <t>Medicare  Pharmacy  Benefit  Manager</t>
  </si>
  <si>
    <t>2</t>
  </si>
  <si>
    <t>MEDICAID</t>
  </si>
  <si>
    <t>21</t>
  </si>
  <si>
    <t>Medicaid  (Managed  Care)</t>
  </si>
  <si>
    <t>211</t>
  </si>
  <si>
    <t>Medicaid  HMO</t>
  </si>
  <si>
    <t>212</t>
  </si>
  <si>
    <t>Medicaid  PPO</t>
  </si>
  <si>
    <t>213</t>
  </si>
  <si>
    <t>Medicaid  PCCM  (Primary  Care  Case  Management)</t>
  </si>
  <si>
    <t>219</t>
  </si>
  <si>
    <t>Medicaid  Managed  Care  Other</t>
  </si>
  <si>
    <t>22</t>
  </si>
  <si>
    <t>Medicaid  (Non-managed  Care  Plan)</t>
  </si>
  <si>
    <t>23</t>
  </si>
  <si>
    <t>Medicaid/SCHIP</t>
  </si>
  <si>
    <t>24</t>
  </si>
  <si>
    <t>Medicaid  Applicant</t>
  </si>
  <si>
    <t>25</t>
  </si>
  <si>
    <t>Medicaid  -  Out  of  State</t>
  </si>
  <si>
    <t>26</t>
  </si>
  <si>
    <t>Medicaid  –  Long  Term  Care</t>
  </si>
  <si>
    <t>29</t>
  </si>
  <si>
    <t>Medicaid  Other</t>
  </si>
  <si>
    <t>291</t>
  </si>
  <si>
    <t>Medicaid  Pharmacy  Benefit  Manager</t>
  </si>
  <si>
    <t>299</t>
  </si>
  <si>
    <t>Medicaid  -  Dental</t>
  </si>
  <si>
    <t>3</t>
  </si>
  <si>
    <t>OTHER  GOVERNMENT  (Federal/State/Local)  (excluding  Department  of  Corrections)</t>
  </si>
  <si>
    <t>31</t>
  </si>
  <si>
    <t>Department  of  Defense</t>
  </si>
  <si>
    <t>311</t>
  </si>
  <si>
    <t>TRICARE  (CHAMPUS)</t>
  </si>
  <si>
    <t>3111</t>
  </si>
  <si>
    <t>TRICARE  Prime—HMO</t>
  </si>
  <si>
    <t>3112</t>
  </si>
  <si>
    <t>TRICARE  Extra—PPO</t>
  </si>
  <si>
    <t>3113</t>
  </si>
  <si>
    <t>TRICARE  Standard  -  Fee  For  Service</t>
  </si>
  <si>
    <t>3114</t>
  </si>
  <si>
    <t>TRICARE  For  Life--Medicare  Supplement</t>
  </si>
  <si>
    <t>3115</t>
  </si>
  <si>
    <t>TRICARE  Reserve  Select</t>
  </si>
  <si>
    <t>3116</t>
  </si>
  <si>
    <t>Uniformed  Services  Family  Health  Plan  (USFHP)  --  HMO</t>
  </si>
  <si>
    <t>3119</t>
  </si>
  <si>
    <t>Department  of  Defense  -  (other)</t>
  </si>
  <si>
    <t>312</t>
  </si>
  <si>
    <t>Military  Treatment  Facility</t>
  </si>
  <si>
    <t>3121</t>
  </si>
  <si>
    <t>Enrolled  Prime—HMO</t>
  </si>
  <si>
    <t>3122</t>
  </si>
  <si>
    <t>Non-enrolled  Space  Available</t>
  </si>
  <si>
    <t>3123</t>
  </si>
  <si>
    <t>TRICARE  For  Life  (TFL)</t>
  </si>
  <si>
    <t>313</t>
  </si>
  <si>
    <t>Dental  --Stand  Alone</t>
  </si>
  <si>
    <t>32</t>
  </si>
  <si>
    <t>Department  of  Veterans  Affairs</t>
  </si>
  <si>
    <t>321</t>
  </si>
  <si>
    <t>Veteran  care--Care  provided  to  Veterans</t>
  </si>
  <si>
    <t>3211</t>
  </si>
  <si>
    <t>Direct  Care--Care  provided  in  VA  facilities</t>
  </si>
  <si>
    <t>3212</t>
  </si>
  <si>
    <t>Indirect  Care--Care  provided  outside  VA  facilities</t>
  </si>
  <si>
    <t>32121</t>
  </si>
  <si>
    <t>Fee  Basis</t>
  </si>
  <si>
    <t>32122</t>
  </si>
  <si>
    <t>Foreign  Fee/Foreign  Medical  Program  (FMP)</t>
  </si>
  <si>
    <t>32123</t>
  </si>
  <si>
    <t>Contract  Nursing  Home/Community  Nursing  Home</t>
  </si>
  <si>
    <t>32124</t>
  </si>
  <si>
    <t>State  Veterans  Home</t>
  </si>
  <si>
    <t>32125</t>
  </si>
  <si>
    <t>Sharing  Agreements</t>
  </si>
  <si>
    <t>32126</t>
  </si>
  <si>
    <t>Other  Federal  Agency</t>
  </si>
  <si>
    <t>32127</t>
  </si>
  <si>
    <t>Dental  Care</t>
  </si>
  <si>
    <t>32128</t>
  </si>
  <si>
    <t>Vision  Care</t>
  </si>
  <si>
    <t>322</t>
  </si>
  <si>
    <t>Non-veteran  care</t>
  </si>
  <si>
    <t>3221</t>
  </si>
  <si>
    <t>Civilian  Health  and  Medical  Program  for  the  VA  (CHAMPVA)</t>
  </si>
  <si>
    <t>3222</t>
  </si>
  <si>
    <t>Spina  Bifida  Health  Care  Program  (SB)</t>
  </si>
  <si>
    <t>3223</t>
  </si>
  <si>
    <t>Children  of  Women  Vietnam  Veterans  (CWVV)</t>
  </si>
  <si>
    <t>3229</t>
  </si>
  <si>
    <t>Other  non-veteran  care</t>
  </si>
  <si>
    <t>33</t>
  </si>
  <si>
    <t>Indian  Health  Service  or  Tribe</t>
  </si>
  <si>
    <t>331</t>
  </si>
  <si>
    <t>Indian  Health  Service  –  Regular</t>
  </si>
  <si>
    <t>332</t>
  </si>
  <si>
    <t>Indian  Health  Service  –  Contract</t>
  </si>
  <si>
    <t>333</t>
  </si>
  <si>
    <t>Indian  Health  Service  -  Managed  Care</t>
  </si>
  <si>
    <t>334</t>
  </si>
  <si>
    <t>Indian  Tribe  -  Sponsored  Coverage</t>
  </si>
  <si>
    <t>34</t>
  </si>
  <si>
    <t>HRSA  Program</t>
  </si>
  <si>
    <t>341</t>
  </si>
  <si>
    <t>Title  V  (MCH  Block  Grant)</t>
  </si>
  <si>
    <t>342</t>
  </si>
  <si>
    <t>Migrant  Health  Program</t>
  </si>
  <si>
    <t>343</t>
  </si>
  <si>
    <t>Ryan  White  Act</t>
  </si>
  <si>
    <t>349</t>
  </si>
  <si>
    <t>35</t>
  </si>
  <si>
    <t>Black  Lung</t>
  </si>
  <si>
    <t>36</t>
  </si>
  <si>
    <t>State  Government</t>
  </si>
  <si>
    <t>361</t>
  </si>
  <si>
    <t>State  SCHIP  program  (codes  for  individual  states)</t>
  </si>
  <si>
    <t>362</t>
  </si>
  <si>
    <t>Specific  state  programs  (list/  local  code)</t>
  </si>
  <si>
    <t>369</t>
  </si>
  <si>
    <t>State,  not  otherwise  specified  (other  state)</t>
  </si>
  <si>
    <t>37</t>
  </si>
  <si>
    <t>Local  Government</t>
  </si>
  <si>
    <t>371</t>
  </si>
  <si>
    <t>Local  -  Managed  care</t>
  </si>
  <si>
    <t>3711</t>
  </si>
  <si>
    <t>3712</t>
  </si>
  <si>
    <t>PPO</t>
  </si>
  <si>
    <t>3713</t>
  </si>
  <si>
    <t>POS</t>
  </si>
  <si>
    <t>372</t>
  </si>
  <si>
    <t>FFS/Indemnity</t>
  </si>
  <si>
    <t>379</t>
  </si>
  <si>
    <t>Local,  not  otherwise  specified  (other  local,  county)</t>
  </si>
  <si>
    <t>38</t>
  </si>
  <si>
    <t>Other  Government  (Federal,  State,  Local  not  specified)</t>
  </si>
  <si>
    <t>381</t>
  </si>
  <si>
    <t>Federal,  State,  Local  not  specified  managed  care</t>
  </si>
  <si>
    <t>3811</t>
  </si>
  <si>
    <t>Federal,  State,  Local  not  specified  -  HMO</t>
  </si>
  <si>
    <t>3812</t>
  </si>
  <si>
    <t>Federal,  State,  Local  not  specified  -  PPO</t>
  </si>
  <si>
    <t>3813</t>
  </si>
  <si>
    <t>Federal,  State,  Local  not  specified  -  POS</t>
  </si>
  <si>
    <t>3819</t>
  </si>
  <si>
    <t>Federal,  State,  Local  not  specified  -  not  specified  managed  care</t>
  </si>
  <si>
    <t>382</t>
  </si>
  <si>
    <t>Federal,  State,  Local  not  specified  -  FFS</t>
  </si>
  <si>
    <t>389</t>
  </si>
  <si>
    <t>Federal,  State,  Local  not  specified  -  Other</t>
  </si>
  <si>
    <t>39</t>
  </si>
  <si>
    <t>Other  Federal</t>
  </si>
  <si>
    <t>391</t>
  </si>
  <si>
    <t>Federal  Employee  Health  Plan  –  Use  when  known.</t>
  </si>
  <si>
    <t>4</t>
  </si>
  <si>
    <t>DEPARTMENTS  OF  CORRECTIONS</t>
  </si>
  <si>
    <t>41</t>
  </si>
  <si>
    <t>Corrections  Federal</t>
  </si>
  <si>
    <t>42</t>
  </si>
  <si>
    <t>Corrections  State</t>
  </si>
  <si>
    <t>43</t>
  </si>
  <si>
    <t>Corrections  Local</t>
  </si>
  <si>
    <t>44</t>
  </si>
  <si>
    <t>Corrections  Unknown  Level</t>
  </si>
  <si>
    <t>5</t>
  </si>
  <si>
    <t>PRIVATE  HEALTH  INSURANCE</t>
  </si>
  <si>
    <t>51</t>
  </si>
  <si>
    <t>Managed  Care  (Private)</t>
  </si>
  <si>
    <t>511</t>
  </si>
  <si>
    <t>Commercial  Managed  Care  -  HMO</t>
  </si>
  <si>
    <t>512</t>
  </si>
  <si>
    <t>Commercial  Managed  Care  -  PPO</t>
  </si>
  <si>
    <t>513</t>
  </si>
  <si>
    <t>Commercial  Managed  Care  -  POS</t>
  </si>
  <si>
    <t>514</t>
  </si>
  <si>
    <t>515</t>
  </si>
  <si>
    <t>Gatekeeper  PPO  (GPPO)</t>
  </si>
  <si>
    <t>516</t>
  </si>
  <si>
    <t>Commercial  Managed  Care  -  Pharmacy  Benefit  Manager</t>
  </si>
  <si>
    <t>517</t>
  </si>
  <si>
    <t>Commercial  Managed  Care  -  Dental</t>
  </si>
  <si>
    <t>519</t>
  </si>
  <si>
    <t>Managed  Care,  Other  (non  HMO)</t>
  </si>
  <si>
    <t>52</t>
  </si>
  <si>
    <t>Private  Health  Insurance  -  Indemnity</t>
  </si>
  <si>
    <t>521</t>
  </si>
  <si>
    <t>Commercial  Indemnity</t>
  </si>
  <si>
    <t>522</t>
  </si>
  <si>
    <t>Self-insured  (ERISA)  Administrative  Services  Only  (ASO)  plan</t>
  </si>
  <si>
    <t>523</t>
  </si>
  <si>
    <t>Medicare  supplemental  policy  (as  second  payer)</t>
  </si>
  <si>
    <t>524</t>
  </si>
  <si>
    <t>Indemnity  Insurance  -  Dental</t>
  </si>
  <si>
    <t>529</t>
  </si>
  <si>
    <t>Private  health  insurance—other  commercial  Indemnity</t>
  </si>
  <si>
    <t>53</t>
  </si>
  <si>
    <t>Managed  Care  (private)  or  private  health  insurance  (indemnity),  not  otherwise  specified</t>
  </si>
  <si>
    <t>54</t>
  </si>
  <si>
    <t>Organized  Delivery  System</t>
  </si>
  <si>
    <t>55</t>
  </si>
  <si>
    <t>Small  Employer  Purchasing  Group</t>
  </si>
  <si>
    <t>56</t>
  </si>
  <si>
    <t>Specialized  Stand  Alone  Plan</t>
  </si>
  <si>
    <t>561</t>
  </si>
  <si>
    <t>Dental</t>
  </si>
  <si>
    <t>562</t>
  </si>
  <si>
    <t>Vision  Other  Private  Insurance</t>
  </si>
  <si>
    <t>6</t>
  </si>
  <si>
    <t>BLUE  CROSS/BLUE  SHIELD</t>
  </si>
  <si>
    <t>61</t>
  </si>
  <si>
    <t>BC  Managed  Care</t>
  </si>
  <si>
    <t>611</t>
  </si>
  <si>
    <t>BC  Managed  Care  –  HMO</t>
  </si>
  <si>
    <t>612</t>
  </si>
  <si>
    <t>BC  Managed  Care  –  PPO</t>
  </si>
  <si>
    <t>613</t>
  </si>
  <si>
    <t>BC  Managed  Care  –  POS</t>
  </si>
  <si>
    <t>614</t>
  </si>
  <si>
    <t>BC  Managed  Care  -  Dental</t>
  </si>
  <si>
    <t>619</t>
  </si>
  <si>
    <t>BC  Managed  Care  –  Other</t>
  </si>
  <si>
    <t>62</t>
  </si>
  <si>
    <t>BC  Insurance  Indemnity</t>
  </si>
  <si>
    <t>621</t>
  </si>
  <si>
    <t>BC  Indemnity</t>
  </si>
  <si>
    <t>622</t>
  </si>
  <si>
    <t>BC  Self-insured  (ERISA)  Administrative  Services  Only  (ASO)Plan</t>
  </si>
  <si>
    <t>623</t>
  </si>
  <si>
    <t>BC  Medicare  Supplemental  Plan</t>
  </si>
  <si>
    <t>629</t>
  </si>
  <si>
    <t>BC  Indemnity  -  Dental</t>
  </si>
  <si>
    <t>7</t>
  </si>
  <si>
    <t>MANAGED  CARE,  UNSPECIFIED  (to  be  used  only  if  one  can't  distinguish  public  from  private)</t>
  </si>
  <si>
    <t>71</t>
  </si>
  <si>
    <t>72</t>
  </si>
  <si>
    <t>73</t>
  </si>
  <si>
    <t>79</t>
  </si>
  <si>
    <t>Other  Managed  Care</t>
  </si>
  <si>
    <t>8</t>
  </si>
  <si>
    <t>NO  PAYMENT  from  an  Organization/Agency/Program/Private  Payer  Listed</t>
  </si>
  <si>
    <t>81</t>
  </si>
  <si>
    <t>Self-pay</t>
  </si>
  <si>
    <t>82</t>
  </si>
  <si>
    <t>No  Charge</t>
  </si>
  <si>
    <t>821</t>
  </si>
  <si>
    <t>Charity</t>
  </si>
  <si>
    <t>822</t>
  </si>
  <si>
    <t>Professional  Courtesy</t>
  </si>
  <si>
    <t>823</t>
  </si>
  <si>
    <t>Research/Clinical  Trial</t>
  </si>
  <si>
    <t>83</t>
  </si>
  <si>
    <t>Refusal  to  Pay/Bad  Debt</t>
  </si>
  <si>
    <t>84</t>
  </si>
  <si>
    <t>Hill  Burton  Free  Care</t>
  </si>
  <si>
    <t>85</t>
  </si>
  <si>
    <t>Research/Donor</t>
  </si>
  <si>
    <t>89</t>
  </si>
  <si>
    <t>No  Payment,  Other</t>
  </si>
  <si>
    <t>9</t>
  </si>
  <si>
    <t>MISCELLANEOUS/OTHER</t>
  </si>
  <si>
    <t>91</t>
  </si>
  <si>
    <t>Foreign  National</t>
  </si>
  <si>
    <t>92</t>
  </si>
  <si>
    <t>Other  (Non-government)</t>
  </si>
  <si>
    <t>93</t>
  </si>
  <si>
    <t>Disability  Insurance</t>
  </si>
  <si>
    <t>94</t>
  </si>
  <si>
    <t>Long-term  Care  Insurance</t>
  </si>
  <si>
    <t>95</t>
  </si>
  <si>
    <t>Worker's  Compensation</t>
  </si>
  <si>
    <t>951</t>
  </si>
  <si>
    <t>Worker's  Comp  HMO</t>
  </si>
  <si>
    <t>953</t>
  </si>
  <si>
    <t>Worker's  Comp  Fee-for-Service</t>
  </si>
  <si>
    <t>954</t>
  </si>
  <si>
    <t>Worker’s  Comp  Other  Managed  Care</t>
  </si>
  <si>
    <t>959</t>
  </si>
  <si>
    <t>Worker's  Comp,  Other  unspecified</t>
  </si>
  <si>
    <t>96</t>
  </si>
  <si>
    <t>Auto  Insurance  (includes  no  fault)</t>
  </si>
  <si>
    <t>97</t>
  </si>
  <si>
    <t>Legal  Liability  /  Liability  Insurance</t>
  </si>
  <si>
    <t>98</t>
  </si>
  <si>
    <t>Other  specified  but  not  otherwise  classifiable  (includes  Hospice  -  Unspecified  plan)</t>
  </si>
  <si>
    <t>99</t>
  </si>
  <si>
    <t>No  Typology  Code  available  for  payment  source</t>
  </si>
  <si>
    <t>9999</t>
  </si>
  <si>
    <t>Unavailable  /  No  Payer  Specified  /  Blank</t>
  </si>
  <si>
    <t>PROCEDURES</t>
  </si>
  <si>
    <t>PX_SOURCE</t>
  </si>
  <si>
    <t>OD=Order/EHR</t>
  </si>
  <si>
    <t>BI=Billing</t>
  </si>
  <si>
    <t>CL</t>
  </si>
  <si>
    <t>CL=Claim</t>
  </si>
  <si>
    <t>DR</t>
  </si>
  <si>
    <t>DR=Derived</t>
  </si>
  <si>
    <t>PPX</t>
  </si>
  <si>
    <t>P</t>
  </si>
  <si>
    <t>P=Principal</t>
  </si>
  <si>
    <t>S=Secondary</t>
  </si>
  <si>
    <t>VITAL</t>
  </si>
  <si>
    <t>VITAL_SOURCE</t>
  </si>
  <si>
    <t>PR=Patient-reported</t>
  </si>
  <si>
    <t>PD=Patient  device  direct  feed</t>
  </si>
  <si>
    <t>HC</t>
  </si>
  <si>
    <t>HC=Healthcare  delivery  setting</t>
  </si>
  <si>
    <t>HD</t>
  </si>
  <si>
    <t>HD=Healthcare  device  direct  feed</t>
  </si>
  <si>
    <t>BP_POSITION</t>
  </si>
  <si>
    <t>01=Sitting</t>
  </si>
  <si>
    <t>02=Standing</t>
  </si>
  <si>
    <t>03=Supine</t>
  </si>
  <si>
    <t>SMOKING</t>
  </si>
  <si>
    <t>01=Current  every  day  smoker</t>
  </si>
  <si>
    <t>02=Current  some  day  smoker</t>
  </si>
  <si>
    <t>03=Former  smoker</t>
  </si>
  <si>
    <t>04=Never  smoker</t>
  </si>
  <si>
    <t>05=Smoker,  current  status  unknown</t>
  </si>
  <si>
    <t>06=Unknown  if  ever  smoked</t>
  </si>
  <si>
    <t>07=Heavy  tobacco  smoker</t>
  </si>
  <si>
    <t>08</t>
  </si>
  <si>
    <t>08=Light  tobacco  smoker</t>
  </si>
  <si>
    <t>TOBACCO</t>
  </si>
  <si>
    <t>01=Current  user</t>
  </si>
  <si>
    <t>02=Never</t>
  </si>
  <si>
    <t>03=Quit/former  user</t>
  </si>
  <si>
    <t>04=Passive  or  environmental  exposure</t>
  </si>
  <si>
    <t>06=Not  asked</t>
  </si>
  <si>
    <t>TOBACCO_TYPE</t>
  </si>
  <si>
    <t>01=Smoked  tobacco  only</t>
  </si>
  <si>
    <t>02=Non-smoked  tobacco  only</t>
  </si>
  <si>
    <t>03=Use  of  both  smoked  and  non-smoked  tobacco  products</t>
  </si>
  <si>
    <t>04=None</t>
  </si>
  <si>
    <t>05=Use  of  smoked  tobacco  but  no  information  about  non-smoked  tobacco  use</t>
  </si>
  <si>
    <t>PRIORITY</t>
  </si>
  <si>
    <t>E=Expedite</t>
  </si>
  <si>
    <t>R=Routine</t>
  </si>
  <si>
    <t>S=Stat</t>
  </si>
  <si>
    <t>RESULT_LOC</t>
  </si>
  <si>
    <t>L=Lab</t>
  </si>
  <si>
    <t>P=Point  of  Care</t>
  </si>
  <si>
    <t>RESULT_MODIFIER</t>
  </si>
  <si>
    <t>EQ</t>
  </si>
  <si>
    <t>EQ=Equal</t>
  </si>
  <si>
    <t>GE</t>
  </si>
  <si>
    <t>GE=Greater  than  or  equal  to</t>
  </si>
  <si>
    <t>GT</t>
  </si>
  <si>
    <t>GT=Greater  than</t>
  </si>
  <si>
    <t>LE=Less  than  or  equal  to</t>
  </si>
  <si>
    <t>LT=Less  than</t>
  </si>
  <si>
    <t>TX=Text</t>
  </si>
  <si>
    <t>NORM_MODIFIER_HIGH</t>
  </si>
  <si>
    <t>NO</t>
  </si>
  <si>
    <t>NO=No  higher  limit</t>
  </si>
  <si>
    <t>ABN_IND</t>
  </si>
  <si>
    <t>AB=Abnormal</t>
  </si>
  <si>
    <t>AH</t>
  </si>
  <si>
    <t>AH=Abnormally  high</t>
  </si>
  <si>
    <t>AL=Abnormally  low</t>
  </si>
  <si>
    <t>CH</t>
  </si>
  <si>
    <t>CH=Critically  high</t>
  </si>
  <si>
    <t>CL=Critically  low</t>
  </si>
  <si>
    <t>CR</t>
  </si>
  <si>
    <t>CR=Critical</t>
  </si>
  <si>
    <t>IN=Inconclusive</t>
  </si>
  <si>
    <t>NL</t>
  </si>
  <si>
    <t>NL=Normal</t>
  </si>
  <si>
    <t>CONDITION</t>
  </si>
  <si>
    <t>CONDITION_STATUS</t>
  </si>
  <si>
    <t>AC</t>
  </si>
  <si>
    <t>AC=Active</t>
  </si>
  <si>
    <t>RS=Resolved</t>
  </si>
  <si>
    <t>IN=Inactive</t>
  </si>
  <si>
    <t>CONDITION_SOURCE</t>
  </si>
  <si>
    <t>PR=Patient-reported  medical  history</t>
  </si>
  <si>
    <t>HC=Healthcare  problem  list</t>
  </si>
  <si>
    <t>RG=Registry  cohort</t>
  </si>
  <si>
    <t>PC</t>
  </si>
  <si>
    <t>PC=PCORnet-defined  condition  algorithm</t>
  </si>
  <si>
    <t>RX_FREQUENCY</t>
  </si>
  <si>
    <t>01=Every  day</t>
  </si>
  <si>
    <t>02=Two  times  a  day  (BID)</t>
  </si>
  <si>
    <t>03=Three  times  a  day  (TID)</t>
  </si>
  <si>
    <t>04=Four  times  a  day  (QID)</t>
  </si>
  <si>
    <t>05=Every  morning</t>
  </si>
  <si>
    <t>06=Every  afternoon</t>
  </si>
  <si>
    <t>07=Before  meals</t>
  </si>
  <si>
    <t>08=After  meals</t>
  </si>
  <si>
    <t>10</t>
  </si>
  <si>
    <t>10=Every  evening</t>
  </si>
  <si>
    <t>11=Once</t>
  </si>
  <si>
    <t>RX_PRN_FLAG</t>
  </si>
  <si>
    <t>RX_BASIS</t>
  </si>
  <si>
    <t>01=Order  to  Dispense</t>
  </si>
  <si>
    <t>02=Order  to  administer</t>
  </si>
  <si>
    <t>RX_SOURCE</t>
  </si>
  <si>
    <t>RX_DISPENSE_AS_WRITTEN</t>
  </si>
  <si>
    <t>DEATH</t>
  </si>
  <si>
    <t>DEATH_DATE_IMPUTE</t>
  </si>
  <si>
    <t>B</t>
  </si>
  <si>
    <t>B=Both  month  and  day  imputed</t>
  </si>
  <si>
    <t>D</t>
  </si>
  <si>
    <t>D=Day  imputed</t>
  </si>
  <si>
    <t>M=Month  imputed</t>
  </si>
  <si>
    <t>N=Not  imputed</t>
  </si>
  <si>
    <t>DEATH_SOURCE</t>
  </si>
  <si>
    <t>L=Other,  locally  defined</t>
  </si>
  <si>
    <t>N=National  Death  Index</t>
  </si>
  <si>
    <t>D=Social  Security</t>
  </si>
  <si>
    <t>S=State  Death  files</t>
  </si>
  <si>
    <t>T=Tumor  data</t>
  </si>
  <si>
    <t>DEATH_MATCH_CONFIDENCE</t>
  </si>
  <si>
    <t>E=Excellent</t>
  </si>
  <si>
    <t>F=Fair</t>
  </si>
  <si>
    <t>P=Poor</t>
  </si>
  <si>
    <t>DEATH_CAUSE</t>
  </si>
  <si>
    <t>DEATH_CAUSE_TYPE</t>
  </si>
  <si>
    <t>C</t>
  </si>
  <si>
    <t>C=Contributory</t>
  </si>
  <si>
    <t>I</t>
  </si>
  <si>
    <t>I=Immediate/Primary</t>
  </si>
  <si>
    <t>O</t>
  </si>
  <si>
    <t>O=Other</t>
  </si>
  <si>
    <t>U=Underlying</t>
  </si>
  <si>
    <t>DEATH_CAUSE_SOURCE</t>
  </si>
  <si>
    <t>DEATH_CAUSE_CONFIDENCE</t>
  </si>
  <si>
    <t>MED_ADMIN</t>
  </si>
  <si>
    <t>MEDADMIN_SOURCE</t>
  </si>
  <si>
    <t>PROVIDER_NPI_FLAG</t>
  </si>
  <si>
    <t>Meas Value</t>
  </si>
  <si>
    <t>LOINC</t>
  </si>
  <si>
    <t>Answer</t>
  </si>
  <si>
    <t>_x000D_</t>
  </si>
  <si>
    <t>Female-to-male transsexual</t>
  </si>
  <si>
    <t>Male-to-female transsexual</t>
  </si>
  <si>
    <t>LA46-8</t>
  </si>
  <si>
    <t>OBSERVATION.value_as_concept_id_gender_identity</t>
  </si>
  <si>
    <t>Bisexual</t>
  </si>
  <si>
    <t>Heterosexual</t>
  </si>
  <si>
    <t>Homosexual</t>
  </si>
  <si>
    <t>LA4489-6</t>
  </si>
  <si>
    <t>45878142</t>
  </si>
  <si>
    <t>45877986</t>
  </si>
  <si>
    <t>code_system</t>
  </si>
  <si>
    <t>code</t>
  </si>
  <si>
    <t>code_description</t>
  </si>
  <si>
    <t>unit</t>
  </si>
  <si>
    <t>Visit: Field</t>
  </si>
  <si>
    <t>Visit: Home Health</t>
  </si>
  <si>
    <t>Visit: Inpatient Encounter</t>
  </si>
  <si>
    <t>Visit: Inpatient Non-acute</t>
  </si>
  <si>
    <t>Visit: Observation Encounter</t>
  </si>
  <si>
    <t>Visit: Pre-admission</t>
  </si>
  <si>
    <t>Visit: Short Stay</t>
  </si>
  <si>
    <t>Visit: Virtual</t>
  </si>
  <si>
    <t>(ValueSet) Concept Name (Concept_ID)</t>
  </si>
  <si>
    <t>CPT</t>
  </si>
  <si>
    <t>HCPCS</t>
  </si>
  <si>
    <t>TNX</t>
  </si>
  <si>
    <t>N/A</t>
  </si>
  <si>
    <t>OBSERVATION_FACT</t>
  </si>
  <si>
    <t>Column Name</t>
  </si>
  <si>
    <t>UNITS_CD</t>
  </si>
  <si>
    <t>LOCATION_CD</t>
  </si>
  <si>
    <t>NLP</t>
  </si>
  <si>
    <t>@</t>
  </si>
  <si>
    <t>Text objects such as labels, short message, enumerated values</t>
  </si>
  <si>
    <t>Numeric objects such as those found in lab tests</t>
  </si>
  <si>
    <t>Raw text objects such as a doctor’s note, discharge summary, and radiology report</t>
  </si>
  <si>
    <t>NLP result xml objects</t>
  </si>
  <si>
    <t>No value</t>
  </si>
  <si>
    <t>VALUEFLAG_CD</t>
  </si>
  <si>
    <t>X</t>
  </si>
  <si>
    <t>Blob column is encrypted</t>
  </si>
  <si>
    <t>VITAL_STATUS_CD</t>
  </si>
  <si>
    <t>PATIENT_DIMENSION</t>
  </si>
  <si>
    <t>LANGUAGE_CD</t>
  </si>
  <si>
    <t>SOURCESYSTEM_CD</t>
  </si>
  <si>
    <t>MODIFIER_CD</t>
  </si>
  <si>
    <t>VALTYPE_CD</t>
  </si>
  <si>
    <t>Yes</t>
  </si>
  <si>
    <t>SEX_CD</t>
  </si>
  <si>
    <t>ETHNICITY_CD</t>
  </si>
  <si>
    <t>RACE_CD</t>
  </si>
  <si>
    <t>MARITAL_STATUS_CD</t>
  </si>
  <si>
    <t>RELIGION_CD</t>
  </si>
  <si>
    <t>VISIT_DIMENSION</t>
  </si>
  <si>
    <t>ACTIVE_STATUS_CD</t>
  </si>
  <si>
    <t>INOUT_CD</t>
  </si>
  <si>
    <t>DEM|SEX:F</t>
  </si>
  <si>
    <t>DEM|SEX:M</t>
  </si>
  <si>
    <t>DEM|SEX:NI</t>
  </si>
  <si>
    <t>DEM|SEX:O</t>
  </si>
  <si>
    <t>Female</t>
  </si>
  <si>
    <t>Male</t>
  </si>
  <si>
    <t>No Information</t>
  </si>
  <si>
    <t>DEM|HISP:Y</t>
  </si>
  <si>
    <t>DEM|HISP:N</t>
  </si>
  <si>
    <t>DEM|HISP:NI</t>
  </si>
  <si>
    <t>No</t>
  </si>
  <si>
    <t>DEM|RACE:NA</t>
  </si>
  <si>
    <t>DEM|RACE:AS</t>
  </si>
  <si>
    <t>DEM|RACE:B</t>
  </si>
  <si>
    <t>DEM|RACE:M</t>
  </si>
  <si>
    <t>DEM|RACE:H</t>
  </si>
  <si>
    <t>DEM|RACE:NI</t>
  </si>
  <si>
    <t>DEM|RACE:W</t>
  </si>
  <si>
    <t>Amer. Indian or Alaska Native</t>
  </si>
  <si>
    <t>Multiple race</t>
  </si>
  <si>
    <t>NA</t>
  </si>
  <si>
    <t>Emergency Department Admit To Inpatient</t>
  </si>
  <si>
    <t>Emergency Department Visit</t>
  </si>
  <si>
    <t>Inpatient Hospital Stay</t>
  </si>
  <si>
    <t>Non-Acute Hospital Stay</t>
  </si>
  <si>
    <t>Other Ambulatory Visit</t>
  </si>
  <si>
    <t>Ambulatory Visit</t>
  </si>
  <si>
    <t>TableName</t>
  </si>
  <si>
    <t>TriNetX Value Sets</t>
  </si>
  <si>
    <t>i2b2 ACT Value Sets</t>
  </si>
  <si>
    <t>Both month and day imputed</t>
  </si>
  <si>
    <t>42530742</t>
  </si>
  <si>
    <t>LA26903-7</t>
  </si>
  <si>
    <t>Day imputed</t>
  </si>
  <si>
    <t>42530783</t>
  </si>
  <si>
    <t>LA26905-2</t>
  </si>
  <si>
    <t>Month imputed</t>
  </si>
  <si>
    <t>42531065</t>
  </si>
  <si>
    <t>LA26904-5</t>
  </si>
  <si>
    <t>46237210</t>
  </si>
  <si>
    <t>LA21413-2</t>
  </si>
  <si>
    <t>Not imputed</t>
  </si>
  <si>
    <t>42531037</t>
  </si>
  <si>
    <t>LA26906-0</t>
  </si>
  <si>
    <t>OBSERVATION.death_date_imputed</t>
  </si>
  <si>
    <t>death_date_imputed_42528380</t>
  </si>
  <si>
    <t>(death_date_imputed_42528380) Both month and day imputed (concept_id = 42530742)</t>
  </si>
  <si>
    <t>Excellent</t>
  </si>
  <si>
    <t>45881924</t>
  </si>
  <si>
    <t>LA9206-9</t>
  </si>
  <si>
    <t>Fair</t>
  </si>
  <si>
    <t>45876387</t>
  </si>
  <si>
    <t>LA8968-5</t>
  </si>
  <si>
    <t>Poor</t>
  </si>
  <si>
    <t>45876751</t>
  </si>
  <si>
    <t>LA8969-3</t>
  </si>
  <si>
    <t>OBSERVATION.confidence_in_death_cause</t>
  </si>
  <si>
    <t>confidence_in_death_cause_42528382</t>
  </si>
  <si>
    <t>(confidence_in_death_cause_42528382) Excellent (concept_id = 45881924)</t>
  </si>
  <si>
    <t>Gap</t>
  </si>
  <si>
    <t>Arteriovenous fistula route</t>
  </si>
  <si>
    <t>697971008</t>
  </si>
  <si>
    <t>Route</t>
  </si>
  <si>
    <t>20140131</t>
  </si>
  <si>
    <t>Arteriovenous graft route</t>
  </si>
  <si>
    <t>432671000124106</t>
  </si>
  <si>
    <t>20180131</t>
  </si>
  <si>
    <t>Auricular</t>
  </si>
  <si>
    <t>10547007</t>
  </si>
  <si>
    <t>Body cavity use</t>
  </si>
  <si>
    <t>420254004</t>
  </si>
  <si>
    <t>20070117</t>
  </si>
  <si>
    <t>54471007</t>
  </si>
  <si>
    <t>Caudal route</t>
  </si>
  <si>
    <t>417070009</t>
  </si>
  <si>
    <t>Colostomy route</t>
  </si>
  <si>
    <t>418162004</t>
  </si>
  <si>
    <t>Conjunctival route</t>
  </si>
  <si>
    <t>446105004</t>
  </si>
  <si>
    <t>20110131</t>
  </si>
  <si>
    <t>Cutaneous route</t>
  </si>
  <si>
    <t>448598008</t>
  </si>
  <si>
    <t>20110731</t>
  </si>
  <si>
    <t>372449004</t>
  </si>
  <si>
    <t>Digestive tract route</t>
  </si>
  <si>
    <t>447964005</t>
  </si>
  <si>
    <t>Endocervical</t>
  </si>
  <si>
    <t>372450004</t>
  </si>
  <si>
    <t>Endosinusial</t>
  </si>
  <si>
    <t>372451000</t>
  </si>
  <si>
    <t>Endotracheopulmonary</t>
  </si>
  <si>
    <t>372452007</t>
  </si>
  <si>
    <t>Enteral route</t>
  </si>
  <si>
    <t>417985001</t>
  </si>
  <si>
    <t>Epidural</t>
  </si>
  <si>
    <t>404820008</t>
  </si>
  <si>
    <t>20060505</t>
  </si>
  <si>
    <t>Epilesional</t>
  </si>
  <si>
    <t>18246711000001107</t>
  </si>
  <si>
    <t>Epilesional route</t>
  </si>
  <si>
    <t>764723001</t>
  </si>
  <si>
    <t>20180731</t>
  </si>
  <si>
    <t>Esophagostomy route</t>
  </si>
  <si>
    <t>420163009</t>
  </si>
  <si>
    <t>Extraamniotic</t>
  </si>
  <si>
    <t>372453002</t>
  </si>
  <si>
    <t>Extracorporeal hemodialysis route</t>
  </si>
  <si>
    <t>766790006</t>
  </si>
  <si>
    <t>Extracorporeal route</t>
  </si>
  <si>
    <t>714743009</t>
  </si>
  <si>
    <t>20160131</t>
  </si>
  <si>
    <t>Fistula route</t>
  </si>
  <si>
    <t>418743005</t>
  </si>
  <si>
    <t>Gastroenteral</t>
  </si>
  <si>
    <t>372454008</t>
  </si>
  <si>
    <t>Gastro-intestinal stoma route</t>
  </si>
  <si>
    <t>418136008</t>
  </si>
  <si>
    <t>Gastrostomy route</t>
  </si>
  <si>
    <t>127490009</t>
  </si>
  <si>
    <t>Genito-urinary route</t>
  </si>
  <si>
    <t>3306901000001105</t>
  </si>
  <si>
    <t>Gingival</t>
  </si>
  <si>
    <t>372457001</t>
  </si>
  <si>
    <t>Haemodiafiltration</t>
  </si>
  <si>
    <t>9191401000001100</t>
  </si>
  <si>
    <t>Haemodiafiltration route</t>
  </si>
  <si>
    <t>334251000000108</t>
  </si>
  <si>
    <t>20140401</t>
  </si>
  <si>
    <t>Haemodialysis</t>
  </si>
  <si>
    <t>18682911000001103</t>
  </si>
  <si>
    <t>20110405</t>
  </si>
  <si>
    <t>Haemofiltration</t>
  </si>
  <si>
    <t>10334211000001103</t>
  </si>
  <si>
    <t>Ileostomy route</t>
  </si>
  <si>
    <t>419954003</t>
  </si>
  <si>
    <t>Infiltration route</t>
  </si>
  <si>
    <t>718329006</t>
  </si>
  <si>
    <t>20160731</t>
  </si>
  <si>
    <t>Inhalation</t>
  </si>
  <si>
    <t>18679011000001101</t>
  </si>
  <si>
    <t>20110404</t>
  </si>
  <si>
    <t>Interstitial route</t>
  </si>
  <si>
    <t>429817007</t>
  </si>
  <si>
    <t>20090131</t>
  </si>
  <si>
    <t>Intestinal route</t>
  </si>
  <si>
    <t>58731000052100</t>
  </si>
  <si>
    <t>20190731</t>
  </si>
  <si>
    <t>Intestinal use</t>
  </si>
  <si>
    <t>34777511000001106</t>
  </si>
  <si>
    <t>Intraabdominal route</t>
  </si>
  <si>
    <t>419396008</t>
  </si>
  <si>
    <t>Intraamniotic</t>
  </si>
  <si>
    <t>372458006</t>
  </si>
  <si>
    <t>Intraarterial</t>
  </si>
  <si>
    <t>58100008</t>
  </si>
  <si>
    <t>Intraarticular</t>
  </si>
  <si>
    <t>12130007</t>
  </si>
  <si>
    <t>Intrabiliary route</t>
  </si>
  <si>
    <t>404819002</t>
  </si>
  <si>
    <t>Intrabronchial route</t>
  </si>
  <si>
    <t>419778001</t>
  </si>
  <si>
    <t>Intrabursal</t>
  </si>
  <si>
    <t>372459003</t>
  </si>
  <si>
    <t>Intracameral</t>
  </si>
  <si>
    <t>418821007</t>
  </si>
  <si>
    <t>Intracardiac</t>
  </si>
  <si>
    <t>372460008</t>
  </si>
  <si>
    <t>Intracartilaginous route</t>
  </si>
  <si>
    <t>418331006</t>
  </si>
  <si>
    <t>Intracavernosal route</t>
  </si>
  <si>
    <t>2764801000001100</t>
  </si>
  <si>
    <t>Intracavernous</t>
  </si>
  <si>
    <t>372461007</t>
  </si>
  <si>
    <t>Intracerebral route</t>
  </si>
  <si>
    <t>446540005</t>
  </si>
  <si>
    <t>Intracerebroventricular</t>
  </si>
  <si>
    <t>420719007</t>
  </si>
  <si>
    <t>Intracervical</t>
  </si>
  <si>
    <t>19537211000001108</t>
  </si>
  <si>
    <t>20111004</t>
  </si>
  <si>
    <t>Intracholangiopancreatic route</t>
  </si>
  <si>
    <t>58761000052107</t>
  </si>
  <si>
    <t>Intracisternal route</t>
  </si>
  <si>
    <t>418892005</t>
  </si>
  <si>
    <t>Intracolonic route</t>
  </si>
  <si>
    <t>448492006</t>
  </si>
  <si>
    <t>Intracorneal route</t>
  </si>
  <si>
    <t>418608002</t>
  </si>
  <si>
    <t>Intracoronal route</t>
  </si>
  <si>
    <t>418287000</t>
  </si>
  <si>
    <t>Intracoronary</t>
  </si>
  <si>
    <t>372463005</t>
  </si>
  <si>
    <t>Intracorpus cavernosum route</t>
  </si>
  <si>
    <t>445769006</t>
  </si>
  <si>
    <t>Intracranial route</t>
  </si>
  <si>
    <t>418987007</t>
  </si>
  <si>
    <t>Intradermal</t>
  </si>
  <si>
    <t>372464004</t>
  </si>
  <si>
    <t>Intradiscal</t>
  </si>
  <si>
    <t>372465003</t>
  </si>
  <si>
    <t>Intraductal route</t>
  </si>
  <si>
    <t>417989007</t>
  </si>
  <si>
    <t>Intraduodenal route</t>
  </si>
  <si>
    <t>418887008</t>
  </si>
  <si>
    <t>Intradural route</t>
  </si>
  <si>
    <t>445756007</t>
  </si>
  <si>
    <t>Intraepicardial route</t>
  </si>
  <si>
    <t>446407004</t>
  </si>
  <si>
    <t>Intraepidermal</t>
  </si>
  <si>
    <t>448077001</t>
  </si>
  <si>
    <t>20131030</t>
  </si>
  <si>
    <t>Intraesophageal route</t>
  </si>
  <si>
    <t>445752009</t>
  </si>
  <si>
    <t>Intragastric route</t>
  </si>
  <si>
    <t>445768003</t>
  </si>
  <si>
    <t>Intragingival route</t>
  </si>
  <si>
    <t>445754005</t>
  </si>
  <si>
    <t>Intraglandular</t>
  </si>
  <si>
    <t>38233211000001106</t>
  </si>
  <si>
    <t>Intraglandular route</t>
  </si>
  <si>
    <t>58751000052109</t>
  </si>
  <si>
    <t>Intrahepatic route</t>
  </si>
  <si>
    <t>445941009</t>
  </si>
  <si>
    <t>Intraileal route</t>
  </si>
  <si>
    <t>447026006</t>
  </si>
  <si>
    <t>Intrajejunal route</t>
  </si>
  <si>
    <t>448491004</t>
  </si>
  <si>
    <t>Intralesional</t>
  </si>
  <si>
    <t>372466002</t>
  </si>
  <si>
    <t>Intralingual route</t>
  </si>
  <si>
    <t>445913005</t>
  </si>
  <si>
    <t>Intraluminal route</t>
  </si>
  <si>
    <t>37737002</t>
  </si>
  <si>
    <t>Intralymphatic</t>
  </si>
  <si>
    <t>372467006</t>
  </si>
  <si>
    <t>Intramammary route</t>
  </si>
  <si>
    <t>447121004</t>
  </si>
  <si>
    <t>Intramedullary route</t>
  </si>
  <si>
    <t>60213007</t>
  </si>
  <si>
    <t>Intrameningeal route</t>
  </si>
  <si>
    <t>445767008</t>
  </si>
  <si>
    <t>Intramural route</t>
  </si>
  <si>
    <t>711378007</t>
  </si>
  <si>
    <t>20150731</t>
  </si>
  <si>
    <t>Intramuscular</t>
  </si>
  <si>
    <t>78421000</t>
  </si>
  <si>
    <t>Intramyometrial route</t>
  </si>
  <si>
    <t>418133000</t>
  </si>
  <si>
    <t>Intraneural route</t>
  </si>
  <si>
    <t>711360002</t>
  </si>
  <si>
    <t>Intraocular</t>
  </si>
  <si>
    <t>372468001</t>
  </si>
  <si>
    <t>Intraosseous</t>
  </si>
  <si>
    <t>417255000</t>
  </si>
  <si>
    <t>Intraovarian route</t>
  </si>
  <si>
    <t>419631009</t>
  </si>
  <si>
    <t>Intrapericardial route</t>
  </si>
  <si>
    <t>445771006</t>
  </si>
  <si>
    <t>Intraperitoneal</t>
  </si>
  <si>
    <t>38239002</t>
  </si>
  <si>
    <t>Intrapleural</t>
  </si>
  <si>
    <t>372469009</t>
  </si>
  <si>
    <t>Intraportal route</t>
  </si>
  <si>
    <t>58771000052103</t>
  </si>
  <si>
    <t>Intraprostatic route</t>
  </si>
  <si>
    <t>419810008</t>
  </si>
  <si>
    <t>Intrapulmonary route</t>
  </si>
  <si>
    <t>420201002</t>
  </si>
  <si>
    <t>Intrasinal route</t>
  </si>
  <si>
    <t>419231003</t>
  </si>
  <si>
    <t>Intraspinal route</t>
  </si>
  <si>
    <t>418418000</t>
  </si>
  <si>
    <t>Intrasternal</t>
  </si>
  <si>
    <t>372470005</t>
  </si>
  <si>
    <t>Intrasynovial route</t>
  </si>
  <si>
    <t>418877009</t>
  </si>
  <si>
    <t>Intratendinous route</t>
  </si>
  <si>
    <t>418586008</t>
  </si>
  <si>
    <t>Intratesticular route</t>
  </si>
  <si>
    <t>418947002</t>
  </si>
  <si>
    <t>Intrathecal</t>
  </si>
  <si>
    <t>72607000</t>
  </si>
  <si>
    <t>Intrathoracic route</t>
  </si>
  <si>
    <t>417950001</t>
  </si>
  <si>
    <t>Intratracheal route</t>
  </si>
  <si>
    <t>404818005</t>
  </si>
  <si>
    <t>Intratumoral</t>
  </si>
  <si>
    <t>447122006</t>
  </si>
  <si>
    <t>Intratympanic route</t>
  </si>
  <si>
    <t>418091004</t>
  </si>
  <si>
    <t>Intrauterine</t>
  </si>
  <si>
    <t>62226000</t>
  </si>
  <si>
    <t>Intravascular route</t>
  </si>
  <si>
    <t>445755006</t>
  </si>
  <si>
    <t>Intravenous</t>
  </si>
  <si>
    <t>47625008</t>
  </si>
  <si>
    <t>Intravenous central route</t>
  </si>
  <si>
    <t>418114005</t>
  </si>
  <si>
    <t>Intravenous peripheral route</t>
  </si>
  <si>
    <t>419993007</t>
  </si>
  <si>
    <t>Intraventricular cardiac</t>
  </si>
  <si>
    <t>420287000</t>
  </si>
  <si>
    <t>Intravesical</t>
  </si>
  <si>
    <t>372471009</t>
  </si>
  <si>
    <t>Intravitreal</t>
  </si>
  <si>
    <t>418401004</t>
  </si>
  <si>
    <t>Iontophoresis</t>
  </si>
  <si>
    <t>21856811000001103</t>
  </si>
  <si>
    <t>20130124</t>
  </si>
  <si>
    <t>Jejunostomy route</t>
  </si>
  <si>
    <t>127491008</t>
  </si>
  <si>
    <t>Laryngeal route</t>
  </si>
  <si>
    <t>420185003</t>
  </si>
  <si>
    <t>Line lock</t>
  </si>
  <si>
    <t>9907001000001103</t>
  </si>
  <si>
    <t>Lower respiratory tract route</t>
  </si>
  <si>
    <t>447081004</t>
  </si>
  <si>
    <t>Mucous fistula route</t>
  </si>
  <si>
    <t>420204005</t>
  </si>
  <si>
    <t>Nasal</t>
  </si>
  <si>
    <t>46713006</t>
  </si>
  <si>
    <t>Nasoduodenal route</t>
  </si>
  <si>
    <t>420218003</t>
  </si>
  <si>
    <t>Nasogastric route</t>
  </si>
  <si>
    <t>127492001</t>
  </si>
  <si>
    <t>Nasojejunal route</t>
  </si>
  <si>
    <t>418730005</t>
  </si>
  <si>
    <t>Ocular</t>
  </si>
  <si>
    <t>54485002</t>
  </si>
  <si>
    <t>20070628</t>
  </si>
  <si>
    <t>Oral</t>
  </si>
  <si>
    <t>26643006</t>
  </si>
  <si>
    <t>Orogastric route</t>
  </si>
  <si>
    <t>418441008</t>
  </si>
  <si>
    <t>Oromucosal</t>
  </si>
  <si>
    <t>372473007</t>
  </si>
  <si>
    <t>Oropharyngeal route</t>
  </si>
  <si>
    <t>418664002</t>
  </si>
  <si>
    <t>Paracervical route</t>
  </si>
  <si>
    <t>418851001</t>
  </si>
  <si>
    <t>Paravertebral route</t>
  </si>
  <si>
    <t>419165009</t>
  </si>
  <si>
    <t>Percutaneous</t>
  </si>
  <si>
    <t>9191501000001101</t>
  </si>
  <si>
    <t>Percutaneous route</t>
  </si>
  <si>
    <t>428191002</t>
  </si>
  <si>
    <t>20080131</t>
  </si>
  <si>
    <t>Periarticular</t>
  </si>
  <si>
    <t>372474001</t>
  </si>
  <si>
    <t>Peribulbar route</t>
  </si>
  <si>
    <t>418722009</t>
  </si>
  <si>
    <t>Pericardial route</t>
  </si>
  <si>
    <t>3323001000001107</t>
  </si>
  <si>
    <t>Peridural route</t>
  </si>
  <si>
    <t>447080003</t>
  </si>
  <si>
    <t>Perineural</t>
  </si>
  <si>
    <t>372475000</t>
  </si>
  <si>
    <t>Periodontal route</t>
  </si>
  <si>
    <t>447052000</t>
  </si>
  <si>
    <t>Periosseous route</t>
  </si>
  <si>
    <t>11478901000001102</t>
  </si>
  <si>
    <t>Periosteal route</t>
  </si>
  <si>
    <t>420047004</t>
  </si>
  <si>
    <t>Peritendinous route</t>
  </si>
  <si>
    <t>419762003</t>
  </si>
  <si>
    <t>Peritumoral route</t>
  </si>
  <si>
    <t>58811000052103</t>
  </si>
  <si>
    <t>Periurethral route</t>
  </si>
  <si>
    <t>418204005</t>
  </si>
  <si>
    <t>Posterior juxtascleral route</t>
  </si>
  <si>
    <t>58821000052106</t>
  </si>
  <si>
    <t>Rectal</t>
  </si>
  <si>
    <t>37161004</t>
  </si>
  <si>
    <t>Regional perfusion</t>
  </si>
  <si>
    <t>11564311000001109</t>
  </si>
  <si>
    <t>Respiratory tract route</t>
  </si>
  <si>
    <t>447694001</t>
  </si>
  <si>
    <t>Retrobulbar route</t>
  </si>
  <si>
    <t>418321004</t>
  </si>
  <si>
    <t>Route of administration not applicable</t>
  </si>
  <si>
    <t>3594011000001102</t>
  </si>
  <si>
    <t>Route of administration value</t>
  </si>
  <si>
    <t>284009009</t>
  </si>
  <si>
    <t>Subconjunctival</t>
  </si>
  <si>
    <t>372476004</t>
  </si>
  <si>
    <t>Subcutaneous</t>
  </si>
  <si>
    <t>34206005</t>
  </si>
  <si>
    <t>Subdermal route</t>
  </si>
  <si>
    <t>10364101000001103</t>
  </si>
  <si>
    <t>Subgingival route</t>
  </si>
  <si>
    <t>419601003</t>
  </si>
  <si>
    <t>Sublesional route</t>
  </si>
  <si>
    <t>1611000175109</t>
  </si>
  <si>
    <t>Sublingual</t>
  </si>
  <si>
    <t>37839007</t>
  </si>
  <si>
    <t>Submucosal rectal</t>
  </si>
  <si>
    <t>11564211000001101</t>
  </si>
  <si>
    <t>Submucosal route</t>
  </si>
  <si>
    <t>419874009</t>
  </si>
  <si>
    <t>Suborbital route</t>
  </si>
  <si>
    <t>416174007</t>
  </si>
  <si>
    <t>Subretinal</t>
  </si>
  <si>
    <t>33770711000001104</t>
  </si>
  <si>
    <t>Subretinal route</t>
  </si>
  <si>
    <t>58831000052108</t>
  </si>
  <si>
    <t>Subtendinous route</t>
  </si>
  <si>
    <t>419320008</t>
  </si>
  <si>
    <t>Surgical cavity route</t>
  </si>
  <si>
    <t>419894000</t>
  </si>
  <si>
    <t>Surgical drain route</t>
  </si>
  <si>
    <t>418813001</t>
  </si>
  <si>
    <t>Topical route</t>
  </si>
  <si>
    <t>6064005</t>
  </si>
  <si>
    <t>Transcervical route</t>
  </si>
  <si>
    <t>419243002</t>
  </si>
  <si>
    <t>Transdermal</t>
  </si>
  <si>
    <t>45890007</t>
  </si>
  <si>
    <t>Transendocardial route</t>
  </si>
  <si>
    <t>446435000</t>
  </si>
  <si>
    <t>Translingual route</t>
  </si>
  <si>
    <t>11479001000001107</t>
  </si>
  <si>
    <t>Transmucosal route</t>
  </si>
  <si>
    <t>404815008</t>
  </si>
  <si>
    <t>Transplacental route</t>
  </si>
  <si>
    <t>446442000</t>
  </si>
  <si>
    <t>Transtracheal route</t>
  </si>
  <si>
    <t>447229005</t>
  </si>
  <si>
    <t>Transtympanic route</t>
  </si>
  <si>
    <t>447227007</t>
  </si>
  <si>
    <t>Transurethral route</t>
  </si>
  <si>
    <t>418511008</t>
  </si>
  <si>
    <t>Tumor cavity route</t>
  </si>
  <si>
    <t>419021003</t>
  </si>
  <si>
    <t>Ureteral route</t>
  </si>
  <si>
    <t>419684008</t>
  </si>
  <si>
    <t>Urethral</t>
  </si>
  <si>
    <t>90028008</t>
  </si>
  <si>
    <t>Urostomy route</t>
  </si>
  <si>
    <t>420168000</t>
  </si>
  <si>
    <t>Vaginal</t>
  </si>
  <si>
    <t>16857009</t>
  </si>
  <si>
    <t>DRUG_EXPOSURE.route.concept_id</t>
  </si>
  <si>
    <t>drug_route</t>
  </si>
  <si>
    <t>(drug_route) Arteriovenous fistula route (concept_id = 44783786)</t>
  </si>
  <si>
    <t>(drug_route) Arteriovenous graft route (concept_id = 762840)</t>
  </si>
  <si>
    <t>(drug_route) Auricular (concept_id = 4023156)</t>
  </si>
  <si>
    <t>(drug_route) Body cavity use (concept_id = 4222254)</t>
  </si>
  <si>
    <t>(drug_route) Buccal (concept_id = 4181897)</t>
  </si>
  <si>
    <t>(drug_route) Caudal route (concept_id = 4220455)</t>
  </si>
  <si>
    <t>(drug_route) Colostomy route (concept_id = 4168047)</t>
  </si>
  <si>
    <t>(drug_route) Conjunctival route (concept_id = 40486444)</t>
  </si>
  <si>
    <t>(drug_route) Cutaneous route (concept_id = 40490507)</t>
  </si>
  <si>
    <t>(drug_route) Dental (concept_id = 4163765)</t>
  </si>
  <si>
    <t>(drug_route) Digestive tract route (concept_id = 40487501)</t>
  </si>
  <si>
    <t>(drug_route) Endocervical (concept_id = 4186831)</t>
  </si>
  <si>
    <t>(drug_route) Endosinusial (concept_id = 4157756)</t>
  </si>
  <si>
    <t>(drug_route) Endotracheopulmonary (concept_id = 4186832)</t>
  </si>
  <si>
    <t>(drug_route) Enteral route (concept_id = 4167540)</t>
  </si>
  <si>
    <t>(drug_route) Epidural (concept_id = 4225555)</t>
  </si>
  <si>
    <t>(drug_route) Epilesional (concept_id = 45956880)</t>
  </si>
  <si>
    <t>(drug_route) Epilesional route (concept_id = 35608078)</t>
  </si>
  <si>
    <t>(drug_route) Esophagostomy route (concept_id = 4172191)</t>
  </si>
  <si>
    <t>(drug_route) Extraamniotic (concept_id = 4186833)</t>
  </si>
  <si>
    <t>(drug_route) Extracorporeal hemodialysis route (concept_id = 35624178)</t>
  </si>
  <si>
    <t>(drug_route) Extracorporeal route (concept_id = 37018288)</t>
  </si>
  <si>
    <t>(drug_route) Fistula route (concept_id = 4304277)</t>
  </si>
  <si>
    <t>(drug_route) Gastroenteral (concept_id = 4186834)</t>
  </si>
  <si>
    <t>(drug_route) Gastro-intestinal stoma route (concept_id = 4168665)</t>
  </si>
  <si>
    <t>(drug_route) Gastrostomy route (concept_id = 4132254)</t>
  </si>
  <si>
    <t>(drug_route) Genito-urinary route (concept_id = 35616193)</t>
  </si>
  <si>
    <t>(drug_route) Gingival (concept_id = 4156704)</t>
  </si>
  <si>
    <t>(drug_route) Haemodiafiltration (concept_id = 35627166)</t>
  </si>
  <si>
    <t>(drug_route) Haemodiafiltration route (concept_id = 44801748)</t>
  </si>
  <si>
    <t>(drug_route) Haemodialysis (concept_id = 45956871)</t>
  </si>
  <si>
    <t>(drug_route) Haemofiltration (concept_id = 45956877)</t>
  </si>
  <si>
    <t>(drug_route) Ileostomy route (concept_id = 4305679)</t>
  </si>
  <si>
    <t>(drug_route) Infiltration route (concept_id = 37397638)</t>
  </si>
  <si>
    <t>(drug_route) Inhalation (concept_id = 45956874)</t>
  </si>
  <si>
    <t>(drug_route) Interstitial route (concept_id = 4327128)</t>
  </si>
  <si>
    <t>(drug_route) Intestinal route (concept_id = 37207459)</t>
  </si>
  <si>
    <t>(drug_route) Intestinal use (concept_id = 37103746)</t>
  </si>
  <si>
    <t>(drug_route) Intraabdominal route (concept_id = 4304882)</t>
  </si>
  <si>
    <t>(drug_route) Intraamniotic (concept_id = 4163767)</t>
  </si>
  <si>
    <t>(drug_route) Intraarterial (concept_id = 4240824)</t>
  </si>
  <si>
    <t>(drug_route) Intraarticular (concept_id = 4006860)</t>
  </si>
  <si>
    <t>(drug_route) Intrabiliary route (concept_id = 4223965)</t>
  </si>
  <si>
    <t>(drug_route) Intrabronchial route (concept_id = 4303263)</t>
  </si>
  <si>
    <t>(drug_route) Intrabursal (concept_id = 4163768)</t>
  </si>
  <si>
    <t>(drug_route) Intracameral (concept_id = 4303409)</t>
  </si>
  <si>
    <t>(drug_route) Intracardiac (concept_id = 4156705)</t>
  </si>
  <si>
    <t>(drug_route) Intracartilaginous route (concept_id = 4303676)</t>
  </si>
  <si>
    <t>(drug_route) Intracavernosal route (concept_id = 35615950)</t>
  </si>
  <si>
    <t>(drug_route) Intracavernous (concept_id = 4157757)</t>
  </si>
  <si>
    <t>(drug_route) Intracerebral route (concept_id = 40488317)</t>
  </si>
  <si>
    <t>(drug_route) Intracerebroventricular (concept_id = 4224886)</t>
  </si>
  <si>
    <t>(drug_route) Intracervical (concept_id = 45956872)</t>
  </si>
  <si>
    <t>(drug_route) Intracholangiopancreatic route (concept_id = 37207461)</t>
  </si>
  <si>
    <t>(drug_route) Intracisternal route (concept_id = 4305993)</t>
  </si>
  <si>
    <t>(drug_route) Intracolonic route (concept_id = 40489990)</t>
  </si>
  <si>
    <t>(drug_route) Intracorneal route (concept_id = 4305690)</t>
  </si>
  <si>
    <t>(drug_route) Intracoronal route (concept_id = 4303667)</t>
  </si>
  <si>
    <t>(drug_route) Intracoronary (concept_id = 4186836)</t>
  </si>
  <si>
    <t>(drug_route) Intracorpus cavernosum route (concept_id = 40492302)</t>
  </si>
  <si>
    <t>(drug_route) Intracranial route (concept_id = 4171079)</t>
  </si>
  <si>
    <t>(drug_route) Intradermal (concept_id = 4156706)</t>
  </si>
  <si>
    <t>(drug_route) Intradiscal (concept_id = 4163769)</t>
  </si>
  <si>
    <t>(drug_route) Intraductal route (concept_id = 4170083)</t>
  </si>
  <si>
    <t>(drug_route) Intraduodenal route (concept_id = 4302354)</t>
  </si>
  <si>
    <t>(drug_route) Intradural route (concept_id = 40492288)</t>
  </si>
  <si>
    <t>(drug_route) Intraepicardial route (concept_id = 40487473)</t>
  </si>
  <si>
    <t>(drug_route) Intraepidermal (concept_id = 40487983)</t>
  </si>
  <si>
    <t>(drug_route) Intraesophageal route (concept_id = 40492284)</t>
  </si>
  <si>
    <t>(drug_route) Intragastric route (concept_id = 40492301)</t>
  </si>
  <si>
    <t>(drug_route) Intragingival route (concept_id = 40492286)</t>
  </si>
  <si>
    <t>(drug_route) Intraglandular (concept_id = 703330)</t>
  </si>
  <si>
    <t>(drug_route) Intraglandular route (concept_id = 37207460)</t>
  </si>
  <si>
    <t>(drug_route) Intrahepatic route (concept_id = 40493258)</t>
  </si>
  <si>
    <t>(drug_route) Intraileal route (concept_id = 40490837)</t>
  </si>
  <si>
    <t>(drug_route) Intrajejunal route (concept_id = 40489989)</t>
  </si>
  <si>
    <t>(drug_route) Intralesional (concept_id = 4157758)</t>
  </si>
  <si>
    <t>(drug_route) Intralingual route (concept_id = 40493227)</t>
  </si>
  <si>
    <t>(drug_route) Intraluminal route (concept_id = 4292410)</t>
  </si>
  <si>
    <t>(drug_route) Intralymphatic (concept_id = 4157759)</t>
  </si>
  <si>
    <t>(drug_route) Intramammary route (concept_id = 40491321)</t>
  </si>
  <si>
    <t>(drug_route) Intramedullary route (concept_id = 4246511)</t>
  </si>
  <si>
    <t>(drug_route) Intrameningeal route (concept_id = 40492300)</t>
  </si>
  <si>
    <t>(drug_route) Intramural route (concept_id = 46272926)</t>
  </si>
  <si>
    <t>(drug_route) Intramuscular (concept_id = 4302612)</t>
  </si>
  <si>
    <t>(drug_route) Intramyometrial route (concept_id = 4168038)</t>
  </si>
  <si>
    <t>(drug_route) Intraneural route (concept_id = 46272911)</t>
  </si>
  <si>
    <t>(drug_route) Intraocular (concept_id = 4157760)</t>
  </si>
  <si>
    <t>(drug_route) Intraosseous (concept_id = 4213522)</t>
  </si>
  <si>
    <t>(drug_route) Intraovarian route (concept_id = 4306657)</t>
  </si>
  <si>
    <t>(drug_route) Intrapericardial route (concept_id = 40492305)</t>
  </si>
  <si>
    <t>(drug_route) Intraperitoneal (concept_id = 4243022)</t>
  </si>
  <si>
    <t>(drug_route) Intrapleural (concept_id = 4156707)</t>
  </si>
  <si>
    <t>(drug_route) Intraportal route (concept_id = 37207462)</t>
  </si>
  <si>
    <t>(drug_route) Intraprostatic route (concept_id = 4171725)</t>
  </si>
  <si>
    <t>(drug_route) Intrapulmonary route (concept_id = 4169270)</t>
  </si>
  <si>
    <t>(drug_route) Intrasinal route (concept_id = 4169440)</t>
  </si>
  <si>
    <t>(drug_route) Intraspinal route (concept_id = 4302788)</t>
  </si>
  <si>
    <t>(drug_route) Intrasternal (concept_id = 4186837)</t>
  </si>
  <si>
    <t>(drug_route) Intrasynovial route (concept_id = 4302352)</t>
  </si>
  <si>
    <t>(drug_route) Intratendinous route (concept_id = 4303939)</t>
  </si>
  <si>
    <t>(drug_route) Intratesticular route (concept_id = 4171067)</t>
  </si>
  <si>
    <t>(drug_route) Intrathecal (concept_id = 4217202)</t>
  </si>
  <si>
    <t>(drug_route) Intrathoracic route (concept_id = 4167393)</t>
  </si>
  <si>
    <t>(drug_route) Intratracheal route (concept_id = 4229543)</t>
  </si>
  <si>
    <t>(drug_route) Intratumoral (concept_id = 40491322)</t>
  </si>
  <si>
    <t>(drug_route) Intratympanic route (concept_id = 4168656)</t>
  </si>
  <si>
    <t>(drug_route) Intrauterine (concept_id = 4269621)</t>
  </si>
  <si>
    <t>(drug_route) Intravascular route (concept_id = 40492287)</t>
  </si>
  <si>
    <t>(drug_route) Intravenous (concept_id = 4171047)</t>
  </si>
  <si>
    <t>(drug_route) Intravenous central route (concept_id = 4170113)</t>
  </si>
  <si>
    <t>(drug_route) Intravenous peripheral route (concept_id = 4171884)</t>
  </si>
  <si>
    <t>(drug_route) Intraventricular cardiac (concept_id = 4222259)</t>
  </si>
  <si>
    <t>(drug_route) Intravesical (concept_id = 4186838)</t>
  </si>
  <si>
    <t>(drug_route) Intravitreal (concept_id = 4302785)</t>
  </si>
  <si>
    <t>(drug_route) Iontophoresis (concept_id = 45956881)</t>
  </si>
  <si>
    <t>(drug_route) Jejunostomy route (concept_id = 4133177)</t>
  </si>
  <si>
    <t>(drug_route) Laryngeal route (concept_id = 4170440)</t>
  </si>
  <si>
    <t>(drug_route) Line lock (concept_id = 35631981)</t>
  </si>
  <si>
    <t>(drug_route) Lower respiratory tract route (concept_id = 40490898)</t>
  </si>
  <si>
    <t>(drug_route) Mucous fistula route (concept_id = 4171243)</t>
  </si>
  <si>
    <t>(drug_route) Nasal (concept_id = 4262914)</t>
  </si>
  <si>
    <t>(drug_route) Nasoduodenal route (concept_id = 4172316)</t>
  </si>
  <si>
    <t>(drug_route) Nasogastric route (concept_id = 4132711)</t>
  </si>
  <si>
    <t>(drug_route) Nasojejunal route (concept_id = 4305834)</t>
  </si>
  <si>
    <t>(drug_route) Ocular (concept_id = 4184451)</t>
  </si>
  <si>
    <t>(drug_route) Oral (concept_id = 4132161)</t>
  </si>
  <si>
    <t>(drug_route) Orogastric route (concept_id = 4303795)</t>
  </si>
  <si>
    <t>(drug_route) Oromucosal (concept_id = 4186839)</t>
  </si>
  <si>
    <t>(drug_route) Oropharyngeal route (concept_id = 4303277)</t>
  </si>
  <si>
    <t>(drug_route) Paracervical route (concept_id = 4303515)</t>
  </si>
  <si>
    <t>(drug_route) Paravertebral route (concept_id = 4170267)</t>
  </si>
  <si>
    <t>(drug_route) Percutaneous (concept_id = 35627167)</t>
  </si>
  <si>
    <t>(drug_route) Percutaneous route (concept_id = 4177987)</t>
  </si>
  <si>
    <t>(drug_route) Periarticular (concept_id = 4156708)</t>
  </si>
  <si>
    <t>(drug_route) Peribulbar route (concept_id = 4304274)</t>
  </si>
  <si>
    <t>(drug_route) Pericardial route (concept_id = 35616224)</t>
  </si>
  <si>
    <t>(drug_route) Peridural route (concept_id = 40490896)</t>
  </si>
  <si>
    <t>(drug_route) Perineural (concept_id = 4157761)</t>
  </si>
  <si>
    <t>(drug_route) Periodontal route (concept_id = 40490866)</t>
  </si>
  <si>
    <t>(drug_route) Periosseous route (concept_id = 35611042)</t>
  </si>
  <si>
    <t>(drug_route) Periosteal route (concept_id = 4171893)</t>
  </si>
  <si>
    <t>(drug_route) Peritendinous route (concept_id = 4305564)</t>
  </si>
  <si>
    <t>(drug_route) Peritumoral route (concept_id = 37207463)</t>
  </si>
  <si>
    <t>(drug_route) Periurethral route (concept_id = 4303646)</t>
  </si>
  <si>
    <t>(drug_route) Posterior juxtascleral route (concept_id = 37207464)</t>
  </si>
  <si>
    <t>(drug_route) Rectal (concept_id = 4290759)</t>
  </si>
  <si>
    <t>(drug_route) Regional perfusion (concept_id = 45956879)</t>
  </si>
  <si>
    <t>(drug_route) Respiratory tract route (concept_id = 40486069)</t>
  </si>
  <si>
    <t>(drug_route) Retrobulbar route (concept_id = 4303673)</t>
  </si>
  <si>
    <t>(drug_route) Route of administration not applicable (concept_id = 45956875)</t>
  </si>
  <si>
    <t>(drug_route) Route of administration value (concept_id = 4106215)</t>
  </si>
  <si>
    <t>(drug_route) Subconjunctival (concept_id = 4163770)</t>
  </si>
  <si>
    <t>(drug_route) Subcutaneous (concept_id = 4142048)</t>
  </si>
  <si>
    <t>(drug_route) Subdermal route (concept_id = 35608653)</t>
  </si>
  <si>
    <t>(drug_route) Subgingival route (concept_id = 4306649)</t>
  </si>
  <si>
    <t>(drug_route) Sublesional route (concept_id = 46270168)</t>
  </si>
  <si>
    <t>(drug_route) Sublingual (concept_id = 4292110)</t>
  </si>
  <si>
    <t>(drug_route) Submucosal rectal (concept_id = 45956878)</t>
  </si>
  <si>
    <t>(drug_route) Submucosal route (concept_id = 4169634)</t>
  </si>
  <si>
    <t>(drug_route) Suborbital route (concept_id = 4166865)</t>
  </si>
  <si>
    <t>(drug_route) Subretinal (concept_id = 36703536)</t>
  </si>
  <si>
    <t>(drug_route) Subretinal route (concept_id = 37207465)</t>
  </si>
  <si>
    <t>(drug_route) Subtendinous route (concept_id = 4302493)</t>
  </si>
  <si>
    <t>(drug_route) Surgical cavity route (concept_id = 4170771)</t>
  </si>
  <si>
    <t>(drug_route) Surgical drain route (concept_id = 4304412)</t>
  </si>
  <si>
    <t>(drug_route) Topical route (concept_id = 4263689)</t>
  </si>
  <si>
    <t>(drug_route) Transcervical route (concept_id = 4304730)</t>
  </si>
  <si>
    <t>(drug_route) Transdermal (concept_id = 4262099)</t>
  </si>
  <si>
    <t>(drug_route) Transendocardial route (concept_id = 40487850)</t>
  </si>
  <si>
    <t>(drug_route) Translingual route (concept_id = 35611043)</t>
  </si>
  <si>
    <t>(drug_route) Transmucosal route (concept_id = 4232601)</t>
  </si>
  <si>
    <t>(drug_route) Transplacental route (concept_id = 40487858)</t>
  </si>
  <si>
    <t>(drug_route) Transtracheal route (concept_id = 40491832)</t>
  </si>
  <si>
    <t>(drug_route) Transtympanic route (concept_id = 40491830)</t>
  </si>
  <si>
    <t>(drug_route) Transurethral route (concept_id = 4305382)</t>
  </si>
  <si>
    <t>(drug_route) Tumor cavity route (concept_id = 4169472)</t>
  </si>
  <si>
    <t>(drug_route) Ureteral route (concept_id = 4304571)</t>
  </si>
  <si>
    <t>(drug_route) Urethral (concept_id = 4233974)</t>
  </si>
  <si>
    <t>(drug_route) Urostomy route (concept_id = 4170435)</t>
  </si>
  <si>
    <t>(drug_route) Vaginal (concept_id = 4057765)</t>
  </si>
  <si>
    <t>DRG_TYPE</t>
  </si>
  <si>
    <t>01=CMS-DRG  (old  system)</t>
  </si>
  <si>
    <t>02=MS-DRG  (current  system)</t>
  </si>
  <si>
    <t>DEM|VITAL STATUS:D</t>
  </si>
  <si>
    <t>Known Deceased</t>
  </si>
  <si>
    <t>DEM|SEX:A</t>
  </si>
  <si>
    <t>Ambiguous</t>
  </si>
  <si>
    <t>STATECITYZIP_PATH</t>
  </si>
  <si>
    <t>INCOME_CD</t>
  </si>
  <si>
    <t xml:space="preserve">LOCATION_PATH  </t>
  </si>
  <si>
    <t>Valid values not found in the concept_dimension table. Please provide a list.</t>
  </si>
  <si>
    <t>(unit) percent (concept_id = 8554)</t>
  </si>
  <si>
    <t>(unit) percent abnormal (concept_id = 9216)</t>
  </si>
  <si>
    <t>(unit) percent activity (concept_id = 8687)</t>
  </si>
  <si>
    <t>50% cell culture infectious dose</t>
  </si>
  <si>
    <t>[CCID_50]</t>
  </si>
  <si>
    <t>Unit</t>
  </si>
  <si>
    <t>UCUM</t>
  </si>
  <si>
    <t>50% tissue culture infectious dose</t>
  </si>
  <si>
    <t>[tcid_50]</t>
  </si>
  <si>
    <t>acre (British)</t>
  </si>
  <si>
    <t>[acr_us]</t>
  </si>
  <si>
    <t>acre (US)</t>
  </si>
  <si>
    <t>[acr_br]</t>
  </si>
  <si>
    <t>Actuation</t>
  </si>
  <si>
    <t>{actuat}</t>
  </si>
  <si>
    <t>AHG-equivalent per milliliter</t>
  </si>
  <si>
    <t>{AHG}eq/mL</t>
  </si>
  <si>
    <t>allergenic unit</t>
  </si>
  <si>
    <t>{AU}</t>
  </si>
  <si>
    <t>Angstrom</t>
  </si>
  <si>
    <t>Ang</t>
  </si>
  <si>
    <t>anti-phosphatidylserine IgA concentration (APS) unit</t>
  </si>
  <si>
    <t>[APS'U]</t>
  </si>
  <si>
    <t>anti-phosphatidylserine IgA concentration (APS) unit per milliter</t>
  </si>
  <si>
    <t>[APS'U]/mL</t>
  </si>
  <si>
    <t>anti-phosphatidylserine IgG concentration (GPS) unit</t>
  </si>
  <si>
    <t>[GPS'U]</t>
  </si>
  <si>
    <t>anti-phosphatidylserine IgG concentration (GPS) unit per milliliter</t>
  </si>
  <si>
    <t>[GPS'U]/mL</t>
  </si>
  <si>
    <t>anti-phosphatidylserine IgM concentration (MPS) unit</t>
  </si>
  <si>
    <t>[MPS'U]</t>
  </si>
  <si>
    <t>anti-phosphatidylserine IgM concentration (MPS) unit per milliliter</t>
  </si>
  <si>
    <t>[MPS'U]/mL</t>
  </si>
  <si>
    <t>application</t>
  </si>
  <si>
    <t>[App]</t>
  </si>
  <si>
    <t>arbitrary unit per liter</t>
  </si>
  <si>
    <t>[arb'U]/L</t>
  </si>
  <si>
    <t>are</t>
  </si>
  <si>
    <t>ar</t>
  </si>
  <si>
    <t>avidity index</t>
  </si>
  <si>
    <t>{ai}</t>
  </si>
  <si>
    <t>bacteria</t>
  </si>
  <si>
    <t>{bacteria}</t>
  </si>
  <si>
    <t>barn</t>
  </si>
  <si>
    <t>b</t>
  </si>
  <si>
    <t>barrel</t>
  </si>
  <si>
    <t>[bbl_us]</t>
  </si>
  <si>
    <t>baseline</t>
  </si>
  <si>
    <t>{baseline}</t>
  </si>
  <si>
    <t>baud</t>
  </si>
  <si>
    <t>Bd</t>
  </si>
  <si>
    <t>becquerel</t>
  </si>
  <si>
    <t>bel</t>
  </si>
  <si>
    <t>bel kilowatt</t>
  </si>
  <si>
    <t>B[kW]</t>
  </si>
  <si>
    <t>bel microvolt</t>
  </si>
  <si>
    <t>B[uV]</t>
  </si>
  <si>
    <t>bel millivolt</t>
  </si>
  <si>
    <t>B[mV]</t>
  </si>
  <si>
    <t>bel sound pressure</t>
  </si>
  <si>
    <t>B[SPL]</t>
  </si>
  <si>
    <t>bel volt</t>
  </si>
  <si>
    <t>B[V]</t>
  </si>
  <si>
    <t>bel watt</t>
  </si>
  <si>
    <t>B[W]</t>
  </si>
  <si>
    <t>beta-2 GPI IgA Ab unit</t>
  </si>
  <si>
    <t>[GPI'IgA'U]</t>
  </si>
  <si>
    <t>beta-2 GPI IgG Ab unit</t>
  </si>
  <si>
    <t>[GPI'IgG'U]</t>
  </si>
  <si>
    <t>beta-2 GPI IgM Ab unit</t>
  </si>
  <si>
    <t>[GPI'IgM'U]</t>
  </si>
  <si>
    <t>Bethesda unit per milliliter</t>
  </si>
  <si>
    <t>[beth'U]/mL</t>
  </si>
  <si>
    <t>billion</t>
  </si>
  <si>
    <t>10*9</t>
  </si>
  <si>
    <t>billion cells per liter</t>
  </si>
  <si>
    <t>10*9.{cellls}/L</t>
  </si>
  <si>
    <t>billion copies per liter</t>
  </si>
  <si>
    <t>10*9.{copies}/L</t>
  </si>
  <si>
    <t>bioequivalent allergenic unit</t>
  </si>
  <si>
    <t>{BAU}</t>
  </si>
  <si>
    <t>biot</t>
  </si>
  <si>
    <t>Bi</t>
  </si>
  <si>
    <t>bit</t>
  </si>
  <si>
    <t>board foot</t>
  </si>
  <si>
    <t>[bf_i]</t>
  </si>
  <si>
    <t>Boltzmann constant</t>
  </si>
  <si>
    <t>[k]</t>
  </si>
  <si>
    <t>bone collagen equivalent per micromole of creatinine</t>
  </si>
  <si>
    <t>{BColl}eq/umol{creat}</t>
  </si>
  <si>
    <t>bone collagen equivalent per millimole of creatinine</t>
  </si>
  <si>
    <t>{BColl}eq/mmol{creat}</t>
  </si>
  <si>
    <t>British thermal unit at 39 degrees Fahrenheit</t>
  </si>
  <si>
    <t>[Btu_39]</t>
  </si>
  <si>
    <t>british thermal unit at 59 degrees Fahrenheit</t>
  </si>
  <si>
    <t>[Btu_59]</t>
  </si>
  <si>
    <t>British thermal unit at 60 degrees Fahrenheit</t>
  </si>
  <si>
    <t>[Btu_60]</t>
  </si>
  <si>
    <t>bushel (US)</t>
  </si>
  <si>
    <t>[bu_us]</t>
  </si>
  <si>
    <t>bushel per milliliter</t>
  </si>
  <si>
    <t>[bu_us]/mL</t>
  </si>
  <si>
    <t>byte</t>
  </si>
  <si>
    <t>By</t>
  </si>
  <si>
    <t>calculated</t>
  </si>
  <si>
    <t>{calc}</t>
  </si>
  <si>
    <t>calorie (international table)</t>
  </si>
  <si>
    <t>cal_IT</t>
  </si>
  <si>
    <t>calorie at 15 degrees Celsius</t>
  </si>
  <si>
    <t>cal_[15]</t>
  </si>
  <si>
    <t>calorie at 20 degrees Celsius</t>
  </si>
  <si>
    <t>cal_[20]</t>
  </si>
  <si>
    <t>candela</t>
  </si>
  <si>
    <t>cd</t>
  </si>
  <si>
    <t>candela radiant per square meter (lux)</t>
  </si>
  <si>
    <t>m-2.rad2.cd</t>
  </si>
  <si>
    <t>Canonical Unit</t>
  </si>
  <si>
    <t>carat of gold alloys</t>
  </si>
  <si>
    <t>[car_Au]</t>
  </si>
  <si>
    <t>CD59-deficient cells</t>
  </si>
  <si>
    <t>{CD59-deficient cells}</t>
  </si>
  <si>
    <t>cells per cubic millimeter</t>
  </si>
  <si>
    <t>{cells}/mm3</t>
  </si>
  <si>
    <t>cells per liter</t>
  </si>
  <si>
    <t>{cells}/L</t>
  </si>
  <si>
    <t>centigray</t>
  </si>
  <si>
    <t>cGy</t>
  </si>
  <si>
    <t>centimeter per second</t>
  </si>
  <si>
    <t>cm/s</t>
  </si>
  <si>
    <t>centimeter watercolumn</t>
  </si>
  <si>
    <t>charriere french</t>
  </si>
  <si>
    <t>cicero didot's pica</t>
  </si>
  <si>
    <t>[cicero]</t>
  </si>
  <si>
    <t>circle</t>
  </si>
  <si>
    <t>circ</t>
  </si>
  <si>
    <t>circular mil</t>
  </si>
  <si>
    <t>[cml_i]</t>
  </si>
  <si>
    <t>clinical unit</t>
  </si>
  <si>
    <t>{CU}</t>
  </si>
  <si>
    <t>[CAE'U]</t>
  </si>
  <si>
    <t>complement Ch50 unit per milliliter</t>
  </si>
  <si>
    <t>[CH50'U]/mL</t>
  </si>
  <si>
    <t>copies per liter</t>
  </si>
  <si>
    <t>{copies}/L</t>
  </si>
  <si>
    <t>cord (international)</t>
  </si>
  <si>
    <t>[cr_i]</t>
  </si>
  <si>
    <t>cord (US)</t>
  </si>
  <si>
    <t>[crd_us]</t>
  </si>
  <si>
    <t>coulomb</t>
  </si>
  <si>
    <t>coulomb per meter and second (ampere per meter)</t>
  </si>
  <si>
    <t>m-1.s-1.C</t>
  </si>
  <si>
    <t>coulomb per second (ampere)</t>
  </si>
  <si>
    <t>s-1.C</t>
  </si>
  <si>
    <t>{counts}/min</t>
  </si>
  <si>
    <t>cubic centimeter</t>
  </si>
  <si>
    <t>cm3</t>
  </si>
  <si>
    <t>cubic foot</t>
  </si>
  <si>
    <t>[cft_i]</t>
  </si>
  <si>
    <t>cubic inch</t>
  </si>
  <si>
    <t>cubic millimeter</t>
  </si>
  <si>
    <t>mm3</t>
  </si>
  <si>
    <t>cubic yard</t>
  </si>
  <si>
    <t>[cyd_i]</t>
  </si>
  <si>
    <t>cubical meter</t>
  </si>
  <si>
    <t>m3</t>
  </si>
  <si>
    <t>cubical meter gram per second and square coulomb (10*-3 ohm meter)</t>
  </si>
  <si>
    <t>m3.g.s-1.C-2</t>
  </si>
  <si>
    <t>cubical meter per gram (10*3 cubical meter per kilogram)</t>
  </si>
  <si>
    <t>m3.g-1</t>
  </si>
  <si>
    <t>cubical meter per gram and second (10*3 cubical meter per kg and second)</t>
  </si>
  <si>
    <t>m3.g-1.s-1</t>
  </si>
  <si>
    <t>cubical meter per second</t>
  </si>
  <si>
    <t>m3.s-1</t>
  </si>
  <si>
    <t>cubical meter second</t>
  </si>
  <si>
    <t>m3.s</t>
  </si>
  <si>
    <t>cubical second and kelvin per square meter and gram (10*3 kelvin per watt)</t>
  </si>
  <si>
    <t>m-2.g-1.s3.K</t>
  </si>
  <si>
    <t>cup</t>
  </si>
  <si>
    <t>[cup_us]</t>
  </si>
  <si>
    <t>curie</t>
  </si>
  <si>
    <t>Ci</t>
  </si>
  <si>
    <t>dalton</t>
  </si>
  <si>
    <t>Da</t>
  </si>
  <si>
    <t>day per week</t>
  </si>
  <si>
    <t>d/wk</t>
  </si>
  <si>
    <t>Decibel</t>
  </si>
  <si>
    <t>degree</t>
  </si>
  <si>
    <t>Didot's point</t>
  </si>
  <si>
    <t>[didot]</t>
  </si>
  <si>
    <t>diopter</t>
  </si>
  <si>
    <t>[diop]</t>
  </si>
  <si>
    <t>dram (apothecary)</t>
  </si>
  <si>
    <t>[dr_ap]</t>
  </si>
  <si>
    <t>dram (avoirdupois)</t>
  </si>
  <si>
    <t>drop</t>
  </si>
  <si>
    <t>dry pint</t>
  </si>
  <si>
    <t>[dpt_us]</t>
  </si>
  <si>
    <t>dry quart</t>
  </si>
  <si>
    <t>[dqt_us]</t>
  </si>
  <si>
    <t>dye unit</t>
  </si>
  <si>
    <t>[dye'U]</t>
  </si>
  <si>
    <t>dyne</t>
  </si>
  <si>
    <t>dyn</t>
  </si>
  <si>
    <t>dyne-second per centimeter to the fifth power</t>
  </si>
  <si>
    <t>dyn.sec/cm5</t>
  </si>
  <si>
    <t>[EU]</t>
  </si>
  <si>
    <t>[EU]/100.g</t>
  </si>
  <si>
    <t>[EU]/dL</t>
  </si>
  <si>
    <t>Ehrlich unit per milliliter</t>
  </si>
  <si>
    <t>[EU]/mL</t>
  </si>
  <si>
    <t>[EIA'U]</t>
  </si>
  <si>
    <t>electron mass</t>
  </si>
  <si>
    <t>[m_e]</t>
  </si>
  <si>
    <t>electronvolt</t>
  </si>
  <si>
    <t>elementary charge</t>
  </si>
  <si>
    <t>[e]</t>
  </si>
  <si>
    <t>Elisa unit</t>
  </si>
  <si>
    <t>[ELU]</t>
  </si>
  <si>
    <t>ELISA unit per milliliter</t>
  </si>
  <si>
    <t>[ELU]/mL</t>
  </si>
  <si>
    <t>erythrocytes per microliter</t>
  </si>
  <si>
    <t>{ery}/uL</t>
  </si>
  <si>
    <t>Farad per liter</t>
  </si>
  <si>
    <t>F/L</t>
  </si>
  <si>
    <t>fathom (British)</t>
  </si>
  <si>
    <t>[fth_br]</t>
  </si>
  <si>
    <t>fathom (international)</t>
  </si>
  <si>
    <t>[fth_i]</t>
  </si>
  <si>
    <t>fathom (US)</t>
  </si>
  <si>
    <t>[fth_us]</t>
  </si>
  <si>
    <t>femtogram per liter</t>
  </si>
  <si>
    <t>fg/L</t>
  </si>
  <si>
    <t>femtoliter platelet mean volume</t>
  </si>
  <si>
    <t>fL{mpv}</t>
  </si>
  <si>
    <t>fluid dram (British)</t>
  </si>
  <si>
    <t>[fdr_br]</t>
  </si>
  <si>
    <t>fluid dram (US)</t>
  </si>
  <si>
    <t>[fdr_us]</t>
  </si>
  <si>
    <t>fluid ounce (British)</t>
  </si>
  <si>
    <t>[foz_br]</t>
  </si>
  <si>
    <t>fluorescence intensity unit</t>
  </si>
  <si>
    <t>[FiU]</t>
  </si>
  <si>
    <t>focus forming unit</t>
  </si>
  <si>
    <t>[FFU]</t>
  </si>
  <si>
    <t>foot (British)</t>
  </si>
  <si>
    <t>[ft_br]</t>
  </si>
  <si>
    <t>foot (US)</t>
  </si>
  <si>
    <t>[ft_us]</t>
  </si>
  <si>
    <t>furlong</t>
  </si>
  <si>
    <t>[fur_us]</t>
  </si>
  <si>
    <t>G (anti-prothrombin IgG concentration) unit</t>
  </si>
  <si>
    <t>[G'U]</t>
  </si>
  <si>
    <t>gallon (British)</t>
  </si>
  <si>
    <t>[gal_br]</t>
  </si>
  <si>
    <t>Gauss</t>
  </si>
  <si>
    <t>G</t>
  </si>
  <si>
    <t>Gigabecquerel</t>
  </si>
  <si>
    <t>GBq</t>
  </si>
  <si>
    <t>Gigabecquerel per milliliter</t>
  </si>
  <si>
    <t>GBq/mL</t>
  </si>
  <si>
    <t>gilbert</t>
  </si>
  <si>
    <t>Gb</t>
  </si>
  <si>
    <t>gill (British)</t>
  </si>
  <si>
    <t>[gil_br]</t>
  </si>
  <si>
    <t>gill (US)</t>
  </si>
  <si>
    <t>[gil_us]</t>
  </si>
  <si>
    <t>gon grade</t>
  </si>
  <si>
    <t>gon</t>
  </si>
  <si>
    <t>grain</t>
  </si>
  <si>
    <t>[gr]</t>
  </si>
  <si>
    <t>gram meter (10*-3 kilogram meter)</t>
  </si>
  <si>
    <t>m.g</t>
  </si>
  <si>
    <t>gram meter per second (10*-3 kilogram meter per second)</t>
  </si>
  <si>
    <t>m.g.s-1</t>
  </si>
  <si>
    <t>g{HGB}</t>
  </si>
  <si>
    <t>gram of total nitrate</t>
  </si>
  <si>
    <t>g{tot'nit}</t>
  </si>
  <si>
    <t>g{tot'prot}</t>
  </si>
  <si>
    <t>gram or wet tissue</t>
  </si>
  <si>
    <t>g{wet'tis}</t>
  </si>
  <si>
    <t>g/100.g</t>
  </si>
  <si>
    <t>gram per 12 hours</t>
  </si>
  <si>
    <t>gram per 24 hours</t>
  </si>
  <si>
    <t>gram per 5 hours</t>
  </si>
  <si>
    <t>gram per actuation</t>
  </si>
  <si>
    <t>g/{actuat}</t>
  </si>
  <si>
    <t>gram per application</t>
  </si>
  <si>
    <t>g/[App]</t>
  </si>
  <si>
    <t>gram per cubical centimeter</t>
  </si>
  <si>
    <t>gram per cubical meter (10*-3 kilogram per cubical meter)</t>
  </si>
  <si>
    <t>m-3.g</t>
  </si>
  <si>
    <t>gram per cubical meter and cubical meter and second (10*-3 newton second per meter and square meter)</t>
  </si>
  <si>
    <t>m-6.g.s-1</t>
  </si>
  <si>
    <t>gram per deciliter calculated</t>
  </si>
  <si>
    <t>g/dL{calc}</t>
  </si>
  <si>
    <t>gram per dose</t>
  </si>
  <si>
    <t>g/[dose]</t>
  </si>
  <si>
    <t>gram per meter and cubical meter and second (10*-3 newton second per meter)</t>
  </si>
  <si>
    <t>m-4.g.s-1</t>
  </si>
  <si>
    <t>gram per meter and square second (10*-3 pascal)</t>
  </si>
  <si>
    <t>m-1.g.s-2</t>
  </si>
  <si>
    <t>gram per mole</t>
  </si>
  <si>
    <t>g/mol</t>
  </si>
  <si>
    <t>gram per second (10*-3 kilogram per second)</t>
  </si>
  <si>
    <t>g.s-1</t>
  </si>
  <si>
    <t>gram per square centimeter</t>
  </si>
  <si>
    <t>g/cm2</t>
  </si>
  <si>
    <t>gram per square meter (10*-3 kilogram per square meter)</t>
  </si>
  <si>
    <t>m-2.g</t>
  </si>
  <si>
    <t>gram per square meter and cubical second (10*-3 pascal per second and meter)</t>
  </si>
  <si>
    <t>m-2.g.s-3</t>
  </si>
  <si>
    <t>gram per square meter and second (10*-3 kilogram per square meter and second)</t>
  </si>
  <si>
    <t>m-2.g.s-1</t>
  </si>
  <si>
    <t>gram per square second (10*-3 kilogram per square second)</t>
  </si>
  <si>
    <t>s-2.g</t>
  </si>
  <si>
    <t>gram per time</t>
  </si>
  <si>
    <t>g/{time}</t>
  </si>
  <si>
    <t>g/{tot'wt}</t>
  </si>
  <si>
    <t>gram percent</t>
  </si>
  <si>
    <t>g%</t>
  </si>
  <si>
    <t>gram-force</t>
  </si>
  <si>
    <t>gf</t>
  </si>
  <si>
    <t>gram-meter</t>
  </si>
  <si>
    <t>gram-meter per heart beat</t>
  </si>
  <si>
    <t>g.m/{hb}</t>
  </si>
  <si>
    <t>gram-meter per heart beat per square meter</t>
  </si>
  <si>
    <t>g.m/({hb}.m2)</t>
  </si>
  <si>
    <t>gray</t>
  </si>
  <si>
    <t>Gunter's chain (British)</t>
  </si>
  <si>
    <t>[ch_br]</t>
  </si>
  <si>
    <t>Gunter's chain (US)</t>
  </si>
  <si>
    <t>[ch_us]</t>
  </si>
  <si>
    <t>hand</t>
  </si>
  <si>
    <t>[hd_i]</t>
  </si>
  <si>
    <t>heartbeat</t>
  </si>
  <si>
    <t>{hb}</t>
  </si>
  <si>
    <t>hectoliter</t>
  </si>
  <si>
    <t>hL</t>
  </si>
  <si>
    <t>homeopathic potency of centesimal series</t>
  </si>
  <si>
    <t>[hp_C]</t>
  </si>
  <si>
    <t>homeopathic potency of decimal series</t>
  </si>
  <si>
    <t>[hp_X]</t>
  </si>
  <si>
    <t>horsepower</t>
  </si>
  <si>
    <t>[HP]</t>
  </si>
  <si>
    <t>Hounsfield unit</t>
  </si>
  <si>
    <t>[hnsf'U]</t>
  </si>
  <si>
    <t>hundred million</t>
  </si>
  <si>
    <t>hundred thousand</t>
  </si>
  <si>
    <t>hundredweight (US)</t>
  </si>
  <si>
    <t>[scwt_av]</t>
  </si>
  <si>
    <t>IgA phospholipid unit</t>
  </si>
  <si>
    <t>IgA phospholipid unit per milliliter</t>
  </si>
  <si>
    <t>IgG phospholipid unit</t>
  </si>
  <si>
    <t>IgG phospholipid unit per milliliter</t>
  </si>
  <si>
    <t>IgM phospholipid unit</t>
  </si>
  <si>
    <t>IgM phospholipid unit per milliliter</t>
  </si>
  <si>
    <t>inch (British)</t>
  </si>
  <si>
    <t>[in_br]</t>
  </si>
  <si>
    <t>inch (US)</t>
  </si>
  <si>
    <t>[in_us]</t>
  </si>
  <si>
    <t>inch of mercury column</t>
  </si>
  <si>
    <t>[in_i'Hg]</t>
  </si>
  <si>
    <t>inch of water column</t>
  </si>
  <si>
    <t>index of reactivity</t>
  </si>
  <si>
    <t>{ir}</t>
  </si>
  <si>
    <t>20141201</t>
  </si>
  <si>
    <t>[iU]</t>
  </si>
  <si>
    <t>international unit per 24 hours</t>
  </si>
  <si>
    <t>[iU]/(24.h)</t>
  </si>
  <si>
    <t>[iU]/dL</t>
  </si>
  <si>
    <t>[iU]/g</t>
  </si>
  <si>
    <t>[iU]/g{HBG}</t>
  </si>
  <si>
    <t>[iU]/h</t>
  </si>
  <si>
    <t>[iU]/kg</t>
  </si>
  <si>
    <t>[iU]/L</t>
  </si>
  <si>
    <t>international unit per milligram</t>
  </si>
  <si>
    <t>[iU]/mg</t>
  </si>
  <si>
    <t>[iU]/mL</t>
  </si>
  <si>
    <t>[JDF'U]</t>
  </si>
  <si>
    <t>Kallikrein inactivator unit</t>
  </si>
  <si>
    <t>{KIU}</t>
  </si>
  <si>
    <t>Kallikrein inactivator unit per milliliter</t>
  </si>
  <si>
    <t>[KIU]/mL</t>
  </si>
  <si>
    <t>kayser</t>
  </si>
  <si>
    <t>Ky</t>
  </si>
  <si>
    <t>kelvin</t>
  </si>
  <si>
    <t>kelvin per watt</t>
  </si>
  <si>
    <t>kilobecquerel</t>
  </si>
  <si>
    <t>kBq</t>
  </si>
  <si>
    <t>kilobecquerel per milliliter</t>
  </si>
  <si>
    <t>kBq/mL</t>
  </si>
  <si>
    <t>kilocalories per ounce</t>
  </si>
  <si>
    <t>kilodalton</t>
  </si>
  <si>
    <t>kDa</t>
  </si>
  <si>
    <t>kilogram of wet tissue</t>
  </si>
  <si>
    <t>kg{wet'tis}</t>
  </si>
  <si>
    <t>kilo-international unit per liter</t>
  </si>
  <si>
    <t>10*3.[iU]/L</t>
  </si>
  <si>
    <t>kilo-international unit per milliliter</t>
  </si>
  <si>
    <t>10*3.[iU]/mL</t>
  </si>
  <si>
    <t>kilounit per gram</t>
  </si>
  <si>
    <t>10*3.[U]/g</t>
  </si>
  <si>
    <t>kilounit per liter</t>
  </si>
  <si>
    <t>10*3.[U]/L</t>
  </si>
  <si>
    <t>kilounit per liter class</t>
  </si>
  <si>
    <t>10*3.[U]/L{class}</t>
  </si>
  <si>
    <t>King-Armstrong unit</t>
  </si>
  <si>
    <t>knot (British)</t>
  </si>
  <si>
    <t>[kn_br]</t>
  </si>
  <si>
    <t>knot (international)</t>
  </si>
  <si>
    <t>[kn_i]</t>
  </si>
  <si>
    <t>lambert</t>
  </si>
  <si>
    <t>Lmb</t>
  </si>
  <si>
    <t>larva</t>
  </si>
  <si>
    <t>8090511000001102</t>
  </si>
  <si>
    <t>leech</t>
  </si>
  <si>
    <t>10693811000001101</t>
  </si>
  <si>
    <t>light-year</t>
  </si>
  <si>
    <t>[ly]</t>
  </si>
  <si>
    <t>ligne french line</t>
  </si>
  <si>
    <t>[ligne]</t>
  </si>
  <si>
    <t>limit of flocculation unit</t>
  </si>
  <si>
    <t>{LFU}</t>
  </si>
  <si>
    <t>line</t>
  </si>
  <si>
    <t>[lne]</t>
  </si>
  <si>
    <t>link for Gunter's chain (British)</t>
  </si>
  <si>
    <t>[lk_br]</t>
  </si>
  <si>
    <t>link for Gunter's chain (US)</t>
  </si>
  <si>
    <t>[lk_us]</t>
  </si>
  <si>
    <t>link for Ramden's chain</t>
  </si>
  <si>
    <t>[rlk_us]</t>
  </si>
  <si>
    <t>liter per 24 hours</t>
  </si>
  <si>
    <t>L/min/m2</t>
  </si>
  <si>
    <t>liter-square second per second</t>
  </si>
  <si>
    <t>L.s2/s</t>
  </si>
  <si>
    <t>log cells per milliliter</t>
  </si>
  <si>
    <t>lg({cells})/mL</t>
  </si>
  <si>
    <t>log copies per milliliter</t>
  </si>
  <si>
    <t>lg({copies})/mL</t>
  </si>
  <si>
    <t>log international unit per milliliter</t>
  </si>
  <si>
    <t>lg([iU])/mL</t>
  </si>
  <si>
    <t>log reduction</t>
  </si>
  <si>
    <t>lg({reduction})</t>
  </si>
  <si>
    <t>log10 unit per milliliter</t>
  </si>
  <si>
    <t>lg([U])/mL</t>
  </si>
  <si>
    <t>long hundredweight</t>
  </si>
  <si>
    <t>[lcwt_av]</t>
  </si>
  <si>
    <t>long ton (British)</t>
  </si>
  <si>
    <t>[lton_av]</t>
  </si>
  <si>
    <t>lux</t>
  </si>
  <si>
    <t>lx</t>
  </si>
  <si>
    <t>lyme index value</t>
  </si>
  <si>
    <t>[LIV]</t>
  </si>
  <si>
    <t>lymphocytes per 100 cells</t>
  </si>
  <si>
    <t>{lymphos}/100.{cells}</t>
  </si>
  <si>
    <t>lytic unit 30 (number of cells to achieve 30% lysis of the target cells)</t>
  </si>
  <si>
    <t>{LU30}</t>
  </si>
  <si>
    <t>M (anti-prothrombin IgG concentration) unit</t>
  </si>
  <si>
    <t>[M'U]</t>
  </si>
  <si>
    <t>mac lagan unit</t>
  </si>
  <si>
    <t>maxwell</t>
  </si>
  <si>
    <t>Mx</t>
  </si>
  <si>
    <t>mean British Thermal Unit</t>
  </si>
  <si>
    <t>[Btu_m]</t>
  </si>
  <si>
    <t>mean calorie</t>
  </si>
  <si>
    <t>cal_m</t>
  </si>
  <si>
    <t>mean gregorian month</t>
  </si>
  <si>
    <t>mo_g</t>
  </si>
  <si>
    <t>mean gregorian year</t>
  </si>
  <si>
    <t>a_g</t>
  </si>
  <si>
    <t>mean julian month</t>
  </si>
  <si>
    <t>mo_j</t>
  </si>
  <si>
    <t>mean julian year</t>
  </si>
  <si>
    <t>a_j</t>
  </si>
  <si>
    <t>Megabecquerel</t>
  </si>
  <si>
    <t>MBq</t>
  </si>
  <si>
    <t>Megabecquerel per milliliter</t>
  </si>
  <si>
    <t>MBq/mL</t>
  </si>
  <si>
    <t>megaequivalent per milliliter</t>
  </si>
  <si>
    <t>10*6.eq/mL</t>
  </si>
  <si>
    <t>mesh</t>
  </si>
  <si>
    <t>[mesh_i]</t>
  </si>
  <si>
    <t>metabolic equivalent</t>
  </si>
  <si>
    <t>[MET]</t>
  </si>
  <si>
    <t>meter cubical meter square second per gram (10*3 cubical meter per pascal)</t>
  </si>
  <si>
    <t>m4.g-1.s2</t>
  </si>
  <si>
    <t>meter of mercury column</t>
  </si>
  <si>
    <t>m[Hg]</t>
  </si>
  <si>
    <t>meter of water column</t>
  </si>
  <si>
    <t>m[H2O]</t>
  </si>
  <si>
    <t>m.s-1</t>
  </si>
  <si>
    <t>meter per square kilogram</t>
  </si>
  <si>
    <t>m/kg2</t>
  </si>
  <si>
    <t>m.s-2</t>
  </si>
  <si>
    <t>metric carat</t>
  </si>
  <si>
    <t>[car_m]</t>
  </si>
  <si>
    <t>mho</t>
  </si>
  <si>
    <t>10*-6.eq</t>
  </si>
  <si>
    <t>microequivalent per 24 hours</t>
  </si>
  <si>
    <t>10*-6.eq/(24.h)</t>
  </si>
  <si>
    <t>microequivalent per kilogram</t>
  </si>
  <si>
    <t>10*-6.eq/kg</t>
  </si>
  <si>
    <t>10*-6.eq/L</t>
  </si>
  <si>
    <t>10*-6.eq/mL</t>
  </si>
  <si>
    <t>microgram equivalent per milliliter</t>
  </si>
  <si>
    <t>ug{eq}/mL</t>
  </si>
  <si>
    <t>microgram of fibrinogen equivalent unit per milliliter</t>
  </si>
  <si>
    <t>ug/100.g</t>
  </si>
  <si>
    <t>microgram per 24 hours</t>
  </si>
  <si>
    <t>microgram per 72 hours</t>
  </si>
  <si>
    <t>ug/(72.h)</t>
  </si>
  <si>
    <t>microgram per actuation</t>
  </si>
  <si>
    <t>ug/{actuat}</t>
  </si>
  <si>
    <t>ug/dL{RBC}</t>
  </si>
  <si>
    <t>microgram per deciliter of thyroxine</t>
  </si>
  <si>
    <t>ug/dL{thyroxine}</t>
  </si>
  <si>
    <t>microgram per dose</t>
  </si>
  <si>
    <t>ug/[dose]</t>
  </si>
  <si>
    <t>microgram per gram dry weight</t>
  </si>
  <si>
    <t>ug/g{dry'wt}</t>
  </si>
  <si>
    <t>ug/g{HBG}</t>
  </si>
  <si>
    <t>microgram per gram wet weight</t>
  </si>
  <si>
    <t>ug/g{wet'wt}</t>
  </si>
  <si>
    <t>microgram per milliequivalent</t>
  </si>
  <si>
    <t>ug/10*-3.eq</t>
  </si>
  <si>
    <t>ug/{spec}</t>
  </si>
  <si>
    <t>microgram per square centimeter</t>
  </si>
  <si>
    <t>ug/cm2</t>
  </si>
  <si>
    <t>microgram per time</t>
  </si>
  <si>
    <t>ug/{time}</t>
  </si>
  <si>
    <t>microgram per total volume</t>
  </si>
  <si>
    <t>ug/{tot'vol}</t>
  </si>
  <si>
    <t>micro-international unit</t>
  </si>
  <si>
    <t>10*-6.[iU]</t>
  </si>
  <si>
    <t>micro-international unit per liter</t>
  </si>
  <si>
    <t>10*-6.[iU]/L</t>
  </si>
  <si>
    <t>micro-international unit per milliliter</t>
  </si>
  <si>
    <t>10*-6.[iU]/mL</t>
  </si>
  <si>
    <t>microliter per gram</t>
  </si>
  <si>
    <t>uL/g</t>
  </si>
  <si>
    <t>microliter per milliliter</t>
  </si>
  <si>
    <t>uL/mL</t>
  </si>
  <si>
    <t>micrometer per liter</t>
  </si>
  <si>
    <t>um/L</t>
  </si>
  <si>
    <t>micromole per 24 hours</t>
  </si>
  <si>
    <t>micromole per gram of dry weight</t>
  </si>
  <si>
    <t>umol/g{dry'wt}</t>
  </si>
  <si>
    <t>umol/g{HBG}</t>
  </si>
  <si>
    <t>micromole per gram of wet weight</t>
  </si>
  <si>
    <t>umol/g{wet'wt}</t>
  </si>
  <si>
    <t>micromole per hour and gram of hemoglobin</t>
  </si>
  <si>
    <t>umol/h/g{HGB}</t>
  </si>
  <si>
    <t>micromole per hour and gram of protein</t>
  </si>
  <si>
    <t>umol/h/g{prot}</t>
  </si>
  <si>
    <t>micromole per hour and liter</t>
  </si>
  <si>
    <t>umol/h/L</t>
  </si>
  <si>
    <t>micromole per hour and milliliter</t>
  </si>
  <si>
    <t>umol/h/mL</t>
  </si>
  <si>
    <t>micromole per minute and gram</t>
  </si>
  <si>
    <t>umol/mol{HGB}</t>
  </si>
  <si>
    <t>microunit per gram of hemoglobin</t>
  </si>
  <si>
    <t>10*-6.[U]/g{HGB}</t>
  </si>
  <si>
    <t>microunit per liter</t>
  </si>
  <si>
    <t>10*-6.[U]/L</t>
  </si>
  <si>
    <t>microunit per liter of thyroid stimulationg hormone (TSH)</t>
  </si>
  <si>
    <t>10*-6.[U]/L{TSH}</t>
  </si>
  <si>
    <t>microunit per milliliter</t>
  </si>
  <si>
    <t>10*-6.[U]/mL</t>
  </si>
  <si>
    <t>microunit per specimen</t>
  </si>
  <si>
    <t>10*-6.[U]/{spec}</t>
  </si>
  <si>
    <t>mil (international)</t>
  </si>
  <si>
    <t>[mil_i]</t>
  </si>
  <si>
    <t>mil (US)</t>
  </si>
  <si>
    <t>[mil_us]</t>
  </si>
  <si>
    <t>mile (British)</t>
  </si>
  <si>
    <t>[mi_br]</t>
  </si>
  <si>
    <t>mile (US)</t>
  </si>
  <si>
    <t>[mi_us]</t>
  </si>
  <si>
    <t>millicurie</t>
  </si>
  <si>
    <t>mCi</t>
  </si>
  <si>
    <t>10*-3.eq</t>
  </si>
  <si>
    <t>milliequivalent per 24 hours</t>
  </si>
  <si>
    <t>10*-3.eq/(24.h)</t>
  </si>
  <si>
    <t>10*-3.eq/dL</t>
  </si>
  <si>
    <t>10*-3.eq/g</t>
  </si>
  <si>
    <t>10*-3.eq/g{creat}</t>
  </si>
  <si>
    <t>10*-3.eq/kg</t>
  </si>
  <si>
    <t>10*-3.eq/L</t>
  </si>
  <si>
    <t>10*-3.eq/mL</t>
  </si>
  <si>
    <t>10*-3.eq/{spec}</t>
  </si>
  <si>
    <t>10*-3.eq/m2</t>
  </si>
  <si>
    <t>milligram of creatinine</t>
  </si>
  <si>
    <t>mg{creat}</t>
  </si>
  <si>
    <t>milligram of fibrinogen equivalent unit per liter</t>
  </si>
  <si>
    <t>milligram of phenylketones per deciliter</t>
  </si>
  <si>
    <t>mg{phenylketone}/dL</t>
  </si>
  <si>
    <t>milligram per 12 hours</t>
  </si>
  <si>
    <t>milligram per 16 hours</t>
  </si>
  <si>
    <t>mg/(16.h)</t>
  </si>
  <si>
    <t>milligram per 24 hours</t>
  </si>
  <si>
    <t>milligram per 72 hours</t>
  </si>
  <si>
    <t>milligram per actuation</t>
  </si>
  <si>
    <t>mg/{actuat}</t>
  </si>
  <si>
    <t>milligram per application</t>
  </si>
  <si>
    <t>mg/[App]</t>
  </si>
  <si>
    <t>milligram per deciliter adult</t>
  </si>
  <si>
    <t>mg/dL{adult}</t>
  </si>
  <si>
    <t>milligram per deciliter calculated</t>
  </si>
  <si>
    <t>mg/dL{calc}</t>
  </si>
  <si>
    <t>milligram per deciliter of phenylalanine</t>
  </si>
  <si>
    <t>mg/dL{phenylalanine}</t>
  </si>
  <si>
    <t>milligram per dose</t>
  </si>
  <si>
    <t>mg/[dose]</t>
  </si>
  <si>
    <t>milligram per gram dry weight</t>
  </si>
  <si>
    <t>mg/g{dry'wt}</t>
  </si>
  <si>
    <t>milligram per gram wet weight</t>
  </si>
  <si>
    <t>mg/g{wet'wt}</t>
  </si>
  <si>
    <t>milligram per sample</t>
  </si>
  <si>
    <t>mg/{sample}</t>
  </si>
  <si>
    <t>milligram per square centimeter</t>
  </si>
  <si>
    <t>mg/cm2</t>
  </si>
  <si>
    <t>milligram per time</t>
  </si>
  <si>
    <t>mg/{time}</t>
  </si>
  <si>
    <t>mg/{tot'vol}</t>
  </si>
  <si>
    <t>milligram per volume</t>
  </si>
  <si>
    <t>mg/{vol}</t>
  </si>
  <si>
    <t>milli-international unit</t>
  </si>
  <si>
    <t>10*-3.[iU]</t>
  </si>
  <si>
    <t>milli-international unit per liter</t>
  </si>
  <si>
    <t>10*-3.[iU]/L</t>
  </si>
  <si>
    <t>milli-international unit per milliliter</t>
  </si>
  <si>
    <t>10*-3.[iU]/mL</t>
  </si>
  <si>
    <t>milliliter per 12 hours</t>
  </si>
  <si>
    <t>milliliter per 24 hours</t>
  </si>
  <si>
    <t>milliliter per gram</t>
  </si>
  <si>
    <t>mL/g</t>
  </si>
  <si>
    <t>mL/{hb}</t>
  </si>
  <si>
    <t>milliliter per liter</t>
  </si>
  <si>
    <t>mL/L</t>
  </si>
  <si>
    <t>milliliter per milliliter</t>
  </si>
  <si>
    <t>mL/mL</t>
  </si>
  <si>
    <t>mL/min/1.73.m2</t>
  </si>
  <si>
    <t>milliliter per minute per millimeter mercury column</t>
  </si>
  <si>
    <t>mL/min/mm[Hg]</t>
  </si>
  <si>
    <t>milliliter per specimen</t>
  </si>
  <si>
    <t>mL/{spec}</t>
  </si>
  <si>
    <t>ml/m2</t>
  </si>
  <si>
    <t>millimeter mercury column</t>
  </si>
  <si>
    <t>millimeter mercury column-minute per liter</t>
  </si>
  <si>
    <t>mm[Hg].min/L</t>
  </si>
  <si>
    <t>millimole per 24 hours</t>
  </si>
  <si>
    <t>millimole per gram of dry weight</t>
  </si>
  <si>
    <t>mmol/g{wet'wt}</t>
  </si>
  <si>
    <t>millimole per gram of wet weight</t>
  </si>
  <si>
    <t>mmol/g{dry'wt}</t>
  </si>
  <si>
    <t>millimole per milliliter</t>
  </si>
  <si>
    <t>mmol/mL</t>
  </si>
  <si>
    <t>millimole per millimole of creatinine</t>
  </si>
  <si>
    <t>millimole per mole of hemoglobin</t>
  </si>
  <si>
    <t>mmol/mol{HGB}</t>
  </si>
  <si>
    <t>mmol/{spec}</t>
  </si>
  <si>
    <t>mmol/{tot'vol}</t>
  </si>
  <si>
    <t>million allergen-specific IgE antibody units per liter</t>
  </si>
  <si>
    <t>10*6.[UA]/L</t>
  </si>
  <si>
    <t>million cells per liter</t>
  </si>
  <si>
    <t>10*6.{cells}/L</t>
  </si>
  <si>
    <t>million copies per liter</t>
  </si>
  <si>
    <t>10*6.{copies}/L</t>
  </si>
  <si>
    <t>million copies per milliliter</t>
  </si>
  <si>
    <t>10*6.{copies}/mL</t>
  </si>
  <si>
    <t>million per cubic millimeter</t>
  </si>
  <si>
    <t>10*6/mm3</t>
  </si>
  <si>
    <t>million per specimen</t>
  </si>
  <si>
    <t>10*6/{spec}</t>
  </si>
  <si>
    <t>Million unit</t>
  </si>
  <si>
    <t>10*6.[U]</t>
  </si>
  <si>
    <t>Million unit per milliliter</t>
  </si>
  <si>
    <t>10*6.[U]/mL</t>
  </si>
  <si>
    <t>milliosmole per kilogram of H20</t>
  </si>
  <si>
    <t>mosm/kg{H20}</t>
  </si>
  <si>
    <t>mPas</t>
  </si>
  <si>
    <t>milliunit per gram</t>
  </si>
  <si>
    <t>10*-3.[U]/g</t>
  </si>
  <si>
    <t>milliunit per gram of hemoglobin</t>
  </si>
  <si>
    <t>10*-3.[U]/g{HGB}</t>
  </si>
  <si>
    <t>milliunit per liter</t>
  </si>
  <si>
    <t>10*-3.[U]/L</t>
  </si>
  <si>
    <t>milliunit per milligram</t>
  </si>
  <si>
    <t>10*-3.[U]/mg</t>
  </si>
  <si>
    <t>milliunit per milligram of creatinine</t>
  </si>
  <si>
    <t>10*-3.[U]/mg{creat}</t>
  </si>
  <si>
    <t>milliunit per milliliter</t>
  </si>
  <si>
    <t>10*-3.[U]/mL</t>
  </si>
  <si>
    <t>minim (British)</t>
  </si>
  <si>
    <t>[min_br]</t>
  </si>
  <si>
    <t>minim (US)</t>
  </si>
  <si>
    <t>[min_us]</t>
  </si>
  <si>
    <t>'</t>
  </si>
  <si>
    <t>mitoses per 10 high power field</t>
  </si>
  <si>
    <t>{mitoses}/[10 HPF]</t>
  </si>
  <si>
    <t>mitoses per 40 high power field</t>
  </si>
  <si>
    <t>{mitoses}/[40 HPF]</t>
  </si>
  <si>
    <t>mitoses per 50 high power field</t>
  </si>
  <si>
    <t>{mitoses}/[50 HPF]</t>
  </si>
  <si>
    <t>mitoses per square millimeter</t>
  </si>
  <si>
    <t>{mitoses}/mm2</t>
  </si>
  <si>
    <t>month supply</t>
  </si>
  <si>
    <t>mo{supply}</t>
  </si>
  <si>
    <t>{MOM}</t>
  </si>
  <si>
    <t>mutations per megabase</t>
  </si>
  <si>
    <t>{mutations}/{megabase}</t>
  </si>
  <si>
    <t>nanogram of fibrinogen equivalent unit per milliliter</t>
  </si>
  <si>
    <t>nanogram per 24 hours</t>
  </si>
  <si>
    <t>nanogram per deciliter per hour</t>
  </si>
  <si>
    <t>ng/dL/h</t>
  </si>
  <si>
    <t>nanogram per hour per milligram of total protein</t>
  </si>
  <si>
    <t>ng/h/mg{tot'prot}</t>
  </si>
  <si>
    <t>nanogram per milliliter</t>
  </si>
  <si>
    <t>nanogram per milliliter and hour</t>
  </si>
  <si>
    <t>ng/mL{RBC}</t>
  </si>
  <si>
    <t>nanogram per milliliter of trypsinogen</t>
  </si>
  <si>
    <t>ng/mL{trypsinogen}</t>
  </si>
  <si>
    <t>nanoliter per milliliter</t>
  </si>
  <si>
    <t>nL/mL</t>
  </si>
  <si>
    <t>nanomole of bone collagen equivalent</t>
  </si>
  <si>
    <t>nmol{BColl}eq</t>
  </si>
  <si>
    <t>nanomole of bone collagen equivalent per liter</t>
  </si>
  <si>
    <t>nmol{BColl}eq/L</t>
  </si>
  <si>
    <t>nanomole of bone collagen equivalent per millimole of creatinine</t>
  </si>
  <si>
    <t>nmol{BColl}eq/mmol{creat}</t>
  </si>
  <si>
    <t>nanomole per 24 hours</t>
  </si>
  <si>
    <t>nanomole per billion platelets</t>
  </si>
  <si>
    <t>nmol/10*9.{platelets}</t>
  </si>
  <si>
    <t>nanomole per hour and gram</t>
  </si>
  <si>
    <t>nmol/h/g</t>
  </si>
  <si>
    <t>nanomole per hour and liter</t>
  </si>
  <si>
    <t>nanomole per hour and milligram</t>
  </si>
  <si>
    <t>nmol/h/mg</t>
  </si>
  <si>
    <t>nanomole per hour and milliliter</t>
  </si>
  <si>
    <t>nmol/h/mL</t>
  </si>
  <si>
    <t>nanomole per hour and milliliter red blood cells</t>
  </si>
  <si>
    <t>nmol/h/mL{RBC}</t>
  </si>
  <si>
    <t>nanomole per kilogram</t>
  </si>
  <si>
    <t>nmol/kg</t>
  </si>
  <si>
    <t>nanomole per minute and milliliter</t>
  </si>
  <si>
    <t>nanomole per mole of creatinine</t>
  </si>
  <si>
    <t>nmol/mol{creat}</t>
  </si>
  <si>
    <t>nanomole per second and liter</t>
  </si>
  <si>
    <t>nautical mile (British)</t>
  </si>
  <si>
    <t>[nmi_br]</t>
  </si>
  <si>
    <t>nautical mile (international)</t>
  </si>
  <si>
    <t>[nmi_i]</t>
  </si>
  <si>
    <t>negative count</t>
  </si>
  <si>
    <t>[neg'count]</t>
  </si>
  <si>
    <t>neper</t>
  </si>
  <si>
    <t>Np</t>
  </si>
  <si>
    <t>newton</t>
  </si>
  <si>
    <t>Newtonian constant of gravitation</t>
  </si>
  <si>
    <t>[G]</t>
  </si>
  <si>
    <t>no value</t>
  </si>
  <si>
    <t>3314211000001106</t>
  </si>
  <si>
    <t>normal forms</t>
  </si>
  <si>
    <t>%{normal'forms}</t>
  </si>
  <si>
    <t>number ten</t>
  </si>
  <si>
    <t>10*</t>
  </si>
  <si>
    <t>nutrition label calories</t>
  </si>
  <si>
    <t>[Cal]</t>
  </si>
  <si>
    <t>O.D. ratio</t>
  </si>
  <si>
    <t>[OD'ratio]</t>
  </si>
  <si>
    <t>O.D. unit</t>
  </si>
  <si>
    <t>[OD'U]</t>
  </si>
  <si>
    <t>obsolete-mM</t>
  </si>
  <si>
    <t>3316211000001101</t>
  </si>
  <si>
    <t>oersted</t>
  </si>
  <si>
    <t>Oe</t>
  </si>
  <si>
    <t>of normal</t>
  </si>
  <si>
    <t>[of'normal]</t>
  </si>
  <si>
    <t>ohm</t>
  </si>
  <si>
    <t>ounce (apothecary)</t>
  </si>
  <si>
    <t>[oz_ap]</t>
  </si>
  <si>
    <t>ounce (avoirdupois)</t>
  </si>
  <si>
    <t>ounce (troy system)</t>
  </si>
  <si>
    <t>pace</t>
  </si>
  <si>
    <t>[pc_br]</t>
  </si>
  <si>
    <t>Panbio bacterial IgG and IgM unit</t>
  </si>
  <si>
    <t>[PANBIO'U]</t>
  </si>
  <si>
    <t>parsec</t>
  </si>
  <si>
    <t>pc</t>
  </si>
  <si>
    <t>parts per billion</t>
  </si>
  <si>
    <t>parts per million</t>
  </si>
  <si>
    <t>parts per thousand</t>
  </si>
  <si>
    <t>parts per trillion</t>
  </si>
  <si>
    <t>pascal</t>
  </si>
  <si>
    <t>peck (British)</t>
  </si>
  <si>
    <t>[pk_br]</t>
  </si>
  <si>
    <t>peck (US)</t>
  </si>
  <si>
    <t>[pk_us]</t>
  </si>
  <si>
    <t>pennyweight</t>
  </si>
  <si>
    <t>[pwt_tr]</t>
  </si>
  <si>
    <t>/100.{sperm}</t>
  </si>
  <si>
    <t>/100.{WBC}</t>
  </si>
  <si>
    <t>per 24 hours</t>
  </si>
  <si>
    <t>/(24.h)</t>
  </si>
  <si>
    <t>per cubic millimeter</t>
  </si>
  <si>
    <t>/mm3</t>
  </si>
  <si>
    <t>per cubical meter</t>
  </si>
  <si>
    <t>m-3</t>
  </si>
  <si>
    <t>per cubical meter and second</t>
  </si>
  <si>
    <t>m-3.s-1</t>
  </si>
  <si>
    <t>per gram (10*3 per kilogram)</t>
  </si>
  <si>
    <t>g-1</t>
  </si>
  <si>
    <t>per gram and second</t>
  </si>
  <si>
    <t>g-1.s-1</t>
  </si>
  <si>
    <t>/g{HBG}</t>
  </si>
  <si>
    <t>/g{tot'nit}</t>
  </si>
  <si>
    <t>/g{tot'prot}</t>
  </si>
  <si>
    <t>/g{wet'tis}</t>
  </si>
  <si>
    <t>per hundred</t>
  </si>
  <si>
    <t>per kilogram body weight</t>
  </si>
  <si>
    <t>/kg{body'wt}</t>
  </si>
  <si>
    <t>per low powered field</t>
  </si>
  <si>
    <t>s-1</t>
  </si>
  <si>
    <t>m-2</t>
  </si>
  <si>
    <t>per ten billion</t>
  </si>
  <si>
    <t>per total count</t>
  </si>
  <si>
    <t>/{tot}</t>
  </si>
  <si>
    <t>/10*12.{RBC}</t>
  </si>
  <si>
    <t>/w</t>
  </si>
  <si>
    <t>/y</t>
  </si>
  <si>
    <t>percent 0 to 3 hours</t>
  </si>
  <si>
    <t>%{0'to3'hours}</t>
  </si>
  <si>
    <t>percent at 60 minutes</t>
  </si>
  <si>
    <t>%{at'60'min}</t>
  </si>
  <si>
    <t>%{basal'activity}</t>
  </si>
  <si>
    <t>percent baseline</t>
  </si>
  <si>
    <t>percent calculated</t>
  </si>
  <si>
    <t>%{calc}</t>
  </si>
  <si>
    <t>percent carboxyhemoglobin</t>
  </si>
  <si>
    <t>%{carboxyhemoglobin}</t>
  </si>
  <si>
    <t>percent CD19+ cells</t>
  </si>
  <si>
    <t>%{CD19+'cells}</t>
  </si>
  <si>
    <t>percent enzyme activity</t>
  </si>
  <si>
    <t>%(enzyme'activity}</t>
  </si>
  <si>
    <t>percent eosinophils</t>
  </si>
  <si>
    <t>%{eos}</t>
  </si>
  <si>
    <t>percent fetal erythrocytes</t>
  </si>
  <si>
    <t>%{fetal'erythrocytes}</t>
  </si>
  <si>
    <t>%{of'HGB}</t>
  </si>
  <si>
    <t>percent hemoglobin A1c</t>
  </si>
  <si>
    <t>%{HbA1c}</t>
  </si>
  <si>
    <t>percent in gate</t>
  </si>
  <si>
    <t>%{in'gate}</t>
  </si>
  <si>
    <t>percent mean normal</t>
  </si>
  <si>
    <t>%{mean'normal}</t>
  </si>
  <si>
    <t>%{normal'plasma}</t>
  </si>
  <si>
    <t>%{of'bacteria}</t>
  </si>
  <si>
    <t>percent of lymphocytes</t>
  </si>
  <si>
    <t>%{of'lymphos}</t>
  </si>
  <si>
    <t>percent of normal</t>
  </si>
  <si>
    <t>%{of'normal}</t>
  </si>
  <si>
    <t>percent of sperm with positive binding</t>
  </si>
  <si>
    <t>%{sperm'binding}</t>
  </si>
  <si>
    <t>%{of'WBC}</t>
  </si>
  <si>
    <t>percent oxygen</t>
  </si>
  <si>
    <t>%{oxygen}</t>
  </si>
  <si>
    <t>%{sat}</t>
  </si>
  <si>
    <t>percent slope</t>
  </si>
  <si>
    <t>%[slope]</t>
  </si>
  <si>
    <t>percent sperm motility</t>
  </si>
  <si>
    <t>%{sperm'motility}</t>
  </si>
  <si>
    <t>%{tot}</t>
  </si>
  <si>
    <t>percent total protein</t>
  </si>
  <si>
    <t>%{tot'prot}</t>
  </si>
  <si>
    <t>peripheral vascular resistance unit</t>
  </si>
  <si>
    <t>[PRU]</t>
  </si>
  <si>
    <t>permeability of vacuum</t>
  </si>
  <si>
    <t>[mu_0]</t>
  </si>
  <si>
    <t>permittivity of vacuum</t>
  </si>
  <si>
    <t>[eps_0]</t>
  </si>
  <si>
    <t>phot</t>
  </si>
  <si>
    <t>ph</t>
  </si>
  <si>
    <t>pica</t>
  </si>
  <si>
    <t>[pca]</t>
  </si>
  <si>
    <t>picogram per microliter</t>
  </si>
  <si>
    <t>pg/uL</t>
  </si>
  <si>
    <t>picomole per 24 hours</t>
  </si>
  <si>
    <t>picomole per eight times 10 to the 8th red blood cells</t>
  </si>
  <si>
    <t>pmol/8.10*8.{RBC}</t>
  </si>
  <si>
    <t>picomole per gram hemoglobin</t>
  </si>
  <si>
    <t>pmol/g{HGB}</t>
  </si>
  <si>
    <t>picomole per hour and milligram of hemoglobin</t>
  </si>
  <si>
    <t>pmol/h/mg{HGB}</t>
  </si>
  <si>
    <t>picomole per kilogram</t>
  </si>
  <si>
    <t>pmol/kg</t>
  </si>
  <si>
    <t>picomole per milligram</t>
  </si>
  <si>
    <t>pmol/mg</t>
  </si>
  <si>
    <t>pied french foot</t>
  </si>
  <si>
    <t>[pied]</t>
  </si>
  <si>
    <t>pint (British)</t>
  </si>
  <si>
    <t>[pt_br]</t>
  </si>
  <si>
    <t>planck constant</t>
  </si>
  <si>
    <t>[h]</t>
  </si>
  <si>
    <t>plaque forming unit</t>
  </si>
  <si>
    <t>[PFU]</t>
  </si>
  <si>
    <t>point</t>
  </si>
  <si>
    <t>[pnt]</t>
  </si>
  <si>
    <t>poise</t>
  </si>
  <si>
    <t>poise per gram</t>
  </si>
  <si>
    <t>p/g</t>
  </si>
  <si>
    <t>pouce french inch</t>
  </si>
  <si>
    <t>[pouce]</t>
  </si>
  <si>
    <t>pound (apothecary)</t>
  </si>
  <si>
    <t>[lb_ap]</t>
  </si>
  <si>
    <t>pound (troy system)</t>
  </si>
  <si>
    <t>[lb_tr]</t>
  </si>
  <si>
    <t>pound (US)</t>
  </si>
  <si>
    <t>[lb_us]</t>
  </si>
  <si>
    <t>pound force (avoirdupois)</t>
  </si>
  <si>
    <t>[lbf_av]</t>
  </si>
  <si>
    <t>pound per sqare inch</t>
  </si>
  <si>
    <t>printer's pica</t>
  </si>
  <si>
    <t>[pca_pr]</t>
  </si>
  <si>
    <t>printer's point</t>
  </si>
  <si>
    <t>[pnt_pr]</t>
  </si>
  <si>
    <t>prism diopter</t>
  </si>
  <si>
    <t>[p'diop]</t>
  </si>
  <si>
    <t>protein nitrogen unit</t>
  </si>
  <si>
    <t>{PNU}</t>
  </si>
  <si>
    <t>proton mass</t>
  </si>
  <si>
    <t>[m_p]</t>
  </si>
  <si>
    <t>quart (British)</t>
  </si>
  <si>
    <t>[qt_br]</t>
  </si>
  <si>
    <t>radian</t>
  </si>
  <si>
    <t>rad</t>
  </si>
  <si>
    <t>radiation absorbed dose</t>
  </si>
  <si>
    <t>RAD</t>
  </si>
  <si>
    <t>radiation equivalent man</t>
  </si>
  <si>
    <t>REM</t>
  </si>
  <si>
    <t>Ramden's chain</t>
  </si>
  <si>
    <t>[rch_us]</t>
  </si>
  <si>
    <t>ratio unit</t>
  </si>
  <si>
    <t>[ratio'U]</t>
  </si>
  <si>
    <t>red blood cells per high power field</t>
  </si>
  <si>
    <t>{RBC}/[HPF]</t>
  </si>
  <si>
    <t>red blood cells per microliter</t>
  </si>
  <si>
    <t>relative</t>
  </si>
  <si>
    <t>{relative}</t>
  </si>
  <si>
    <t>relative to H2O</t>
  </si>
  <si>
    <t>{relative'to'H2O}</t>
  </si>
  <si>
    <t>relative to saline</t>
  </si>
  <si>
    <t>{relative'to'saline}</t>
  </si>
  <si>
    <t>risk</t>
  </si>
  <si>
    <t>{risk}</t>
  </si>
  <si>
    <t>rod (British)</t>
  </si>
  <si>
    <t>[rd_br]</t>
  </si>
  <si>
    <t>rod (US)</t>
  </si>
  <si>
    <t>[rd_us]</t>
  </si>
  <si>
    <t>roentgen</t>
  </si>
  <si>
    <t>scoop</t>
  </si>
  <si>
    <t>10696911000001100</t>
  </si>
  <si>
    <t>score</t>
  </si>
  <si>
    <t>[score]</t>
  </si>
  <si>
    <t>scquare meter per second</t>
  </si>
  <si>
    <t>m2.s-1</t>
  </si>
  <si>
    <t>scruple</t>
  </si>
  <si>
    <t>[sc_ap]</t>
  </si>
  <si>
    <t>''</t>
  </si>
  <si>
    <t>section</t>
  </si>
  <si>
    <t>[sct]</t>
  </si>
  <si>
    <t>short ton (US)</t>
  </si>
  <si>
    <t>[ston_av]</t>
  </si>
  <si>
    <t>siemens</t>
  </si>
  <si>
    <t>sievert</t>
  </si>
  <si>
    <t>{signal}/[{CO'ratio}]</t>
  </si>
  <si>
    <t>smoot</t>
  </si>
  <si>
    <t>[smoot]</t>
  </si>
  <si>
    <t>Somogyi unit</t>
  </si>
  <si>
    <t>[smgy'U]</t>
  </si>
  <si>
    <t>sperm motility at 60 minutes</t>
  </si>
  <si>
    <t>%{sperm'motility'at'60'min}</t>
  </si>
  <si>
    <t>{sperm}/mL</t>
  </si>
  <si>
    <t>sphere</t>
  </si>
  <si>
    <t>sph</t>
  </si>
  <si>
    <t>square foot</t>
  </si>
  <si>
    <t>square inch</t>
  </si>
  <si>
    <t>square meter gram per cubical second (10*-3 watt)</t>
  </si>
  <si>
    <t>m2.g.s-3</t>
  </si>
  <si>
    <t>square meter gram per square second (10*-3 joule)</t>
  </si>
  <si>
    <t>m2.g.s-2</t>
  </si>
  <si>
    <t>square meter gram per square second and coulomb (10*-3 volt)</t>
  </si>
  <si>
    <t>m2.g.s-2.C-1</t>
  </si>
  <si>
    <t>square meter pre square second</t>
  </si>
  <si>
    <t>m2.s-2</t>
  </si>
  <si>
    <t>square mile</t>
  </si>
  <si>
    <t>[smi_us]</t>
  </si>
  <si>
    <t>square rod</t>
  </si>
  <si>
    <t>[srd_us]</t>
  </si>
  <si>
    <t>square yard</t>
  </si>
  <si>
    <t>standard acceleration of free fall</t>
  </si>
  <si>
    <t>[g]</t>
  </si>
  <si>
    <t>standard atmosphere</t>
  </si>
  <si>
    <t>standardized quality unit</t>
  </si>
  <si>
    <t>[SQU]</t>
  </si>
  <si>
    <t>statute mile</t>
  </si>
  <si>
    <t>steradian</t>
  </si>
  <si>
    <t>sr</t>
  </si>
  <si>
    <t>stere</t>
  </si>
  <si>
    <t>st</t>
  </si>
  <si>
    <t>stilb</t>
  </si>
  <si>
    <t>sb</t>
  </si>
  <si>
    <t>stokes</t>
  </si>
  <si>
    <t>St</t>
  </si>
  <si>
    <t>stone</t>
  </si>
  <si>
    <t>[stone_av]</t>
  </si>
  <si>
    <t>streptozyme (STZ) agglutination titer unit</t>
  </si>
  <si>
    <t>[STZ'unit]</t>
  </si>
  <si>
    <t>Svedberg unit</t>
  </si>
  <si>
    <t>[S]</t>
  </si>
  <si>
    <t>synodal month</t>
  </si>
  <si>
    <t>mo_s</t>
  </si>
  <si>
    <t>tablespoon</t>
  </si>
  <si>
    <t>tablet</t>
  </si>
  <si>
    <t>{tbl}</t>
  </si>
  <si>
    <t>teaspoon</t>
  </si>
  <si>
    <t>technical atmosphere</t>
  </si>
  <si>
    <t>att</t>
  </si>
  <si>
    <t>ten thousand per microliter</t>
  </si>
  <si>
    <t>tera vector genome</t>
  </si>
  <si>
    <t>10696711000001102</t>
  </si>
  <si>
    <t>tesla</t>
  </si>
  <si>
    <t>the number pi</t>
  </si>
  <si>
    <t>[pi]</t>
  </si>
  <si>
    <t>the number ten</t>
  </si>
  <si>
    <t>10^</t>
  </si>
  <si>
    <t>thermal unit (British)</t>
  </si>
  <si>
    <t>[Btu]</t>
  </si>
  <si>
    <t>thermal unit (international)</t>
  </si>
  <si>
    <t>[Btu_IT]</t>
  </si>
  <si>
    <t>thermochemical British Thermal Unit</t>
  </si>
  <si>
    <t>[Btu_th]</t>
  </si>
  <si>
    <t>thermochemical calorie</t>
  </si>
  <si>
    <t>cal_th</t>
  </si>
  <si>
    <t>thousand allergen-specific IgE antibody units per liter</t>
  </si>
  <si>
    <t>10*3.[UA]/L</t>
  </si>
  <si>
    <t>thousand cells per liter</t>
  </si>
  <si>
    <t>10*3.{cells}/L</t>
  </si>
  <si>
    <t>thousand copies per liter</t>
  </si>
  <si>
    <t>10*3.{copies}/L</t>
  </si>
  <si>
    <t>10*3.{copies}/mL</t>
  </si>
  <si>
    <t>thousand per cubic millimeter</t>
  </si>
  <si>
    <t>10*3/mm3</t>
  </si>
  <si>
    <t>10*3(rbc)</t>
  </si>
  <si>
    <t>10*3.{RBC}</t>
  </si>
  <si>
    <t>thousandth per microliter</t>
  </si>
  <si>
    <t>10*-3/uL</t>
  </si>
  <si>
    <t>times</t>
  </si>
  <si>
    <t>.</t>
  </si>
  <si>
    <t>times average</t>
  </si>
  <si>
    <t>{times'avg}</t>
  </si>
  <si>
    <t>tonne</t>
  </si>
  <si>
    <t>township</t>
  </si>
  <si>
    <t>[twp]</t>
  </si>
  <si>
    <t>trillion cells per liter</t>
  </si>
  <si>
    <t>10*12.{cells}/L</t>
  </si>
  <si>
    <t>trillion copies per milliliter</t>
  </si>
  <si>
    <t>10*12.{copies}/mL</t>
  </si>
  <si>
    <t>trimester</t>
  </si>
  <si>
    <t>3.mo</t>
  </si>
  <si>
    <t>tropical year</t>
  </si>
  <si>
    <t>a_t</t>
  </si>
  <si>
    <t>tuberculin unit per milliliter</t>
  </si>
  <si>
    <t>[tb'U]/mL</t>
  </si>
  <si>
    <t>unified atomic mass unit</t>
  </si>
  <si>
    <t>u</t>
  </si>
  <si>
    <t>[U]</t>
  </si>
  <si>
    <t>unit per 10</t>
  </si>
  <si>
    <t>[U]/10</t>
  </si>
  <si>
    <t>unit per 10 cells</t>
  </si>
  <si>
    <t>[U]/10.{cells}</t>
  </si>
  <si>
    <t>unit per 24 hours</t>
  </si>
  <si>
    <t>[U]/(24.h)</t>
  </si>
  <si>
    <t>unit per actuation</t>
  </si>
  <si>
    <t>[U]/{actuat}</t>
  </si>
  <si>
    <t>unit per billion red blood cells</t>
  </si>
  <si>
    <t>[U]/10*12.{RBC}</t>
  </si>
  <si>
    <t>unit per deciliter</t>
  </si>
  <si>
    <t>[U]/dL</t>
  </si>
  <si>
    <t>unit per dose</t>
  </si>
  <si>
    <t>[U]/[dose]</t>
  </si>
  <si>
    <t>unit per drop</t>
  </si>
  <si>
    <t>[U]/[drop]</t>
  </si>
  <si>
    <t>unit per gram</t>
  </si>
  <si>
    <t>[U]/g</t>
  </si>
  <si>
    <t>unit per gram of creatinine</t>
  </si>
  <si>
    <t>[U]/g{creat}</t>
  </si>
  <si>
    <t>unit per gram of hemoglobin</t>
  </si>
  <si>
    <t>[U]/g{HGB}</t>
  </si>
  <si>
    <t>unit per gram of total protein</t>
  </si>
  <si>
    <t>[U]/g{tot'prot}</t>
  </si>
  <si>
    <t>unit per hour</t>
  </si>
  <si>
    <t>[U]/h</t>
  </si>
  <si>
    <t>unit per liter</t>
  </si>
  <si>
    <t>[U]/L</t>
  </si>
  <si>
    <t>unit per milligram</t>
  </si>
  <si>
    <t>[U]/mg</t>
  </si>
  <si>
    <t>unit per milliliter</t>
  </si>
  <si>
    <t>[U]/mL</t>
  </si>
  <si>
    <t>unit per milliliter of red blood cells</t>
  </si>
  <si>
    <t>[U]/mL{RBC}</t>
  </si>
  <si>
    <t>unit per square centimeter</t>
  </si>
  <si>
    <t>[U]/cm2</t>
  </si>
  <si>
    <t>US pharmacopeia unit</t>
  </si>
  <si>
    <t>[USP'U]</t>
  </si>
  <si>
    <t>vector genome</t>
  </si>
  <si>
    <t>10696211000001109</t>
  </si>
  <si>
    <t>Vector-genome</t>
  </si>
  <si>
    <t>{vector-genome}</t>
  </si>
  <si>
    <t>velocity of light</t>
  </si>
  <si>
    <t>[c]</t>
  </si>
  <si>
    <t>volume percent</t>
  </si>
  <si>
    <t>volume percent volume</t>
  </si>
  <si>
    <t>{vol}%{vol}</t>
  </si>
  <si>
    <t>volume percent weight</t>
  </si>
  <si>
    <t>{vol}%{wt}</t>
  </si>
  <si>
    <t>watt</t>
  </si>
  <si>
    <t>W</t>
  </si>
  <si>
    <t>week supply</t>
  </si>
  <si>
    <t>wk{supply}</t>
  </si>
  <si>
    <t>weight percent volume</t>
  </si>
  <si>
    <t>{wt}%{vol}</t>
  </si>
  <si>
    <t>weight percent weight</t>
  </si>
  <si>
    <t>{wt}%{wt}</t>
  </si>
  <si>
    <t>white blood cells per high power field</t>
  </si>
  <si>
    <t>{WBC}/[HPF]</t>
  </si>
  <si>
    <t>winchester gallon</t>
  </si>
  <si>
    <t>[gal_wi]</t>
  </si>
  <si>
    <t>wood unit</t>
  </si>
  <si>
    <t>[wood'U]</t>
  </si>
  <si>
    <t>yard (British)</t>
  </si>
  <si>
    <t>[yd_br]</t>
  </si>
  <si>
    <t>yard (US)</t>
  </si>
  <si>
    <t>[yd_us]</t>
  </si>
  <si>
    <t>TABLE.unit_concept_id</t>
  </si>
  <si>
    <t>(unit) 50% cell culture infectious dose (concept_id = 9276)</t>
  </si>
  <si>
    <t>(unit) 50% tissue culture infectious dose (concept_id = 9414)</t>
  </si>
  <si>
    <t>(unit) acre (British) (concept_id = 9259)</t>
  </si>
  <si>
    <t>(unit) acre (US) (concept_id = 9258)</t>
  </si>
  <si>
    <t>(unit) Actuation (concept_id = 45744809)</t>
  </si>
  <si>
    <t>(unit) AHG-equivalent per milliliter (concept_id = 9422)</t>
  </si>
  <si>
    <t>(unit) allergenic unit (concept_id = 45744811)</t>
  </si>
  <si>
    <t>(unit) ampere (concept_id = 8543)</t>
  </si>
  <si>
    <t>(unit) Angstrom (concept_id = 9452)</t>
  </si>
  <si>
    <t>(unit) anti-phosphatidylserine IgA concentration (APS) unit (concept_id = 8542)</t>
  </si>
  <si>
    <t>(unit) anti-phosphatidylserine IgA concentration (APS) unit per milliter (concept_id = 8823)</t>
  </si>
  <si>
    <t>(unit) anti-phosphatidylserine IgG concentration (GPS) unit (concept_id = 8487)</t>
  </si>
  <si>
    <t>(unit) anti-phosphatidylserine IgG concentration (GPS) unit per milliliter (concept_id = 8831)</t>
  </si>
  <si>
    <t>(unit) anti-phosphatidylserine IgM concentration (MPS) unit (concept_id = 8495)</t>
  </si>
  <si>
    <t>(unit) anti-phosphatidylserine IgM concentration (MPS) unit per milliliter (concept_id = 8836)</t>
  </si>
  <si>
    <t>(unit) application (concept_id = 45891000)</t>
  </si>
  <si>
    <t>(unit) arbitrary unit (concept_id = 9260)</t>
  </si>
  <si>
    <t>(unit) arbitrary unit per liter (concept_id = 44777561)</t>
  </si>
  <si>
    <t>(unit) arbitrary unit per milliliter (concept_id = 8980)</t>
  </si>
  <si>
    <t>(unit) are (concept_id = 9453)</t>
  </si>
  <si>
    <t>(unit) attogram per cell (concept_id = 32695)</t>
  </si>
  <si>
    <t>(unit) avidity index (concept_id = 8478)</t>
  </si>
  <si>
    <t>(unit) bacteria (concept_id = 45744815)</t>
  </si>
  <si>
    <t>(unit) bar (concept_id = 9464)</t>
  </si>
  <si>
    <t>(unit) barn (concept_id = 9456)</t>
  </si>
  <si>
    <t>(unit) barrel (concept_id = 9261)</t>
  </si>
  <si>
    <t>(unit) baseline (concept_id = 8568)</t>
  </si>
  <si>
    <t>(unit) baud (concept_id = 9465)</t>
  </si>
  <si>
    <t>(unit) becquerel (concept_id = 9469)</t>
  </si>
  <si>
    <t>(unit) bel (concept_id = 9457)</t>
  </si>
  <si>
    <t>(unit) bel kilowatt (concept_id = 9458)</t>
  </si>
  <si>
    <t>(unit) bel microvolt (concept_id = 9461)</t>
  </si>
  <si>
    <t>(unit) bel millivolt (concept_id = 9459)</t>
  </si>
  <si>
    <t>(unit) bel sound pressure (concept_id = 9460)</t>
  </si>
  <si>
    <t>(unit) bel volt (concept_id = 9462)</t>
  </si>
  <si>
    <t>(unit) bel watt (concept_id = 9463)</t>
  </si>
  <si>
    <t>(unit) beta-2 GPI IgA Ab unit (concept_id = 8609)</t>
  </si>
  <si>
    <t>(unit) beta-2 GPI IgG Ab unit (concept_id = 8610)</t>
  </si>
  <si>
    <t>(unit) beta-2 GPI IgM Ab unit (concept_id = 8611)</t>
  </si>
  <si>
    <t>(unit) Bethesda unit (concept_id = 9161)</t>
  </si>
  <si>
    <t>(unit) Bethesda unit per milliliter (concept_id = 44777562)</t>
  </si>
  <si>
    <t>(unit) billion (concept_id = 44777660)</t>
  </si>
  <si>
    <t>(unit) billion cells per liter (concept_id = 44777588)</t>
  </si>
  <si>
    <t>(unit) billion copies per liter (concept_id = 44777589)</t>
  </si>
  <si>
    <t>(unit) billion per liter (concept_id = 9444)</t>
  </si>
  <si>
    <t>(unit) billion per microliter (concept_id = 9446)</t>
  </si>
  <si>
    <t>(unit) billion per milliliter (concept_id = 9445)</t>
  </si>
  <si>
    <t>(unit) bioequivalent allergenic unit (concept_id = 45744810)</t>
  </si>
  <si>
    <t>(unit) biot (concept_id = 9466)</t>
  </si>
  <si>
    <t>(unit) bit (concept_id = 9467)</t>
  </si>
  <si>
    <t>(unit) board foot (concept_id = 9263)</t>
  </si>
  <si>
    <t>(unit) Bodansky unit (concept_id = 9262)</t>
  </si>
  <si>
    <t>(unit) Boltzmann constant (concept_id = 9338)</t>
  </si>
  <si>
    <t>(unit) bone collagen equivalent per micromole of creatinine (concept_id = 9683)</t>
  </si>
  <si>
    <t>(unit) bone collagen equivalent per millimole of creatinine (concept_id = 9682)</t>
  </si>
  <si>
    <t>(unit) British thermal unit at 39 degrees Fahrenheit (concept_id = 9265)</t>
  </si>
  <si>
    <t>(unit) british thermal unit at 59 degrees Fahrenheit (concept_id = 9266)</t>
  </si>
  <si>
    <t>(unit) British thermal unit at 60 degrees Fahrenheit (concept_id = 9267)</t>
  </si>
  <si>
    <t>(unit) bushel (US) (concept_id = 9271)</t>
  </si>
  <si>
    <t>(unit) bushel per milliliter (concept_id = 8798)</t>
  </si>
  <si>
    <t>(unit) byte (concept_id = 9470)</t>
  </si>
  <si>
    <t>(unit) calculated (concept_id = 8596)</t>
  </si>
  <si>
    <t>(unit) calorie (concept_id = 9472)</t>
  </si>
  <si>
    <t>(unit) calorie (international table) (concept_id = 9475)</t>
  </si>
  <si>
    <t>(unit) calorie at 15 degrees Celsius (concept_id = 9473)</t>
  </si>
  <si>
    <t>(unit) calorie at 20 degrees Celsius (concept_id = 9474)</t>
  </si>
  <si>
    <t>(unit) candela (concept_id = 9478)</t>
  </si>
  <si>
    <t>(unit) candela radiant per square meter (lux) (concept_id = 44777546)</t>
  </si>
  <si>
    <t>(unit) carat of gold alloys (concept_id = 9274)</t>
  </si>
  <si>
    <t>(unit) CD59-deficient cells (concept_id = 8484)</t>
  </si>
  <si>
    <t>(unit) cells (concept_id = 45744812)</t>
  </si>
  <si>
    <t>(unit) cells per cubic millimeter (concept_id = 8888)</t>
  </si>
  <si>
    <t>(unit) cells per high power field (concept_id = 8889)</t>
  </si>
  <si>
    <t>(unit) cells per liter (concept_id = 44777569)</t>
  </si>
  <si>
    <t>(unit) cells per microliter (concept_id = 8784)</t>
  </si>
  <si>
    <t>(unit) centigram (concept_id = 9479)</t>
  </si>
  <si>
    <t>(unit) centigray (concept_id = 32666)</t>
  </si>
  <si>
    <t>(unit) centiliter (concept_id = 9482)</t>
  </si>
  <si>
    <t>(unit) centimeter (concept_id = 8582)</t>
  </si>
  <si>
    <t>(unit) centimeter per second (concept_id = 32738)</t>
  </si>
  <si>
    <t>(unit) centimeter watercolumn (concept_id = 44777590)</t>
  </si>
  <si>
    <t>(unit) centipoise (concept_id = 8479)</t>
  </si>
  <si>
    <t>(unit) charriere french (concept_id = 9279)</t>
  </si>
  <si>
    <t>(unit) cicero didot's pica (concept_id = 9282)</t>
  </si>
  <si>
    <t>(unit) circle (concept_id = 9481)</t>
  </si>
  <si>
    <t>(unit) circular mil (concept_id = 9284)</t>
  </si>
  <si>
    <t>(unit) clinical unit (concept_id = 45744813)</t>
  </si>
  <si>
    <t>(unit) colony forming unit (concept_id = 9278)</t>
  </si>
  <si>
    <t>(unit) colony forming unit per milliliter (concept_id = 9423)</t>
  </si>
  <si>
    <t>(unit) complement activity enzyme unit (concept_id = 8998)</t>
  </si>
  <si>
    <t>(unit) complement Ch50 unit per milliliter (concept_id = 9424)</t>
  </si>
  <si>
    <t>(unit) copies per liter (concept_id = 44777570)</t>
  </si>
  <si>
    <t>(unit) copies per milliliter (concept_id = 8799)</t>
  </si>
  <si>
    <t>(unit) cord (international) (concept_id = 9285)</t>
  </si>
  <si>
    <t>(unit) cord (US) (concept_id = 9286)</t>
  </si>
  <si>
    <t>(unit) coulomb (concept_id = 9471)</t>
  </si>
  <si>
    <t>(unit) coulomb per meter and second (ampere per meter) (concept_id = 44777526)</t>
  </si>
  <si>
    <t>(unit) coulomb per second (ampere) (concept_id = 44777554)</t>
  </si>
  <si>
    <t>(unit) counts per minute (concept_id = 8483)</t>
  </si>
  <si>
    <t>(unit) cubic centimeter (concept_id = 44777662)</t>
  </si>
  <si>
    <t>(unit) cubic foot (concept_id = 9277)</t>
  </si>
  <si>
    <t>(unit) cubic inch (concept_id = 9283)</t>
  </si>
  <si>
    <t>(unit) cubic millimeter (concept_id = 8686)</t>
  </si>
  <si>
    <t>(unit) cubic yard (concept_id = 9288)</t>
  </si>
  <si>
    <t>(unit) cubical meter (concept_id = 44777531)</t>
  </si>
  <si>
    <t>(unit) cubical meter gram per second and square coulomb (10*-3 ohm meter) (concept_id = 44777553)</t>
  </si>
  <si>
    <t>(unit) cubical meter per gram (10*3 cubical meter per kilogram) (concept_id = 44777545)</t>
  </si>
  <si>
    <t>(unit) cubical meter per gram and second (10*3 cubical meter per kg and second) (concept_id = 44777550)</t>
  </si>
  <si>
    <t>(unit) cubical meter per second (concept_id = 44777523)</t>
  </si>
  <si>
    <t>(unit) cubical meter second (concept_id = 44777544)</t>
  </si>
  <si>
    <t>(unit) cubical second and kelvin per square meter and gram (10*3 kelvin per watt) (concept_id = 44777537)</t>
  </si>
  <si>
    <t>(unit) cup (concept_id = 9287)</t>
  </si>
  <si>
    <t>(unit) curie (concept_id = 9480)</t>
  </si>
  <si>
    <t>(unit) dalton (concept_id = 32697)</t>
  </si>
  <si>
    <t>(unit) day (concept_id = 8512)</t>
  </si>
  <si>
    <t>(unit) day per week (concept_id = 8621)</t>
  </si>
  <si>
    <t>(unit) Decibel (concept_id = 44777591)</t>
  </si>
  <si>
    <t>(unit) decigram (concept_id = 9485)</t>
  </si>
  <si>
    <t>(unit) deciliter (concept_id = 9486)</t>
  </si>
  <si>
    <t>(unit) decimeter (concept_id = 9487)</t>
  </si>
  <si>
    <t>(unit) degree (concept_id = 9484)</t>
  </si>
  <si>
    <t>(unit) degree Celsius (concept_id = 586323)</t>
  </si>
  <si>
    <t>(unit) degree Fahrenheit (concept_id = 9289)</t>
  </si>
  <si>
    <t>(unit) Didot's point (concept_id = 9290)</t>
  </si>
  <si>
    <t>(unit) diopter (concept_id = 9291)</t>
  </si>
  <si>
    <t>(unit) dram (apothecary) (concept_id = 9294)</t>
  </si>
  <si>
    <t>(unit) dram (avoirdupois) (concept_id = 9295)</t>
  </si>
  <si>
    <t>(unit) drop (concept_id = 9296)</t>
  </si>
  <si>
    <t>(unit) dry pint (concept_id = 9292)</t>
  </si>
  <si>
    <t>(unit) dry quart (concept_id = 9293)</t>
  </si>
  <si>
    <t>(unit) dye unit (concept_id = 9297)</t>
  </si>
  <si>
    <t>(unit) dyne (concept_id = 9488)</t>
  </si>
  <si>
    <t>(unit) dyne-second per centimeter to the fifth power (concept_id = 32703)</t>
  </si>
  <si>
    <t>(unit) Ehrlich unit (concept_id = 8480)</t>
  </si>
  <si>
    <t>(unit) Ehrlich unit per 100 gram (concept_id = 9425)</t>
  </si>
  <si>
    <t>(unit) Ehrlich unit per deciliter (concept_id = 8829)</t>
  </si>
  <si>
    <t>(unit) Ehrlich unit per milliliter (concept_id = 8695)</t>
  </si>
  <si>
    <t>(unit) EIA unit (concept_id = 8556)</t>
  </si>
  <si>
    <t>(unit) electron mass (concept_id = 9356)</t>
  </si>
  <si>
    <t>(unit) electronvolt (concept_id = 9495)</t>
  </si>
  <si>
    <t>(unit) elementary charge (concept_id = 9298)</t>
  </si>
  <si>
    <t>(unit) Elisa unit (concept_id = 8600)</t>
  </si>
  <si>
    <t>(unit) ELISA unit per milliliter (concept_id = 9426)</t>
  </si>
  <si>
    <t>(unit) equivalent (concept_id = 9489)</t>
  </si>
  <si>
    <t>(unit) equivalent per liter (concept_id = 9490)</t>
  </si>
  <si>
    <t>(unit) equivalent per micromole (concept_id = 9493)</t>
  </si>
  <si>
    <t>(unit) equivalent per milliliter (concept_id = 9491)</t>
  </si>
  <si>
    <t>(unit) equivalent per millimole (concept_id = 9492)</t>
  </si>
  <si>
    <t>(unit) erg (concept_id = 9494)</t>
  </si>
  <si>
    <t>(unit) erythrocytes per microliter (concept_id = 8712)</t>
  </si>
  <si>
    <t>(unit) Farad (concept_id = 8517)</t>
  </si>
  <si>
    <t>(unit) Farad per liter (concept_id = 8655)</t>
  </si>
  <si>
    <t>(unit) fathom (British) (concept_id = 9308)</t>
  </si>
  <si>
    <t>(unit) fathom (international) (concept_id = 9309)</t>
  </si>
  <si>
    <t>(unit) fathom (US) (concept_id = 9310)</t>
  </si>
  <si>
    <t>(unit) femtogram (concept_id = 9496)</t>
  </si>
  <si>
    <t>(unit) femtogram per liter (concept_id = 44777592)</t>
  </si>
  <si>
    <t>(unit) femtoliter (concept_id = 8583)</t>
  </si>
  <si>
    <t>(unit) femtoliter platelet mean volume (concept_id = 8496)</t>
  </si>
  <si>
    <t>(unit) femtometer (concept_id = 9497)</t>
  </si>
  <si>
    <t>(unit) femtomole (concept_id = 9498)</t>
  </si>
  <si>
    <t>(unit) femtomole per gram (concept_id = 9499)</t>
  </si>
  <si>
    <t>(unit) femtomole per liter (concept_id = 8745)</t>
  </si>
  <si>
    <t>(unit) femtomole per milligram (concept_id = 9500)</t>
  </si>
  <si>
    <t>(unit) femtomole per milliliter (concept_id = 9501)</t>
  </si>
  <si>
    <t>(unit) fluid dram (British) (concept_id = 9300)</t>
  </si>
  <si>
    <t>(unit) fluid dram (US) (concept_id = 9301)</t>
  </si>
  <si>
    <t>(unit) fluid ounce (British) (concept_id = 9303)</t>
  </si>
  <si>
    <t>(unit) fluid ounce (US) (concept_id = 9304)</t>
  </si>
  <si>
    <t>(unit) fluorescence intensity unit (concept_id = 44777563)</t>
  </si>
  <si>
    <t>(unit) focus forming unit (concept_id = 9302)</t>
  </si>
  <si>
    <t>(unit) foot (British) (concept_id = 9305)</t>
  </si>
  <si>
    <t>(unit) foot (international) (concept_id = 9306)</t>
  </si>
  <si>
    <t>(unit) foot (US) (concept_id = 9307)</t>
  </si>
  <si>
    <t>(unit) furlong (concept_id = 9311)</t>
  </si>
  <si>
    <t>(unit) G (anti-prothrombin IgG concentration) unit (concept_id = 8574)</t>
  </si>
  <si>
    <t>(unit) gallon (British) (concept_id = 9314)</t>
  </si>
  <si>
    <t>(unit) gallon (US) (concept_id = 9515)</t>
  </si>
  <si>
    <t>(unit) Gauss (concept_id = 9502)</t>
  </si>
  <si>
    <t>(unit) Gigabecquerel (concept_id = 45891031)</t>
  </si>
  <si>
    <t>(unit) Gigabecquerel per milliliter (concept_id = 45891028)</t>
  </si>
  <si>
    <t>(unit) gilbert (concept_id = 9516)</t>
  </si>
  <si>
    <t>(unit) gill (British) (concept_id = 9317)</t>
  </si>
  <si>
    <t>(unit) gill (US) (concept_id = 9318)</t>
  </si>
  <si>
    <t>(unit) gon grade (concept_id = 9518)</t>
  </si>
  <si>
    <t>(unit) grain (concept_id = 9319)</t>
  </si>
  <si>
    <t>(unit) gram (concept_id = 8504)</t>
  </si>
  <si>
    <t>(unit) gram meter (10*-3 kilogram meter) (concept_id = 44777532)</t>
  </si>
  <si>
    <t>(unit) gram meter per second (10*-3 kilogram meter per second) (concept_id = 44777542)</t>
  </si>
  <si>
    <t>(unit) gram of creatinine (concept_id = 44777596)</t>
  </si>
  <si>
    <t>(unit) gram of hemoglobin (concept_id = 44777597)</t>
  </si>
  <si>
    <t>(unit) gram of total nitrate (concept_id = 44777598)</t>
  </si>
  <si>
    <t>(unit) gram of total protein (concept_id = 44777599)</t>
  </si>
  <si>
    <t>(unit) gram or wet tissue (concept_id = 44777600)</t>
  </si>
  <si>
    <t>(unit) gram per 100 gram (concept_id = 9508)</t>
  </si>
  <si>
    <t>(unit) gram per 12 hours (concept_id = 44777593)</t>
  </si>
  <si>
    <t>(unit) gram per 24 hours (concept_id = 8807)</t>
  </si>
  <si>
    <t>(unit) gram per 5 hours (concept_id = 8791)</t>
  </si>
  <si>
    <t>(unit) gram per actuation (concept_id = 45891018)</t>
  </si>
  <si>
    <t>(unit) gram per application (concept_id = 45891001)</t>
  </si>
  <si>
    <t>(unit) gram per cubical centimeter (concept_id = 45956701)</t>
  </si>
  <si>
    <t>(unit) gram per cubical meter (10*-3 kilogram per cubical meter) (concept_id = 44777535)</t>
  </si>
  <si>
    <t>(unit) gram per cubical meter and cubical meter and second (10*-3 newton second per meter and square meter) (concept_id = 44777524)</t>
  </si>
  <si>
    <t>(unit) gram per deciliter (concept_id = 8713)</t>
  </si>
  <si>
    <t>(unit) gram per deciliter calculated (concept_id = 8950)</t>
  </si>
  <si>
    <t>(unit) gram per dose (concept_id = 45890996)</t>
  </si>
  <si>
    <t>(unit) gram per gram (concept_id = 9510)</t>
  </si>
  <si>
    <t>(unit) gram per gram of creatinine (concept_id = 9511)</t>
  </si>
  <si>
    <t>(unit) gram per hour (concept_id = 44777594)</t>
  </si>
  <si>
    <t>(unit) gram per kilogram (concept_id = 9512)</t>
  </si>
  <si>
    <t>(unit) gram per liter (concept_id = 8636)</t>
  </si>
  <si>
    <t>(unit) gram per meter and cubical meter and second (10*-3 newton second per meter) (concept_id = 44777525)</t>
  </si>
  <si>
    <t>(unit) gram per meter and square second (10*-3 pascal) (concept_id = 44777527)</t>
  </si>
  <si>
    <t>(unit) gram per milliliter (concept_id = 9514)</t>
  </si>
  <si>
    <t>(unit) gram per millimole (concept_id = 32702)</t>
  </si>
  <si>
    <t>(unit) gram per mole (concept_id = 44777595)</t>
  </si>
  <si>
    <t>(unit) gram per second (10*-3 kilogram per second) (concept_id = 44777534)</t>
  </si>
  <si>
    <t>(unit) gram per square centimeter (concept_id = 32701)</t>
  </si>
  <si>
    <t>(unit) gram per square meter (concept_id = 9513)</t>
  </si>
  <si>
    <t>(unit) gram per square meter (10*-3 kilogram per square meter) (concept_id = 44777536)</t>
  </si>
  <si>
    <t>(unit) gram per square meter and cubical second (10*-3 pascal per second and meter) (concept_id = 44777528)</t>
  </si>
  <si>
    <t>(unit) gram per square meter and second (10*-3 kilogram per square meter and second) (concept_id = 44777543)</t>
  </si>
  <si>
    <t>(unit) gram per square second (10*-3 kilogram per square second) (concept_id = 44777533)</t>
  </si>
  <si>
    <t>(unit) gram per time (concept_id = 8622)</t>
  </si>
  <si>
    <t>(unit) gram per total weight (concept_id = 9509)</t>
  </si>
  <si>
    <t>(unit) gram percent (concept_id = 9503)</t>
  </si>
  <si>
    <t>(unit) gram-force (concept_id = 9517)</t>
  </si>
  <si>
    <t>(unit) gram-meter (concept_id = 9504)</t>
  </si>
  <si>
    <t>(unit) gram-meter per heart beat (concept_id = 9507)</t>
  </si>
  <si>
    <t>(unit) gram-meter per heart beat per square meter (concept_id = 9505)</t>
  </si>
  <si>
    <t>(unit) gray (concept_id = 9519)</t>
  </si>
  <si>
    <t>(unit) Gunter's chain (British) (concept_id = 9280)</t>
  </si>
  <si>
    <t>(unit) Gunter's chain (US) (concept_id = 9281)</t>
  </si>
  <si>
    <t>(unit) hand (concept_id = 9321)</t>
  </si>
  <si>
    <t>(unit) heartbeat (concept_id = 8581)</t>
  </si>
  <si>
    <t>(unit) hectoliter (concept_id = 9520)</t>
  </si>
  <si>
    <t>(unit) Henry (concept_id = 8518)</t>
  </si>
  <si>
    <t>(unit) Hertz (concept_id = 9521)</t>
  </si>
  <si>
    <t>(unit) homeopathic potency of centesimal series (concept_id = 9324)</t>
  </si>
  <si>
    <t>(unit) homeopathic potency of decimal series (concept_id = 9325)</t>
  </si>
  <si>
    <t>(unit) horsepower (concept_id = 9323)</t>
  </si>
  <si>
    <t>(unit) Hounsfield unit (concept_id = 9322)</t>
  </si>
  <si>
    <t>(unit) hour (concept_id = 8505)</t>
  </si>
  <si>
    <t>(unit) hundred million (concept_id = 9443)</t>
  </si>
  <si>
    <t>(unit) hundred thousand (concept_id = 9438)</t>
  </si>
  <si>
    <t>(unit) hundredweight (US) (concept_id = 9402)</t>
  </si>
  <si>
    <t>(unit) IgA phospholipid unit (concept_id = 9099)</t>
  </si>
  <si>
    <t>(unit) IgA phospholipid unit per milliliter (concept_id = 9156)</t>
  </si>
  <si>
    <t>(unit) IgG phospholipid unit (concept_id = 9100)</t>
  </si>
  <si>
    <t>(unit) IgG phospholipid unit per milliliter (concept_id = 9157)</t>
  </si>
  <si>
    <t>(unit) IgM phospholipid unit (concept_id = 9101)</t>
  </si>
  <si>
    <t>(unit) IgM phospholipid unit per milliliter (concept_id = 9158)</t>
  </si>
  <si>
    <t>(unit) immune status ratio (concept_id = 8488)</t>
  </si>
  <si>
    <t>(unit) inch (British) (concept_id = 9326)</t>
  </si>
  <si>
    <t>(unit) inch (international) (concept_id = 9327)</t>
  </si>
  <si>
    <t>(unit) inch (US) (concept_id = 9330)</t>
  </si>
  <si>
    <t>(unit) inch of mercury column (concept_id = 9329)</t>
  </si>
  <si>
    <t>(unit) inch of water column (concept_id = 9328)</t>
  </si>
  <si>
    <t>(unit) index of reactivity (concept_id = 9693)</t>
  </si>
  <si>
    <t>(unit) international unit (concept_id = 8718)</t>
  </si>
  <si>
    <t>(unit) international unit per 24 hours (concept_id = 44777564)</t>
  </si>
  <si>
    <t>(unit) international unit per deciliter (concept_id = 9332)</t>
  </si>
  <si>
    <t>(unit) international unit per gram (concept_id = 9333)</t>
  </si>
  <si>
    <t>(unit) international unit per gram of hemoglobin (concept_id = 9334)</t>
  </si>
  <si>
    <t>(unit) international unit per hour (concept_id = 9687)</t>
  </si>
  <si>
    <t>(unit) international unit per kilogram (concept_id = 9335)</t>
  </si>
  <si>
    <t>(unit) international unit per liter (concept_id = 8923)</t>
  </si>
  <si>
    <t>(unit) international unit per milligram (concept_id = 45891019)</t>
  </si>
  <si>
    <t>(unit) international unit per milliliter (concept_id = 8985)</t>
  </si>
  <si>
    <t>(unit) joule (concept_id = 9522)</t>
  </si>
  <si>
    <t>(unit) Juvenile Diabetes Foundation unit (concept_id = 8560)</t>
  </si>
  <si>
    <t>(unit) Kallikrein inactivator unit (concept_id = 45891024)</t>
  </si>
  <si>
    <t>(unit) Kallikrein inactivator unit per milliliter (concept_id = 45891026)</t>
  </si>
  <si>
    <t>(unit) katal (concept_id = 9526)</t>
  </si>
  <si>
    <t>(unit) katal per kilogram (concept_id = 9527)</t>
  </si>
  <si>
    <t>(unit) katal per liter (concept_id = 44777601)</t>
  </si>
  <si>
    <t>(unit) kayser (concept_id = 9539)</t>
  </si>
  <si>
    <t>(unit) kelvin (concept_id = 9523)</t>
  </si>
  <si>
    <t>(unit) kelvin per watt (concept_id = 9524)</t>
  </si>
  <si>
    <t>(unit) kilobecquerel (concept_id = 45891008)</t>
  </si>
  <si>
    <t>(unit) kilobecquerel per milliliter (concept_id = 45891038)</t>
  </si>
  <si>
    <t>(unit) kilocalories per ounce (concept_id = 9528)</t>
  </si>
  <si>
    <t>(unit) kilodalton (concept_id = 32698)</t>
  </si>
  <si>
    <t>(unit) kilogram (concept_id = 9529)</t>
  </si>
  <si>
    <t>(unit) kilogram of wet tissue (concept_id = 9534)</t>
  </si>
  <si>
    <t>(unit) kilogram per cubic meter (concept_id = 9532)</t>
  </si>
  <si>
    <t>(unit) kilogram per liter (concept_id = 9530)</t>
  </si>
  <si>
    <t>(unit) kilogram per mole (concept_id = 9533)</t>
  </si>
  <si>
    <t>(unit) kilogram per square meter (concept_id = 9531)</t>
  </si>
  <si>
    <t>(unit) kilo-international unit per liter (concept_id = 9058)</t>
  </si>
  <si>
    <t>(unit) kilo-international unit per milliliter (concept_id = 9525)</t>
  </si>
  <si>
    <t>(unit) kiloliter (concept_id = 9535)</t>
  </si>
  <si>
    <t>(unit) kilometer (concept_id = 9536)</t>
  </si>
  <si>
    <t>(unit) kilopascal (concept_id = 44777602)</t>
  </si>
  <si>
    <t>(unit) kilosecond (concept_id = 9537)</t>
  </si>
  <si>
    <t>(unit) kilounit per gram (concept_id = 9538)</t>
  </si>
  <si>
    <t>(unit) kilounit per liter (concept_id = 8810)</t>
  </si>
  <si>
    <t>(unit) kilounit per liter class (concept_id = 8924)</t>
  </si>
  <si>
    <t>(unit) King-Armstrong unit (concept_id = 9339)</t>
  </si>
  <si>
    <t>(unit) knot (British) (concept_id = 9340)</t>
  </si>
  <si>
    <t>(unit) knot (international) (concept_id = 9341)</t>
  </si>
  <si>
    <t>(unit) Kunkel unit (concept_id = 9342)</t>
  </si>
  <si>
    <t>(unit) lambert (concept_id = 9544)</t>
  </si>
  <si>
    <t>(unit) larva (concept_id = 45756982)</t>
  </si>
  <si>
    <t>(unit) leech (concept_id = 37103740)</t>
  </si>
  <si>
    <t>(unit) light-year (concept_id = 9355)</t>
  </si>
  <si>
    <t>(unit) ligne french line (concept_id = 9349)</t>
  </si>
  <si>
    <t>(unit) limit of flocculation unit (concept_id = 45744814)</t>
  </si>
  <si>
    <t>(unit) line (concept_id = 9352)</t>
  </si>
  <si>
    <t>(unit) link for Gunter's chain (British) (concept_id = 9350)</t>
  </si>
  <si>
    <t>(unit) link for Gunter's chain (US) (concept_id = 9351)</t>
  </si>
  <si>
    <t>(unit) link for Ramden's chain (concept_id = 9398)</t>
  </si>
  <si>
    <t>(unit) liter (concept_id = 8519)</t>
  </si>
  <si>
    <t>(unit) liter per 24 hours (concept_id = 8857)</t>
  </si>
  <si>
    <t>(unit) liter per hour (concept_id = 44777603)</t>
  </si>
  <si>
    <t>(unit) liter per kilogram (concept_id = 9542)</t>
  </si>
  <si>
    <t>(unit) liter per liter (concept_id = 44777604)</t>
  </si>
  <si>
    <t>(unit) liter per minute (concept_id = 8698)</t>
  </si>
  <si>
    <t>(unit) liter per minute per square meter (concept_id = 32710)</t>
  </si>
  <si>
    <t>(unit) liter per second (concept_id = 32700)</t>
  </si>
  <si>
    <t>(unit) liter-square second per second (concept_id = 9541)</t>
  </si>
  <si>
    <t>(unit) log cells per milliliter (concept_id = 44777605)</t>
  </si>
  <si>
    <t>(unit) log copies per milliliter (concept_id = 8873)</t>
  </si>
  <si>
    <t>(unit) log international unit per milliliter (concept_id = 9084)</t>
  </si>
  <si>
    <t>(unit) log reduction (concept_id = 8623)</t>
  </si>
  <si>
    <t>(unit) log10 unit per milliliter (concept_id = 9348)</t>
  </si>
  <si>
    <t>(unit) long hundredweight (concept_id = 9347)</t>
  </si>
  <si>
    <t>(unit) long ton (British) (concept_id = 9354)</t>
  </si>
  <si>
    <t>(unit) lumen (concept_id = 9543)</t>
  </si>
  <si>
    <t>(unit) lux (concept_id = 9545)</t>
  </si>
  <si>
    <t>(unit) lyme index value (concept_id = 44777565)</t>
  </si>
  <si>
    <t>(unit) lymphocytes per 100 cells (concept_id = 8586)</t>
  </si>
  <si>
    <t>(unit) lytic unit 30 (number of cells to achieve 30% lysis of the target cells) (concept_id = 8506)</t>
  </si>
  <si>
    <t>(unit) M (anti-prothrombin IgG concentration) unit (concept_id = 8547)</t>
  </si>
  <si>
    <t>(unit) mac lagan unit (concept_id = 9358)</t>
  </si>
  <si>
    <t>(unit) maxwell (concept_id = 9598)</t>
  </si>
  <si>
    <t>(unit) mean British Thermal Unit (concept_id = 9269)</t>
  </si>
  <si>
    <t>(unit) mean calorie (concept_id = 9476)</t>
  </si>
  <si>
    <t>(unit) mean gregorian month (concept_id = 9581)</t>
  </si>
  <si>
    <t>(unit) mean gregorian year (concept_id = 9449)</t>
  </si>
  <si>
    <t>(unit) mean julian month (concept_id = 9582)</t>
  </si>
  <si>
    <t>(unit) mean julian year (concept_id = 9450)</t>
  </si>
  <si>
    <t>(unit) Megabecquerel (concept_id = 45891007)</t>
  </si>
  <si>
    <t>(unit) Megabecquerel per milliliter (concept_id = 45891032)</t>
  </si>
  <si>
    <t>(unit) megaequivalent per milliliter (concept_id = 9440)</t>
  </si>
  <si>
    <t>(unit) megasecond (concept_id = 9592)</t>
  </si>
  <si>
    <t>(unit) mesh (concept_id = 9359)</t>
  </si>
  <si>
    <t>(unit) metabolic equivalent (concept_id = 9360)</t>
  </si>
  <si>
    <t>(unit) meter (concept_id = 9546)</t>
  </si>
  <si>
    <t>(unit) meter cubical meter square second per gram (10*3 cubical meter per pascal) (concept_id = 44777551)</t>
  </si>
  <si>
    <t>(unit) meter of mercury column (concept_id = 9548)</t>
  </si>
  <si>
    <t>(unit) meter of water column (concept_id = 9547)</t>
  </si>
  <si>
    <t>(unit) meter per second (concept_id = 44777522)</t>
  </si>
  <si>
    <t>(unit) meter per second (concept_id = 44777606)</t>
  </si>
  <si>
    <t>(unit) meter per square kilogram (concept_id = 8927)</t>
  </si>
  <si>
    <t>(unit) meter per square second (concept_id = 44777547)</t>
  </si>
  <si>
    <t>(unit) meter per square second (concept_id = 44777607)</t>
  </si>
  <si>
    <t>(unit) metric carat (concept_id = 9275)</t>
  </si>
  <si>
    <t>(unit) mho (concept_id = 9568)</t>
  </si>
  <si>
    <t>(unit) microequivalent (concept_id = 9653)</t>
  </si>
  <si>
    <t>(unit) microequivalent per 24 hours (concept_id = 8928)</t>
  </si>
  <si>
    <t>(unit) microequivalent per kilogram (concept_id = 8929)</t>
  </si>
  <si>
    <t>(unit) microequivalent per liter (concept_id = 8875)</t>
  </si>
  <si>
    <t>(unit) microequivalent per milliliter (concept_id = 9654)</t>
  </si>
  <si>
    <t>(unit) microgram (concept_id = 9655)</t>
  </si>
  <si>
    <t>(unit) microgram equivalent per milliliter (concept_id = 9046)</t>
  </si>
  <si>
    <t>(unit) microgram of fibrinogen equivalent unit per milliliter (concept_id = 8989)</t>
  </si>
  <si>
    <t>(unit) microgram per 100 gram (concept_id = 9656)</t>
  </si>
  <si>
    <t>(unit) microgram per 24 hours (concept_id = 8906)</t>
  </si>
  <si>
    <t>(unit) microgram per 72 hours (concept_id = 45891023)</t>
  </si>
  <si>
    <t>(unit) microgram per actuation (concept_id = 45891015)</t>
  </si>
  <si>
    <t>(unit) microgram per deciliter (concept_id = 8837)</t>
  </si>
  <si>
    <t>(unit) microgram per deciliter of red blood cells (concept_id = 9659)</t>
  </si>
  <si>
    <t>(unit) microgram per deciliter of thyroxine (concept_id = 9061)</t>
  </si>
  <si>
    <t>(unit) microgram per dose (concept_id = 45890998)</t>
  </si>
  <si>
    <t>(unit) microgram per gram (concept_id = 8720)</t>
  </si>
  <si>
    <t>(unit) microgram per gram dry weight (concept_id = 9660)</t>
  </si>
  <si>
    <t>(unit) microgram per gram of creatinine (concept_id = 9014)</t>
  </si>
  <si>
    <t>(unit) microgram per gram of hemoglobin (concept_id = 9661)</t>
  </si>
  <si>
    <t>(unit) microgram per gram wet weight (concept_id = 44777644)</t>
  </si>
  <si>
    <t>(unit) microgram per hour (concept_id = 44777645)</t>
  </si>
  <si>
    <t>(unit) microgram per kilogram (concept_id = 9662)</t>
  </si>
  <si>
    <t>(unit) microgram per kilogram per hour (concept_id = 9690)</t>
  </si>
  <si>
    <t>(unit) microgram per kilogram per minute (concept_id = 9688)</t>
  </si>
  <si>
    <t>(unit) microgram per liter (concept_id = 8748)</t>
  </si>
  <si>
    <t>(unit) microgram per milliequivalent (concept_id = 8953)</t>
  </si>
  <si>
    <t>(unit) microgram per milligram (concept_id = 8838)</t>
  </si>
  <si>
    <t>(unit) microgram per milligram of creatinine (concept_id = 9072)</t>
  </si>
  <si>
    <t>(unit) microgram per milliliter (concept_id = 8859)</t>
  </si>
  <si>
    <t>(unit) microgram per millimole (concept_id = 32408)</t>
  </si>
  <si>
    <t>(unit) microgram per millimole of creatinine (concept_id = 44777646)</t>
  </si>
  <si>
    <t>(unit) microgram per minute (concept_id = 8774)</t>
  </si>
  <si>
    <t>(unit) microgram per nanogram (concept_id = 9664)</t>
  </si>
  <si>
    <t>(unit) microgram per specimen (concept_id = 9657)</t>
  </si>
  <si>
    <t>(unit) microgram per square centimeter (concept_id = 45891027)</t>
  </si>
  <si>
    <t>(unit) microgram per square meter (concept_id = 9663)</t>
  </si>
  <si>
    <t>(unit) microgram per time (concept_id = 8722)</t>
  </si>
  <si>
    <t>(unit) microgram per total volume (concept_id = 9658)</t>
  </si>
  <si>
    <t>(unit) micro-international unit (concept_id = 9652)</t>
  </si>
  <si>
    <t>(unit) micro-international unit per liter (concept_id = 44777583)</t>
  </si>
  <si>
    <t>(unit) micro-international unit per milliliter (concept_id = 9093)</t>
  </si>
  <si>
    <t>(unit) microkatal (concept_id = 44777647)</t>
  </si>
  <si>
    <t>(unit) microliter (concept_id = 9665)</t>
  </si>
  <si>
    <t>(unit) microliter per gram (concept_id = 45891037)</t>
  </si>
  <si>
    <t>(unit) microliter per milliliter (concept_id = 45891029)</t>
  </si>
  <si>
    <t>(unit) micrometer (concept_id = 9666)</t>
  </si>
  <si>
    <t>(unit) micrometer per liter (concept_id = 8775)</t>
  </si>
  <si>
    <t>(unit) micromole (concept_id = 9667)</t>
  </si>
  <si>
    <t>(unit) micromole per 24 hours (concept_id = 8907)</t>
  </si>
  <si>
    <t>(unit) micromole per deciliter (concept_id = 8839)</t>
  </si>
  <si>
    <t>(unit) micromole per gram (concept_id = 9668)</t>
  </si>
  <si>
    <t>(unit) micromole per gram of creatinine (concept_id = 9015)</t>
  </si>
  <si>
    <t>(unit) micromole per gram of dry weight (concept_id = 44777648)</t>
  </si>
  <si>
    <t>(unit) micromole per gram of hemoglobin (concept_id = 9669)</t>
  </si>
  <si>
    <t>(unit) micromole per gram of wet weight (concept_id = 44777649)</t>
  </si>
  <si>
    <t>(unit) micromole per hour and gram of hemoglobin (concept_id = 44777650)</t>
  </si>
  <si>
    <t>(unit) micromole per hour and gram of protein (concept_id = 44777651)</t>
  </si>
  <si>
    <t>(unit) micromole per hour and liter (concept_id = 44777652)</t>
  </si>
  <si>
    <t>(unit) micromole per hour and milliliter (concept_id = 44777653)</t>
  </si>
  <si>
    <t>(unit) micromole per kilogram (concept_id = 44777654)</t>
  </si>
  <si>
    <t>(unit) micromole per liter (concept_id = 8749)</t>
  </si>
  <si>
    <t>(unit) micromole per milligram (concept_id = 9670)</t>
  </si>
  <si>
    <t>(unit) micromole per milligram of creatinine (concept_id = 9671)</t>
  </si>
  <si>
    <t>(unit) micromole per milliliter (concept_id = 9673)</t>
  </si>
  <si>
    <t>(unit) micromole per millimole (concept_id = 44777656)</t>
  </si>
  <si>
    <t>(unit) micromole per millimole of creatinine (concept_id = 9073)</t>
  </si>
  <si>
    <t>(unit) micromole per minute (concept_id = 44777655)</t>
  </si>
  <si>
    <t>(unit) micromole per minute and gram (concept_id = 9672)</t>
  </si>
  <si>
    <t>(unit) micromole per mole (concept_id = 9674)</t>
  </si>
  <si>
    <t>(unit) micromole per mole of creatinine (concept_id = 9675)</t>
  </si>
  <si>
    <t>(unit) micromole per mole of hemoglobin (concept_id = 44777657)</t>
  </si>
  <si>
    <t>(unit) microsecond (concept_id = 9676)</t>
  </si>
  <si>
    <t>(unit) microunit per gram of hemoglobin (concept_id = 9016)</t>
  </si>
  <si>
    <t>(unit) microunit per liter (concept_id = 8750)</t>
  </si>
  <si>
    <t>(unit) microunit per liter of thyroid stimulationg hormone (TSH) (concept_id = 9163)</t>
  </si>
  <si>
    <t>(unit) microunit per milliliter (concept_id = 8860)</t>
  </si>
  <si>
    <t>(unit) microunit per specimen (concept_id = 44777584)</t>
  </si>
  <si>
    <t>(unit) mil (international) (concept_id = 9364)</t>
  </si>
  <si>
    <t>(unit) mil (US) (concept_id = 9365)</t>
  </si>
  <si>
    <t>(unit) mile (British) (concept_id = 9361)</t>
  </si>
  <si>
    <t>(unit) mile (US) (concept_id = 9363)</t>
  </si>
  <si>
    <t>(unit) millicurie (concept_id = 44819154)</t>
  </si>
  <si>
    <t>(unit) milliequivalent (concept_id = 9551)</t>
  </si>
  <si>
    <t>(unit) milliequivalent per 24 hours (concept_id = 44777582)</t>
  </si>
  <si>
    <t>(unit) milliequivalent per deciliter (concept_id = 9553)</t>
  </si>
  <si>
    <t>(unit) milliequivalent per gram (concept_id = 9554)</t>
  </si>
  <si>
    <t>(unit) milliequivalent per gram of creatinine (concept_id = 9555)</t>
  </si>
  <si>
    <t>(unit) milliequivalent per kilogram (concept_id = 9556)</t>
  </si>
  <si>
    <t>(unit) milliequivalent per liter (concept_id = 9557)</t>
  </si>
  <si>
    <t>(unit) milliequivalent per milliliter (concept_id = 9559)</t>
  </si>
  <si>
    <t>(unit) milliequivalent per specimen (concept_id = 9552)</t>
  </si>
  <si>
    <t>(unit) milliequivalent per square meter (concept_id = 9558)</t>
  </si>
  <si>
    <t>(unit) milligram (concept_id = 8576)</t>
  </si>
  <si>
    <t>(unit) milligram of creatinine (concept_id = 9566)</t>
  </si>
  <si>
    <t>(unit) milligram of fibrinogen equivalent unit per liter (concept_id = 44777663)</t>
  </si>
  <si>
    <t>(unit) milligram of phenylketones per deciliter (concept_id = 9567)</t>
  </si>
  <si>
    <t>(unit) milligram per 12 hours (concept_id = 8908)</t>
  </si>
  <si>
    <t>(unit) milligram per 16 hours (concept_id = 45891021)</t>
  </si>
  <si>
    <t>(unit) milligram per 24 hours (concept_id = 8909)</t>
  </si>
  <si>
    <t>(unit) milligram per 72 hours (concept_id = 45891022)</t>
  </si>
  <si>
    <t>(unit) milligram per actuation (concept_id = 45891016)</t>
  </si>
  <si>
    <t>(unit) milligram per application (concept_id = 45891002)</t>
  </si>
  <si>
    <t>(unit) milligram per cubic meter (concept_id = 9564)</t>
  </si>
  <si>
    <t>(unit) milligram per deciliter (concept_id = 8840)</t>
  </si>
  <si>
    <t>(unit) milligram per deciliter adult (concept_id = 8954)</t>
  </si>
  <si>
    <t>(unit) milligram per deciliter calculated (concept_id = 9028)</t>
  </si>
  <si>
    <t>(unit) milligram per deciliter of phenylalanine (concept_id = 9098)</t>
  </si>
  <si>
    <t>(unit) milligram per dose (concept_id = 45890997)</t>
  </si>
  <si>
    <t>(unit) milligram per gram (concept_id = 8723)</t>
  </si>
  <si>
    <t>(unit) milligram per gram dry weight (concept_id = 44777608)</t>
  </si>
  <si>
    <t>(unit) milligram per gram of creatinine (concept_id = 9017)</t>
  </si>
  <si>
    <t>(unit) milligram per gram wet weight (concept_id = 44777609)</t>
  </si>
  <si>
    <t>(unit) milligram per hour (concept_id = 44777610)</t>
  </si>
  <si>
    <t>(unit) milligram per kilogram (concept_id = 9562)</t>
  </si>
  <si>
    <t>(unit) milligram per kilogram per hour (concept_id = 9691)</t>
  </si>
  <si>
    <t>(unit) milligram per kilogram per minute (concept_id = 9692)</t>
  </si>
  <si>
    <t>(unit) milligram per liter (concept_id = 8751)</t>
  </si>
  <si>
    <t>(unit) milligram per milligram (concept_id = 9565)</t>
  </si>
  <si>
    <t>(unit) milligram per milligram of creatinine (concept_id = 9074)</t>
  </si>
  <si>
    <t>(unit) milligram per milliliter (concept_id = 8861)</t>
  </si>
  <si>
    <t>(unit) milligram per millimole (concept_id = 44777612)</t>
  </si>
  <si>
    <t>(unit) milligram per millimole of creatinine (concept_id = 9075)</t>
  </si>
  <si>
    <t>(unit) milligram per minute (concept_id = 44777611)</t>
  </si>
  <si>
    <t>(unit) milligram per sample (concept_id = 8776)</t>
  </si>
  <si>
    <t>(unit) milligram per square centimeter (concept_id = 45891036)</t>
  </si>
  <si>
    <t>(unit) milligram per square meter (concept_id = 9563)</t>
  </si>
  <si>
    <t>(unit) milligram per time (concept_id = 8724)</t>
  </si>
  <si>
    <t>(unit) milligram per total volume (concept_id = 9560)</t>
  </si>
  <si>
    <t>(unit) milligram per volume (concept_id = 9561)</t>
  </si>
  <si>
    <t>(unit) milli-international unit (concept_id = 44777577)</t>
  </si>
  <si>
    <t>(unit) milli-international unit per liter (concept_id = 9040)</t>
  </si>
  <si>
    <t>(unit) milli-international unit per milliliter (concept_id = 9550)</t>
  </si>
  <si>
    <t>(unit) milliliter (concept_id = 8587)</t>
  </si>
  <si>
    <t>(unit) milliliter per 12 hours (concept_id = 44777664)</t>
  </si>
  <si>
    <t>(unit) milliliter per 24 hours (concept_id = 8930)</t>
  </si>
  <si>
    <t>(unit) milliliter per deciliter (concept_id = 9570)</t>
  </si>
  <si>
    <t>(unit) milliliter per gram (concept_id = 45891035)</t>
  </si>
  <si>
    <t>(unit) milliliter per heart beat (concept_id = 9569)</t>
  </si>
  <si>
    <t>(unit) milliliter per hour (concept_id = 44777613)</t>
  </si>
  <si>
    <t>(unit) milliliter per kilogram (concept_id = 9571)</t>
  </si>
  <si>
    <t>(unit) milliliter per liter (concept_id = 45891013)</t>
  </si>
  <si>
    <t>(unit) milliliter per milliliter (concept_id = 45891033)</t>
  </si>
  <si>
    <t>(unit) milliliter per minute (concept_id = 8795)</t>
  </si>
  <si>
    <t>(unit) milliliter per minute per 1.73 square meter (concept_id = 9117)</t>
  </si>
  <si>
    <t>(unit) milliliter per minute per millimeter mercury column (concept_id = 32699)</t>
  </si>
  <si>
    <t>(unit) milliliter per second (concept_id = 44777614)</t>
  </si>
  <si>
    <t>(unit) milliliter per specimen (concept_id = 8675)</t>
  </si>
  <si>
    <t>(unit) milliliter per square meter (concept_id = 32739)</t>
  </si>
  <si>
    <t>(unit) millimeter (concept_id = 8588)</t>
  </si>
  <si>
    <t>(unit) millimeter mercury column (concept_id = 8876)</t>
  </si>
  <si>
    <t>(unit) millimeter mercury column-minute per liter (concept_id = 32704)</t>
  </si>
  <si>
    <t>(unit) millimeter per hour (concept_id = 8752)</t>
  </si>
  <si>
    <t>(unit) millimole (concept_id = 9573)</t>
  </si>
  <si>
    <t>(unit) millimole per 24 hours (concept_id = 8910)</t>
  </si>
  <si>
    <t>(unit) millimole per deciliter (concept_id = 9575)</t>
  </si>
  <si>
    <t>(unit) millimole per gram (concept_id = 9576)</t>
  </si>
  <si>
    <t>(unit) millimole per gram of creatinine (concept_id = 9018)</t>
  </si>
  <si>
    <t>(unit) millimole per gram of dry weight (concept_id = 44777617)</t>
  </si>
  <si>
    <t>(unit) millimole per gram of wet weight (concept_id = 44777616)</t>
  </si>
  <si>
    <t>(unit) millimole per kilogram (concept_id = 9577)</t>
  </si>
  <si>
    <t>(unit) millimole per liter (concept_id = 8753)</t>
  </si>
  <si>
    <t>(unit) millimole per milliliter (concept_id = 45891014)</t>
  </si>
  <si>
    <t>(unit) millimole per millimole (concept_id = 44777618)</t>
  </si>
  <si>
    <t>(unit) millimole per millimole of creatinine (concept_id = 44777619)</t>
  </si>
  <si>
    <t>(unit) millimole per mole (concept_id = 9579)</t>
  </si>
  <si>
    <t>(unit) millimole per mole of creatinine (concept_id = 9019)</t>
  </si>
  <si>
    <t>(unit) millimole per mole of hemoglobin (concept_id = 44777620)</t>
  </si>
  <si>
    <t>(unit) millimole per specimen (concept_id = 44777615)</t>
  </si>
  <si>
    <t>(unit) millimole per square meter (concept_id = 9578)</t>
  </si>
  <si>
    <t>(unit) millimole per total volume (concept_id = 9574)</t>
  </si>
  <si>
    <t>(unit) million (concept_id = 8549)</t>
  </si>
  <si>
    <t>(unit) million allergen-specific IgE antibody units per liter (concept_id = 44777585)</t>
  </si>
  <si>
    <t>(unit) million cells per liter (concept_id = 44777586)</t>
  </si>
  <si>
    <t>(unit) million copies per liter (concept_id = 44777587)</t>
  </si>
  <si>
    <t>(unit) million copies per milliliter (concept_id = 32709)</t>
  </si>
  <si>
    <t>(unit) million per cubic millimeter (concept_id = 8931)</t>
  </si>
  <si>
    <t>(unit) million per liter (concept_id = 9442)</t>
  </si>
  <si>
    <t>(unit) million per microliter (concept_id = 8815)</t>
  </si>
  <si>
    <t>(unit) million per milliliter (concept_id = 8816)</t>
  </si>
  <si>
    <t>(unit) million per specimen (concept_id = 9441)</t>
  </si>
  <si>
    <t>(unit) Million unit (concept_id = 9689)</t>
  </si>
  <si>
    <t>(unit) Million unit per milliliter (concept_id = 45890995)</t>
  </si>
  <si>
    <t>(unit) milliosmole (concept_id = 8605)</t>
  </si>
  <si>
    <t>(unit) milliosmole per kilogram (concept_id = 8862)</t>
  </si>
  <si>
    <t>(unit) milliosmole per kilogram of H20 (concept_id = 8991)</t>
  </si>
  <si>
    <t>(unit) milliosmole per liter (concept_id = 9591)</t>
  </si>
  <si>
    <t>(unit) millipascal (concept_id = 44777623)</t>
  </si>
  <si>
    <t>(unit) millipascal second (concept_id = 44777622)</t>
  </si>
  <si>
    <t>(unit) millisecond (concept_id = 9593)</t>
  </si>
  <si>
    <t>(unit) milliunit per gram (concept_id = 9594)</t>
  </si>
  <si>
    <t>(unit) milliunit per gram of hemoglobin (concept_id = 9595)</t>
  </si>
  <si>
    <t>(unit) milliunit per liter (concept_id = 44777578)</t>
  </si>
  <si>
    <t>(unit) milliunit per milligram (concept_id = 9596)</t>
  </si>
  <si>
    <t>(unit) milliunit per milligram of creatinine (concept_id = 9597)</t>
  </si>
  <si>
    <t>(unit) milliunit per milliliter (concept_id = 8719)</t>
  </si>
  <si>
    <t>(unit) minim (British) (concept_id = 9366)</t>
  </si>
  <si>
    <t>(unit) minim (US) (concept_id = 9367)</t>
  </si>
  <si>
    <t>(unit) minute (concept_id = 9211)</t>
  </si>
  <si>
    <t>(unit) minute (concept_id = 8550)</t>
  </si>
  <si>
    <t>(unit) mitoses per 10 high power field (concept_id = 32660)</t>
  </si>
  <si>
    <t>(unit) mitoses per 40 high power field (concept_id = 32661)</t>
  </si>
  <si>
    <t>(unit) mitoses per 50 high power field (concept_id = 32662)</t>
  </si>
  <si>
    <t>(unit) mitoses per square millimeter (concept_id = 32667)</t>
  </si>
  <si>
    <t>(unit) mole (concept_id = 9584)</t>
  </si>
  <si>
    <t>(unit) mole per cubic meter (concept_id = 9587)</t>
  </si>
  <si>
    <t>(unit) mole per kilogram (concept_id = 9585)</t>
  </si>
  <si>
    <t>(unit) mole per liter (concept_id = 9586)</t>
  </si>
  <si>
    <t>(unit) mole per milliliter (concept_id = 9588)</t>
  </si>
  <si>
    <t>(unit) mole per second (concept_id = 44777621)</t>
  </si>
  <si>
    <t>(unit) month (concept_id = 9580)</t>
  </si>
  <si>
    <t>(unit) month supply (concept_id = 45891004)</t>
  </si>
  <si>
    <t>(unit) multiple of the median (concept_id = 8494)</t>
  </si>
  <si>
    <t>(unit) mutations per megabase (concept_id = 32608)</t>
  </si>
  <si>
    <t>(unit) nanogram (concept_id = 9600)</t>
  </si>
  <si>
    <t>(unit) nanogram of fibrinogen equivalent unit per milliliter (concept_id = 32707)</t>
  </si>
  <si>
    <t>(unit) nanogram per 24 hours (concept_id = 44777624)</t>
  </si>
  <si>
    <t>(unit) nanogram per deciliter (concept_id = 8817)</t>
  </si>
  <si>
    <t>(unit) nanogram per deciliter per hour (concept_id = 8992)</t>
  </si>
  <si>
    <t>(unit) nanogram per gram (concept_id = 8701)</t>
  </si>
  <si>
    <t>(unit) nanogram per gram of creatinine (concept_id = 9601)</t>
  </si>
  <si>
    <t>(unit) nanogram per hour per milligram of total protein (concept_id = 9145)</t>
  </si>
  <si>
    <t>(unit) nanogram per kilogram (concept_id = 9602)</t>
  </si>
  <si>
    <t>(unit) nanogram per liter (concept_id = 8725)</t>
  </si>
  <si>
    <t>(unit) nanogram per milligram (concept_id = 8818)</t>
  </si>
  <si>
    <t>(unit) nanogram per milligram of creatinine (concept_id = 44777625)</t>
  </si>
  <si>
    <t>(unit) nanogram per milligram of protein (concept_id = 9604)</t>
  </si>
  <si>
    <t>(unit) nanogram per milliliter (concept_id = 8842)</t>
  </si>
  <si>
    <t>(unit) nanogram per milliliter and hour (concept_id = 9020)</t>
  </si>
  <si>
    <t>(unit) nanogram per milliliter of red blood cells (concept_id = 9113)</t>
  </si>
  <si>
    <t>(unit) nanogram per milliliter of trypsinogen (concept_id = 9081)</t>
  </si>
  <si>
    <t>(unit) nanogram per square meter (concept_id = 9603)</t>
  </si>
  <si>
    <t>(unit) nanokatal (concept_id = 44777626)</t>
  </si>
  <si>
    <t>(unit) nanoliter (concept_id = 9606)</t>
  </si>
  <si>
    <t>(unit) nanoliter per milliliter (concept_id = 45891025)</t>
  </si>
  <si>
    <t>(unit) nanometer (concept_id = 8577)</t>
  </si>
  <si>
    <t>(unit) nanomole (concept_id = 9607)</t>
  </si>
  <si>
    <t>(unit) nanomole of bone collagen equivalent (concept_id = 8665)</t>
  </si>
  <si>
    <t>(unit) nanomole of bone collagen equivalent per liter (concept_id = 8881)</t>
  </si>
  <si>
    <t>(unit) nanomole of bone collagen equivalent per millimole of creatinine (concept_id = 9114)</t>
  </si>
  <si>
    <t>(unit) nanomole per 24 hours (concept_id = 44777627)</t>
  </si>
  <si>
    <t>(unit) nanomole per billion platelets (concept_id = 44777628)</t>
  </si>
  <si>
    <t>(unit) nanomole per deciliter (concept_id = 9608)</t>
  </si>
  <si>
    <t>(unit) nanomole per gram (concept_id = 9609)</t>
  </si>
  <si>
    <t>(unit) nanomole per gram of creatinine (concept_id = 9610)</t>
  </si>
  <si>
    <t>(unit) nanomole per hour and gram (concept_id = 44777629)</t>
  </si>
  <si>
    <t>(unit) nanomole per hour and liter (concept_id = 44777630)</t>
  </si>
  <si>
    <t>(unit) nanomole per hour and milligram (concept_id = 8993)</t>
  </si>
  <si>
    <t>(unit) nanomole per hour and milliliter (concept_id = 44777631)</t>
  </si>
  <si>
    <t>(unit) nanomole per hour and milliliter red blood cells (concept_id = 44777632)</t>
  </si>
  <si>
    <t>(unit) nanomole per kilogram (concept_id = 44777633)</t>
  </si>
  <si>
    <t>(unit) nanomole per liter (concept_id = 8736)</t>
  </si>
  <si>
    <t>(unit) nanomole per milligram (concept_id = 9611)</t>
  </si>
  <si>
    <t>(unit) nanomole per milligram of creatinine (concept_id = 44777634)</t>
  </si>
  <si>
    <t>(unit) nanomole per milliliter (concept_id = 8843)</t>
  </si>
  <si>
    <t>(unit) nanomole per millimole (concept_id = 9612)</t>
  </si>
  <si>
    <t>(unit) nanomole per millimole of creatinine (concept_id = 9063)</t>
  </si>
  <si>
    <t>(unit) nanomole per minute and milliliter (concept_id = 44777635)</t>
  </si>
  <si>
    <t>(unit) nanomole per mole (concept_id = 9614)</t>
  </si>
  <si>
    <t>(unit) nanomole per mole of creatinine (concept_id = 44777636)</t>
  </si>
  <si>
    <t>(unit) nanomole per second (concept_id = 44777637)</t>
  </si>
  <si>
    <t>(unit) nanomole per second and liter (concept_id = 8955)</t>
  </si>
  <si>
    <t>(unit) nanosecond (concept_id = 9616)</t>
  </si>
  <si>
    <t>(unit) nautical mile (British) (concept_id = 9370)</t>
  </si>
  <si>
    <t>(unit) nautical mile (international) (concept_id = 9371)</t>
  </si>
  <si>
    <t>(unit) negative count (concept_id = 8637)</t>
  </si>
  <si>
    <t>(unit) neper (concept_id = 9615)</t>
  </si>
  <si>
    <t>(unit) newton (concept_id = 9599)</t>
  </si>
  <si>
    <t>(unit) Newtonian constant of gravitation (concept_id = 9312)</t>
  </si>
  <si>
    <t>(unit) no value (concept_id = 45756935)</t>
  </si>
  <si>
    <t>(unit) normal forms (concept_id = 8613)</t>
  </si>
  <si>
    <t>(unit) number ten (concept_id = 9433)</t>
  </si>
  <si>
    <t>(unit) nutrition label calories (concept_id = 9273)</t>
  </si>
  <si>
    <t>(unit) O.D. ratio (concept_id = 8589)</t>
  </si>
  <si>
    <t>(unit) O.D. unit (concept_id = 8590)</t>
  </si>
  <si>
    <t>(unit) obsolete-mM (concept_id = 45756940)</t>
  </si>
  <si>
    <t>(unit) oersted (concept_id = 9617)</t>
  </si>
  <si>
    <t>(unit) of normal (concept_id = 8578)</t>
  </si>
  <si>
    <t>(unit) ohm (concept_id = 9618)</t>
  </si>
  <si>
    <t>(unit) osmole (concept_id = 9619)</t>
  </si>
  <si>
    <t>(unit) osmole per kilogram (concept_id = 9620)</t>
  </si>
  <si>
    <t>(unit) osmole per liter (concept_id = 9621)</t>
  </si>
  <si>
    <t>(unit) ounce (apothecary) (concept_id = 9372)</t>
  </si>
  <si>
    <t>(unit) ounce (avoirdupois) (concept_id = 9373)</t>
  </si>
  <si>
    <t>(unit) ounce (troy system) (concept_id = 9374)</t>
  </si>
  <si>
    <t>(unit) pace (concept_id = 9375)</t>
  </si>
  <si>
    <t>(unit) Panbio bacterial IgG and IgM unit (concept_id = 8616)</t>
  </si>
  <si>
    <t>(unit) parsec (concept_id = 9624)</t>
  </si>
  <si>
    <t>(unit) parts per billion (concept_id = 8703)</t>
  </si>
  <si>
    <t>(unit) parts per million (concept_id = 9387)</t>
  </si>
  <si>
    <t>(unit) parts per thousand (concept_id = 9154)</t>
  </si>
  <si>
    <t>(unit) parts per trillion (concept_id = 9155)</t>
  </si>
  <si>
    <t>(unit) pascal (concept_id = 9623)</t>
  </si>
  <si>
    <t>(unit) peck (British) (concept_id = 9382)</t>
  </si>
  <si>
    <t>(unit) peck (US) (concept_id = 9383)</t>
  </si>
  <si>
    <t>(unit) pennyweight (concept_id = 9392)</t>
  </si>
  <si>
    <t>(unit) per 100 spermatozoa (concept_id = 9244)</t>
  </si>
  <si>
    <t>(unit) per 100 white blood cells (concept_id = 9032)</t>
  </si>
  <si>
    <t>(unit) per 24 hours (concept_id = 44777556)</t>
  </si>
  <si>
    <t>(unit) per arbitrary unit (concept_id = 9235)</t>
  </si>
  <si>
    <t>(unit) per billion (concept_id = 9242)</t>
  </si>
  <si>
    <t>(unit) per cubic meter (concept_id = 44777558)</t>
  </si>
  <si>
    <t>(unit) per cubic millimeter (concept_id = 8785)</t>
  </si>
  <si>
    <t>(unit) per cubical meter (concept_id = 44777520)</t>
  </si>
  <si>
    <t>(unit) per cubical meter and second (concept_id = 44777539)</t>
  </si>
  <si>
    <t>(unit) per deciliter (concept_id = 9245)</t>
  </si>
  <si>
    <t>(unit) per entity (concept_id = 9236)</t>
  </si>
  <si>
    <t>(unit) per gram (concept_id = 9246)</t>
  </si>
  <si>
    <t>(unit) per gram (10*3 per kilogram) (concept_id = 44777519)</t>
  </si>
  <si>
    <t>(unit) per gram and second (concept_id = 44777538)</t>
  </si>
  <si>
    <t>(unit) per gram of creatinine (concept_id = 9247)</t>
  </si>
  <si>
    <t>(unit) per gram of hemoglobin (concept_id = 9248)</t>
  </si>
  <si>
    <t>(unit) per gram of total nitrogen (concept_id = 9249)</t>
  </si>
  <si>
    <t>(unit) per gram of total protein (concept_id = 9250)</t>
  </si>
  <si>
    <t>(unit) per gram of wet tissue (concept_id = 9251)</t>
  </si>
  <si>
    <t>(unit) per high power field (concept_id = 8786)</t>
  </si>
  <si>
    <t>(unit) per hour (concept_id = 44777557)</t>
  </si>
  <si>
    <t>(unit) per hundred (concept_id = 9243)</t>
  </si>
  <si>
    <t>(unit) per kilogram (concept_id = 9252)</t>
  </si>
  <si>
    <t>(unit) per kilogram body weight (concept_id = 9253)</t>
  </si>
  <si>
    <t>(unit) per liter (concept_id = 9254)</t>
  </si>
  <si>
    <t>(unit) per low powered field (concept_id = 8765)</t>
  </si>
  <si>
    <t>(unit) per microliter (concept_id = 8647)</t>
  </si>
  <si>
    <t>(unit) per milligram (concept_id = 9256)</t>
  </si>
  <si>
    <t>(unit) per milliliter (concept_id = 9257)</t>
  </si>
  <si>
    <t>(unit) per million (concept_id = 9241)</t>
  </si>
  <si>
    <t>(unit) per minute (concept_id = 8541)</t>
  </si>
  <si>
    <t>(unit) per month (concept_id = 44777658)</t>
  </si>
  <si>
    <t>(unit) per second (concept_id = 44777521)</t>
  </si>
  <si>
    <t>(unit) per second (concept_id = 44777659)</t>
  </si>
  <si>
    <t>(unit) per square meter (concept_id = 9255)</t>
  </si>
  <si>
    <t>(unit) per square meter (concept_id = 44777549)</t>
  </si>
  <si>
    <t>(unit) per ten billion (concept_id = 9238)</t>
  </si>
  <si>
    <t>(unit) per total count (concept_id = 9237)</t>
  </si>
  <si>
    <t>(unit) per trillion (concept_id = 9239)</t>
  </si>
  <si>
    <t>(unit) per trillion red blood cells (concept_id = 9240)</t>
  </si>
  <si>
    <t>(unit) per week (concept_id = 44777559)</t>
  </si>
  <si>
    <t>(unit) per year (concept_id = 44777560)</t>
  </si>
  <si>
    <t>(unit) percent 0 to 3 hours (concept_id = 9215)</t>
  </si>
  <si>
    <t>(unit) percent at 60 minutes (concept_id = 8800)</t>
  </si>
  <si>
    <t>(unit) percent basal activity (concept_id = 9217)</t>
  </si>
  <si>
    <t>(unit) percent baseline (concept_id = 8688)</t>
  </si>
  <si>
    <t>(unit) percent binding (concept_id = 9218)</t>
  </si>
  <si>
    <t>(unit) percent blockade (concept_id = 9219)</t>
  </si>
  <si>
    <t>(unit) percent bound (concept_id = 9220)</t>
  </si>
  <si>
    <t>(unit) percent calculated (concept_id = 44777555)</t>
  </si>
  <si>
    <t>(unit) percent carboxyhemoglobin (concept_id = 9221)</t>
  </si>
  <si>
    <t>(unit) percent CD19+ cells (concept_id = 8659)</t>
  </si>
  <si>
    <t>(unit) percent enzyme activity (concept_id = 8849)</t>
  </si>
  <si>
    <t>(unit) percent eosinophils (concept_id = 9222)</t>
  </si>
  <si>
    <t>(unit) percent excretion (concept_id = 9223)</t>
  </si>
  <si>
    <t>(unit) percent fetal erythrocytes (concept_id = 9224)</t>
  </si>
  <si>
    <t>(unit) percent hemoglobin (concept_id = 8737)</t>
  </si>
  <si>
    <t>(unit) percent hemoglobin A1c (concept_id = 9225)</t>
  </si>
  <si>
    <t>(unit) percent hemolysis (concept_id = 9226)</t>
  </si>
  <si>
    <t>(unit) percent in gate (concept_id = 8660)</t>
  </si>
  <si>
    <t>(unit) percent inhibition (concept_id = 8738)</t>
  </si>
  <si>
    <t>(unit) percent mean normal (concept_id = 8604)</t>
  </si>
  <si>
    <t>(unit) percent normal pooled plasma (concept_id = 9681)</t>
  </si>
  <si>
    <t>(unit) percent of bacteria (concept_id = 9227)</t>
  </si>
  <si>
    <t>(unit) percent of lymphocytes (concept_id = 9228)</t>
  </si>
  <si>
    <t>(unit) percent of normal (concept_id = 8648)</t>
  </si>
  <si>
    <t>(unit) percent of sperm with positive binding (concept_id = 8553)</t>
  </si>
  <si>
    <t>(unit) percent of white blood cells (concept_id = 9229)</t>
  </si>
  <si>
    <t>(unit) percent oxygen (concept_id = 9230)</t>
  </si>
  <si>
    <t>(unit) percent positive (concept_id = 9231)</t>
  </si>
  <si>
    <t>(unit) percent saturation (concept_id = 8728)</t>
  </si>
  <si>
    <t>(unit) percent slope (concept_id = 9214)</t>
  </si>
  <si>
    <t>(unit) percent sperm motility (concept_id = 9232)</t>
  </si>
  <si>
    <t>(unit) percent total (concept_id = 8632)</t>
  </si>
  <si>
    <t>(unit) percent total protein (concept_id = 9233)</t>
  </si>
  <si>
    <t>(unit) percent uptake (concept_id = 8649)</t>
  </si>
  <si>
    <t>(unit) peripheral vascular resistance unit (concept_id = 9388)</t>
  </si>
  <si>
    <t>(unit) permeability of vacuum (concept_id = 9369)</t>
  </si>
  <si>
    <t>(unit) permittivity of vacuum (concept_id = 9299)</t>
  </si>
  <si>
    <t>(unit) pH (concept_id = 8482)</t>
  </si>
  <si>
    <t>(unit) phot (concept_id = 9627)</t>
  </si>
  <si>
    <t>(unit) pica (concept_id = 9376)</t>
  </si>
  <si>
    <t>(unit) picogram (concept_id = 8564)</t>
  </si>
  <si>
    <t>(unit) picogram per cell (concept_id = 8704)</t>
  </si>
  <si>
    <t>(unit) picogram per deciliter (concept_id = 8820)</t>
  </si>
  <si>
    <t>(unit) picogram per liter (concept_id = 9625)</t>
  </si>
  <si>
    <t>(unit) picogram per microliter (concept_id = 44777638)</t>
  </si>
  <si>
    <t>(unit) picogram per milliliter (concept_id = 8845)</t>
  </si>
  <si>
    <t>(unit) picogram per millimeter (concept_id = 9626)</t>
  </si>
  <si>
    <t>(unit) picokatal (concept_id = 44777639)</t>
  </si>
  <si>
    <t>(unit) picoliter (concept_id = 9628)</t>
  </si>
  <si>
    <t>(unit) picometer (concept_id = 9629)</t>
  </si>
  <si>
    <t>(unit) picomole (concept_id = 9630)</t>
  </si>
  <si>
    <t>(unit) picomole per 24 hours (concept_id = 44777640)</t>
  </si>
  <si>
    <t>(unit) picomole per deciliter (concept_id = 9631)</t>
  </si>
  <si>
    <t>(unit) picomole per eight times 10 to the 8th red blood cells (concept_id = 9148)</t>
  </si>
  <si>
    <t>(unit) picomole per gram hemoglobin (concept_id = 44777641)</t>
  </si>
  <si>
    <t>(unit) picomole per hour and milligram of hemoglobin (concept_id = 44777642)</t>
  </si>
  <si>
    <t>(unit) picomole per kilogram (concept_id = 44777643)</t>
  </si>
  <si>
    <t>(unit) picomole per liter (concept_id = 8729)</t>
  </si>
  <si>
    <t>(unit) picomole per micromole (concept_id = 9633)</t>
  </si>
  <si>
    <t>(unit) picomole per milligram (concept_id = 32696)</t>
  </si>
  <si>
    <t>(unit) picomole per milliliter (concept_id = 9632)</t>
  </si>
  <si>
    <t>(unit) picosecond (concept_id = 9634)</t>
  </si>
  <si>
    <t>(unit) pied french foot (concept_id = 9381)</t>
  </si>
  <si>
    <t>(unit) pint (British) (concept_id = 9390)</t>
  </si>
  <si>
    <t>(unit) pint (US) (concept_id = 9391)</t>
  </si>
  <si>
    <t>(unit) planck constant (concept_id = 9320)</t>
  </si>
  <si>
    <t>(unit) plaque forming unit (concept_id = 9379)</t>
  </si>
  <si>
    <t>(unit) point (concept_id = 9384)</t>
  </si>
  <si>
    <t>(unit) poise (concept_id = 9622)</t>
  </si>
  <si>
    <t>(unit) poise per gram (concept_id = 8641)</t>
  </si>
  <si>
    <t>(unit) pouce french inch (concept_id = 9386)</t>
  </si>
  <si>
    <t>(unit) pound (apothecary) (concept_id = 9343)</t>
  </si>
  <si>
    <t>(unit) pound (troy system) (concept_id = 9345)</t>
  </si>
  <si>
    <t>(unit) pound (US) (concept_id = 8739)</t>
  </si>
  <si>
    <t>(unit) pound force (avoirdupois) (concept_id = 9346)</t>
  </si>
  <si>
    <t>(unit) pound per sqare inch (concept_id = 9389)</t>
  </si>
  <si>
    <t>(unit) printer's pica (concept_id = 9377)</t>
  </si>
  <si>
    <t>(unit) printer's point (concept_id = 9385)</t>
  </si>
  <si>
    <t>(unit) prism diopter (concept_id = 9378)</t>
  </si>
  <si>
    <t>(unit) protein nitrogen unit (concept_id = 45744816)</t>
  </si>
  <si>
    <t>(unit) proton mass (concept_id = 9357)</t>
  </si>
  <si>
    <t>(unit) quart (British) (concept_id = 9393)</t>
  </si>
  <si>
    <t>(unit) quart (US) (concept_id = 9394)</t>
  </si>
  <si>
    <t>(unit) radian (concept_id = 9636)</t>
  </si>
  <si>
    <t>(unit) radiation absorbed dose (concept_id = 9637)</t>
  </si>
  <si>
    <t>(unit) radiation equivalent man (concept_id = 9638)</t>
  </si>
  <si>
    <t>(unit) Ramden's chain (concept_id = 9395)</t>
  </si>
  <si>
    <t>(unit) ratio (concept_id = 8523)</t>
  </si>
  <si>
    <t>(unit) ratio unit (concept_id = 8606)</t>
  </si>
  <si>
    <t>(unit) red blood cells per high power field (concept_id = 44777571)</t>
  </si>
  <si>
    <t>(unit) red blood cells per microliter (concept_id = 9428)</t>
  </si>
  <si>
    <t>(unit) relative (concept_id = 8598)</t>
  </si>
  <si>
    <t>(unit) relative to H2O (concept_id = 44777572)</t>
  </si>
  <si>
    <t>(unit) relative to saline (concept_id = 44777573)</t>
  </si>
  <si>
    <t>(unit) risk (concept_id = 8509)</t>
  </si>
  <si>
    <t>(unit) rod (British) (concept_id = 9396)</t>
  </si>
  <si>
    <t>(unit) rod (US) (concept_id = 9397)</t>
  </si>
  <si>
    <t>(unit) roentgen (concept_id = 9635)</t>
  </si>
  <si>
    <t>(unit) scoop (concept_id = 703254)</t>
  </si>
  <si>
    <t>(unit) score (concept_id = 44777566)</t>
  </si>
  <si>
    <t>(unit) scquare meter per second (concept_id = 44777529)</t>
  </si>
  <si>
    <t>(unit) scruple (concept_id = 9400)</t>
  </si>
  <si>
    <t>(unit) second (concept_id = 9212)</t>
  </si>
  <si>
    <t>(unit) second (concept_id = 8555)</t>
  </si>
  <si>
    <t>(unit) section (concept_id = 9401)</t>
  </si>
  <si>
    <t>(unit) short ton (US) (concept_id = 9409)</t>
  </si>
  <si>
    <t>(unit) siemens (concept_id = 9639)</t>
  </si>
  <si>
    <t>(unit) sievert (concept_id = 9645)</t>
  </si>
  <si>
    <t>(unit) signal to cutoff ratio (concept_id = 8779)</t>
  </si>
  <si>
    <t>(unit) smoot (concept_id = 9407)</t>
  </si>
  <si>
    <t>(unit) Somogyi unit (concept_id = 9405)</t>
  </si>
  <si>
    <t>(unit) sperm motility at 60 minutes (concept_id = 8631)</t>
  </si>
  <si>
    <t>(unit) spermatozoa per milliliter (concept_id = 9430)</t>
  </si>
  <si>
    <t>(unit) sphere (concept_id = 9641)</t>
  </si>
  <si>
    <t>(unit) square centimeter (concept_id = 9483)</t>
  </si>
  <si>
    <t>(unit) square foot (concept_id = 9403)</t>
  </si>
  <si>
    <t>(unit) square inch (concept_id = 9404)</t>
  </si>
  <si>
    <t>(unit) square meter (concept_id = 8617)</t>
  </si>
  <si>
    <t>(unit) square meter gram per cubical second (10*-3 watt) (concept_id = 44777541)</t>
  </si>
  <si>
    <t>(unit) square meter gram per square second (10*-3 joule) (concept_id = 44777540)</t>
  </si>
  <si>
    <t>(unit) square meter gram per square second and coulomb (10*-3 volt) (concept_id = 44777552)</t>
  </si>
  <si>
    <t>(unit) square meter pre square second (concept_id = 44777530)</t>
  </si>
  <si>
    <t>(unit) square mile (concept_id = 9406)</t>
  </si>
  <si>
    <t>(unit) square millimeter (concept_id = 9572)</t>
  </si>
  <si>
    <t>(unit) square rod (concept_id = 9408)</t>
  </si>
  <si>
    <t>(unit) square yard (concept_id = 9411)</t>
  </si>
  <si>
    <t>(unit) standard acceleration of free fall (concept_id = 9313)</t>
  </si>
  <si>
    <t>(unit) standard atmosphere (concept_id = 9454)</t>
  </si>
  <si>
    <t>(unit) standardized quality unit (concept_id = 32407)</t>
  </si>
  <si>
    <t>(unit) statute mile (concept_id = 9362)</t>
  </si>
  <si>
    <t>(unit) steradian (concept_id = 9642)</t>
  </si>
  <si>
    <t>(unit) stere (concept_id = 9643)</t>
  </si>
  <si>
    <t>(unit) stilb (concept_id = 9640)</t>
  </si>
  <si>
    <t>(unit) stokes (concept_id = 9644)</t>
  </si>
  <si>
    <t>(unit) stone (concept_id = 9410)</t>
  </si>
  <si>
    <t>(unit) streptozyme (STZ) agglutination titer unit (concept_id = 8565)</t>
  </si>
  <si>
    <t>(unit) Svedberg unit (concept_id = 9399)</t>
  </si>
  <si>
    <t>(unit) synodal month (concept_id = 9583)</t>
  </si>
  <si>
    <t>(unit) tablespoon (concept_id = 9412)</t>
  </si>
  <si>
    <t>(unit) tablet (concept_id = 9431)</t>
  </si>
  <si>
    <t>(unit) teaspoon (concept_id = 9416)</t>
  </si>
  <si>
    <t>(unit) technical atmosphere (concept_id = 9455)</t>
  </si>
  <si>
    <t>(unit) ten thousand per microliter (concept_id = 32706)</t>
  </si>
  <si>
    <t>(unit) tera vector genome (concept_id = 37303838)</t>
  </si>
  <si>
    <t>(unit) tesla (concept_id = 9646)</t>
  </si>
  <si>
    <t>(unit) the number pi (concept_id = 9380)</t>
  </si>
  <si>
    <t>(unit) the number ten (concept_id = 9447)</t>
  </si>
  <si>
    <t>(unit) thermal unit (British) (concept_id = 9264)</t>
  </si>
  <si>
    <t>(unit) thermal unit (international) (concept_id = 9268)</t>
  </si>
  <si>
    <t>(unit) thermochemical British Thermal Unit (concept_id = 9270)</t>
  </si>
  <si>
    <t>(unit) thermochemical calorie (concept_id = 9477)</t>
  </si>
  <si>
    <t>(unit) thousand (concept_id = 8566)</t>
  </si>
  <si>
    <t>(unit) thousand allergen-specific IgE antibody units per liter (concept_id = 44777579)</t>
  </si>
  <si>
    <t>(unit) thousand cells per liter (concept_id = 44777580)</t>
  </si>
  <si>
    <t>(unit) thousand copies per liter (concept_id = 44777581)</t>
  </si>
  <si>
    <t>(unit) thousand copies per milliliter (concept_id = 9437)</t>
  </si>
  <si>
    <t>(unit) thousand per cubic millimeter (concept_id = 8961)</t>
  </si>
  <si>
    <t>(unit) thousand per liter (concept_id = 9435)</t>
  </si>
  <si>
    <t>(unit) thousand per microliter (concept_id = 8848)</t>
  </si>
  <si>
    <t>(unit) thousand per milliliter (concept_id = 9436)</t>
  </si>
  <si>
    <t>(unit) thousand red blood cells (concept_id = 44777576)</t>
  </si>
  <si>
    <t>(unit) thousand red blood cells (concept_id = 9434)</t>
  </si>
  <si>
    <t>(unit) thousandth per microliter (concept_id = 8938)</t>
  </si>
  <si>
    <t>(unit) times (concept_id = 8524)</t>
  </si>
  <si>
    <t>(unit) times average (concept_id = 8628)</t>
  </si>
  <si>
    <t>(unit) titer (concept_id = 8525)</t>
  </si>
  <si>
    <t>(unit) Todd unit (concept_id = 9415)</t>
  </si>
  <si>
    <t>(unit) tonne (concept_id = 9647)</t>
  </si>
  <si>
    <t>(unit) township (concept_id = 9417)</t>
  </si>
  <si>
    <t>(unit) trillion cells per liter (concept_id = 44777575)</t>
  </si>
  <si>
    <t>(unit) trillion copies per milliliter (concept_id = 32708)</t>
  </si>
  <si>
    <t>(unit) trillion per liter (concept_id = 8734)</t>
  </si>
  <si>
    <t>(unit) trimester (concept_id = 44777661)</t>
  </si>
  <si>
    <t>(unit) tropical year (concept_id = 9451)</t>
  </si>
  <si>
    <t>(unit) tuberculin unit (concept_id = 9413)</t>
  </si>
  <si>
    <t>(unit) tuberculin unit per milliliter (concept_id = 45891003)</t>
  </si>
  <si>
    <t>(unit) unified atomic mass unit (concept_id = 9648)</t>
  </si>
  <si>
    <t>(unit) unit (concept_id = 8510)</t>
  </si>
  <si>
    <t>(unit) unit per 10 (concept_id = 8662)</t>
  </si>
  <si>
    <t>(unit) unit per 10 cells (concept_id = 8783)</t>
  </si>
  <si>
    <t>(unit) unit per 24 hours (concept_id = 44777567)</t>
  </si>
  <si>
    <t>(unit) unit per actuation (concept_id = 45891017)</t>
  </si>
  <si>
    <t>(unit) unit per billion red blood cells (concept_id = 9031)</t>
  </si>
  <si>
    <t>(unit) unit per deciliter (concept_id = 44777568)</t>
  </si>
  <si>
    <t>(unit) unit per dose (concept_id = 45890999)</t>
  </si>
  <si>
    <t>(unit) unit per drop (concept_id = 45891006)</t>
  </si>
  <si>
    <t>(unit) unit per gram (concept_id = 8629)</t>
  </si>
  <si>
    <t>(unit) unit per gram of creatinine (concept_id = 8915)</t>
  </si>
  <si>
    <t>(unit) unit per gram of hemoglobin (concept_id = 9651)</t>
  </si>
  <si>
    <t>(unit) unit per gram of total protein (concept_id = 8979)</t>
  </si>
  <si>
    <t>(unit) unit per hour (concept_id = 8630)</t>
  </si>
  <si>
    <t>(unit) unit per liter (concept_id = 8645)</t>
  </si>
  <si>
    <t>(unit) unit per milligram (concept_id = 45891030)</t>
  </si>
  <si>
    <t>(unit) unit per milliliter (concept_id = 8763)</t>
  </si>
  <si>
    <t>(unit) unit per milliliter of red blood cells (concept_id = 9083)</t>
  </si>
  <si>
    <t>(unit) unit per square centimeter (concept_id = 45891034)</t>
  </si>
  <si>
    <t>(unit) US pharmacopeia unit (concept_id = 9418)</t>
  </si>
  <si>
    <t>(unit) vector genome (concept_id = 37303839)</t>
  </si>
  <si>
    <t>(unit) Vector-genome (concept_id = 32018)</t>
  </si>
  <si>
    <t>(unit) velocity of light (concept_id = 9272)</t>
  </si>
  <si>
    <t>(unit) volt (concept_id = 9677)</t>
  </si>
  <si>
    <t>(unit) volume percent (concept_id = 9234)</t>
  </si>
  <si>
    <t>(unit) volume percent volume (concept_id = 45891010)</t>
  </si>
  <si>
    <t>(unit) volume percent weight (concept_id = 45891012)</t>
  </si>
  <si>
    <t>(unit) watt (concept_id = 9678)</t>
  </si>
  <si>
    <t>(unit) Weber (concept_id = 9679)</t>
  </si>
  <si>
    <t>(unit) week (concept_id = 8511)</t>
  </si>
  <si>
    <t>(unit) week supply (concept_id = 45891005)</t>
  </si>
  <si>
    <t>(unit) weight percent volume (concept_id = 45891009)</t>
  </si>
  <si>
    <t>(unit) weight percent weight (concept_id = 45891011)</t>
  </si>
  <si>
    <t>(unit) white blood cells per high power field (concept_id = 44777574)</t>
  </si>
  <si>
    <t>(unit) winchester gallon (concept_id = 9316)</t>
  </si>
  <si>
    <t>(unit) wood unit (concept_id = 32705)</t>
  </si>
  <si>
    <t>(unit) yard (British) (concept_id = 9419)</t>
  </si>
  <si>
    <t>(unit) yard (international) (concept_id = 9420)</t>
  </si>
  <si>
    <t>(unit) yard (US) (concept_id = 9421)</t>
  </si>
  <si>
    <t>(unit) year (concept_id = 9448)</t>
  </si>
  <si>
    <t>Annulled</t>
  </si>
  <si>
    <t>Divorced</t>
  </si>
  <si>
    <t>Interlocutory</t>
  </si>
  <si>
    <t>Legally Separated</t>
  </si>
  <si>
    <t>Married</t>
  </si>
  <si>
    <t>Polygamous</t>
  </si>
  <si>
    <t>Never Married</t>
  </si>
  <si>
    <t>Domestic partner</t>
  </si>
  <si>
    <t>unmarried</t>
  </si>
  <si>
    <t>Widowed</t>
  </si>
  <si>
    <t>UMLS:HL7V3.0:Race:1002-5</t>
  </si>
  <si>
    <t>UMLS:HL7V3.0:Race:1004-1</t>
  </si>
  <si>
    <t>UMLS:HL7V3.0:Race:1006-6</t>
  </si>
  <si>
    <t>UMLS:HL7V3.0:Race:1008-2</t>
  </si>
  <si>
    <t>UMLS:HL7V3.0:Race:1010-8</t>
  </si>
  <si>
    <t>UMLS:HL7V3.0:Race:1011-6</t>
  </si>
  <si>
    <t>UMLS:HL7V3.0:Race:1012-4</t>
  </si>
  <si>
    <t>UMLS:HL7V3.0:Race:1013-2</t>
  </si>
  <si>
    <t>UMLS:HL7V3.0:Race:1014-0</t>
  </si>
  <si>
    <t>UMLS:HL7V3.0:Race:1015-7</t>
  </si>
  <si>
    <t>UMLS:HL7V3.0:Race:1016-5</t>
  </si>
  <si>
    <t>UMLS:HL7V3.0:Race:1017-3</t>
  </si>
  <si>
    <t>UMLS:HL7V3.0:Race:1018-1</t>
  </si>
  <si>
    <t>UMLS:HL7V3.0:Race:1019-9</t>
  </si>
  <si>
    <t>UMLS:HL7V3.0:Race:1021-5</t>
  </si>
  <si>
    <t>UMLS:HL7V3.0:Race:1022-3</t>
  </si>
  <si>
    <t>UMLS:HL7V3.0:Race:1023-1</t>
  </si>
  <si>
    <t>UMLS:HL7V3.0:Race:1024-9</t>
  </si>
  <si>
    <t>UMLS:HL7V3.0:Race:1026-4</t>
  </si>
  <si>
    <t>UMLS:HL7V3.0:Race:1028-0</t>
  </si>
  <si>
    <t>UMLS:HL7V3.0:Race:1030-6</t>
  </si>
  <si>
    <t>UMLS:HL7V3.0:Race:1031-4</t>
  </si>
  <si>
    <t>UMLS:HL7V3.0:Race:1033-0</t>
  </si>
  <si>
    <t>UMLS:HL7V3.0:Race:1035-5</t>
  </si>
  <si>
    <t>UMLS:HL7V3.0:Race:1037-1</t>
  </si>
  <si>
    <t>UMLS:HL7V3.0:Race:1039-7</t>
  </si>
  <si>
    <t>UMLS:HL7V3.0:Race:1041-3</t>
  </si>
  <si>
    <t>UMLS:HL7V3.0:Race:1042-1</t>
  </si>
  <si>
    <t>UMLS:HL7V3.0:Race:1044-7</t>
  </si>
  <si>
    <t>UMLS:HL7V3.0:Race:1045-4</t>
  </si>
  <si>
    <t>UMLS:HL7V3.0:Race:1046-2</t>
  </si>
  <si>
    <t>UMLS:HL7V3.0:Race:1047-0</t>
  </si>
  <si>
    <t>UMLS:HL7V3.0:Race:1048-8</t>
  </si>
  <si>
    <t>UMLS:HL7V3.0:Race:1049-6</t>
  </si>
  <si>
    <t>UMLS:HL7V3.0:Race:1050-4</t>
  </si>
  <si>
    <t>UMLS:HL7V3.0:Race:1051-2</t>
  </si>
  <si>
    <t>UMLS:HL7V3.0:Race:1053-8</t>
  </si>
  <si>
    <t>UMLS:HL7V3.0:Race:1054-6</t>
  </si>
  <si>
    <t>UMLS:HL7V3.0:Race:1055-3</t>
  </si>
  <si>
    <t>UMLS:HL7V3.0:Race:1056-1</t>
  </si>
  <si>
    <t>UMLS:HL7V3.0:Race:1057-9</t>
  </si>
  <si>
    <t>UMLS:HL7V3.0:Race:1058-7</t>
  </si>
  <si>
    <t>UMLS:HL7V3.0:Race:1059-5</t>
  </si>
  <si>
    <t>UMLS:HL7V3.0:Race:1060-3</t>
  </si>
  <si>
    <t>UMLS:HL7V3.0:Race:1061-1</t>
  </si>
  <si>
    <t>UMLS:HL7V3.0:Race:1062-9</t>
  </si>
  <si>
    <t>UMLS:HL7V3.0:Race:1063-7</t>
  </si>
  <si>
    <t>UMLS:HL7V3.0:Race:1064-5</t>
  </si>
  <si>
    <t>UMLS:HL7V3.0:Race:1065-2</t>
  </si>
  <si>
    <t>UMLS:HL7V3.0:Race:1066-0</t>
  </si>
  <si>
    <t>UMLS:HL7V3.0:Race:1068-6</t>
  </si>
  <si>
    <t>UMLS:HL7V3.0:Race:1069-4</t>
  </si>
  <si>
    <t>UMLS:HL7V3.0:Race:1070-2</t>
  </si>
  <si>
    <t>UMLS:HL7V3.0:Race:1071-0</t>
  </si>
  <si>
    <t>UMLS:HL7V3.0:Race:1072-8</t>
  </si>
  <si>
    <t>UMLS:HL7V3.0:Race:1073-6</t>
  </si>
  <si>
    <t>UMLS:HL7V3.0:Race:1074-4</t>
  </si>
  <si>
    <t>UMLS:HL7V3.0:Race:1076-9</t>
  </si>
  <si>
    <t>UMLS:HL7V3.0:Race:1078-5</t>
  </si>
  <si>
    <t>UMLS:HL7V3.0:Race:1080-1</t>
  </si>
  <si>
    <t>UMLS:HL7V3.0:Race:1082-7</t>
  </si>
  <si>
    <t>UMLS:HL7V3.0:Race:1083-5</t>
  </si>
  <si>
    <t>UMLS:HL7V3.0:Race:1084-3</t>
  </si>
  <si>
    <t>UMLS:HL7V3.0:Race:1086-8</t>
  </si>
  <si>
    <t>UMLS:HL7V3.0:Race:1088-4</t>
  </si>
  <si>
    <t>UMLS:HL7V3.0:Race:1089-2</t>
  </si>
  <si>
    <t>UMLS:HL7V3.0:Race:1090-0</t>
  </si>
  <si>
    <t>UMLS:HL7V3.0:Race:1091-8</t>
  </si>
  <si>
    <t>UMLS:HL7V3.0:Race:1092-6</t>
  </si>
  <si>
    <t>UMLS:HL7V3.0:Race:1093-4</t>
  </si>
  <si>
    <t>UMLS:HL7V3.0:Race:1094-2</t>
  </si>
  <si>
    <t>UMLS:HL7V3.0:Race:1095-9</t>
  </si>
  <si>
    <t>UMLS:HL7V3.0:Race:1096-7</t>
  </si>
  <si>
    <t>UMLS:HL7V3.0:Race:1097-5</t>
  </si>
  <si>
    <t>UMLS:HL7V3.0:Race:1098-3</t>
  </si>
  <si>
    <t>UMLS:HL7V3.0:Race:1100-7</t>
  </si>
  <si>
    <t>UMLS:HL7V3.0:Race:1102-3</t>
  </si>
  <si>
    <t>UMLS:HL7V3.0:Race:1103-1</t>
  </si>
  <si>
    <t>UMLS:HL7V3.0:Race:1104-9</t>
  </si>
  <si>
    <t>UMLS:HL7V3.0:Race:1106-4</t>
  </si>
  <si>
    <t>UMLS:HL7V3.0:Race:1108-0</t>
  </si>
  <si>
    <t>UMLS:HL7V3.0:Race:1109-8</t>
  </si>
  <si>
    <t>UMLS:HL7V3.0:Race:1110-6</t>
  </si>
  <si>
    <t>UMLS:HL7V3.0:Race:1112-2</t>
  </si>
  <si>
    <t>UMLS:HL7V3.0:Race:1114-8</t>
  </si>
  <si>
    <t>UMLS:HL7V3.0:Race:1115-5</t>
  </si>
  <si>
    <t>UMLS:HL7V3.0:Race:1116-3</t>
  </si>
  <si>
    <t>UMLS:HL7V3.0:Race:1117-1</t>
  </si>
  <si>
    <t>UMLS:HL7V3.0:Race:1118-9</t>
  </si>
  <si>
    <t>UMLS:HL7V3.0:Race:1119-7</t>
  </si>
  <si>
    <t>UMLS:HL7V3.0:Race:1120-5</t>
  </si>
  <si>
    <t>UMLS:HL7V3.0:Race:1121-3</t>
  </si>
  <si>
    <t>UMLS:HL7V3.0:Race:1123-9</t>
  </si>
  <si>
    <t>UMLS:HL7V3.0:Race:1124-7</t>
  </si>
  <si>
    <t>UMLS:HL7V3.0:Race:1125-4</t>
  </si>
  <si>
    <t>UMLS:HL7V3.0:Race:1126-2</t>
  </si>
  <si>
    <t>UMLS:HL7V3.0:Race:1127-0</t>
  </si>
  <si>
    <t>UMLS:HL7V3.0:Race:1128-8</t>
  </si>
  <si>
    <t>UMLS:HL7V3.0:Race:1129-6</t>
  </si>
  <si>
    <t>UMLS:HL7V3.0:Race:1130-4</t>
  </si>
  <si>
    <t>UMLS:HL7V3.0:Race:1131-2</t>
  </si>
  <si>
    <t>UMLS:HL7V3.0:Race:1132-0</t>
  </si>
  <si>
    <t>UMLS:HL7V3.0:Race:1133-8</t>
  </si>
  <si>
    <t>UMLS:HL7V3.0:Race:1134-6</t>
  </si>
  <si>
    <t>UMLS:HL7V3.0:Race:1135-3</t>
  </si>
  <si>
    <t>UMLS:HL7V3.0:Race:1136-1</t>
  </si>
  <si>
    <t>UMLS:HL7V3.0:Race:1137-9</t>
  </si>
  <si>
    <t>UMLS:HL7V3.0:Race:1138-7</t>
  </si>
  <si>
    <t>UMLS:HL7V3.0:Race:1139-5</t>
  </si>
  <si>
    <t>UMLS:HL7V3.0:Race:1140-3</t>
  </si>
  <si>
    <t>UMLS:HL7V3.0:Race:1141-1</t>
  </si>
  <si>
    <t>UMLS:HL7V3.0:Race:1142-9</t>
  </si>
  <si>
    <t>UMLS:HL7V3.0:Race:1143-7</t>
  </si>
  <si>
    <t>UMLS:HL7V3.0:Race:1144-5</t>
  </si>
  <si>
    <t>UMLS:HL7V3.0:Race:1145-2</t>
  </si>
  <si>
    <t>UMLS:HL7V3.0:Race:1146-0</t>
  </si>
  <si>
    <t>UMLS:HL7V3.0:Race:1147-8</t>
  </si>
  <si>
    <t>UMLS:HL7V3.0:Race:1148-6</t>
  </si>
  <si>
    <t>UMLS:HL7V3.0:Race:1150-2</t>
  </si>
  <si>
    <t>UMLS:HL7V3.0:Race:1151-0</t>
  </si>
  <si>
    <t>UMLS:HL7V3.0:Race:1153-6</t>
  </si>
  <si>
    <t>UMLS:HL7V3.0:Race:1155-1</t>
  </si>
  <si>
    <t>UMLS:HL7V3.0:Race:1156-9</t>
  </si>
  <si>
    <t>UMLS:HL7V3.0:Race:1157-7</t>
  </si>
  <si>
    <t>UMLS:HL7V3.0:Race:1158-5</t>
  </si>
  <si>
    <t>UMLS:HL7V3.0:Race:1159-3</t>
  </si>
  <si>
    <t>UMLS:HL7V3.0:Race:1160-1</t>
  </si>
  <si>
    <t>UMLS:HL7V3.0:Race:1162-7</t>
  </si>
  <si>
    <t>UMLS:HL7V3.0:Race:1163-5</t>
  </si>
  <si>
    <t>UMLS:HL7V3.0:Race:1165-0</t>
  </si>
  <si>
    <t>UMLS:HL7V3.0:Race:1167-6</t>
  </si>
  <si>
    <t>UMLS:HL7V3.0:Race:1169-2</t>
  </si>
  <si>
    <t>UMLS:HL7V3.0:Race:1171-8</t>
  </si>
  <si>
    <t>UMLS:HL7V3.0:Race:1173-4</t>
  </si>
  <si>
    <t>UMLS:HL7V3.0:Race:1175-9</t>
  </si>
  <si>
    <t>UMLS:HL7V3.0:Race:1176-7</t>
  </si>
  <si>
    <t>UMLS:HL7V3.0:Race:1178-3</t>
  </si>
  <si>
    <t>UMLS:HL7V3.0:Race:1180-9</t>
  </si>
  <si>
    <t>UMLS:HL7V3.0:Race:1182-5</t>
  </si>
  <si>
    <t>UMLS:HL7V3.0:Race:1184-1</t>
  </si>
  <si>
    <t>UMLS:HL7V3.0:Race:1186-6</t>
  </si>
  <si>
    <t>UMLS:HL7V3.0:Race:1187-4</t>
  </si>
  <si>
    <t>UMLS:HL7V3.0:Race:1189-0</t>
  </si>
  <si>
    <t>UMLS:HL7V3.0:Race:1191-6</t>
  </si>
  <si>
    <t>UMLS:HL7V3.0:Race:1193-2</t>
  </si>
  <si>
    <t>UMLS:HL7V3.0:Race:1194-0</t>
  </si>
  <si>
    <t>UMLS:HL7V3.0:Race:1195-7</t>
  </si>
  <si>
    <t>UMLS:HL7V3.0:Race:1196-5</t>
  </si>
  <si>
    <t>UMLS:HL7V3.0:Race:1197-3</t>
  </si>
  <si>
    <t>UMLS:HL7V3.0:Race:1198-1</t>
  </si>
  <si>
    <t>UMLS:HL7V3.0:Race:1199-9</t>
  </si>
  <si>
    <t>UMLS:HL7V3.0:Race:1200-5</t>
  </si>
  <si>
    <t>UMLS:HL7V3.0:Race:1201-3</t>
  </si>
  <si>
    <t>UMLS:HL7V3.0:Race:1202-1</t>
  </si>
  <si>
    <t>UMLS:HL7V3.0:Race:1203-9</t>
  </si>
  <si>
    <t>UMLS:HL7V3.0:Race:1204-7</t>
  </si>
  <si>
    <t>UMLS:HL7V3.0:Race:1205-4</t>
  </si>
  <si>
    <t>UMLS:HL7V3.0:Race:1207-0</t>
  </si>
  <si>
    <t>UMLS:HL7V3.0:Race:1209-6</t>
  </si>
  <si>
    <t>UMLS:HL7V3.0:Race:1211-2</t>
  </si>
  <si>
    <t>UMLS:HL7V3.0:Race:1212-0</t>
  </si>
  <si>
    <t>UMLS:HL7V3.0:Race:1214-6</t>
  </si>
  <si>
    <t>UMLS:HL7V3.0:Race:1215-3</t>
  </si>
  <si>
    <t>UMLS:HL7V3.0:Race:1216-1</t>
  </si>
  <si>
    <t>UMLS:HL7V3.0:Race:1217-9</t>
  </si>
  <si>
    <t>UMLS:HL7V3.0:Race:1218-7</t>
  </si>
  <si>
    <t>UMLS:HL7V3.0:Race:1219-5</t>
  </si>
  <si>
    <t>UMLS:HL7V3.0:Race:1220-3</t>
  </si>
  <si>
    <t>UMLS:HL7V3.0:Race:1222-9</t>
  </si>
  <si>
    <t>UMLS:HL7V3.0:Race:1223-7</t>
  </si>
  <si>
    <t>UMLS:HL7V3.0:Race:1224-5</t>
  </si>
  <si>
    <t>UMLS:HL7V3.0:Race:1225-2</t>
  </si>
  <si>
    <t>UMLS:HL7V3.0:Race:1226-0</t>
  </si>
  <si>
    <t>UMLS:HL7V3.0:Race:1227-8</t>
  </si>
  <si>
    <t>UMLS:HL7V3.0:Race:1228-6</t>
  </si>
  <si>
    <t>UMLS:HL7V3.0:Race:1229-4</t>
  </si>
  <si>
    <t>UMLS:HL7V3.0:Race:1230-2</t>
  </si>
  <si>
    <t>UMLS:HL7V3.0:Race:1231-0</t>
  </si>
  <si>
    <t>UMLS:HL7V3.0:Race:1233-6</t>
  </si>
  <si>
    <t>UMLS:HL7V3.0:Race:1234-4</t>
  </si>
  <si>
    <t>UMLS:HL7V3.0:Race:1235-1</t>
  </si>
  <si>
    <t>UMLS:HL7V3.0:Race:1236-9</t>
  </si>
  <si>
    <t>UMLS:HL7V3.0:Race:1237-7</t>
  </si>
  <si>
    <t>UMLS:HL7V3.0:Race:1238-5</t>
  </si>
  <si>
    <t>UMLS:HL7V3.0:Race:1239-3</t>
  </si>
  <si>
    <t>UMLS:HL7V3.0:Race:1240-1</t>
  </si>
  <si>
    <t>UMLS:HL7V3.0:Race:1241-9</t>
  </si>
  <si>
    <t>UMLS:HL7V3.0:Race:1242-7</t>
  </si>
  <si>
    <t>UMLS:HL7V3.0:Race:1243-5</t>
  </si>
  <si>
    <t>UMLS:HL7V3.0:Race:1244-3</t>
  </si>
  <si>
    <t>UMLS:HL7V3.0:Race:1245-0</t>
  </si>
  <si>
    <t>UMLS:HL7V3.0:Race:1246-8</t>
  </si>
  <si>
    <t>UMLS:HL7V3.0:Race:1247-6</t>
  </si>
  <si>
    <t>UMLS:HL7V3.0:Race:1248-4</t>
  </si>
  <si>
    <t>UMLS:HL7V3.0:Race:1250-0</t>
  </si>
  <si>
    <t>UMLS:HL7V3.0:Race:1252-6</t>
  </si>
  <si>
    <t>UMLS:HL7V3.0:Race:1254-2</t>
  </si>
  <si>
    <t>UMLS:HL7V3.0:Race:1256-7</t>
  </si>
  <si>
    <t>UMLS:HL7V3.0:Race:1258-3</t>
  </si>
  <si>
    <t>UMLS:HL7V3.0:Race:1260-9</t>
  </si>
  <si>
    <t>UMLS:HL7V3.0:Race:1262-5</t>
  </si>
  <si>
    <t>UMLS:HL7V3.0:Race:1264-1</t>
  </si>
  <si>
    <t>UMLS:HL7V3.0:Race:1265-8</t>
  </si>
  <si>
    <t>UMLS:HL7V3.0:Race:1267-4</t>
  </si>
  <si>
    <t>UMLS:HL7V3.0:Race:1269-0</t>
  </si>
  <si>
    <t>UMLS:HL7V3.0:Race:1271-6</t>
  </si>
  <si>
    <t>UMLS:HL7V3.0:Race:1272-4</t>
  </si>
  <si>
    <t>UMLS:HL7V3.0:Race:1273-2</t>
  </si>
  <si>
    <t>UMLS:HL7V3.0:Race:1275-7</t>
  </si>
  <si>
    <t>UMLS:HL7V3.0:Race:1277-3</t>
  </si>
  <si>
    <t>UMLS:HL7V3.0:Race:1279-9</t>
  </si>
  <si>
    <t>UMLS:HL7V3.0:Race:1281-5</t>
  </si>
  <si>
    <t>UMLS:HL7V3.0:Race:1282-3</t>
  </si>
  <si>
    <t>UMLS:HL7V3.0:Race:1283-1</t>
  </si>
  <si>
    <t>UMLS:HL7V3.0:Race:1285-6</t>
  </si>
  <si>
    <t>UMLS:HL7V3.0:Race:1286-4</t>
  </si>
  <si>
    <t>UMLS:HL7V3.0:Race:1287-2</t>
  </si>
  <si>
    <t>UMLS:HL7V3.0:Race:1288-0</t>
  </si>
  <si>
    <t>UMLS:HL7V3.0:Race:1289-8</t>
  </si>
  <si>
    <t>UMLS:HL7V3.0:Race:1290-6</t>
  </si>
  <si>
    <t>UMLS:HL7V3.0:Race:1291-4</t>
  </si>
  <si>
    <t>UMLS:HL7V3.0:Race:1292-2</t>
  </si>
  <si>
    <t>UMLS:HL7V3.0:Race:1293-0</t>
  </si>
  <si>
    <t>UMLS:HL7V3.0:Race:1294-8</t>
  </si>
  <si>
    <t>UMLS:HL7V3.0:Race:1295-5</t>
  </si>
  <si>
    <t>UMLS:HL7V3.0:Race:1297-1</t>
  </si>
  <si>
    <t>UMLS:HL7V3.0:Race:1299-7</t>
  </si>
  <si>
    <t>UMLS:HL7V3.0:Race:1301-1</t>
  </si>
  <si>
    <t>UMLS:HL7V3.0:Race:1303-7</t>
  </si>
  <si>
    <t>UMLS:HL7V3.0:Race:1305-2</t>
  </si>
  <si>
    <t>UMLS:HL7V3.0:Race:1306-0</t>
  </si>
  <si>
    <t>UMLS:HL7V3.0:Race:1307-8</t>
  </si>
  <si>
    <t>UMLS:HL7V3.0:Race:1309-4</t>
  </si>
  <si>
    <t>UMLS:HL7V3.0:Race:1310-2</t>
  </si>
  <si>
    <t>UMLS:HL7V3.0:Race:1312-8</t>
  </si>
  <si>
    <t>UMLS:HL7V3.0:Race:1313-6</t>
  </si>
  <si>
    <t>UMLS:HL7V3.0:Race:1314-4</t>
  </si>
  <si>
    <t>UMLS:HL7V3.0:Race:1315-1</t>
  </si>
  <si>
    <t>UMLS:HL7V3.0:Race:1317-7</t>
  </si>
  <si>
    <t>UMLS:HL7V3.0:Race:1319-3</t>
  </si>
  <si>
    <t>UMLS:HL7V3.0:Race:1321-9</t>
  </si>
  <si>
    <t>UMLS:HL7V3.0:Race:1323-5</t>
  </si>
  <si>
    <t>UMLS:HL7V3.0:Race:1325-0</t>
  </si>
  <si>
    <t>UMLS:HL7V3.0:Race:1326-8</t>
  </si>
  <si>
    <t>UMLS:HL7V3.0:Race:1327-6</t>
  </si>
  <si>
    <t>UMLS:HL7V3.0:Race:1328-4</t>
  </si>
  <si>
    <t>UMLS:HL7V3.0:Race:1329-2</t>
  </si>
  <si>
    <t>UMLS:HL7V3.0:Race:1331-8</t>
  </si>
  <si>
    <t>UMLS:HL7V3.0:Race:1332-6</t>
  </si>
  <si>
    <t>UMLS:HL7V3.0:Race:1333-4</t>
  </si>
  <si>
    <t>UMLS:HL7V3.0:Race:1334-2</t>
  </si>
  <si>
    <t>UMLS:HL7V3.0:Race:1335-9</t>
  </si>
  <si>
    <t>UMLS:HL7V3.0:Race:1336-7</t>
  </si>
  <si>
    <t>UMLS:HL7V3.0:Race:1337-5</t>
  </si>
  <si>
    <t>UMLS:HL7V3.0:Race:1338-3</t>
  </si>
  <si>
    <t>UMLS:HL7V3.0:Race:1340-9</t>
  </si>
  <si>
    <t>UMLS:HL7V3.0:Race:1342-5</t>
  </si>
  <si>
    <t>UMLS:HL7V3.0:Race:1344-1</t>
  </si>
  <si>
    <t>UMLS:HL7V3.0:Race:1345-8</t>
  </si>
  <si>
    <t>UMLS:HL7V3.0:Race:1346-6</t>
  </si>
  <si>
    <t>UMLS:HL7V3.0:Race:1348-2</t>
  </si>
  <si>
    <t>UMLS:HL7V3.0:Race:1350-8</t>
  </si>
  <si>
    <t>UMLS:HL7V3.0:Race:1352-4</t>
  </si>
  <si>
    <t>UMLS:HL7V3.0:Race:1354-0</t>
  </si>
  <si>
    <t>UMLS:HL7V3.0:Race:1356-5</t>
  </si>
  <si>
    <t>UMLS:HL7V3.0:Race:1358-1</t>
  </si>
  <si>
    <t>UMLS:HL7V3.0:Race:1359-9</t>
  </si>
  <si>
    <t>UMLS:HL7V3.0:Race:1360-7</t>
  </si>
  <si>
    <t>UMLS:HL7V3.0:Race:1361-5</t>
  </si>
  <si>
    <t>UMLS:HL7V3.0:Race:1363-1</t>
  </si>
  <si>
    <t>UMLS:HL7V3.0:Race:1365-6</t>
  </si>
  <si>
    <t>UMLS:HL7V3.0:Race:1366-4</t>
  </si>
  <si>
    <t>UMLS:HL7V3.0:Race:1368-0</t>
  </si>
  <si>
    <t>UMLS:HL7V3.0:Race:1370-6</t>
  </si>
  <si>
    <t>UMLS:HL7V3.0:Race:1372-2</t>
  </si>
  <si>
    <t>UMLS:HL7V3.0:Race:1374-8</t>
  </si>
  <si>
    <t>UMLS:HL7V3.0:Race:1376-3</t>
  </si>
  <si>
    <t>UMLS:HL7V3.0:Race:1378-9</t>
  </si>
  <si>
    <t>UMLS:HL7V3.0:Race:1380-5</t>
  </si>
  <si>
    <t>UMLS:HL7V3.0:Race:1382-1</t>
  </si>
  <si>
    <t>UMLS:HL7V3.0:Race:1383-9</t>
  </si>
  <si>
    <t>UMLS:HL7V3.0:Race:1384-7</t>
  </si>
  <si>
    <t>UMLS:HL7V3.0:Race:1385-4</t>
  </si>
  <si>
    <t>UMLS:HL7V3.0:Race:1387-0</t>
  </si>
  <si>
    <t>UMLS:HL7V3.0:Race:1389-6</t>
  </si>
  <si>
    <t>UMLS:HL7V3.0:Race:1391-2</t>
  </si>
  <si>
    <t>UMLS:HL7V3.0:Race:1392-0</t>
  </si>
  <si>
    <t>UMLS:HL7V3.0:Race:1393-8</t>
  </si>
  <si>
    <t>UMLS:HL7V3.0:Race:1394-6</t>
  </si>
  <si>
    <t>UMLS:HL7V3.0:Race:1395-3</t>
  </si>
  <si>
    <t>UMLS:HL7V3.0:Race:1396-1</t>
  </si>
  <si>
    <t>UMLS:HL7V3.0:Race:1397-9</t>
  </si>
  <si>
    <t>UMLS:HL7V3.0:Race:1398-7</t>
  </si>
  <si>
    <t>UMLS:HL7V3.0:Race:1399-5</t>
  </si>
  <si>
    <t>UMLS:HL7V3.0:Race:1400-1</t>
  </si>
  <si>
    <t>UMLS:HL7V3.0:Race:1401-9</t>
  </si>
  <si>
    <t>UMLS:HL7V3.0:Race:1403-5</t>
  </si>
  <si>
    <t>UMLS:HL7V3.0:Race:1405-0</t>
  </si>
  <si>
    <t>UMLS:HL7V3.0:Race:1407-6</t>
  </si>
  <si>
    <t>UMLS:HL7V3.0:Race:1409-2</t>
  </si>
  <si>
    <t>UMLS:HL7V3.0:Race:1411-8</t>
  </si>
  <si>
    <t>UMLS:HL7V3.0:Race:1412-6</t>
  </si>
  <si>
    <t>UMLS:HL7V3.0:Race:1413-4</t>
  </si>
  <si>
    <t>UMLS:HL7V3.0:Race:1414-2</t>
  </si>
  <si>
    <t>UMLS:HL7V3.0:Race:1416-7</t>
  </si>
  <si>
    <t>UMLS:HL7V3.0:Race:1417-5</t>
  </si>
  <si>
    <t>UMLS:HL7V3.0:Race:1418-3</t>
  </si>
  <si>
    <t>UMLS:HL7V3.0:Race:1419-1</t>
  </si>
  <si>
    <t>UMLS:HL7V3.0:Race:1420-9</t>
  </si>
  <si>
    <t>UMLS:HL7V3.0:Race:1421-7</t>
  </si>
  <si>
    <t>UMLS:HL7V3.0:Race:1422-5</t>
  </si>
  <si>
    <t>UMLS:HL7V3.0:Race:1423-3</t>
  </si>
  <si>
    <t>UMLS:HL7V3.0:Race:1424-1</t>
  </si>
  <si>
    <t>UMLS:HL7V3.0:Race:1425-8</t>
  </si>
  <si>
    <t>UMLS:HL7V3.0:Race:1426-6</t>
  </si>
  <si>
    <t>UMLS:HL7V3.0:Race:1427-4</t>
  </si>
  <si>
    <t>UMLS:HL7V3.0:Race:1428-2</t>
  </si>
  <si>
    <t>UMLS:HL7V3.0:Race:1429-0</t>
  </si>
  <si>
    <t>UMLS:HL7V3.0:Race:1430-8</t>
  </si>
  <si>
    <t>UMLS:HL7V3.0:Race:1431-6</t>
  </si>
  <si>
    <t>UMLS:HL7V3.0:Race:1432-4</t>
  </si>
  <si>
    <t>UMLS:HL7V3.0:Race:1433-2</t>
  </si>
  <si>
    <t>UMLS:HL7V3.0:Race:1434-0</t>
  </si>
  <si>
    <t>UMLS:HL7V3.0:Race:1435-7</t>
  </si>
  <si>
    <t>UMLS:HL7V3.0:Race:1436-5</t>
  </si>
  <si>
    <t>UMLS:HL7V3.0:Race:1437-3</t>
  </si>
  <si>
    <t>UMLS:HL7V3.0:Race:1439-9</t>
  </si>
  <si>
    <t>UMLS:HL7V3.0:Race:1441-5</t>
  </si>
  <si>
    <t>UMLS:HL7V3.0:Race:1442-3</t>
  </si>
  <si>
    <t>UMLS:HL7V3.0:Race:1443-1</t>
  </si>
  <si>
    <t>UMLS:HL7V3.0:Race:1445-6</t>
  </si>
  <si>
    <t>UMLS:HL7V3.0:Race:1446-4</t>
  </si>
  <si>
    <t>UMLS:HL7V3.0:Race:1448-0</t>
  </si>
  <si>
    <t>UMLS:HL7V3.0:Race:1450-6</t>
  </si>
  <si>
    <t>UMLS:HL7V3.0:Race:1451-4</t>
  </si>
  <si>
    <t>UMLS:HL7V3.0:Race:1453-0</t>
  </si>
  <si>
    <t>UMLS:HL7V3.0:Race:1454-8</t>
  </si>
  <si>
    <t>UMLS:HL7V3.0:Race:1456-3</t>
  </si>
  <si>
    <t>UMLS:HL7V3.0:Race:1457-1</t>
  </si>
  <si>
    <t>UMLS:HL7V3.0:Race:1458-9</t>
  </si>
  <si>
    <t>UMLS:HL7V3.0:Race:1460-5</t>
  </si>
  <si>
    <t>UMLS:HL7V3.0:Race:1462-1</t>
  </si>
  <si>
    <t>UMLS:HL7V3.0:Race:1464-7</t>
  </si>
  <si>
    <t>UMLS:HL7V3.0:Race:1465-4</t>
  </si>
  <si>
    <t>UMLS:HL7V3.0:Race:1466-2</t>
  </si>
  <si>
    <t>UMLS:HL7V3.0:Race:1467-0</t>
  </si>
  <si>
    <t>UMLS:HL7V3.0:Race:1468-8</t>
  </si>
  <si>
    <t>UMLS:HL7V3.0:Race:1469-6</t>
  </si>
  <si>
    <t>UMLS:HL7V3.0:Race:1470-4</t>
  </si>
  <si>
    <t>UMLS:HL7V3.0:Race:1471-2</t>
  </si>
  <si>
    <t>UMLS:HL7V3.0:Race:1472-0</t>
  </si>
  <si>
    <t>UMLS:HL7V3.0:Race:1474-6</t>
  </si>
  <si>
    <t>UMLS:HL7V3.0:Race:1475-3</t>
  </si>
  <si>
    <t>UMLS:HL7V3.0:Race:1476-1</t>
  </si>
  <si>
    <t>UMLS:HL7V3.0:Race:1478-7</t>
  </si>
  <si>
    <t>UMLS:HL7V3.0:Race:1479-5</t>
  </si>
  <si>
    <t>UMLS:HL7V3.0:Race:1480-3</t>
  </si>
  <si>
    <t>UMLS:HL7V3.0:Race:1481-1</t>
  </si>
  <si>
    <t>UMLS:HL7V3.0:Race:1482-9</t>
  </si>
  <si>
    <t>UMLS:HL7V3.0:Race:1483-7</t>
  </si>
  <si>
    <t>UMLS:HL7V3.0:Race:1484-5</t>
  </si>
  <si>
    <t>UMLS:HL7V3.0:Race:1485-2</t>
  </si>
  <si>
    <t>UMLS:HL7V3.0:Race:1487-8</t>
  </si>
  <si>
    <t>UMLS:HL7V3.0:Race:1489-4</t>
  </si>
  <si>
    <t>UMLS:HL7V3.0:Race:1490-2</t>
  </si>
  <si>
    <t>UMLS:HL7V3.0:Race:1491-0</t>
  </si>
  <si>
    <t>UMLS:HL7V3.0:Race:1492-8</t>
  </si>
  <si>
    <t>UMLS:HL7V3.0:Race:1493-6</t>
  </si>
  <si>
    <t>UMLS:HL7V3.0:Race:1494-4</t>
  </si>
  <si>
    <t>UMLS:HL7V3.0:Race:1495-1</t>
  </si>
  <si>
    <t>UMLS:HL7V3.0:Race:1496-9</t>
  </si>
  <si>
    <t>UMLS:HL7V3.0:Race:1497-7</t>
  </si>
  <si>
    <t>UMLS:HL7V3.0:Race:1498-5</t>
  </si>
  <si>
    <t>UMLS:HL7V3.0:Race:1499-3</t>
  </si>
  <si>
    <t>UMLS:HL7V3.0:Race:1500-8</t>
  </si>
  <si>
    <t>UMLS:HL7V3.0:Race:1501-6</t>
  </si>
  <si>
    <t>UMLS:HL7V3.0:Race:1502-4</t>
  </si>
  <si>
    <t>UMLS:HL7V3.0:Race:1503-2</t>
  </si>
  <si>
    <t>UMLS:HL7V3.0:Race:1504-0</t>
  </si>
  <si>
    <t>UMLS:HL7V3.0:Race:1505-7</t>
  </si>
  <si>
    <t>UMLS:HL7V3.0:Race:1506-5</t>
  </si>
  <si>
    <t>UMLS:HL7V3.0:Race:1507-3</t>
  </si>
  <si>
    <t>UMLS:HL7V3.0:Race:1508-1</t>
  </si>
  <si>
    <t>UMLS:HL7V3.0:Race:1509-9</t>
  </si>
  <si>
    <t>UMLS:HL7V3.0:Race:1510-7</t>
  </si>
  <si>
    <t>UMLS:HL7V3.0:Race:1511-5</t>
  </si>
  <si>
    <t>UMLS:HL7V3.0:Race:1512-3</t>
  </si>
  <si>
    <t>UMLS:HL7V3.0:Race:1513-1</t>
  </si>
  <si>
    <t>UMLS:HL7V3.0:Race:1514-9</t>
  </si>
  <si>
    <t>UMLS:HL7V3.0:Race:1515-6</t>
  </si>
  <si>
    <t>UMLS:HL7V3.0:Race:1516-4</t>
  </si>
  <si>
    <t>UMLS:HL7V3.0:Race:1518-0</t>
  </si>
  <si>
    <t>UMLS:HL7V3.0:Race:1519-8</t>
  </si>
  <si>
    <t>UMLS:HL7V3.0:Race:1520-6</t>
  </si>
  <si>
    <t>UMLS:HL7V3.0:Race:1521-4</t>
  </si>
  <si>
    <t>UMLS:HL7V3.0:Race:1522-2</t>
  </si>
  <si>
    <t>UMLS:HL7V3.0:Race:1523-0</t>
  </si>
  <si>
    <t>UMLS:HL7V3.0:Race:1524-8</t>
  </si>
  <si>
    <t>UMLS:HL7V3.0:Race:1525-5</t>
  </si>
  <si>
    <t>UMLS:HL7V3.0:Race:1526-3</t>
  </si>
  <si>
    <t>UMLS:HL7V3.0:Race:1527-1</t>
  </si>
  <si>
    <t>UMLS:HL7V3.0:Race:1528-9</t>
  </si>
  <si>
    <t>UMLS:HL7V3.0:Race:1529-7</t>
  </si>
  <si>
    <t>UMLS:HL7V3.0:Race:1530-5</t>
  </si>
  <si>
    <t>UMLS:HL7V3.0:Race:1531-3</t>
  </si>
  <si>
    <t>UMLS:HL7V3.0:Race:1532-1</t>
  </si>
  <si>
    <t>UMLS:HL7V3.0:Race:1533-9</t>
  </si>
  <si>
    <t>UMLS:HL7V3.0:Race:1534-7</t>
  </si>
  <si>
    <t>UMLS:HL7V3.0:Race:1535-4</t>
  </si>
  <si>
    <t>UMLS:HL7V3.0:Race:1536-2</t>
  </si>
  <si>
    <t>UMLS:HL7V3.0:Race:1537-0</t>
  </si>
  <si>
    <t>UMLS:HL7V3.0:Race:1538-8</t>
  </si>
  <si>
    <t>UMLS:HL7V3.0:Race:1539-6</t>
  </si>
  <si>
    <t>UMLS:HL7V3.0:Race:1541-2</t>
  </si>
  <si>
    <t>UMLS:HL7V3.0:Race:1543-8</t>
  </si>
  <si>
    <t>UMLS:HL7V3.0:Race:1545-3</t>
  </si>
  <si>
    <t>UMLS:HL7V3.0:Race:1547-9</t>
  </si>
  <si>
    <t>UMLS:HL7V3.0:Race:1549-5</t>
  </si>
  <si>
    <t>UMLS:HL7V3.0:Race:1551-1</t>
  </si>
  <si>
    <t>UMLS:HL7V3.0:Race:1552-9</t>
  </si>
  <si>
    <t>UMLS:HL7V3.0:Race:1553-7</t>
  </si>
  <si>
    <t>UMLS:HL7V3.0:Race:1554-5</t>
  </si>
  <si>
    <t>UMLS:HL7V3.0:Race:1556-0</t>
  </si>
  <si>
    <t>UMLS:HL7V3.0:Race:1558-6</t>
  </si>
  <si>
    <t>UMLS:HL7V3.0:Race:1560-2</t>
  </si>
  <si>
    <t>UMLS:HL7V3.0:Race:1562-8</t>
  </si>
  <si>
    <t>UMLS:HL7V3.0:Race:1564-4</t>
  </si>
  <si>
    <t>UMLS:HL7V3.0:Race:1566-9</t>
  </si>
  <si>
    <t>UMLS:HL7V3.0:Race:1567-7</t>
  </si>
  <si>
    <t>UMLS:HL7V3.0:Race:1568-5</t>
  </si>
  <si>
    <t>UMLS:HL7V3.0:Race:1569-3</t>
  </si>
  <si>
    <t>UMLS:HL7V3.0:Race:1570-1</t>
  </si>
  <si>
    <t>UMLS:HL7V3.0:Race:1571-9</t>
  </si>
  <si>
    <t>UMLS:HL7V3.0:Race:1573-5</t>
  </si>
  <si>
    <t>UMLS:HL7V3.0:Race:1574-3</t>
  </si>
  <si>
    <t>UMLS:HL7V3.0:Race:1576-8</t>
  </si>
  <si>
    <t>UMLS:HL7V3.0:Race:1578-4</t>
  </si>
  <si>
    <t>UMLS:HL7V3.0:Race:1579-2</t>
  </si>
  <si>
    <t>UMLS:HL7V3.0:Race:1580-0</t>
  </si>
  <si>
    <t>UMLS:HL7V3.0:Race:1582-6</t>
  </si>
  <si>
    <t>UMLS:HL7V3.0:Race:1584-2</t>
  </si>
  <si>
    <t>UMLS:HL7V3.0:Race:1586-7</t>
  </si>
  <si>
    <t>UMLS:HL7V3.0:Race:1587-5</t>
  </si>
  <si>
    <t>UMLS:HL7V3.0:Race:1588-3</t>
  </si>
  <si>
    <t>UMLS:HL7V3.0:Race:1589-1</t>
  </si>
  <si>
    <t>UMLS:HL7V3.0:Race:1590-9</t>
  </si>
  <si>
    <t>UMLS:HL7V3.0:Race:1591-7</t>
  </si>
  <si>
    <t>UMLS:HL7V3.0:Race:1592-5</t>
  </si>
  <si>
    <t>UMLS:HL7V3.0:Race:1593-3</t>
  </si>
  <si>
    <t>UMLS:HL7V3.0:Race:1594-1</t>
  </si>
  <si>
    <t>UMLS:HL7V3.0:Race:1595-8</t>
  </si>
  <si>
    <t>UMLS:HL7V3.0:Race:1596-6</t>
  </si>
  <si>
    <t>UMLS:HL7V3.0:Race:1597-4</t>
  </si>
  <si>
    <t>UMLS:HL7V3.0:Race:1598-2</t>
  </si>
  <si>
    <t>UMLS:HL7V3.0:Race:1599-0</t>
  </si>
  <si>
    <t>UMLS:HL7V3.0:Race:1600-6</t>
  </si>
  <si>
    <t>UMLS:HL7V3.0:Race:1602-2</t>
  </si>
  <si>
    <t>UMLS:HL7V3.0:Race:1603-0</t>
  </si>
  <si>
    <t>UMLS:HL7V3.0:Race:1604-8</t>
  </si>
  <si>
    <t>UMLS:HL7V3.0:Race:1605-5</t>
  </si>
  <si>
    <t>UMLS:HL7V3.0:Race:1607-1</t>
  </si>
  <si>
    <t>UMLS:HL7V3.0:Race:1609-7</t>
  </si>
  <si>
    <t>UMLS:HL7V3.0:Race:1610-5</t>
  </si>
  <si>
    <t>UMLS:HL7V3.0:Race:1611-3</t>
  </si>
  <si>
    <t>UMLS:HL7V3.0:Race:1612-1</t>
  </si>
  <si>
    <t>UMLS:HL7V3.0:Race:1613-9</t>
  </si>
  <si>
    <t>UMLS:HL7V3.0:Race:1614-7</t>
  </si>
  <si>
    <t>UMLS:HL7V3.0:Race:1615-4</t>
  </si>
  <si>
    <t>UMLS:HL7V3.0:Race:1616-2</t>
  </si>
  <si>
    <t>UMLS:HL7V3.0:Race:1617-0</t>
  </si>
  <si>
    <t>UMLS:HL7V3.0:Race:1618-8</t>
  </si>
  <si>
    <t>UMLS:HL7V3.0:Race:1619-6</t>
  </si>
  <si>
    <t>UMLS:HL7V3.0:Race:1620-4</t>
  </si>
  <si>
    <t>UMLS:HL7V3.0:Race:1621-2</t>
  </si>
  <si>
    <t>UMLS:HL7V3.0:Race:1622-0</t>
  </si>
  <si>
    <t>UMLS:HL7V3.0:Race:1623-8</t>
  </si>
  <si>
    <t>UMLS:HL7V3.0:Race:1624-6</t>
  </si>
  <si>
    <t>UMLS:HL7V3.0:Race:1625-3</t>
  </si>
  <si>
    <t>UMLS:HL7V3.0:Race:1626-1</t>
  </si>
  <si>
    <t>UMLS:HL7V3.0:Race:1627-9</t>
  </si>
  <si>
    <t>UMLS:HL7V3.0:Race:1628-7</t>
  </si>
  <si>
    <t>UMLS:HL7V3.0:Race:1629-5</t>
  </si>
  <si>
    <t>UMLS:HL7V3.0:Race:1630-3</t>
  </si>
  <si>
    <t>UMLS:HL7V3.0:Race:1631-1</t>
  </si>
  <si>
    <t>UMLS:HL7V3.0:Race:1632-9</t>
  </si>
  <si>
    <t>UMLS:HL7V3.0:Race:1633-7</t>
  </si>
  <si>
    <t>UMLS:HL7V3.0:Race:1634-5</t>
  </si>
  <si>
    <t>UMLS:HL7V3.0:Race:1635-2</t>
  </si>
  <si>
    <t>UMLS:HL7V3.0:Race:1636-0</t>
  </si>
  <si>
    <t>UMLS:HL7V3.0:Race:1637-8</t>
  </si>
  <si>
    <t>UMLS:HL7V3.0:Race:1638-6</t>
  </si>
  <si>
    <t>UMLS:HL7V3.0:Race:1639-4</t>
  </si>
  <si>
    <t>UMLS:HL7V3.0:Race:1640-2</t>
  </si>
  <si>
    <t>UMLS:HL7V3.0:Race:1641-0</t>
  </si>
  <si>
    <t>UMLS:HL7V3.0:Race:1643-6</t>
  </si>
  <si>
    <t>UMLS:HL7V3.0:Race:1645-1</t>
  </si>
  <si>
    <t>UMLS:HL7V3.0:Race:1647-7</t>
  </si>
  <si>
    <t>UMLS:HL7V3.0:Race:1649-3</t>
  </si>
  <si>
    <t>UMLS:HL7V3.0:Race:1651-9</t>
  </si>
  <si>
    <t>UMLS:HL7V3.0:Race:1653-5</t>
  </si>
  <si>
    <t>UMLS:HL7V3.0:Race:1654-3</t>
  </si>
  <si>
    <t>UMLS:HL7V3.0:Race:1655-0</t>
  </si>
  <si>
    <t>UMLS:HL7V3.0:Race:1656-8</t>
  </si>
  <si>
    <t>UMLS:HL7V3.0:Race:1657-6</t>
  </si>
  <si>
    <t>UMLS:HL7V3.0:Race:1659-2</t>
  </si>
  <si>
    <t>UMLS:HL7V3.0:Race:1661-8</t>
  </si>
  <si>
    <t>UMLS:HL7V3.0:Race:1663-4</t>
  </si>
  <si>
    <t>UMLS:HL7V3.0:Race:1665-9</t>
  </si>
  <si>
    <t>UMLS:HL7V3.0:Race:1667-5</t>
  </si>
  <si>
    <t>UMLS:HL7V3.0:Race:1668-3</t>
  </si>
  <si>
    <t>UMLS:HL7V3.0:Race:1670-9</t>
  </si>
  <si>
    <t>UMLS:HL7V3.0:Race:1671-7</t>
  </si>
  <si>
    <t>UMLS:HL7V3.0:Race:1672-5</t>
  </si>
  <si>
    <t>UMLS:HL7V3.0:Race:1673-3</t>
  </si>
  <si>
    <t>UMLS:HL7V3.0:Race:1675-8</t>
  </si>
  <si>
    <t>UMLS:HL7V3.0:Race:1677-4</t>
  </si>
  <si>
    <t>UMLS:HL7V3.0:Race:1679-0</t>
  </si>
  <si>
    <t>UMLS:HL7V3.0:Race:1680-8</t>
  </si>
  <si>
    <t>UMLS:HL7V3.0:Race:1681-6</t>
  </si>
  <si>
    <t>UMLS:HL7V3.0:Race:1683-2</t>
  </si>
  <si>
    <t>UMLS:HL7V3.0:Race:1685-7</t>
  </si>
  <si>
    <t>UMLS:HL7V3.0:Race:1687-3</t>
  </si>
  <si>
    <t>UMLS:HL7V3.0:Race:1688-1</t>
  </si>
  <si>
    <t>UMLS:HL7V3.0:Race:1689-9</t>
  </si>
  <si>
    <t>UMLS:HL7V3.0:Race:1690-7</t>
  </si>
  <si>
    <t>UMLS:HL7V3.0:Race:1692-3</t>
  </si>
  <si>
    <t>UMLS:HL7V3.0:Race:1694-9</t>
  </si>
  <si>
    <t>UMLS:HL7V3.0:Race:1696-4</t>
  </si>
  <si>
    <t>UMLS:HL7V3.0:Race:1697-2</t>
  </si>
  <si>
    <t>UMLS:HL7V3.0:Race:1698-0</t>
  </si>
  <si>
    <t>UMLS:HL7V3.0:Race:1700-4</t>
  </si>
  <si>
    <t>UMLS:HL7V3.0:Race:1702-0</t>
  </si>
  <si>
    <t>UMLS:HL7V3.0:Race:1704-6</t>
  </si>
  <si>
    <t>UMLS:HL7V3.0:Race:1705-3</t>
  </si>
  <si>
    <t>UMLS:HL7V3.0:Race:1707-9</t>
  </si>
  <si>
    <t>UMLS:HL7V3.0:Race:1709-5</t>
  </si>
  <si>
    <t>UMLS:HL7V3.0:Race:1711-1</t>
  </si>
  <si>
    <t>UMLS:HL7V3.0:Race:1712-9</t>
  </si>
  <si>
    <t>UMLS:HL7V3.0:Race:1713-7</t>
  </si>
  <si>
    <t>UMLS:HL7V3.0:Race:1715-2</t>
  </si>
  <si>
    <t>UMLS:HL7V3.0:Race:1717-8</t>
  </si>
  <si>
    <t>UMLS:HL7V3.0:Race:1718-6</t>
  </si>
  <si>
    <t>UMLS:HL7V3.0:Race:1719-4</t>
  </si>
  <si>
    <t>UMLS:HL7V3.0:Race:1720-2</t>
  </si>
  <si>
    <t>UMLS:HL7V3.0:Race:1722-8</t>
  </si>
  <si>
    <t>UMLS:HL7V3.0:Race:1724-4</t>
  </si>
  <si>
    <t>UMLS:HL7V3.0:Race:1725-1</t>
  </si>
  <si>
    <t>UMLS:HL7V3.0:Race:1726-9</t>
  </si>
  <si>
    <t>UMLS:HL7V3.0:Race:1727-7</t>
  </si>
  <si>
    <t>UMLS:HL7V3.0:Race:1728-5</t>
  </si>
  <si>
    <t>UMLS:HL7V3.0:Race:1729-3</t>
  </si>
  <si>
    <t>UMLS:HL7V3.0:Race:1730-1</t>
  </si>
  <si>
    <t>UMLS:HL7V3.0:Race:1731-9</t>
  </si>
  <si>
    <t>UMLS:HL7V3.0:Race:1732-7</t>
  </si>
  <si>
    <t>UMLS:HL7V3.0:Race:1733-5</t>
  </si>
  <si>
    <t>UMLS:HL7V3.0:Race:1735-0</t>
  </si>
  <si>
    <t>UMLS:HL7V3.0:Race:1737-6</t>
  </si>
  <si>
    <t>UMLS:HL7V3.0:Race:1739-2</t>
  </si>
  <si>
    <t>UMLS:HL7V3.0:Race:1740-0</t>
  </si>
  <si>
    <t>UMLS:HL7V3.0:Race:1741-8</t>
  </si>
  <si>
    <t>UMLS:HL7V3.0:Race:1742-6</t>
  </si>
  <si>
    <t>UMLS:HL7V3.0:Race:1743-4</t>
  </si>
  <si>
    <t>UMLS:HL7V3.0:Race:1744-2</t>
  </si>
  <si>
    <t>UMLS:HL7V3.0:Race:1745-9</t>
  </si>
  <si>
    <t>UMLS:HL7V3.0:Race:1746-7</t>
  </si>
  <si>
    <t>UMLS:HL7V3.0:Race:1747-5</t>
  </si>
  <si>
    <t>UMLS:HL7V3.0:Race:1748-3</t>
  </si>
  <si>
    <t>UMLS:HL7V3.0:Race:1749-1</t>
  </si>
  <si>
    <t>UMLS:HL7V3.0:Race:1750-9</t>
  </si>
  <si>
    <t>UMLS:HL7V3.0:Race:1751-7</t>
  </si>
  <si>
    <t>UMLS:HL7V3.0:Race:1752-5</t>
  </si>
  <si>
    <t>UMLS:HL7V3.0:Race:1753-3</t>
  </si>
  <si>
    <t>UMLS:HL7V3.0:Race:1754-1</t>
  </si>
  <si>
    <t>UMLS:HL7V3.0:Race:1755-8</t>
  </si>
  <si>
    <t>UMLS:HL7V3.0:Race:1756-6</t>
  </si>
  <si>
    <t>UMLS:HL7V3.0:Race:1757-4</t>
  </si>
  <si>
    <t>UMLS:HL7V3.0:Race:1758-2</t>
  </si>
  <si>
    <t>UMLS:HL7V3.0:Race:1759-0</t>
  </si>
  <si>
    <t>UMLS:HL7V3.0:Race:1760-8</t>
  </si>
  <si>
    <t>UMLS:HL7V3.0:Race:1761-6</t>
  </si>
  <si>
    <t>UMLS:HL7V3.0:Race:1762-4</t>
  </si>
  <si>
    <t>UMLS:HL7V3.0:Race:1763-2</t>
  </si>
  <si>
    <t>UMLS:HL7V3.0:Race:1764-0</t>
  </si>
  <si>
    <t>UMLS:HL7V3.0:Race:1765-7</t>
  </si>
  <si>
    <t>UMLS:HL7V3.0:Race:1766-5</t>
  </si>
  <si>
    <t>UMLS:HL7V3.0:Race:1767-3</t>
  </si>
  <si>
    <t>UMLS:HL7V3.0:Race:1768-1</t>
  </si>
  <si>
    <t>UMLS:HL7V3.0:Race:1769-9</t>
  </si>
  <si>
    <t>UMLS:HL7V3.0:Race:1770-7</t>
  </si>
  <si>
    <t>UMLS:HL7V3.0:Race:1771-5</t>
  </si>
  <si>
    <t>UMLS:HL7V3.0:Race:1772-3</t>
  </si>
  <si>
    <t>UMLS:HL7V3.0:Race:1773-1</t>
  </si>
  <si>
    <t>UMLS:HL7V3.0:Race:1774-9</t>
  </si>
  <si>
    <t>UMLS:HL7V3.0:Race:1775-6</t>
  </si>
  <si>
    <t>UMLS:HL7V3.0:Race:1776-4</t>
  </si>
  <si>
    <t>UMLS:HL7V3.0:Race:1777-2</t>
  </si>
  <si>
    <t>UMLS:HL7V3.0:Race:1778-0</t>
  </si>
  <si>
    <t>UMLS:HL7V3.0:Race:1779-8</t>
  </si>
  <si>
    <t>UMLS:HL7V3.0:Race:1780-6</t>
  </si>
  <si>
    <t>UMLS:HL7V3.0:Race:1781-4</t>
  </si>
  <si>
    <t>UMLS:HL7V3.0:Race:1782-2</t>
  </si>
  <si>
    <t>UMLS:HL7V3.0:Race:1783-0</t>
  </si>
  <si>
    <t>UMLS:HL7V3.0:Race:1784-8</t>
  </si>
  <si>
    <t>UMLS:HL7V3.0:Race:1785-5</t>
  </si>
  <si>
    <t>UMLS:HL7V3.0:Race:1786-3</t>
  </si>
  <si>
    <t>UMLS:HL7V3.0:Race:1787-1</t>
  </si>
  <si>
    <t>UMLS:HL7V3.0:Race:1788-9</t>
  </si>
  <si>
    <t>UMLS:HL7V3.0:Race:1789-7</t>
  </si>
  <si>
    <t>UMLS:HL7V3.0:Race:1790-5</t>
  </si>
  <si>
    <t>UMLS:HL7V3.0:Race:1791-3</t>
  </si>
  <si>
    <t>UMLS:HL7V3.0:Race:1792-1</t>
  </si>
  <si>
    <t>UMLS:HL7V3.0:Race:1793-9</t>
  </si>
  <si>
    <t>UMLS:HL7V3.0:Race:1794-7</t>
  </si>
  <si>
    <t>UMLS:HL7V3.0:Race:1795-4</t>
  </si>
  <si>
    <t>UMLS:HL7V3.0:Race:1796-2</t>
  </si>
  <si>
    <t>UMLS:HL7V3.0:Race:1797-0</t>
  </si>
  <si>
    <t>UMLS:HL7V3.0:Race:1798-8</t>
  </si>
  <si>
    <t>UMLS:HL7V3.0:Race:1799-6</t>
  </si>
  <si>
    <t>UMLS:HL7V3.0:Race:1800-2</t>
  </si>
  <si>
    <t>UMLS:HL7V3.0:Race:1801-0</t>
  </si>
  <si>
    <t>UMLS:HL7V3.0:Race:1802-8</t>
  </si>
  <si>
    <t>UMLS:HL7V3.0:Race:1803-6</t>
  </si>
  <si>
    <t>UMLS:HL7V3.0:Race:1804-4</t>
  </si>
  <si>
    <t>UMLS:HL7V3.0:Race:1805-1</t>
  </si>
  <si>
    <t>UMLS:HL7V3.0:Race:1806-9</t>
  </si>
  <si>
    <t>UMLS:HL7V3.0:Race:1807-7</t>
  </si>
  <si>
    <t>UMLS:HL7V3.0:Race:1808-5</t>
  </si>
  <si>
    <t>UMLS:HL7V3.0:Race:1809-3</t>
  </si>
  <si>
    <t>UMLS:HL7V3.0:Race:1811-9</t>
  </si>
  <si>
    <t>UMLS:HL7V3.0:Race:1813-5</t>
  </si>
  <si>
    <t>UMLS:HL7V3.0:Race:1814-3</t>
  </si>
  <si>
    <t>UMLS:HL7V3.0:Race:1815-0</t>
  </si>
  <si>
    <t>UMLS:HL7V3.0:Race:1816-8</t>
  </si>
  <si>
    <t>UMLS:HL7V3.0:Race:1817-6</t>
  </si>
  <si>
    <t>UMLS:HL7V3.0:Race:1818-4</t>
  </si>
  <si>
    <t>UMLS:HL7V3.0:Race:1819-2</t>
  </si>
  <si>
    <t>UMLS:HL7V3.0:Race:1820-0</t>
  </si>
  <si>
    <t>UMLS:HL7V3.0:Race:1821-8</t>
  </si>
  <si>
    <t>UMLS:HL7V3.0:Race:1822-6</t>
  </si>
  <si>
    <t>UMLS:HL7V3.0:Race:1823-4</t>
  </si>
  <si>
    <t>UMLS:HL7V3.0:Race:1824-2</t>
  </si>
  <si>
    <t>UMLS:HL7V3.0:Race:1825-9</t>
  </si>
  <si>
    <t>UMLS:HL7V3.0:Race:1826-7</t>
  </si>
  <si>
    <t>UMLS:HL7V3.0:Race:1827-5</t>
  </si>
  <si>
    <t>UMLS:HL7V3.0:Race:1828-3</t>
  </si>
  <si>
    <t>UMLS:HL7V3.0:Race:1829-1</t>
  </si>
  <si>
    <t>UMLS:HL7V3.0:Race:1830-9</t>
  </si>
  <si>
    <t>UMLS:HL7V3.0:Race:1831-7</t>
  </si>
  <si>
    <t>UMLS:HL7V3.0:Race:1832-5</t>
  </si>
  <si>
    <t>UMLS:HL7V3.0:Race:1833-3</t>
  </si>
  <si>
    <t>UMLS:HL7V3.0:Race:1834-1</t>
  </si>
  <si>
    <t>UMLS:HL7V3.0:Race:1835-8</t>
  </si>
  <si>
    <t>UMLS:HL7V3.0:Race:1837-4</t>
  </si>
  <si>
    <t>UMLS:HL7V3.0:Race:1838-2</t>
  </si>
  <si>
    <t>UMLS:HL7V3.0:Race:1840-8</t>
  </si>
  <si>
    <t>UMLS:HL7V3.0:Race:1842-4</t>
  </si>
  <si>
    <t>UMLS:HL7V3.0:Race:1844-0</t>
  </si>
  <si>
    <t>UMLS:HL7V3.0:Race:1845-7</t>
  </si>
  <si>
    <t>UMLS:HL7V3.0:Race:1846-5</t>
  </si>
  <si>
    <t>UMLS:HL7V3.0:Race:1847-3</t>
  </si>
  <si>
    <t>UMLS:HL7V3.0:Race:1848-1</t>
  </si>
  <si>
    <t>UMLS:HL7V3.0:Race:1849-9</t>
  </si>
  <si>
    <t>UMLS:HL7V3.0:Race:1850-7</t>
  </si>
  <si>
    <t>UMLS:HL7V3.0:Race:1851-5</t>
  </si>
  <si>
    <t>UMLS:HL7V3.0:Race:1852-3</t>
  </si>
  <si>
    <t>UMLS:HL7V3.0:Race:1853-1</t>
  </si>
  <si>
    <t>UMLS:HL7V3.0:Race:1854-9</t>
  </si>
  <si>
    <t>UMLS:HL7V3.0:Race:1855-6</t>
  </si>
  <si>
    <t>UMLS:HL7V3.0:Race:1856-4</t>
  </si>
  <si>
    <t>UMLS:HL7V3.0:Race:1857-2</t>
  </si>
  <si>
    <t>UMLS:HL7V3.0:Race:1858-0</t>
  </si>
  <si>
    <t>UMLS:HL7V3.0:Race:1859-8</t>
  </si>
  <si>
    <t>UMLS:HL7V3.0:Race:1860-6</t>
  </si>
  <si>
    <t>UMLS:HL7V3.0:Race:1861-4</t>
  </si>
  <si>
    <t>UMLS:HL7V3.0:Race:1862-2</t>
  </si>
  <si>
    <t>UMLS:HL7V3.0:Race:1863-0</t>
  </si>
  <si>
    <t>UMLS:HL7V3.0:Race:1864-8</t>
  </si>
  <si>
    <t>UMLS:HL7V3.0:Race:1865-5</t>
  </si>
  <si>
    <t>UMLS:HL7V3.0:Race:1866-3</t>
  </si>
  <si>
    <t>UMLS:HL7V3.0:Race:1867-1</t>
  </si>
  <si>
    <t>UMLS:HL7V3.0:Race:1868-9</t>
  </si>
  <si>
    <t>UMLS:HL7V3.0:Race:1869-7</t>
  </si>
  <si>
    <t>UMLS:HL7V3.0:Race:1870-5</t>
  </si>
  <si>
    <t>UMLS:HL7V3.0:Race:1871-3</t>
  </si>
  <si>
    <t>UMLS:HL7V3.0:Race:1872-1</t>
  </si>
  <si>
    <t>UMLS:HL7V3.0:Race:1873-9</t>
  </si>
  <si>
    <t>UMLS:HL7V3.0:Race:1874-7</t>
  </si>
  <si>
    <t>UMLS:HL7V3.0:Race:1875-4</t>
  </si>
  <si>
    <t>UMLS:HL7V3.0:Race:1876-2</t>
  </si>
  <si>
    <t>UMLS:HL7V3.0:Race:1877-0</t>
  </si>
  <si>
    <t>UMLS:HL7V3.0:Race:1878-8</t>
  </si>
  <si>
    <t>UMLS:HL7V3.0:Race:1879-6</t>
  </si>
  <si>
    <t>UMLS:HL7V3.0:Race:1880-4</t>
  </si>
  <si>
    <t>UMLS:HL7V3.0:Race:1881-2</t>
  </si>
  <si>
    <t>UMLS:HL7V3.0:Race:1882-0</t>
  </si>
  <si>
    <t>UMLS:HL7V3.0:Race:1883-8</t>
  </si>
  <si>
    <t>UMLS:HL7V3.0:Race:1884-6</t>
  </si>
  <si>
    <t>UMLS:HL7V3.0:Race:1885-3</t>
  </si>
  <si>
    <t>UMLS:HL7V3.0:Race:1886-1</t>
  </si>
  <si>
    <t>UMLS:HL7V3.0:Race:1887-9</t>
  </si>
  <si>
    <t>UMLS:HL7V3.0:Race:1888-7</t>
  </si>
  <si>
    <t>UMLS:HL7V3.0:Race:1889-5</t>
  </si>
  <si>
    <t>UMLS:HL7V3.0:Race:1891-1</t>
  </si>
  <si>
    <t>UMLS:HL7V3.0:Race:1892-9</t>
  </si>
  <si>
    <t>UMLS:HL7V3.0:Race:1893-7</t>
  </si>
  <si>
    <t>UMLS:HL7V3.0:Race:1894-5</t>
  </si>
  <si>
    <t>UMLS:HL7V3.0:Race:1896-0</t>
  </si>
  <si>
    <t>UMLS:HL7V3.0:Race:1897-8</t>
  </si>
  <si>
    <t>UMLS:HL7V3.0:Race:1898-6</t>
  </si>
  <si>
    <t>UMLS:HL7V3.0:Race:1899-4</t>
  </si>
  <si>
    <t>UMLS:HL7V3.0:Race:1900-0</t>
  </si>
  <si>
    <t>UMLS:HL7V3.0:Race:1901-8</t>
  </si>
  <si>
    <t>UMLS:HL7V3.0:Race:1902-6</t>
  </si>
  <si>
    <t>UMLS:HL7V3.0:Race:1903-4</t>
  </si>
  <si>
    <t>UMLS:HL7V3.0:Race:1904-2</t>
  </si>
  <si>
    <t>UMLS:HL7V3.0:Race:1905-9</t>
  </si>
  <si>
    <t>UMLS:HL7V3.0:Race:1906-7</t>
  </si>
  <si>
    <t>UMLS:HL7V3.0:Race:1907-5</t>
  </si>
  <si>
    <t>UMLS:HL7V3.0:Race:1908-3</t>
  </si>
  <si>
    <t>UMLS:HL7V3.0:Race:1909-1</t>
  </si>
  <si>
    <t>UMLS:HL7V3.0:Race:1910-9</t>
  </si>
  <si>
    <t>UMLS:HL7V3.0:Race:1911-7</t>
  </si>
  <si>
    <t>UMLS:HL7V3.0:Race:1912-5</t>
  </si>
  <si>
    <t>UMLS:HL7V3.0:Race:1913-3</t>
  </si>
  <si>
    <t>UMLS:HL7V3.0:Race:1914-1</t>
  </si>
  <si>
    <t>UMLS:HL7V3.0:Race:1915-8</t>
  </si>
  <si>
    <t>UMLS:HL7V3.0:Race:1916-6</t>
  </si>
  <si>
    <t>UMLS:HL7V3.0:Race:1917-4</t>
  </si>
  <si>
    <t>UMLS:HL7V3.0:Race:1918-2</t>
  </si>
  <si>
    <t>UMLS:HL7V3.0:Race:1919-0</t>
  </si>
  <si>
    <t>UMLS:HL7V3.0:Race:1920-8</t>
  </si>
  <si>
    <t>UMLS:HL7V3.0:Race:1921-6</t>
  </si>
  <si>
    <t>UMLS:HL7V3.0:Race:1922-4</t>
  </si>
  <si>
    <t>UMLS:HL7V3.0:Race:1923-2</t>
  </si>
  <si>
    <t>UMLS:HL7V3.0:Race:1924-0</t>
  </si>
  <si>
    <t>UMLS:HL7V3.0:Race:1925-7</t>
  </si>
  <si>
    <t>UMLS:HL7V3.0:Race:1926-5</t>
  </si>
  <si>
    <t>UMLS:HL7V3.0:Race:1927-3</t>
  </si>
  <si>
    <t>UMLS:HL7V3.0:Race:1928-1</t>
  </si>
  <si>
    <t>UMLS:HL7V3.0:Race:1929-9</t>
  </si>
  <si>
    <t>UMLS:HL7V3.0:Race:1930-7</t>
  </si>
  <si>
    <t>UMLS:HL7V3.0:Race:1931-5</t>
  </si>
  <si>
    <t>UMLS:HL7V3.0:Race:1932-3</t>
  </si>
  <si>
    <t>UMLS:HL7V3.0:Race:1933-1</t>
  </si>
  <si>
    <t>UMLS:HL7V3.0:Race:1934-9</t>
  </si>
  <si>
    <t>UMLS:HL7V3.0:Race:1935-6</t>
  </si>
  <si>
    <t>UMLS:HL7V3.0:Race:1936-4</t>
  </si>
  <si>
    <t>UMLS:HL7V3.0:Race:1937-2</t>
  </si>
  <si>
    <t>UMLS:HL7V3.0:Race:1938-0</t>
  </si>
  <si>
    <t>UMLS:HL7V3.0:Race:1939-8</t>
  </si>
  <si>
    <t>UMLS:HL7V3.0:Race:1940-6</t>
  </si>
  <si>
    <t>UMLS:HL7V3.0:Race:1941-4</t>
  </si>
  <si>
    <t>UMLS:HL7V3.0:Race:1942-2</t>
  </si>
  <si>
    <t>UMLS:HL7V3.0:Race:1943-0</t>
  </si>
  <si>
    <t>UMLS:HL7V3.0:Race:1944-8</t>
  </si>
  <si>
    <t>UMLS:HL7V3.0:Race:1945-5</t>
  </si>
  <si>
    <t>UMLS:HL7V3.0:Race:1946-3</t>
  </si>
  <si>
    <t>UMLS:HL7V3.0:Race:1947-1</t>
  </si>
  <si>
    <t>UMLS:HL7V3.0:Race:1948-9</t>
  </si>
  <si>
    <t>UMLS:HL7V3.0:Race:1949-7</t>
  </si>
  <si>
    <t>UMLS:HL7V3.0:Race:1950-5</t>
  </si>
  <si>
    <t>UMLS:HL7V3.0:Race:1951-3</t>
  </si>
  <si>
    <t>UMLS:HL7V3.0:Race:1952-1</t>
  </si>
  <si>
    <t>UMLS:HL7V3.0:Race:1953-9</t>
  </si>
  <si>
    <t>UMLS:HL7V3.0:Race:1954-7</t>
  </si>
  <si>
    <t>UMLS:HL7V3.0:Race:1955-4</t>
  </si>
  <si>
    <t>UMLS:HL7V3.0:Race:1956-2</t>
  </si>
  <si>
    <t>UMLS:HL7V3.0:Race:1957-0</t>
  </si>
  <si>
    <t>UMLS:HL7V3.0:Race:1958-8</t>
  </si>
  <si>
    <t>UMLS:HL7V3.0:Race:1959-6</t>
  </si>
  <si>
    <t>UMLS:HL7V3.0:Race:1960-4</t>
  </si>
  <si>
    <t>UMLS:HL7V3.0:Race:1961-2</t>
  </si>
  <si>
    <t>UMLS:HL7V3.0:Race:1962-0</t>
  </si>
  <si>
    <t>UMLS:HL7V3.0:Race:1963-8</t>
  </si>
  <si>
    <t>UMLS:HL7V3.0:Race:1964-6</t>
  </si>
  <si>
    <t>UMLS:HL7V3.0:Race:1966-1</t>
  </si>
  <si>
    <t>UMLS:HL7V3.0:Race:1968-7</t>
  </si>
  <si>
    <t>UMLS:HL7V3.0:Race:1969-5</t>
  </si>
  <si>
    <t>UMLS:HL7V3.0:Race:1970-3</t>
  </si>
  <si>
    <t>UMLS:HL7V3.0:Race:1972-9</t>
  </si>
  <si>
    <t>UMLS:HL7V3.0:Race:1973-7</t>
  </si>
  <si>
    <t>UMLS:HL7V3.0:Race:1974-5</t>
  </si>
  <si>
    <t>UMLS:HL7V3.0:Race:1975-2</t>
  </si>
  <si>
    <t>UMLS:HL7V3.0:Race:1976-0</t>
  </si>
  <si>
    <t>UMLS:HL7V3.0:Race:1977-8</t>
  </si>
  <si>
    <t>UMLS:HL7V3.0:Race:1978-6</t>
  </si>
  <si>
    <t>UMLS:HL7V3.0:Race:1979-4</t>
  </si>
  <si>
    <t>UMLS:HL7V3.0:Race:1980-2</t>
  </si>
  <si>
    <t>UMLS:HL7V3.0:Race:1981-0</t>
  </si>
  <si>
    <t>UMLS:HL7V3.0:Race:1982-8</t>
  </si>
  <si>
    <t>UMLS:HL7V3.0:Race:1984-4</t>
  </si>
  <si>
    <t>UMLS:HL7V3.0:Race:1985-1</t>
  </si>
  <si>
    <t>UMLS:HL7V3.0:Race:1986-9</t>
  </si>
  <si>
    <t>UMLS:HL7V3.0:Race:1987-7</t>
  </si>
  <si>
    <t>UMLS:HL7V3.0:Race:1988-5</t>
  </si>
  <si>
    <t>UMLS:HL7V3.0:Race:1990-1</t>
  </si>
  <si>
    <t>UMLS:HL7V3.0:Race:1992-7</t>
  </si>
  <si>
    <t>UMLS:HL7V3.0:Race:1993-5</t>
  </si>
  <si>
    <t>UMLS:HL7V3.0:Race:1994-3</t>
  </si>
  <si>
    <t>UMLS:HL7V3.0:Race:1995-0</t>
  </si>
  <si>
    <t>UMLS:HL7V3.0:Race:1996-8</t>
  </si>
  <si>
    <t>UMLS:HL7V3.0:Race:1997-6</t>
  </si>
  <si>
    <t>UMLS:HL7V3.0:Race:1998-4</t>
  </si>
  <si>
    <t>UMLS:HL7V3.0:Race:1999-2</t>
  </si>
  <si>
    <t>UMLS:HL7V3.0:Race:2000-8</t>
  </si>
  <si>
    <t>UMLS:HL7V3.0:Race:2002-4</t>
  </si>
  <si>
    <t>UMLS:HL7V3.0:Race:2004-0</t>
  </si>
  <si>
    <t>UMLS:HL7V3.0:Race:2006-5</t>
  </si>
  <si>
    <t>UMLS:HL7V3.0:Race:2007-3</t>
  </si>
  <si>
    <t>UMLS:HL7V3.0:Race:2008-1</t>
  </si>
  <si>
    <t>UMLS:HL7V3.0:Race:2009-9</t>
  </si>
  <si>
    <t>UMLS:HL7V3.0:Race:2010-7</t>
  </si>
  <si>
    <t>UMLS:HL7V3.0:Race:2011-5</t>
  </si>
  <si>
    <t>UMLS:HL7V3.0:Race:2012-3</t>
  </si>
  <si>
    <t>UMLS:HL7V3.0:Race:2013-1</t>
  </si>
  <si>
    <t>UMLS:HL7V3.0:Race:2014-9</t>
  </si>
  <si>
    <t>UMLS:HL7V3.0:Race:2015-6</t>
  </si>
  <si>
    <t>UMLS:HL7V3.0:Race:2016-4</t>
  </si>
  <si>
    <t>UMLS:HL7V3.0:Race:2017-2</t>
  </si>
  <si>
    <t>UMLS:HL7V3.0:Race:2018-0</t>
  </si>
  <si>
    <t>UMLS:HL7V3.0:Race:2019-8</t>
  </si>
  <si>
    <t>UMLS:HL7V3.0:Race:2020-6</t>
  </si>
  <si>
    <t>UMLS:HL7V3.0:Race:2021-4</t>
  </si>
  <si>
    <t>UMLS:HL7V3.0:Race:2022-2</t>
  </si>
  <si>
    <t>UMLS:HL7V3.0:Race:2023-0</t>
  </si>
  <si>
    <t>UMLS:HL7V3.0:Race:2024-8</t>
  </si>
  <si>
    <t>UMLS:HL7V3.0:Race:2025-5</t>
  </si>
  <si>
    <t>UMLS:HL7V3.0:Race:2026-3</t>
  </si>
  <si>
    <t>UMLS:HL7V3.0:Race:2028-9</t>
  </si>
  <si>
    <t>UMLS:HL7V3.0:Race:2029-7</t>
  </si>
  <si>
    <t>UMLS:HL7V3.0:Race:2030-5</t>
  </si>
  <si>
    <t>UMLS:HL7V3.0:Race:2031-3</t>
  </si>
  <si>
    <t>UMLS:HL7V3.0:Race:2032-1</t>
  </si>
  <si>
    <t>UMLS:HL7V3.0:Race:2033-9</t>
  </si>
  <si>
    <t>UMLS:HL7V3.0:Race:2034-7</t>
  </si>
  <si>
    <t>UMLS:HL7V3.0:Race:2035-4</t>
  </si>
  <si>
    <t>UMLS:HL7V3.0:Race:2036-2</t>
  </si>
  <si>
    <t>UMLS:HL7V3.0:Race:2037-0</t>
  </si>
  <si>
    <t>UMLS:HL7V3.0:Race:2038-8</t>
  </si>
  <si>
    <t>UMLS:HL7V3.0:Race:2039-6</t>
  </si>
  <si>
    <t>UMLS:HL7V3.0:Race:2040-4</t>
  </si>
  <si>
    <t>UMLS:HL7V3.0:Race:2041-2</t>
  </si>
  <si>
    <t>UMLS:HL7V3.0:Race:2042-0</t>
  </si>
  <si>
    <t>UMLS:HL7V3.0:Race:2043-8</t>
  </si>
  <si>
    <t>UMLS:HL7V3.0:Race:2044-6</t>
  </si>
  <si>
    <t>UMLS:HL7V3.0:Race:2045-3</t>
  </si>
  <si>
    <t>UMLS:HL7V3.0:Race:2046-1</t>
  </si>
  <si>
    <t>UMLS:HL7V3.0:Race:2047-9</t>
  </si>
  <si>
    <t>UMLS:HL7V3.0:Race:2048-7</t>
  </si>
  <si>
    <t>UMLS:HL7V3.0:Race:2049-5</t>
  </si>
  <si>
    <t>UMLS:HL7V3.0:Race:2050-3</t>
  </si>
  <si>
    <t>UMLS:HL7V3.0:Race:2051-1</t>
  </si>
  <si>
    <t>UMLS:HL7V3.0:Race:2052-9</t>
  </si>
  <si>
    <t>UMLS:HL7V3.0:Race:2054-5</t>
  </si>
  <si>
    <t>UMLS:HL7V3.0:Race:2056-0</t>
  </si>
  <si>
    <t>UMLS:HL7V3.0:Race:2058-6</t>
  </si>
  <si>
    <t>UMLS:HL7V3.0:Race:2060-2</t>
  </si>
  <si>
    <t>UMLS:HL7V3.0:Race:2061-0</t>
  </si>
  <si>
    <t>UMLS:HL7V3.0:Race:2062-8</t>
  </si>
  <si>
    <t>UMLS:HL7V3.0:Race:2063-6</t>
  </si>
  <si>
    <t>UMLS:HL7V3.0:Race:2064-4</t>
  </si>
  <si>
    <t>UMLS:HL7V3.0:Race:2065-1</t>
  </si>
  <si>
    <t>UMLS:HL7V3.0:Race:2066-9</t>
  </si>
  <si>
    <t>UMLS:HL7V3.0:Race:2067-7</t>
  </si>
  <si>
    <t>UMLS:HL7V3.0:Race:2068-5</t>
  </si>
  <si>
    <t>UMLS:HL7V3.0:Race:2069-3</t>
  </si>
  <si>
    <t>UMLS:HL7V3.0:Race:2070-1</t>
  </si>
  <si>
    <t>UMLS:HL7V3.0:Race:2071-9</t>
  </si>
  <si>
    <t>UMLS:HL7V3.0:Race:2072-7</t>
  </si>
  <si>
    <t>UMLS:HL7V3.0:Race:2073-5</t>
  </si>
  <si>
    <t>UMLS:HL7V3.0:Race:2074-3</t>
  </si>
  <si>
    <t>UMLS:HL7V3.0:Race:2075-0</t>
  </si>
  <si>
    <t>UMLS:HL7V3.0:Race:2076-8</t>
  </si>
  <si>
    <t>UMLS:HL7V3.0:Race:2078-4</t>
  </si>
  <si>
    <t>UMLS:HL7V3.0:Race:2079-2</t>
  </si>
  <si>
    <t>UMLS:HL7V3.0:Race:2080-0</t>
  </si>
  <si>
    <t>UMLS:HL7V3.0:Race:2081-8</t>
  </si>
  <si>
    <t>UMLS:HL7V3.0:Race:2082-6</t>
  </si>
  <si>
    <t>UMLS:HL7V3.0:Race:2083-4</t>
  </si>
  <si>
    <t>UMLS:HL7V3.0:Race:2085-9</t>
  </si>
  <si>
    <t>UMLS:HL7V3.0:Race:2086-7</t>
  </si>
  <si>
    <t>UMLS:HL7V3.0:Race:2087-5</t>
  </si>
  <si>
    <t>UMLS:HL7V3.0:Race:2088-3</t>
  </si>
  <si>
    <t>UMLS:HL7V3.0:Race:2089-1</t>
  </si>
  <si>
    <t>UMLS:HL7V3.0:Race:2090-9</t>
  </si>
  <si>
    <t>UMLS:HL7V3.0:Race:2091-7</t>
  </si>
  <si>
    <t>UMLS:HL7V3.0:Race:2092-5</t>
  </si>
  <si>
    <t>UMLS:HL7V3.0:Race:2093-3</t>
  </si>
  <si>
    <t>UMLS:HL7V3.0:Race:2094-1</t>
  </si>
  <si>
    <t>UMLS:HL7V3.0:Race:2095-8</t>
  </si>
  <si>
    <t>UMLS:HL7V3.0:Race:2096-6</t>
  </si>
  <si>
    <t>UMLS:HL7V3.0:Race:2097-4</t>
  </si>
  <si>
    <t>UMLS:HL7V3.0:Race:2098-2</t>
  </si>
  <si>
    <t>UMLS:HL7V3.0:Race:2100-6</t>
  </si>
  <si>
    <t>UMLS:HL7V3.0:Race:2101-4</t>
  </si>
  <si>
    <t>UMLS:HL7V3.0:Race:2102-2</t>
  </si>
  <si>
    <t>UMLS:HL7V3.0:Race:2103-0</t>
  </si>
  <si>
    <t>UMLS:HL7V3.0:Race:2104-8</t>
  </si>
  <si>
    <t>UMLS:HL7V3.0:Race:2106-3</t>
  </si>
  <si>
    <t>UMLS:HL7V3.0:Race:2108-9</t>
  </si>
  <si>
    <t>UMLS:HL7V3.0:Race:2109-7</t>
  </si>
  <si>
    <t>UMLS:HL7V3.0:Race:2110-5</t>
  </si>
  <si>
    <t>UMLS:HL7V3.0:Race:2111-3</t>
  </si>
  <si>
    <t>UMLS:HL7V3.0:Race:2112-1</t>
  </si>
  <si>
    <t>UMLS:HL7V3.0:Race:2113-9</t>
  </si>
  <si>
    <t>UMLS:HL7V3.0:Race:2114-7</t>
  </si>
  <si>
    <t>UMLS:HL7V3.0:Race:2115-4</t>
  </si>
  <si>
    <t>UMLS:HL7V3.0:Race:2116-2</t>
  </si>
  <si>
    <t>UMLS:HL7V3.0:Race:2118-8</t>
  </si>
  <si>
    <t>UMLS:HL7V3.0:Race:2119-6</t>
  </si>
  <si>
    <t>UMLS:HL7V3.0:Race:2120-4</t>
  </si>
  <si>
    <t>UMLS:HL7V3.0:Race:2121-2</t>
  </si>
  <si>
    <t>UMLS:HL7V3.0:Race:2122-0</t>
  </si>
  <si>
    <t>UMLS:HL7V3.0:Race:2123-8</t>
  </si>
  <si>
    <t>UMLS:HL7V3.0:Race:2124-6</t>
  </si>
  <si>
    <t>UMLS:HL7V3.0:Race:2125-3</t>
  </si>
  <si>
    <t>UMLS:HL7V3.0:Race:2126-1</t>
  </si>
  <si>
    <t>UMLS:HL7V3.0:Race:2127-9</t>
  </si>
  <si>
    <t>UMLS:HL7V3.0:Race:2129-5</t>
  </si>
  <si>
    <t>UMLS:HL7V3.0:Race:2131-1</t>
  </si>
  <si>
    <t>UMLS:HL7V3.0:Race:2500-7</t>
  </si>
  <si>
    <t>UMLS:HL7V3.0:Ethnicity:2135-2</t>
  </si>
  <si>
    <t>UMLS:HL7V3.0:Ethnicity:2186-5</t>
  </si>
  <si>
    <t>HISPANIC OR LATINO (Hierarchical Code = E1)</t>
  </si>
  <si>
    <t>UMLS:HL7V3.0:Ethnicity:2137-8</t>
  </si>
  <si>
    <t>SPANIARD (Hierarchical Code = E1.01)</t>
  </si>
  <si>
    <t>UMLS:HL7V3.0:Ethnicity:2138-6</t>
  </si>
  <si>
    <t>ANDALUSIAN (Hierarchical Code = E1.01.001)</t>
  </si>
  <si>
    <t>UMLS:HL7V3.0:Ethnicity:2139-4</t>
  </si>
  <si>
    <t>ASTURIAN (Hierarchical Code = E1.01.002)</t>
  </si>
  <si>
    <t>UMLS:HL7V3.0:Ethnicity:2140-2</t>
  </si>
  <si>
    <t>CASTILLIAN (Hierarchical Code = E1.01.003)</t>
  </si>
  <si>
    <t>UMLS:HL7V3.0:Ethnicity:2141-0</t>
  </si>
  <si>
    <t>CATALONIAN (Hierarchical Code = E1.01.004)</t>
  </si>
  <si>
    <t>UMLS:HL7V3.0:Ethnicity:2142-8</t>
  </si>
  <si>
    <t>BELEARIC ISLANDER (Hierarchical Code = E1.01.005)</t>
  </si>
  <si>
    <t>UMLS:HL7V3.0:Ethnicity:2143-6</t>
  </si>
  <si>
    <t>GALLEGO (Hierarchical Code = E1.01.006)</t>
  </si>
  <si>
    <t>UMLS:HL7V3.0:Ethnicity:2144-4</t>
  </si>
  <si>
    <t>VALENCIAN (Hierarchical Code = E1.01.007)</t>
  </si>
  <si>
    <t>UMLS:HL7V3.0:Ethnicity:2145-1</t>
  </si>
  <si>
    <t>CANARIAN (Hierarchical Code = E1.01.008)</t>
  </si>
  <si>
    <t>UMLS:HL7V3.0:Ethnicity:2146-9</t>
  </si>
  <si>
    <t>SPANISH BASQUE (Hierarchical Code = E1.01.009)</t>
  </si>
  <si>
    <t>UMLS:HL7V3.0:Ethnicity:2148-5</t>
  </si>
  <si>
    <t>MEXICAN (Hierarchical Code = E1.02)</t>
  </si>
  <si>
    <t>UMLS:HL7V3.0:Ethnicity:2149-3</t>
  </si>
  <si>
    <t>MEXICAN AMERICAN (Hierarchical Code = E1.02.001)</t>
  </si>
  <si>
    <t>UMLS:HL7V3.0:Ethnicity:2150-1</t>
  </si>
  <si>
    <t>MEXICANO (Hierarchical Code = E1.02.002)</t>
  </si>
  <si>
    <t>UMLS:HL7V3.0:Ethnicity:2151-9</t>
  </si>
  <si>
    <t>CHICANO (Hierarchical Code = E1.02.003)</t>
  </si>
  <si>
    <t>UMLS:HL7V3.0:Ethnicity:2152-7</t>
  </si>
  <si>
    <t>LA RAZA (Hierarchical Code = E1.02.004)</t>
  </si>
  <si>
    <t>UMLS:HL7V3.0:Ethnicity:2153-5</t>
  </si>
  <si>
    <t>MEXICAN AMERICAN  INDIAN (Hierarchical Code = E1.02.005)</t>
  </si>
  <si>
    <t>UMLS:HL7V3.0:Ethnicity:2155-0</t>
  </si>
  <si>
    <t>CENTRAL AMERICAN (Hierarchical Code = E1.03)</t>
  </si>
  <si>
    <t>UMLS:HL7V3.0:Ethnicity:2156-8</t>
  </si>
  <si>
    <t>COSTA RICAN (Hierarchical Code = E1.03.001)</t>
  </si>
  <si>
    <t>UMLS:HL7V3.0:Ethnicity:2157-6</t>
  </si>
  <si>
    <t>GUATEMALAN (Hierarchical Code = E1.03.002)</t>
  </si>
  <si>
    <t>UMLS:HL7V3.0:Ethnicity:2158-4</t>
  </si>
  <si>
    <t>HONDURAN (Hierarchical Code = E1.03.003)</t>
  </si>
  <si>
    <t>UMLS:HL7V3.0:Ethnicity:2159-2</t>
  </si>
  <si>
    <t>NICARAGUAN (Hierarchical Code = E1.03.004)</t>
  </si>
  <si>
    <t>UMLS:HL7V3.0:Ethnicity:2160-0</t>
  </si>
  <si>
    <t>PANAMANIAN (Hierarchical Code = E1.03.005)</t>
  </si>
  <si>
    <t>UMLS:HL7V3.0:Ethnicity:2161-8</t>
  </si>
  <si>
    <t>SALVADORAN (Hierarchical Code = E1.03.006)</t>
  </si>
  <si>
    <t>UMLS:HL7V3.0:Ethnicity:2162-6</t>
  </si>
  <si>
    <t>CENTRAL AMERICAN INDIAN (Hierarchical Code = E1.03.007)</t>
  </si>
  <si>
    <t>UMLS:HL7V3.0:Ethnicity:2163-4</t>
  </si>
  <si>
    <t>CANAL ZONE (Hierarchical Code = E1.03.008)</t>
  </si>
  <si>
    <t>UMLS:HL7V3.0:Ethnicity:2165-9</t>
  </si>
  <si>
    <t>SOUTH AMERICAN (Hierarchical Code = E1.04)</t>
  </si>
  <si>
    <t>UMLS:HL7V3.0:Ethnicity:2166-7</t>
  </si>
  <si>
    <t>ARGENTINEAN (Hierarchical Code = E1.04.001)</t>
  </si>
  <si>
    <t>UMLS:HL7V3.0:Ethnicity:2167-5</t>
  </si>
  <si>
    <t>BOLIVIAN (Hierarchical Code = E1.04.002)</t>
  </si>
  <si>
    <t>UMLS:HL7V3.0:Ethnicity:2168-3</t>
  </si>
  <si>
    <t>CHILEAN (Hierarchical Code = E1.04.003)</t>
  </si>
  <si>
    <t>UMLS:HL7V3.0:Ethnicity:2169-1</t>
  </si>
  <si>
    <t>COLOMBIAN (Hierarchical Code = E1.04.004)</t>
  </si>
  <si>
    <t>UMLS:HL7V3.0:Ethnicity:2170-9</t>
  </si>
  <si>
    <t>ECUADORIAN (Hierarchical Code = E1.04.005)</t>
  </si>
  <si>
    <t>UMLS:HL7V3.0:Ethnicity:2171-7</t>
  </si>
  <si>
    <t>PARAGUAYAN (Hierarchical Code = E1.04.006)</t>
  </si>
  <si>
    <t>UMLS:HL7V3.0:Ethnicity:2172-5</t>
  </si>
  <si>
    <t>PERUVIAN (Hierarchical Code = E1.04.007)</t>
  </si>
  <si>
    <t>UMLS:HL7V3.0:Ethnicity:2173-3</t>
  </si>
  <si>
    <t>URUGUAYAN (Hierarchical Code = E1.04.008)</t>
  </si>
  <si>
    <t>UMLS:HL7V3.0:Ethnicity:2174-1</t>
  </si>
  <si>
    <t>VENEZUELAN (Hierarchical Code = E1.04.009)</t>
  </si>
  <si>
    <t>UMLS:HL7V3.0:Ethnicity:2175-8</t>
  </si>
  <si>
    <t>SOUTH AMERICAN INDIAN (Hierarchical Code = E1.04.010)</t>
  </si>
  <si>
    <t>UMLS:HL7V3.0:Ethnicity:2176-6</t>
  </si>
  <si>
    <t>CRIOLLO (Hierarchical Code = E1.04.011)</t>
  </si>
  <si>
    <t>UMLS:HL7V3.0:Ethnicity:2178-2</t>
  </si>
  <si>
    <t>LATIN AMERICAN (Hierarchical Code = E1.05)</t>
  </si>
  <si>
    <t>UMLS:HL7V3.0:Ethnicity:2180-8</t>
  </si>
  <si>
    <t>PUERTO RICAN (Hierarchical Code = E1.06)</t>
  </si>
  <si>
    <t>UMLS:HL7V3.0:Ethnicity:2182-4</t>
  </si>
  <si>
    <t>CUBAN (Hierarchical Code = E1.07)</t>
  </si>
  <si>
    <t>UMLS:HL7V3.0:Ethnicity:2184-0</t>
  </si>
  <si>
    <t>DOMINICAN (Hierarchical Code = E1.08)</t>
  </si>
  <si>
    <t>NOT HISPANIC OR LATINO (Hierarchical Code = E2)</t>
  </si>
  <si>
    <t>AMERICAN INDIAN OR ALASKA NATIVE (Hierarchical Code = R1)</t>
  </si>
  <si>
    <t>AMERICAN INDIAN (Hierarchical Code = R1.01)</t>
  </si>
  <si>
    <t>ABENAKI (Hierarchical Code = R1.01.001)</t>
  </si>
  <si>
    <t>ALGONQUIAN (Hierarchical Code = R1.01.002)</t>
  </si>
  <si>
    <t>APACHE (Hierarchical Code = R1.01.003)</t>
  </si>
  <si>
    <t>CHIRICAHUA (Hierarchical Code = R1.01.003.001)</t>
  </si>
  <si>
    <t>FORT SILL APACHE (Hierarchical Code = R1.01.003.002)</t>
  </si>
  <si>
    <t>JICARILLA APACHE (Hierarchical Code = R1.01.003.003)</t>
  </si>
  <si>
    <t>LIPAN APACHE (Hierarchical Code = R1.01.003.004)</t>
  </si>
  <si>
    <t>MESCALERO APACHE (Hierarchical Code = R1.01.003.005)</t>
  </si>
  <si>
    <t>OKLAHOMA APACHE (Hierarchical Code = R1.01.003.006)</t>
  </si>
  <si>
    <t>PAYSON APACHE (Hierarchical Code = R1.01.003.007)</t>
  </si>
  <si>
    <t>SAN CARLOS APACHE (Hierarchical Code = R1.01.003.008)</t>
  </si>
  <si>
    <t>WHITE MOUNTAIN APACHE (Hierarchical Code = R1.01.003.009)</t>
  </si>
  <si>
    <t>ARAPAHO (Hierarchical Code = R1.01.004)</t>
  </si>
  <si>
    <t>NORTHERN ARAPAHO (Hierarchical Code = R1.01.004.001)</t>
  </si>
  <si>
    <t>SOUTHERN ARAPAHO (Hierarchical Code = R1.01.004.002)</t>
  </si>
  <si>
    <t>WIND RIVER ARAPAHO (Hierarchical Code = R1.01.004.003)</t>
  </si>
  <si>
    <t>ARIKARA (Hierarchical Code = R1.01.005)</t>
  </si>
  <si>
    <t>ASSINIBOINE (Hierarchical Code = R1.01.006)</t>
  </si>
  <si>
    <t>ASSINIBOINE SIOUX (Hierarchical Code = R1.01.007)</t>
  </si>
  <si>
    <t>FORT PECK ASSINIBOINE SIOUX (Hierarchical Code = R1.01.007.001)</t>
  </si>
  <si>
    <t>BANNOCK (Hierarchical Code = R1.01.008)</t>
  </si>
  <si>
    <t>BLACKFEET (Hierarchical Code = R1.01.009)</t>
  </si>
  <si>
    <t>BROTHERTON (Hierarchical Code = R1.01.010)</t>
  </si>
  <si>
    <t>BURT LAKE BAND (Hierarchical Code = R1.01.011)</t>
  </si>
  <si>
    <t>CADDO (Hierarchical Code = R1.01.012)</t>
  </si>
  <si>
    <t>OKLAHOMA CADO (Hierarchical Code = R1.01.012.001)</t>
  </si>
  <si>
    <t>CAHUILLA (Hierarchical Code = R1.01.013)</t>
  </si>
  <si>
    <t>AGUA CALIENTE CAHUILLA (Hierarchical Code = R1.01.013.001)</t>
  </si>
  <si>
    <t>AUGUSTINE (Hierarchical Code = R1.01.013.002)</t>
  </si>
  <si>
    <t>CABAZON (Hierarchical Code = R1.01.013.003)</t>
  </si>
  <si>
    <t>LOS COYOTES (Hierarchical Code = R1.01.013.004)</t>
  </si>
  <si>
    <t>MORONGO (Hierarchical Code = R1.01.013.005)</t>
  </si>
  <si>
    <t>SANTA ROSA CAHUILLA (Hierarchical Code = R1.01.013.006)</t>
  </si>
  <si>
    <t>TORRES-MARTINEZ (Hierarchical Code = R1.01.013.007)</t>
  </si>
  <si>
    <t>CALIFORNIA TRIBES (Hierarchical Code = R1.01.014)</t>
  </si>
  <si>
    <t>CAHTO (Hierarchical Code = R1.01.014.001)</t>
  </si>
  <si>
    <t>CHIMARIKO (Hierarchical Code = R1.01.014.002)</t>
  </si>
  <si>
    <t>COAST MIWOK (Hierarchical Code = R1.01.014.003)</t>
  </si>
  <si>
    <t>DIGGER (Hierarchical Code = R1.01.014.004)</t>
  </si>
  <si>
    <t>KAWAIISU (Hierarchical Code = R1.01.014.005)</t>
  </si>
  <si>
    <t>KERN RIVER (Hierarchical Code = R1.01.014.006)</t>
  </si>
  <si>
    <t>MATTOLE (Hierarchical Code = R1.01.014.007)</t>
  </si>
  <si>
    <t>RED WOOD (Hierarchical Code = R1.01.014.008)</t>
  </si>
  <si>
    <t>SANTA ROSA (Hierarchical Code = R1.01.014.009)</t>
  </si>
  <si>
    <t>TAKELMA (Hierarchical Code = R1.01.014.010)</t>
  </si>
  <si>
    <t>WAPPO (Hierarchical Code = R1.01.014.011)</t>
  </si>
  <si>
    <t>YANA (Hierarchical Code = R1.01.014.012)</t>
  </si>
  <si>
    <t>YUKI (Hierarchical Code = R1.01.014.013)</t>
  </si>
  <si>
    <t>CANADIAN AND LATIN AMERICAN INDIAN (Hierarchical Code = R1.01.015)</t>
  </si>
  <si>
    <t>CANADIAN INDIAN (Hierarchical Code = R1.01.015.001)</t>
  </si>
  <si>
    <t>CENTRAL AMERICAN INDIAN (Hierarchical Code = R1.01.015.002)</t>
  </si>
  <si>
    <t>FRENCH AMERICAN INDIAN (Hierarchical Code = R1.01.015.003)</t>
  </si>
  <si>
    <t>MEXICAN AMERICAN INDIAN (Hierarchical Code = R1.01.015.004)</t>
  </si>
  <si>
    <t>SOUTH AMERICAN INDIAN (Hierarchical Code = R1.01.015.005)</t>
  </si>
  <si>
    <t>SPANISH AMERICAN INDIAN (Hierarchical Code = R1.01.015.006)</t>
  </si>
  <si>
    <t>CATAWBA (Hierarchical Code = R1.01.016)</t>
  </si>
  <si>
    <t>CAYUSE (Hierarchical Code = R1.01.017)</t>
  </si>
  <si>
    <t>CHEHALIS (Hierarchical Code = R1.01.018)</t>
  </si>
  <si>
    <t>CHEMAKUAN (Hierarchical Code = R1.01.019)</t>
  </si>
  <si>
    <t>HOH (Hierarchical Code = R1.01.019.001)</t>
  </si>
  <si>
    <t>QUILEUTE (Hierarchical Code = R1.01.019.002)</t>
  </si>
  <si>
    <t>CHEMEHUEVI (Hierarchical Code = R1.01.020)</t>
  </si>
  <si>
    <t>CHEROKEE (Hierarchical Code = R1.01.021)</t>
  </si>
  <si>
    <t>CHEROKEE ALABAMA (Hierarchical Code = R1.01.021.001)</t>
  </si>
  <si>
    <t>CHEROKEES OF NORTHEAST ALABAMA (Hierarchical Code = R1.01.021.002)</t>
  </si>
  <si>
    <t>CHEROKEES OF SOUTHEAST ALABAMA (Hierarchical Code = R1.01.021.003)</t>
  </si>
  <si>
    <t>EASTERN CHEROKEE (Hierarchical Code = R1.01.021.004)</t>
  </si>
  <si>
    <t>ECHOTA CHEROKEE (Hierarchical Code = R1.01.021.005)</t>
  </si>
  <si>
    <t>ETOWAH CHEROKEE (Hierarchical Code = R1.01.021.006)</t>
  </si>
  <si>
    <t>NORTHERN CHEROKEE (Hierarchical Code = R1.01.021.007)</t>
  </si>
  <si>
    <t>TUSCOLA (Hierarchical Code = R1.01.021.008)</t>
  </si>
  <si>
    <t>UNITED KEETOWAH BAND OF CHEROKEE (Hierarchical Code = R1.01.021.009)</t>
  </si>
  <si>
    <t>WESTERN CHEROKEE (Hierarchical Code = R1.01.021.010)</t>
  </si>
  <si>
    <t>CHEROKEE SHAWNEE (Hierarchical Code = R1.01.022)</t>
  </si>
  <si>
    <t>CHEYENNE (Hierarchical Code = R1.01.023)</t>
  </si>
  <si>
    <t>NORTHERN CHEYENNE (Hierarchical Code = R1.01.023.001)</t>
  </si>
  <si>
    <t>SOUTHERN CHEYENNE (Hierarchical Code = R1.01.023.002)</t>
  </si>
  <si>
    <t>CHEYENNE-ARAPAHO (Hierarchical Code = R1.01.024)</t>
  </si>
  <si>
    <t>CHICKAHOMINY (Hierarchical Code = R1.01.025)</t>
  </si>
  <si>
    <t>EASTERN CHICKAHOMINY (Hierarchical Code = R1.01.025.001)</t>
  </si>
  <si>
    <t>WESTERN CHICKAHOMINY (Hierarchical Code = R1.01.025.002)</t>
  </si>
  <si>
    <t>CHICKASAW (Hierarchical Code = R1.01.026)</t>
  </si>
  <si>
    <t>CHINOOK (Hierarchical Code = R1.01.027)</t>
  </si>
  <si>
    <t>CLATSOP (Hierarchical Code = R1.01.027.001)</t>
  </si>
  <si>
    <t>COLUMBIA RIVER CHINOOK (Hierarchical Code = R1.01.027.002)</t>
  </si>
  <si>
    <t>KATHLAMET (Hierarchical Code = R1.01.027.003)</t>
  </si>
  <si>
    <t>UPPER CHINOOK (Hierarchical Code = R1.01.027.004)</t>
  </si>
  <si>
    <t>WAKIAKUM CHINOOK (Hierarchical Code = R1.01.027.005)</t>
  </si>
  <si>
    <t>WILLAPA CHINOOK (Hierarchical Code = R1.01.027.006)</t>
  </si>
  <si>
    <t>WISHRAM (Hierarchical Code = R1.01.027.007)</t>
  </si>
  <si>
    <t>CHIPPEWA (Hierarchical Code = R1.01.028)</t>
  </si>
  <si>
    <t>BAD RIVER (Hierarchical Code = R1.01.028.001)</t>
  </si>
  <si>
    <t>BAY MILLS CHIPPEWA (Hierarchical Code = R1.01.028.002)</t>
  </si>
  <si>
    <t>BOIS FORTE (Hierarchical Code = R1.01.028.003)</t>
  </si>
  <si>
    <t>BURT LAKE CHIPPEWA (Hierarchical Code = R1.01.028.004)</t>
  </si>
  <si>
    <t>FOND DU LAC (Hierarchical Code = R1.01.028.005)</t>
  </si>
  <si>
    <t>GRAND PORTAGE (Hierarchical Code = R1.01.028.006)</t>
  </si>
  <si>
    <t>GRAND TRAVERSE BAND OF OTTAWA/CHIPPEWA (Hierarchical Code = R1.01.028.007)</t>
  </si>
  <si>
    <t>KEWEENAW (Hierarchical Code = R1.01.028.008)</t>
  </si>
  <si>
    <t>LAC COURTE OREILLES (Hierarchical Code = R1.01.028.009)</t>
  </si>
  <si>
    <t>LAC DU FLAMBEAU (Hierarchical Code = R1.01.028.010)</t>
  </si>
  <si>
    <t>LAC VIEUX DESERT CHIPPEWA (Hierarchical Code = R1.01.028.011)</t>
  </si>
  <si>
    <t>LAKE SUPERIOR (Hierarchical Code = R1.01.028.012)</t>
  </si>
  <si>
    <t>LEECH LAKE (Hierarchical Code = R1.01.028.013)</t>
  </si>
  <si>
    <t>LITTLE SHELL CHIPPEWA (Hierarchical Code = R1.01.028.014)</t>
  </si>
  <si>
    <t>MILLE LACS (Hierarchical Code = R1.01.028.015)</t>
  </si>
  <si>
    <t>MINNESOTA CHIPPEWA (Hierarchical Code = R1.01.028.016)</t>
  </si>
  <si>
    <t>ONTONAGON (Hierarchical Code = R1.01.028.017)</t>
  </si>
  <si>
    <t>RED CLIFF CHIPPEWA (Hierarchical Code = R1.01.028.018)</t>
  </si>
  <si>
    <t>RED LAKE CHIPPEWA (Hierarchical Code = R1.01.028.019)</t>
  </si>
  <si>
    <t>SAGINAW CHIPPEWA (Hierarchical Code = R1.01.028.020)</t>
  </si>
  <si>
    <t>ST. CROIX CHIPPEWA (Hierarchical Code = R1.01.028.021)</t>
  </si>
  <si>
    <t>SAULT STE. MARIE CHIPPEWA (Hierarchical Code = R1.01.028.022)</t>
  </si>
  <si>
    <t>SOKOAGON CHIPPEWA (Hierarchical Code = R1.01.028.023)</t>
  </si>
  <si>
    <t>TURTLE MOUNTAIN (Hierarchical Code = R1.01.028.024)</t>
  </si>
  <si>
    <t>WHITE EARTH (Hierarchical Code = R1.01.028.025)</t>
  </si>
  <si>
    <t>CHIPPEWA CREE (Hierarchical Code = R1.01.029)</t>
  </si>
  <si>
    <t>ROCKY BOY'S CHIPPEWA CREE (Hierarchical Code = R1.01.029.001)</t>
  </si>
  <si>
    <t>CHITIMACHA (Hierarchical Code = R1.01.030)</t>
  </si>
  <si>
    <t>CHOCTAW (Hierarchical Code = R1.01.031)</t>
  </si>
  <si>
    <t>CLIFTON CHOCTAW (Hierarchical Code = R1.01.031.001)</t>
  </si>
  <si>
    <t>JENA CHOCTAW (Hierarchical Code = R1.01.031.002)</t>
  </si>
  <si>
    <t>MISSISSIPPI CHOCTAW (Hierarchical Code = R1.01.031.003)</t>
  </si>
  <si>
    <t>MOWA BAND OF CHOCTAW (Hierarchical Code = R1.01.031.004)</t>
  </si>
  <si>
    <t>OKLAHOMA CHOCTAW (Hierarchical Code = R1.01.031.005)</t>
  </si>
  <si>
    <t>CHUMASH (Hierarchical Code = R1.01.032)</t>
  </si>
  <si>
    <t>SANTA YNEZ (Hierarchical Code = R1.01.032.001)</t>
  </si>
  <si>
    <t>CLEAR LAKE (Hierarchical Code = R1.01.033)</t>
  </si>
  <si>
    <t>COEUR D'ALENE (Hierarchical Code = R1.01.034)</t>
  </si>
  <si>
    <t>COHAR IE (Hierarchical Code = R1.01.035)</t>
  </si>
  <si>
    <t>COLORADO RIVER (Hierarchical Code = R1.01.036)</t>
  </si>
  <si>
    <t>COLVILLE (Hierarchical Code = R1.01.037)</t>
  </si>
  <si>
    <t>COMANCHE (Hierarchical Code = R1.01.038)</t>
  </si>
  <si>
    <t>OKLAHOMA COMANCHE (Hierarchical Code = R1.01.038.001)</t>
  </si>
  <si>
    <t>COOS, LOWER UMPQUA, SIUSLAW (Hierarchical Code = R1.01.039)</t>
  </si>
  <si>
    <t>COOS (Hierarchical Code = R1.01.040)</t>
  </si>
  <si>
    <t>COQUILLES (Hierarchical Code = R1.01.041)</t>
  </si>
  <si>
    <t>COSTANOAN (Hierarchical Code = R1.01.042)</t>
  </si>
  <si>
    <t>COUSHATTA (Hierarchical Code = R1.01.043)</t>
  </si>
  <si>
    <t>ALABAMA COUSHATTA (Hierarchical Code = R1.01.043.001)</t>
  </si>
  <si>
    <t>COWLITZ (Hierarchical Code = R1.01.044)</t>
  </si>
  <si>
    <t>CREE (Hierarchical Code = R1.01.045)</t>
  </si>
  <si>
    <t>CREEK (Hierarchical Code = R1.01.046)</t>
  </si>
  <si>
    <t>ALABAMA CREEK (Hierarchical Code = R1.01.046.001)</t>
  </si>
  <si>
    <t>ALABAMA QUASSARTE (Hierarchical Code = R1.01.046.002)</t>
  </si>
  <si>
    <t>EASTERN CREEK (Hierarchical Code = R1.01.046.003)</t>
  </si>
  <si>
    <t>EASTERN MUSCOGEE (Hierarchical Code = R1.01.046.004)</t>
  </si>
  <si>
    <t>KIALEGEE (Hierarchical Code = R1.01.046.005)</t>
  </si>
  <si>
    <t>LOWER MUSCOGEE (Hierarchical Code = R1.01.046.006)</t>
  </si>
  <si>
    <t>MACHIS LOWER CREEK INDIAN (Hierarchical Code = R1.01.046.007)</t>
  </si>
  <si>
    <t>POARCH BAND (Hierarchical Code = R1.01.046.008)</t>
  </si>
  <si>
    <t>PRINCIPAL CREEK INDIAN NATION (Hierarchical Code = R1.01.046.009)</t>
  </si>
  <si>
    <t>STAR CLAN OF MUSCOGEE CREEKS (Hierarchical Code = R1.01.046.010)</t>
  </si>
  <si>
    <t>THLOPTHLOCCO (Hierarchical Code = R1.01.046.011)</t>
  </si>
  <si>
    <t>TUCKABACHEE (Hierarchical Code = R1.01.046.012)</t>
  </si>
  <si>
    <t>CROATAN (Hierarchical Code = R1.01.047)</t>
  </si>
  <si>
    <t>CROW (Hierarchical Code = R1.01.048)</t>
  </si>
  <si>
    <t>CUPENO (Hierarchical Code = R1.01.049)</t>
  </si>
  <si>
    <t>AGUA CALIENTE (Hierarchical Code = R1.01.049.001)</t>
  </si>
  <si>
    <t>DELAWARE (Hierarchical Code = R1.01.050)</t>
  </si>
  <si>
    <t>EASTERN DELAWARE (Hierarchical Code = R1.01.050.001)</t>
  </si>
  <si>
    <t>LENNI-LENAPE (Hierarchical Code = R1.01.050.002)</t>
  </si>
  <si>
    <t>MUNSEE (Hierarchical Code = R1.01.050.003)</t>
  </si>
  <si>
    <t>OKLAHOMA DELAWARE (Hierarchical Code = R1.01.050.004)</t>
  </si>
  <si>
    <t>RAMPOUGH MOUNTAIN (Hierarchical Code = R1.01.050.005)</t>
  </si>
  <si>
    <t>SAND HILL (Hierarchical Code = R1.01.050.006)</t>
  </si>
  <si>
    <t>DIEGUENO (Hierarchical Code = R1.01.051)</t>
  </si>
  <si>
    <t>CAMPO (Hierarchical Code = R1.01.051.001)</t>
  </si>
  <si>
    <t>CAPITAN GRANDE (Hierarchical Code = R1.01.051.002)</t>
  </si>
  <si>
    <t>CUYAPAIPE (Hierarchical Code = R1.01.051.003)</t>
  </si>
  <si>
    <t>LA POSTA (Hierarchical Code = R1.01.051.004)</t>
  </si>
  <si>
    <t>MANZANITA (Hierarchical Code = R1.01.051.005)</t>
  </si>
  <si>
    <t>MESA GRANDE (Hierarchical Code = R1.01.051.006)</t>
  </si>
  <si>
    <t>SAN PASQUAL (Hierarchical Code = R1.01.051.007)</t>
  </si>
  <si>
    <t>SANTA YSABEL (Hierarchical Code = R1.01.051.008)</t>
  </si>
  <si>
    <t>SYCUAN (Hierarchical Code = R1.01.051.009)</t>
  </si>
  <si>
    <t>EASTERN TRIBES (Hierarchical Code = R1.01.052)</t>
  </si>
  <si>
    <t>ATTACAPA (Hierarchical Code = R1.01.052.001)</t>
  </si>
  <si>
    <t>BILOXI (Hierarchical Code = R1.01.052.002)</t>
  </si>
  <si>
    <t>GEOR GETOWN (Hierarchical Code = R1.01.052.003)</t>
  </si>
  <si>
    <t>MOOR (Hierarchical Code = R1.01.052.004)</t>
  </si>
  <si>
    <t>NANSEMOND (Hierarchical Code = R1.01.052.005)</t>
  </si>
  <si>
    <t>NATCHEZ (Hierarchical Code = R1.01.052.006)</t>
  </si>
  <si>
    <t>NAUSU WAIWASH (Hierarchical Code = R1.01.052.007)</t>
  </si>
  <si>
    <t>NIPMUC (Hierarchical Code = R1.01.052.008)</t>
  </si>
  <si>
    <t>PAUGUSSETT (Hierarchical Code = R1.01.052.009)</t>
  </si>
  <si>
    <t>POCOMOKE ACOHONOCK (Hierarchical Code = R1.01.052.010)</t>
  </si>
  <si>
    <t>SOUTHEASTERN INDIANS (Hierarchical Code = R1.01.052.011)</t>
  </si>
  <si>
    <t>SUSQUEHANOCK (Hierarchical Code = R1.01.052.012)</t>
  </si>
  <si>
    <t>TUNICA BILOXI (Hierarchical Code = R1.01.052.013)</t>
  </si>
  <si>
    <t>WACCAMAW -SIOUSAN (Hierarchical Code = R1.01.052.014)</t>
  </si>
  <si>
    <t>WICOMICO (Hierarchical Code = R1.01.052.015)</t>
  </si>
  <si>
    <t>ESSELEN (Hierarchical Code = R1.01.053)</t>
  </si>
  <si>
    <t>FORT BELKNAP (Hierarchical Code = R1.01.054)</t>
  </si>
  <si>
    <t>FORT BERTHOLD (Hierarchical Code = R1.01.055)</t>
  </si>
  <si>
    <t>FORT MCDOWELL (Hierarchical Code = R1.01.056)</t>
  </si>
  <si>
    <t>FORT HALL (Hierarchical Code = R1.01.057)</t>
  </si>
  <si>
    <t>GABRIELENO (Hierarchical Code = R1.01.058)</t>
  </si>
  <si>
    <t>GRAND RONDE (Hierarchical Code = R1.01.059)</t>
  </si>
  <si>
    <t>GROS VENTRES (Hierarchical Code = R1.01.060)</t>
  </si>
  <si>
    <t>ATSINA (Hierarchical Code = R1.01.060.001)</t>
  </si>
  <si>
    <t>HALIWA (Hierarchical Code = R1.01.061)</t>
  </si>
  <si>
    <t>HIDATSA (Hierarchical Code = R1.01.062)</t>
  </si>
  <si>
    <t>HOOPA (Hierarchical Code = R1.01.063)</t>
  </si>
  <si>
    <t>TRINITY (Hierarchical Code = R1.01.063.001)</t>
  </si>
  <si>
    <t>WHILKUT (Hierarchical Code = R1.01.063.002)</t>
  </si>
  <si>
    <t>HOOPA EXTENSION (Hierarchical Code = R1.01.064)</t>
  </si>
  <si>
    <t>HOUMA (Hierarchical Code = R1.01.065)</t>
  </si>
  <si>
    <t>INAJA-COSMIT (Hierarchical Code = R1.01.066)</t>
  </si>
  <si>
    <t>IOWA (Hierarchical Code = R1.01.067)</t>
  </si>
  <si>
    <t>IOWA OF KANSAS-NEBRASKA (Hierarchical Code = R1.01.067.001)</t>
  </si>
  <si>
    <t>IOWA OF OKLAHOMA (Hierarchical Code = R1.01.067.002)</t>
  </si>
  <si>
    <t>IROQUOIS (Hierarchical Code = R1.01.068)</t>
  </si>
  <si>
    <t>CAYUGA (Hierarchical Code = R1.01.068.001)</t>
  </si>
  <si>
    <t>MOHAWK (Hierarchical Code = R1.01.068.002)</t>
  </si>
  <si>
    <t>ONEIDA (Hierarchical Code = R1.01.068.003)</t>
  </si>
  <si>
    <t>ONONDAGA (Hierarchical Code = R1.01.068.004)</t>
  </si>
  <si>
    <t>SENECA (Hierarchical Code = R1.01.068.005)</t>
  </si>
  <si>
    <t>SENECA NATION (Hierarchical Code = R1.01.068.006)</t>
  </si>
  <si>
    <t>SENECA-CAYUGA (Hierarchical Code = R1.01.068.007)</t>
  </si>
  <si>
    <t>TONAWANDA SENECA (Hierarchical Code = R1.01.068.008)</t>
  </si>
  <si>
    <t>TUSCARORA (Hierarchical Code = R1.01.068.009)</t>
  </si>
  <si>
    <t>WYANDOTTE (Hierarchical Code = R1.01.068.010)</t>
  </si>
  <si>
    <t>JUANENO (Hierarchical Code = R1.01.069)</t>
  </si>
  <si>
    <t>KALISPEL (Hierarchical Code = R1.01.070)</t>
  </si>
  <si>
    <t>KARUK (Hierarchical Code = R1.01.071)</t>
  </si>
  <si>
    <t>KAW (Hierarchical Code = R1.01.072)</t>
  </si>
  <si>
    <t>KICKAPOO (Hierarchical Code = R1.01.073)</t>
  </si>
  <si>
    <t>OKLAHOMA KICKAPOO (Hierarchical Code = R1.01.073.001)</t>
  </si>
  <si>
    <t>TEXAS KICKAPOO (Hierarchical Code = R1.01.073.002)</t>
  </si>
  <si>
    <t>KIOWA (Hierarchical Code = R1.01.074)</t>
  </si>
  <si>
    <t>OKLAHOMA KIOWA (Hierarchical Code = R1.01.074.001)</t>
  </si>
  <si>
    <t>KLALLAM (Hierarchical Code = R1.01.075)</t>
  </si>
  <si>
    <t>JAMESTOWN (Hierarchical Code = R1.01.075.001)</t>
  </si>
  <si>
    <t>LOWER ELWHA (Hierarchical Code = R1.01.075.002)</t>
  </si>
  <si>
    <t>PORT GAMBLE KLALLAM (Hierarchical Code = R1.01.075.003)</t>
  </si>
  <si>
    <t>KLAMATH (Hierarchical Code = R1.01.076)</t>
  </si>
  <si>
    <t>KONKOW (Hierarchical Code = R1.01.077)</t>
  </si>
  <si>
    <t>KOOTENAI (Hierarchical Code = R1.01.078)</t>
  </si>
  <si>
    <t>LASSIK (Hierarchical Code = R1.01.079)</t>
  </si>
  <si>
    <t>LONG ISLAND (Hierarchical Code = R1.01.080)</t>
  </si>
  <si>
    <t>MATINECOCK (Hierarchical Code = R1.01.080.001)</t>
  </si>
  <si>
    <t>MONTAUK (Hierarchical Code = R1.01.080.002)</t>
  </si>
  <si>
    <t>POOSPATUCK (Hierarchical Code = R1.01.080.003)</t>
  </si>
  <si>
    <t>SETAUKET (Hierarchical Code = R1.01.080.004)</t>
  </si>
  <si>
    <t>LUISENO (Hierarchical Code = R1.01.081)</t>
  </si>
  <si>
    <t>LA JOLLA (Hierarchical Code = R1.01.081.001)</t>
  </si>
  <si>
    <t>PALA (Hierarchical Code = R1.01.081.002)</t>
  </si>
  <si>
    <t>PAUMA (Hierarchical Code = R1.01.081.003)</t>
  </si>
  <si>
    <t>PECHANGA (Hierarchical Code = R1.01.081.004)</t>
  </si>
  <si>
    <t>SOBOBA (Hierarchical Code = R1.01.081.005)</t>
  </si>
  <si>
    <t>TWENTY-NINE PALMS (Hierarchical Code = R1.01.081.006)</t>
  </si>
  <si>
    <t>TEMECULA (Hierarchical Code = R1.01.081.007)</t>
  </si>
  <si>
    <t>LUMBEE (Hierarchical Code = R1.01.082)</t>
  </si>
  <si>
    <t>LUMMI (Hierarchical Code = R1.01.083)</t>
  </si>
  <si>
    <t>MAIDU (Hierarchical Code = R1.01.084)</t>
  </si>
  <si>
    <t>MOUNTAIN MAIDU (Hierarchical Code = R1.01.084.001)</t>
  </si>
  <si>
    <t>NISHINAM (Hierarchical Code = R1.01.084.002)</t>
  </si>
  <si>
    <t>MAKAH (Hierarchical Code = R1.01.085)</t>
  </si>
  <si>
    <t>MALISEET (Hierarchical Code = R1.01.086)</t>
  </si>
  <si>
    <t>MANDAN (Hierarchical Code = R1.01.087)</t>
  </si>
  <si>
    <t>MATTAPONI (Hierarchical Code = R1.01.088)</t>
  </si>
  <si>
    <t>MENOMINEE (Hierarchical Code = R1.01.089)</t>
  </si>
  <si>
    <t>MIAMI (Hierarchical Code = R1.01.090)</t>
  </si>
  <si>
    <t>ILLINOIS MIAMI (Hierarchical Code = R1.01.090.001)</t>
  </si>
  <si>
    <t>INDIANA MIAMI (Hierarchical Code = R1.01.090.002)</t>
  </si>
  <si>
    <t>OKLAHOMA MIAMI (Hierarchical Code = R1.01.090.003)</t>
  </si>
  <si>
    <t>MICCOSUKEE (Hierarchical Code = R1.01.091)</t>
  </si>
  <si>
    <t>MICMAC (Hierarchical Code = R1.01.092)</t>
  </si>
  <si>
    <t>AROOSTOOK (Hierarchical Code = R1.01.092.001)</t>
  </si>
  <si>
    <t>MISSION INDIANS (Hierarchical Code = R1.01.093)</t>
  </si>
  <si>
    <t>MIWOK (Hierarchical Code = R1.01.094)</t>
  </si>
  <si>
    <t>MODOC (Hierarchical Code = R1.01.095)</t>
  </si>
  <si>
    <t>MOHEGAN (Hierarchical Code = R1.01.096)</t>
  </si>
  <si>
    <t>MONO (Hierarchical Code = R1.01.097)</t>
  </si>
  <si>
    <t>NANTICOKE (Hierarchical Code = R1.01.098)</t>
  </si>
  <si>
    <t>NARRAGANSETT (Hierarchical Code = R1.01.099)</t>
  </si>
  <si>
    <t>NAVAJO (Hierarchical Code = R1.01.100)</t>
  </si>
  <si>
    <t>ALAMO NAVAJO (Hierarchical Code = R1.01.100.001)</t>
  </si>
  <si>
    <t>CANONCITO NAVAJO (Hierarchical Code = R1.01.100.002)</t>
  </si>
  <si>
    <t>RAMAH NAVAJO (Hierarchical Code = R1.01.100.003)</t>
  </si>
  <si>
    <t>NEZ PERCE (Hierarchical Code = R1.01.101)</t>
  </si>
  <si>
    <t>NOMALAKI (Hierarchical Code = R1.01.102)</t>
  </si>
  <si>
    <t>NORTHWEST TRIBES (Hierarchical Code = R1.01.103)</t>
  </si>
  <si>
    <t>ALSEA (Hierarchical Code = R1.01.103.001)</t>
  </si>
  <si>
    <t>CELILO (Hierarchical Code = R1.01.103.002)</t>
  </si>
  <si>
    <t>COLUMBIA (Hierarchical Code = R1.01.103.003)</t>
  </si>
  <si>
    <t>KALAPUYA (Hierarchical Code = R1.01.103.004)</t>
  </si>
  <si>
    <t>MOLALA (Hierarchical Code = R1.01.103.005)</t>
  </si>
  <si>
    <t>TALAKAMISH (Hierarchical Code = R1.01.103.006)</t>
  </si>
  <si>
    <t>TENINO (Hierarchical Code = R1.01.103.007)</t>
  </si>
  <si>
    <t>TILLAMOOK (Hierarchical Code = R1.01.103.008)</t>
  </si>
  <si>
    <t>WENATCHEE (Hierarchical Code = R1.01.103.009)</t>
  </si>
  <si>
    <t>YAHOOSKIN (Hierarchical Code = R1.01.103.010)</t>
  </si>
  <si>
    <t>OMAHA (Hierarchical Code = R1.01.104)</t>
  </si>
  <si>
    <t>OREGON ATHABASKAN (Hierarchical Code = R1.01.105)</t>
  </si>
  <si>
    <t>OSAGE (Hierarchical Code = R1.01.106)</t>
  </si>
  <si>
    <t>OTOE-MISSOURIA (Hierarchical Code = R1.01.107)</t>
  </si>
  <si>
    <t>OTTAWA (Hierarchical Code = R1.01.108)</t>
  </si>
  <si>
    <t>BURT LAKE OTTAWA (Hierarchical Code = R1.01.108.001)</t>
  </si>
  <si>
    <t>MICHIGAN OTTAWA (Hierarchical Code = R1.01.108.002)</t>
  </si>
  <si>
    <t>OKLAHOMA OTTAWA (Hierarchical Code = R1.01.108.003)</t>
  </si>
  <si>
    <t>PAIUTE (Hierarchical Code = R1.01.109)</t>
  </si>
  <si>
    <t>BISHOP (Hierarchical Code = R1.01.109.001)</t>
  </si>
  <si>
    <t>BRIDGEPORT (Hierarchical Code = R1.01.109.002)</t>
  </si>
  <si>
    <t>BURNS PAIUTE (Hierarchical Code = R1.01.109.003)</t>
  </si>
  <si>
    <t>CEDARVILLE (Hierarchical Code = R1.01.109.004)</t>
  </si>
  <si>
    <t>FORT BIDWELL (Hierarchical Code = R1.01.109.005)</t>
  </si>
  <si>
    <t>FORT INDEPENDENCE (Hierarchical Code = R1.01.109.006)</t>
  </si>
  <si>
    <t>KAIBAB (Hierarchical Code = R1.01.109.007)</t>
  </si>
  <si>
    <t>LAS VEGAS (Hierarchical Code = R1.01.109.008)</t>
  </si>
  <si>
    <t>LONE PINE (Hierarchical Code = R1.01.109.009)</t>
  </si>
  <si>
    <t>LOVELOCK (Hierarchical Code = R1.01.109.010)</t>
  </si>
  <si>
    <t>MALHEUR PAIUTE (Hierarchical Code = R1.01.109.011)</t>
  </si>
  <si>
    <t>MOAPA (Hierarchical Code = R1.01.109.012)</t>
  </si>
  <si>
    <t>NORTHERN PAIUTE (Hierarchical Code = R1.01.109.013)</t>
  </si>
  <si>
    <t>OWENS VALLEY (Hierarchical Code = R1.01.109.014)</t>
  </si>
  <si>
    <t>PYRAMID LAKE (Hierarchical Code = R1.01.109.015)</t>
  </si>
  <si>
    <t>SAN JUAN SOUTHERN PAIUTE (Hierarchical Code = R1.01.109.016)</t>
  </si>
  <si>
    <t>SOUTHERN PAIUTE (Hierarchical Code = R1.01.109.017)</t>
  </si>
  <si>
    <t>SUMMIT LAKE (Hierarchical Code = R1.01.109.018)</t>
  </si>
  <si>
    <t>UTU UTU GWAITU PAIUTE (Hierarchical Code = R1.01.109.019)</t>
  </si>
  <si>
    <t>WALKER RIVER (Hierarchical Code = R1.01.109.020)</t>
  </si>
  <si>
    <t>YERINGTON PAIUTE (Hierarchical Code = R1.01.109.021)</t>
  </si>
  <si>
    <t>PAMUNKEY (Hierarchical Code = R1.01.110)</t>
  </si>
  <si>
    <t>PASSAMAQUODDY (Hierarchical Code = R1.01.111)</t>
  </si>
  <si>
    <t>INDIAN TOWNSHIP (Hierarchical Code = R1.01.111.001)</t>
  </si>
  <si>
    <t>PLEASANT POINT PASSAMAQUODDY (Hierarchical Code = R1.01.111.002)</t>
  </si>
  <si>
    <t>PAWNEE (Hierarchical Code = R1.01.112)</t>
  </si>
  <si>
    <t>OKLAHOMA PAWNEE (Hierarchical Code = R1.01.112.001)</t>
  </si>
  <si>
    <t>PENOBSCOT (Hierarchical Code = R1.01.113)</t>
  </si>
  <si>
    <t>PEORIA (Hierarchical Code = R1.01.114)</t>
  </si>
  <si>
    <t>OKLAHOMA PEORIA (Hierarchical Code = R1.01.114.001)</t>
  </si>
  <si>
    <t>PEQUOT (Hierarchical Code = R1.01.115)</t>
  </si>
  <si>
    <t>MARSHANTUCKET PEQUOT (Hierarchical Code = R1.01.115.001)</t>
  </si>
  <si>
    <t>PIMA (Hierarchical Code = R1.01.116)</t>
  </si>
  <si>
    <t>GILA RIVER PIMA-MARICOPA (Hierarchical Code = R1.01.116.001)</t>
  </si>
  <si>
    <t>SALT RIVER PIMA-MARICOPA (Hierarchical Code = R1.01.116.002)</t>
  </si>
  <si>
    <t>PISCATAWAY (Hierarchical Code = R1.01.117)</t>
  </si>
  <si>
    <t>PIT RIVER (Hierarchical Code = R1.01.118)</t>
  </si>
  <si>
    <t>POMO (Hierarchical Code = R1.01.119)</t>
  </si>
  <si>
    <t>CENTRAL POMO (Hierarchical Code = R1.01.119.001)</t>
  </si>
  <si>
    <t>DRY CREEK (Hierarchical Code = R1.01.119.002)</t>
  </si>
  <si>
    <t>EASTERN POMO (Hierarchical Code = R1.01.119.003)</t>
  </si>
  <si>
    <t>KASHIA (Hierarchical Code = R1.01.119.004)</t>
  </si>
  <si>
    <t>NORTHERN POMO (Hierarchical Code = R1.01.119.005)</t>
  </si>
  <si>
    <t>SCOTTS VALLEY (Hierarchical Code = R1.01.119.006)</t>
  </si>
  <si>
    <t>STONYFORD (Hierarchical Code = R1.01.119.007)</t>
  </si>
  <si>
    <t>SULPHUR BANK (Hierarchical Code = R1.01.119.008)</t>
  </si>
  <si>
    <t>PONCA (Hierarchical Code = R1.01.120)</t>
  </si>
  <si>
    <t>NEBRASKA PONCA (Hierarchical Code = R1.01.120.001)</t>
  </si>
  <si>
    <t>OKLAHOMA PONCA (Hierarchical Code = R1.01.120.002)</t>
  </si>
  <si>
    <t>POTAWATOMI (Hierarchical Code = R1.01.121)</t>
  </si>
  <si>
    <t>CITIZEN BAND POTAWATOMI (Hierarchical Code = R1.01.121.001)</t>
  </si>
  <si>
    <t>FOREST COUNTY (Hierarchical Code = R1.01.121.002)</t>
  </si>
  <si>
    <t>HANNAHVILLE (Hierarchical Code = R1.01.121.003)</t>
  </si>
  <si>
    <t>HURON POTAWATOMI (Hierarchical Code = R1.01.121.004)</t>
  </si>
  <si>
    <t>POKAGON POTAWATOMI (Hierarchical Code = R1.01.121.005)</t>
  </si>
  <si>
    <t>PRAIRIE BAND (Hierarchical Code = R1.01.121.006)</t>
  </si>
  <si>
    <t>WISCONSIN POTAWATOMI (Hierarchical Code = R1.01.121.007)</t>
  </si>
  <si>
    <t>POWHATAN (Hierarchical Code = R1.01.122)</t>
  </si>
  <si>
    <t>PUEBLO (Hierarchical Code = R1.01.123)</t>
  </si>
  <si>
    <t>ACOMA (Hierarchical Code = R1.01.123.001)</t>
  </si>
  <si>
    <t>ARIZONA TEWA (Hierarchical Code = R1.01.123.002)</t>
  </si>
  <si>
    <t>COCHITI (Hierarchical Code = R1.01.123.003)</t>
  </si>
  <si>
    <t>HOPI (Hierarchical Code = R1.01.123.004)</t>
  </si>
  <si>
    <t>ISLETA (Hierarchical Code = R1.01.123.005)</t>
  </si>
  <si>
    <t>JEMEZ (Hierarchical Code = R1.01.123.006)</t>
  </si>
  <si>
    <t>KERES (Hierarchical Code = R1.01.123.007)</t>
  </si>
  <si>
    <t>LAGUNA (Hierarchical Code = R1.01.123.008)</t>
  </si>
  <si>
    <t>NAMBE (Hierarchical Code = R1.01.123.009)</t>
  </si>
  <si>
    <t>PICURIS (Hierarchical Code = R1.01.123.010)</t>
  </si>
  <si>
    <t>PIRO (Hierarchical Code = R1.01.123.011)</t>
  </si>
  <si>
    <t>POJOAQUE (Hierarchical Code = R1.01.123.012)</t>
  </si>
  <si>
    <t>SAN FELIPE (Hierarchical Code = R1.01.123.013)</t>
  </si>
  <si>
    <t>SAN ILDEFONSO (Hierarchical Code = R1.01.123.014)</t>
  </si>
  <si>
    <t>SAN JUAN PUEBLO (Hierarchical Code = R1.01.123.015)</t>
  </si>
  <si>
    <t>SAN JUAN DE (Hierarchical Code = R1.01.123.016)</t>
  </si>
  <si>
    <t>SAN JUAN (Hierarchical Code = R1.01.123.017)</t>
  </si>
  <si>
    <t>SANDIA (Hierarchical Code = R1.01.123.018)</t>
  </si>
  <si>
    <t>SANTA ANA (Hierarchical Code = R1.01.123.019)</t>
  </si>
  <si>
    <t>SANTA CLARA (Hierarchical Code = R1.01.123.020)</t>
  </si>
  <si>
    <t>SANTO DOMINGO (Hierarchical Code = R1.01.123.021)</t>
  </si>
  <si>
    <t>TAOS (Hierarchical Code = R1.01.123.022)</t>
  </si>
  <si>
    <t>TESUQUE (Hierarchical Code = R1.01.123.023)</t>
  </si>
  <si>
    <t>TEWA (Hierarchical Code = R1.01.123.024)</t>
  </si>
  <si>
    <t>TIGUA (Hierarchical Code = R1.01.123.025)</t>
  </si>
  <si>
    <t>ZIA (Hierarchical Code = R1.01.123.026)</t>
  </si>
  <si>
    <t>ZUNI (Hierarchical Code = R1.01.123.027)</t>
  </si>
  <si>
    <t>PUGET SOUND SALISH (Hierarchical Code = R1.01.124)</t>
  </si>
  <si>
    <t>DUWAMISH (Hierarchical Code = R1.01.124.001)</t>
  </si>
  <si>
    <t>KIKIALLUS (Hierarchical Code = R1.01.124.002)</t>
  </si>
  <si>
    <t>LOWER SKAGIT (Hierarchical Code = R1.01.124.003)</t>
  </si>
  <si>
    <t>MUCKLESHOOT (Hierarchical Code = R1.01.124.004)</t>
  </si>
  <si>
    <t>NISQUALLY (Hierarchical Code = R1.01.124.005)</t>
  </si>
  <si>
    <t>NOOKSACK (Hierarchical Code = R1.01.124.006)</t>
  </si>
  <si>
    <t>PORT MADISON (Hierarchical Code = R1.01.124.007)</t>
  </si>
  <si>
    <t>PUYALLUP (Hierarchical Code = R1.01.124.008)</t>
  </si>
  <si>
    <t>SAMISH (Hierarchical Code = R1.01.124.009)</t>
  </si>
  <si>
    <t>SAUK-SUIATTLE (Hierarchical Code = R1.01.124.010)</t>
  </si>
  <si>
    <t>SKOKOMISH (Hierarchical Code = R1.01.124.011)</t>
  </si>
  <si>
    <t>SKYKOMISH (Hierarchical Code = R1.01.124.012)</t>
  </si>
  <si>
    <t>SNOHOMISH (Hierarchical Code = R1.01.124.013)</t>
  </si>
  <si>
    <t>SNOQUALMIE (Hierarchical Code = R1.01.124.014)</t>
  </si>
  <si>
    <t>SQUAXIN ISLAND (Hierarchical Code = R1.01.124.015)</t>
  </si>
  <si>
    <t>STEILACOOM (Hierarchical Code = R1.01.124.016)</t>
  </si>
  <si>
    <t>STILLAGUAMISH (Hierarchical Code = R1.01.124.017)</t>
  </si>
  <si>
    <t>SUQUAMISH (Hierarchical Code = R1.01.124.018)</t>
  </si>
  <si>
    <t>SWINOMISH (Hierarchical Code = R1.01.124.019)</t>
  </si>
  <si>
    <t>TULALIP (Hierarchical Code = R1.01.124.020)</t>
  </si>
  <si>
    <t>UPPER SKAGIT (Hierarchical Code = R1.01.124.021)</t>
  </si>
  <si>
    <t>QUAPAW (Hierarchical Code = R1.01.125)</t>
  </si>
  <si>
    <t>QUINAULT (Hierarchical Code = R1.01.126)</t>
  </si>
  <si>
    <t>RAPPAHANNOCK (Hierarchical Code = R1.01.127)</t>
  </si>
  <si>
    <t>RENO-SPARKS (Hierarchical Code = R1.01.128)</t>
  </si>
  <si>
    <t>ROUND VALLEY (Hierarchical Code = R1.01.129)</t>
  </si>
  <si>
    <t>SAC AND FOX (Hierarchical Code = R1.01.130)</t>
  </si>
  <si>
    <t>IOWA SAC AND FOX (Hierarchical Code = R1.01.130.001)</t>
  </si>
  <si>
    <t>MISSOURI SAC AND FOX (Hierarchical Code = R1.01.130.002)</t>
  </si>
  <si>
    <t>OKLAHOMA SAC AND FOX (Hierarchical Code = R1.01.130.003)</t>
  </si>
  <si>
    <t>SALINAN (Hierarchical Code = R1.01.131)</t>
  </si>
  <si>
    <t>SALISH (Hierarchical Code = R1.01.132)</t>
  </si>
  <si>
    <t>SALISH AND KOOTENAI (Hierarchical Code = R1.01.133)</t>
  </si>
  <si>
    <t>SCHAGHTICOKE (Hierarchical Code = R1.01.134)</t>
  </si>
  <si>
    <t>SCOTT VALLEY (Hierarchical Code = R1.01.135)</t>
  </si>
  <si>
    <t>SEMINOLE (Hierarchical Code = R1.01.136)</t>
  </si>
  <si>
    <t>BIG CYPRESS (Hierarchical Code = R1.01.136.001)</t>
  </si>
  <si>
    <t>BRIGHTON (Hierarchical Code = R1.01.136.002)</t>
  </si>
  <si>
    <t>FLORIDA SEMINOLE (Hierarchical Code = R1.01.136.003)</t>
  </si>
  <si>
    <t>HOLLYWOOD SEMINOLE (Hierarchical Code = R1.01.136.004)</t>
  </si>
  <si>
    <t>OKLAHOMA SEMINOLE (Hierarchical Code = R1.01.136.005)</t>
  </si>
  <si>
    <t>SERRANO (Hierarchical Code = R1.01.137)</t>
  </si>
  <si>
    <t>SAN MANUAL (Hierarchical Code = R1.01.137.001)</t>
  </si>
  <si>
    <t>SHASTA (Hierarchical Code = R1.01.138)</t>
  </si>
  <si>
    <t>SHAWNEE (Hierarchical Code = R1.01.139)</t>
  </si>
  <si>
    <t>ABSENTEE SHAWNEE (Hierarchical Code = R1.01.139.001)</t>
  </si>
  <si>
    <t>EASTERN SHAWNEE (Hierarchical Code = R1.01.139.002)</t>
  </si>
  <si>
    <t>SHINNECOCK (Hierarchical Code = R1.01.140)</t>
  </si>
  <si>
    <t>SHOALWATER BAY (Hierarchical Code = R1.01.141)</t>
  </si>
  <si>
    <t>SHOSHONE (Hierarchical Code = R1.01.142)</t>
  </si>
  <si>
    <t>BATTLE MOUNTAIN (Hierarchical Code = R1.01.142.001)</t>
  </si>
  <si>
    <t>DUCKWATER (Hierarchical Code = R1.01.142.002)</t>
  </si>
  <si>
    <t>ELKO (Hierarchical Code = R1.01.142.003)</t>
  </si>
  <si>
    <t>ELY (Hierarchical Code = R1.01.142.004)</t>
  </si>
  <si>
    <t>GOSHUTE (Hierarchical Code = R1.01.142.005)</t>
  </si>
  <si>
    <t>PANAMINT (Hierarchical Code = R1.01.142.006)</t>
  </si>
  <si>
    <t>RUBY VALLEY (Hierarchical Code = R1.01.142.007)</t>
  </si>
  <si>
    <t>SKULL VALLEY (Hierarchical Code = R1.01.142.008)</t>
  </si>
  <si>
    <t>SOUTH FORK SHOSHONE (Hierarchical Code = R1.01.142.009)</t>
  </si>
  <si>
    <t>TE-MOAK WESTERN SHOSHONE (Hierarchical Code = R1.01.142.010)</t>
  </si>
  <si>
    <t>TIMBI-SHA SHOSHONE (Hierarchical Code = R1.01.142.011)</t>
  </si>
  <si>
    <t>WASHAKIE (Hierarchical Code = R1.01.142.012)</t>
  </si>
  <si>
    <t>WIND RIVER SHOSHONE (Hierarchical Code = R1.01.142.013)</t>
  </si>
  <si>
    <t>YOMBA (Hierarchical Code = R1.01.142.014)</t>
  </si>
  <si>
    <t>SHOSHONE PAIUTE (Hierarchical Code = R1.01.143)</t>
  </si>
  <si>
    <t>DUCK VALLEY (Hierarchical Code = R1.01.143.001)</t>
  </si>
  <si>
    <t>FALLON (Hierarchical Code = R1.01.143.002)</t>
  </si>
  <si>
    <t>FORT MCDERMITT (Hierarchical Code = R1.01.143.003)</t>
  </si>
  <si>
    <t>SILETZ (Hierarchical Code = R1.01.144)</t>
  </si>
  <si>
    <t>SIOUX (Hierarchical Code = R1.01.145)</t>
  </si>
  <si>
    <t>BLACKFOOT SIOUX (Hierarchical Code = R1.01.145.001)</t>
  </si>
  <si>
    <t>BRULE SIOUX (Hierarchical Code = R1.01.145.002)</t>
  </si>
  <si>
    <t>CHEYENNE RIVER SIOUX (Hierarchical Code = R1.01.145.003)</t>
  </si>
  <si>
    <t>CROW CREEK SIOUX (Hierarchical Code = R1.01.145.004)</t>
  </si>
  <si>
    <t>DAKOTA SIOUX (Hierarchical Code = R1.01.145.005)</t>
  </si>
  <si>
    <t>FLANDREAU SANTEE (Hierarchical Code = R1.01.145.006)</t>
  </si>
  <si>
    <t>FORT PECK (Hierarchical Code = R1.01.145.007)</t>
  </si>
  <si>
    <t>LAKE TRAVERSE SIOUX (Hierarchical Code = R1.01.145.008)</t>
  </si>
  <si>
    <t>LOWER BRULE SIOUX (Hierarchical Code = R1.01.145.009)</t>
  </si>
  <si>
    <t>LOWER SIOUX (Hierarchical Code = R1.01.145.010)</t>
  </si>
  <si>
    <t>MDEWAKANTON SIOUX (Hierarchical Code = R1.01.145.011)</t>
  </si>
  <si>
    <t>MINICONJOU (Hierarchical Code = R1.01.145.012)</t>
  </si>
  <si>
    <t>OGLALA SIOUX (Hierarchical Code = R1.01.145.013)</t>
  </si>
  <si>
    <t>PINE RIDGE SIOUX (Hierarchical Code = R1.01.145.014)</t>
  </si>
  <si>
    <t>PIPESTONE SIOUX (Hierarchical Code = R1.01.145.015)</t>
  </si>
  <si>
    <t>PRAIRIE ISLAND SIOUX (Hierarchical Code = R1.01.145.016)</t>
  </si>
  <si>
    <t>PRIOR LAKE SIOUX (Hierarchical Code = R1.01.145.017)</t>
  </si>
  <si>
    <t>ROSEBUD SIOUX (Hierarchical Code = R1.01.145.018)</t>
  </si>
  <si>
    <t>SANS ARC SIOUX (Hierarchical Code = R1.01.145.019)</t>
  </si>
  <si>
    <t>SANTEE SIOUX (Hierarchical Code = R1.01.145.020)</t>
  </si>
  <si>
    <t>SISSETON -WAHPETON (Hierarchical Code = R1.01.145.021)</t>
  </si>
  <si>
    <t>SISSETON SIOUX (Hierarchical Code = R1.01.145.022)</t>
  </si>
  <si>
    <t>SPIRIT LAKE SIOUX (Hierarchical Code = R1.01.145.023)</t>
  </si>
  <si>
    <t>STANDING ROCK SIOUX (Hierarchical Code = R1.01.145.024)</t>
  </si>
  <si>
    <t>TETON SIOUX (Hierarchical Code = R1.01.145.025)</t>
  </si>
  <si>
    <t>TWO KETTLE SIOUX (Hierarchical Code = R1.01.145.026)</t>
  </si>
  <si>
    <t>UPPER SIOUX (Hierarchical Code = R1.01.145.027)</t>
  </si>
  <si>
    <t>WAHPEKUTE SIOUX (Hierarchical Code = R1.01.145.028)</t>
  </si>
  <si>
    <t>WAHPETON SIOUX (Hierarchical Code = R1.01.145.029)</t>
  </si>
  <si>
    <t>WAZHAZA SIOUX (Hierarchical Code = R1.01.145.030)</t>
  </si>
  <si>
    <t>YANKTON SIOUX (Hierarchical Code = R1.01.145.031)</t>
  </si>
  <si>
    <t>YANKTONAI SIOUX (Hierarchical Code = R1.01.145.032)</t>
  </si>
  <si>
    <t>SIUSLAW (Hierarchical Code = R1.01.146)</t>
  </si>
  <si>
    <t>SPOKANE (Hierarchical Code = R1.01.147)</t>
  </si>
  <si>
    <t>STEWART (Hierarchical Code = R1.01.148)</t>
  </si>
  <si>
    <t>STOCKBRIDGE (Hierarchical Code = R1.01.149)</t>
  </si>
  <si>
    <t>SUSANVILLE (Hierarchical Code = R1.01.150)</t>
  </si>
  <si>
    <t>TOHONO O'ODHAM (Hierarchical Code = R1.01.151)</t>
  </si>
  <si>
    <t>AK-CHIN (Hierarchical Code = R1.01.151.001)</t>
  </si>
  <si>
    <t>GILA BEND (Hierarchical Code = R1.01.151.002)</t>
  </si>
  <si>
    <t>SAN XAVIER (Hierarchical Code = R1.01.151.003)</t>
  </si>
  <si>
    <t>SELLS (Hierarchical Code = R1.01.151.004)</t>
  </si>
  <si>
    <t>TOLOWA (Hierarchical Code = R1.01.152)</t>
  </si>
  <si>
    <t>TONKAWA (Hierarchical Code = R1.01.153)</t>
  </si>
  <si>
    <t>TYGH (Hierarchical Code = R1.01.154)</t>
  </si>
  <si>
    <t>UMATILLA (Hierarchical Code = R1.01.155)</t>
  </si>
  <si>
    <t>UMPQUA (Hierarchical Code = R1.01.156)</t>
  </si>
  <si>
    <t>COW CREEK UMPQUA (Hierarchical Code = R1.01.156.001)</t>
  </si>
  <si>
    <t>UTE (Hierarchical Code = R1.01.157)</t>
  </si>
  <si>
    <t>ALLEN CANYON (Hierarchical Code = R1.01.157.001)</t>
  </si>
  <si>
    <t>UINTAH  UTE (Hierarchical Code = R1.01.157.002)</t>
  </si>
  <si>
    <t>UTE MOUNTAIN UTE (Hierarchical Code = R1.01.157.003)</t>
  </si>
  <si>
    <t>WAILAKI (Hierarchical Code = R1.01.158)</t>
  </si>
  <si>
    <t>WALLA-WALLA (Hierarchical Code = R1.01.159)</t>
  </si>
  <si>
    <t>WAMPANOAG (Hierarchical Code = R1.01.160)</t>
  </si>
  <si>
    <t>GAY HEAD WAMPANOAG (Hierarchical Code = R1.01.160.001)</t>
  </si>
  <si>
    <t>MASHPEE WAMPANOAG (Hierarchical Code = R1.01.160.002)</t>
  </si>
  <si>
    <t>WARM SPRINGS (Hierarchical Code = R1.01.161)</t>
  </si>
  <si>
    <t>WASCOPUM (Hierarchical Code = R1.01.162)</t>
  </si>
  <si>
    <t>WASHOE (Hierarchical Code = R1.01.163)</t>
  </si>
  <si>
    <t>ALPINE (Hierarchical Code = R1.01.163.001)</t>
  </si>
  <si>
    <t>CARSON (Hierarchical Code = R1.01.163.002)</t>
  </si>
  <si>
    <t>DRESSLERVILLE (Hierarchical Code = R1.01.163.003)</t>
  </si>
  <si>
    <t>WICHITA (Hierarchical Code = R1.01.164)</t>
  </si>
  <si>
    <t>WIND RIVER (Hierarchical Code = R1.01.165)</t>
  </si>
  <si>
    <t>WINNEBAGO (Hierarchical Code = R1.01.166)</t>
  </si>
  <si>
    <t>HO-CHUNK (Hierarchical Code = R1.01.166.001)</t>
  </si>
  <si>
    <t>NEBRASKA WINNEBAGO (Hierarchical Code = R1.01.166.002)</t>
  </si>
  <si>
    <t>WINNEMUCCA (Hierarchical Code = R1.01.167)</t>
  </si>
  <si>
    <t>WINTUN (Hierarchical Code = R1.01.168)</t>
  </si>
  <si>
    <t>WIYOT (Hierarchical Code = R1.01.169)</t>
  </si>
  <si>
    <t>TABLE BLUFF (Hierarchical Code = R1.01.169.001)</t>
  </si>
  <si>
    <t>YAKAMA (Hierarchical Code = R1.01.170)</t>
  </si>
  <si>
    <t>YAKAMA COWLITZ (Hierarchical Code = R1.01.171)</t>
  </si>
  <si>
    <t>YAQUI (Hierarchical Code = R1.01.172)</t>
  </si>
  <si>
    <t>BARRIO LIBRE (Hierarchical Code = R1.01.172.001)</t>
  </si>
  <si>
    <t>PASCUA YAQUI (Hierarchical Code = R1.01.172.002)</t>
  </si>
  <si>
    <t>YAVAPAI APACHE (Hierarchical Code = R1.01.173)</t>
  </si>
  <si>
    <t>YOKUTS (Hierarchical Code = R1.01.174)</t>
  </si>
  <si>
    <t>CHUKCHANSI (Hierarchical Code = R1.01.174.001)</t>
  </si>
  <si>
    <t>TACHI (Hierarchical Code = R1.01.174.002)</t>
  </si>
  <si>
    <t>TULE RIVER (Hierarchical Code = R1.01.174.003)</t>
  </si>
  <si>
    <t>YUCHI (Hierarchical Code = R1.01.175)</t>
  </si>
  <si>
    <t>YUMAN (Hierarchical Code = R1.01.176)</t>
  </si>
  <si>
    <t>COCOPAH (Hierarchical Code = R1.01.176.001)</t>
  </si>
  <si>
    <t>HAVASUPAI (Hierarchical Code = R1.01.176.002)</t>
  </si>
  <si>
    <t>HUALAPAI (Hierarchical Code = R1.01.176.003)</t>
  </si>
  <si>
    <t>MARICOPA (Hierarchical Code = R1.01.176.004)</t>
  </si>
  <si>
    <t>MOH AVE (Hierarchical Code = R1.01.176.005)</t>
  </si>
  <si>
    <t>QUECHAN (Hierarchical Code = R1.01.176.006)</t>
  </si>
  <si>
    <t>YAVAPAI (Hierarchical Code = R1.01.176.007)</t>
  </si>
  <si>
    <t>YUROK (Hierarchical Code = R1.01.177)</t>
  </si>
  <si>
    <t>COAST YUROK (Hierarchical Code = R1.01.177.001)</t>
  </si>
  <si>
    <t>ALASKA NATIVE (Hierarchical Code = R1.02)</t>
  </si>
  <si>
    <t>ALASKA INDIAN (Hierarchical Code = R1.02.001)</t>
  </si>
  <si>
    <t>ALASKAN ATHABASCAN (Hierarchical Code = R1.02.001.001)</t>
  </si>
  <si>
    <t>AHTNA (Hierarchical Code = R1.02.001.001.001)</t>
  </si>
  <si>
    <t>ALATNA (Hierarchical Code = R1.02.001.001.002)</t>
  </si>
  <si>
    <t>ALEXANDER (Hierarchical Code = R1.02.001.001.003)</t>
  </si>
  <si>
    <t>ALLAKAKET (Hierarchical Code = R1.02.001.001.004)</t>
  </si>
  <si>
    <t>ALANVIK (Hierarchical Code = R1.02.001.001.005)</t>
  </si>
  <si>
    <t>ANVIK (Hierarchical Code = R1.02.001.001.006)</t>
  </si>
  <si>
    <t>ARCTIC (Hierarchical Code = R1.02.001.001.007)</t>
  </si>
  <si>
    <t>BEAVER (Hierarchical Code = R1.02.001.001.008)</t>
  </si>
  <si>
    <t>BIRCH CREEK (Hierarchical Code = R1.02.001.001.009)</t>
  </si>
  <si>
    <t>CANTWELL (Hierarchical Code = R1.02.001.001.010)</t>
  </si>
  <si>
    <t>CHALKYITSIK (Hierarchical Code = R1.02.001.001.011)</t>
  </si>
  <si>
    <t>CHICKALOON (Hierarchical Code = R1.02.001.001.012)</t>
  </si>
  <si>
    <t>CHISTOCHINA (Hierarchical Code = R1.02.001.001.013)</t>
  </si>
  <si>
    <t>CHITINA (Hierarchical Code = R1.02.001.001.014)</t>
  </si>
  <si>
    <t>CIRCLE (Hierarchical Code = R1.02.001.001.015)</t>
  </si>
  <si>
    <t>COOK INLET (Hierarchical Code = R1.02.001.001.016)</t>
  </si>
  <si>
    <t>COPPER CENTER (Hierarchical Code = R1.02.001.001.017)</t>
  </si>
  <si>
    <t>COPPER RIVER (Hierarchical Code = R1.02.001.001.018)</t>
  </si>
  <si>
    <t>DOT LAKE (Hierarchical Code = R1.02.001.001.019)</t>
  </si>
  <si>
    <t>DOYON (Hierarchical Code = R1.02.001.001.020)</t>
  </si>
  <si>
    <t>EAGLE (Hierarchical Code = R1.02.001.001.021)</t>
  </si>
  <si>
    <t>EKLUTNA (Hierarchical Code = R1.02.001.001.022)</t>
  </si>
  <si>
    <t>EVANSVILLE (Hierarchical Code = R1.02.001.001.023)</t>
  </si>
  <si>
    <t>FORT YUKON (Hierarchical Code = R1.02.001.001.024)</t>
  </si>
  <si>
    <t>GAKONA (Hierarchical Code = R1.02.001.001.025)</t>
  </si>
  <si>
    <t>GALENA (Hierarchical Code = R1.02.001.001.026)</t>
  </si>
  <si>
    <t>GRAYLING (Hierarchical Code = R1.02.001.001.027)</t>
  </si>
  <si>
    <t>GULKANA (Hierarchical Code = R1.02.001.001.028)</t>
  </si>
  <si>
    <t>HEALY LAKE (Hierarchical Code = R1.02.001.001.029)</t>
  </si>
  <si>
    <t>HOLY CROSS (Hierarchical Code = R1.02.001.001.030)</t>
  </si>
  <si>
    <t>HUGHES (Hierarchical Code = R1.02.001.001.031)</t>
  </si>
  <si>
    <t>HUSLIA (Hierarchical Code = R1.02.001.001.032)</t>
  </si>
  <si>
    <t>ILIAMNA (Hierarchical Code = R1.02.001.001.033)</t>
  </si>
  <si>
    <t>KALTAG (Hierarchical Code = R1.02.001.001.034)</t>
  </si>
  <si>
    <t>KLUTI KAAH (Hierarchical Code = R1.02.001.001.035)</t>
  </si>
  <si>
    <t>KNIK (Hierarchical Code = R1.02.001.001.036)</t>
  </si>
  <si>
    <t>KOYUKUK (Hierarchical Code = R1.02.001.001.037)</t>
  </si>
  <si>
    <t>LAKE MINCHUMINA (Hierarchical Code = R1.02.001.001.038)</t>
  </si>
  <si>
    <t>LIME (Hierarchical Code = R1.02.001.001.039)</t>
  </si>
  <si>
    <t>MCGRATH (Hierarchical Code = R1.02.001.001.040)</t>
  </si>
  <si>
    <t>MANLEY HOT SPRINGS (Hierarchical Code = R1.02.001.001.041)</t>
  </si>
  <si>
    <t>MENTASTA LAKE (Hierarchical Code = R1.02.001.001.042)</t>
  </si>
  <si>
    <t>MINTO (Hierarchical Code = R1.02.001.001.043)</t>
  </si>
  <si>
    <t>NENANA (Hierarchical Code = R1.02.001.001.044)</t>
  </si>
  <si>
    <t>NIKOLAI (Hierarchical Code = R1.02.001.001.045)</t>
  </si>
  <si>
    <t>NINILCHIK (Hierarchical Code = R1.02.001.001.046)</t>
  </si>
  <si>
    <t>NONDALTON (Hierarchical Code = R1.02.001.001.047)</t>
  </si>
  <si>
    <t>NORTHWAY (Hierarchical Code = R1.02.001.001.048)</t>
  </si>
  <si>
    <t>NULATO (Hierarchical Code = R1.02.001.001.049)</t>
  </si>
  <si>
    <t>PEDRO BAY (Hierarchical Code = R1.02.001.001.050)</t>
  </si>
  <si>
    <t>RAMPART (Hierarchical Code = R1.02.001.001.051)</t>
  </si>
  <si>
    <t>RUBY (Hierarchical Code = R1.02.001.001.052)</t>
  </si>
  <si>
    <t>SALAMATOF (Hierarchical Code = R1.02.001.001.053)</t>
  </si>
  <si>
    <t>SELDOVIA (Hierarchical Code = R1.02.001.001.054)</t>
  </si>
  <si>
    <t>SLANA (Hierarchical Code = R1.02.001.001.055)</t>
  </si>
  <si>
    <t>SHAGELUK (Hierarchical Code = R1.02.001.001.056)</t>
  </si>
  <si>
    <t>STEVENS (Hierarchical Code = R1.02.001.001.057)</t>
  </si>
  <si>
    <t>STONY RIVER (Hierarchical Code = R1.02.001.001.058)</t>
  </si>
  <si>
    <t>TAKOTNA (Hierarchical Code = R1.02.001.001.059)</t>
  </si>
  <si>
    <t>TANACROSS (Hierarchical Code = R1.02.001.001.060)</t>
  </si>
  <si>
    <t>TANAINA (Hierarchical Code = R1.02.001.001.061)</t>
  </si>
  <si>
    <t>TANANA (Hierarchical Code = R1.02.001.001.062)</t>
  </si>
  <si>
    <t>TANANA CHIEFS (Hierarchical Code = R1.02.001.001.063)</t>
  </si>
  <si>
    <t>TAZLINA (Hierarchical Code = R1.02.001.001.064)</t>
  </si>
  <si>
    <t>TELIDA (Hierarchical Code = R1.02.001.001.065)</t>
  </si>
  <si>
    <t>TETLIN (Hierarchical Code = R1.02.001.001.066)</t>
  </si>
  <si>
    <t>TOK (Hierarchical Code = R1.02.001.001.067)</t>
  </si>
  <si>
    <t>TYONEK (Hierarchical Code = R1.02.001.001.068)</t>
  </si>
  <si>
    <t>VENETIE (Hierarchical Code = R1.02.001.001.069)</t>
  </si>
  <si>
    <t>WISEMAN (Hierarchical Code = R1.02.001.001.070)</t>
  </si>
  <si>
    <t>SOUTHEAST ALASKA (Hierarchical Code = R1.02.001.002)</t>
  </si>
  <si>
    <t>TLINGIT-HAIDA (Hierarchical Code = R1.02.001.002.001)</t>
  </si>
  <si>
    <t>ANGOON (Hierarchical Code = R1.02.001.002.001.001)</t>
  </si>
  <si>
    <t>CENTRAL COUNCIL OF TLINGIT AND HAIDA TRIBES (Hierarchical Code = R1.02.001.002.001.002)</t>
  </si>
  <si>
    <t>CHILKAT (Hierarchical Code = R1.02.001.002.001.003)</t>
  </si>
  <si>
    <t>CHILKOOT (Hierarchical Code = R1.02.001.002.001.004)</t>
  </si>
  <si>
    <t>CRAIG (Hierarchical Code = R1.02.001.002.001.005)</t>
  </si>
  <si>
    <t>DOUGLAS (Hierarchical Code = R1.02.001.002.001.006)</t>
  </si>
  <si>
    <t>HAIDA (Hierarchical Code = R1.02.001.002.001.007)</t>
  </si>
  <si>
    <t>HOONAH (Hierarchical Code = R1.02.001.002.001.008)</t>
  </si>
  <si>
    <t>HYDABURG (Hierarchical Code = R1.02.001.002.001.009)</t>
  </si>
  <si>
    <t>KAKE (Hierarchical Code = R1.02.001.002.001.010)</t>
  </si>
  <si>
    <t>KASAAN (Hierarchical Code = R1.02.001.002.001.011)</t>
  </si>
  <si>
    <t>KENAITZE (Hierarchical Code = R1.02.001.002.001.012)</t>
  </si>
  <si>
    <t>KETCHIKAN (Hierarchical Code = R1.02.001.002.001.013)</t>
  </si>
  <si>
    <t>KLAWOCK (Hierarchical Code = R1.02.001.002.001.014)</t>
  </si>
  <si>
    <t>PELICAN (Hierarchical Code = R1.02.001.002.001.015)</t>
  </si>
  <si>
    <t>PETERSBURG (Hierarchical Code = R1.02.001.002.001.016)</t>
  </si>
  <si>
    <t>SAXMAN (Hierarchical Code = R1.02.001.002.001.017)</t>
  </si>
  <si>
    <t>SITKA (Hierarchical Code = R1.02.001.002.001.018)</t>
  </si>
  <si>
    <t>TENAKEE SPRINGS (Hierarchical Code = R1.02.001.002.001.019)</t>
  </si>
  <si>
    <t>TLINGIT (Hierarchical Code = R1.02.001.002.001.020)</t>
  </si>
  <si>
    <t>WRANGELL (Hierarchical Code = R1.02.001.002.001.021)</t>
  </si>
  <si>
    <t>YAKUTAT (Hierarchical Code = R1.02.001.002.001.022)</t>
  </si>
  <si>
    <t>TSIMSHIAN (Hierarchical Code = R1.02.001.002.002)</t>
  </si>
  <si>
    <t>METLAKATLA (Hierarchical Code = R1.02.001.002.002.001)</t>
  </si>
  <si>
    <t>ESKIMO (Hierarchical Code = R1.02.002)</t>
  </si>
  <si>
    <t>GREENLAND ESKIMO (Hierarchical Code = R1.02.002.001)</t>
  </si>
  <si>
    <t>INUPIAT ESKIMO (Hierarchical Code = R1.02.002.002)</t>
  </si>
  <si>
    <t>AMBLER (Hierarchical Code = R1.02.002.002.001)</t>
  </si>
  <si>
    <t>ANAKTUVUK (Hierarchical Code = R1.02.002.002.002)</t>
  </si>
  <si>
    <t>ANAKTUVUK PASS (Hierarchical Code = R1.02.002.002.003)</t>
  </si>
  <si>
    <t>ARCTIC SLOPE INUPIAT (Hierarchical Code = R1.02.002.002.004)</t>
  </si>
  <si>
    <t>ARCTIC SLOPE CORPORATION (Hierarchical Code = R1.02.002.002.005)</t>
  </si>
  <si>
    <t>ATQASUK (Hierarchical Code = R1.02.002.002.006)</t>
  </si>
  <si>
    <t>BARROW (Hierarchical Code = R1.02.002.002.007)</t>
  </si>
  <si>
    <t>BERING STRAITS INUPIAT (Hierarchical Code = R1.02.002.002.008)</t>
  </si>
  <si>
    <t>BREVIG MISSION (Hierarchical Code = R1.02.002.002.009)</t>
  </si>
  <si>
    <t>BUCKLAND (Hierarchical Code = R1.02.002.002.010)</t>
  </si>
  <si>
    <t>CHINIK (Hierarchical Code = R1.02.002.002.011)</t>
  </si>
  <si>
    <t>COUNCIL (Hierarchical Code = R1.02.002.002.012)</t>
  </si>
  <si>
    <t>DEERING (Hierarchical Code = R1.02.002.002.013)</t>
  </si>
  <si>
    <t>ELIM (Hierarchical Code = R1.02.002.002.014)</t>
  </si>
  <si>
    <t>GOLOVIN (Hierarchical Code = R1.02.002.002.015)</t>
  </si>
  <si>
    <t>INALIK DIOMEDE (Hierarchical Code = R1.02.002.002.016)</t>
  </si>
  <si>
    <t>INUPIAQ (Hierarchical Code = R1.02.002.002.017)</t>
  </si>
  <si>
    <t>KAKTOVIK (Hierarchical Code = R1.02.002.002.018)</t>
  </si>
  <si>
    <t>KAWERAK (Hierarchical Code = R1.02.002.002.019)</t>
  </si>
  <si>
    <t>KIANA (Hierarchical Code = R1.02.002.002.020)</t>
  </si>
  <si>
    <t>KIVALINA (Hierarchical Code = R1.02.002.002.021)</t>
  </si>
  <si>
    <t>KOBUK (Hierarchical Code = R1.02.002.002.022)</t>
  </si>
  <si>
    <t>KOTZEBUE (Hierarchical Code = R1.02.002.002.023)</t>
  </si>
  <si>
    <t>KOYUK (Hierarchical Code = R1.02.002.002.024)</t>
  </si>
  <si>
    <t>KWIGUK (Hierarchical Code = R1.02.002.002.025)</t>
  </si>
  <si>
    <t>MAUNELUK INUPIAT (Hierarchical Code = R1.02.002.002.026)</t>
  </si>
  <si>
    <t>NANA INUPIAT (Hierarchical Code = R1.02.002.002.027)</t>
  </si>
  <si>
    <t>NOATAK (Hierarchical Code = R1.02.002.002.028)</t>
  </si>
  <si>
    <t>NOME (Hierarchical Code = R1.02.002.002.029)</t>
  </si>
  <si>
    <t>NOOR VIK (Hierarchical Code = R1.02.002.002.030)</t>
  </si>
  <si>
    <t>NUIQSUT (Hierarchical Code = R1.02.002.002.031)</t>
  </si>
  <si>
    <t>POINT HOPE (Hierarchical Code = R1.02.002.002.032)</t>
  </si>
  <si>
    <t>POINT LAY (Hierarchical Code = R1.02.002.002.033)</t>
  </si>
  <si>
    <t>SELAWIK (Hierarchical Code = R1.02.002.002.034)</t>
  </si>
  <si>
    <t>SHAKTOOLIK (Hierarchical Code = R1.02.002.002.035)</t>
  </si>
  <si>
    <t>SHISHMAREF (Hierarchical Code = R1.02.002.002.036)</t>
  </si>
  <si>
    <t>SHUNGNAK (Hierarchical Code = R1.02.002.002.037)</t>
  </si>
  <si>
    <t>SOLOMON (Hierarchical Code = R1.02.002.002.038)</t>
  </si>
  <si>
    <t>TELLER (Hierarchical Code = R1.02.002.002.039)</t>
  </si>
  <si>
    <t>UNALAKLEET (Hierarchical Code = R1.02.002.002.040)</t>
  </si>
  <si>
    <t>WAINWRIGHT (Hierarchical Code = R1.02.002.002.041)</t>
  </si>
  <si>
    <t>WALES (Hierarchical Code = R1.02.002.002.042)</t>
  </si>
  <si>
    <t>WHITE MOUNTAIN (Hierarchical Code = R1.02.002.002.043)</t>
  </si>
  <si>
    <t>WHITE MOUNTAIN INUPIAT (Hierarchical Code = R1.02.002.002.044)</t>
  </si>
  <si>
    <t>MARY'S IGLOO (Hierarchical Code = R1.02.002.002.045)</t>
  </si>
  <si>
    <t>SIBERIAN ESKIMO (Hierarchical Code = R1.02.002.003)</t>
  </si>
  <si>
    <t>GAMBELL (Hierarchical Code = R1.02.002.003.001)</t>
  </si>
  <si>
    <t>SAVOONGA (Hierarchical Code = R1.02.002.003.002)</t>
  </si>
  <si>
    <t>SIBERIAN YUPIK (Hierarchical Code = R1.02.002.003.003)</t>
  </si>
  <si>
    <t>YUPIK ESKIMO (Hierarchical Code = R1.02.002.004)</t>
  </si>
  <si>
    <t>AKIACHAK (Hierarchical Code = R1.02.002.004.001)</t>
  </si>
  <si>
    <t>AKIAK (Hierarchical Code = R1.02.002.004.002)</t>
  </si>
  <si>
    <t>ALAKANUK (Hierarchical Code = R1.02.002.004.003)</t>
  </si>
  <si>
    <t>ALEKNAGIK (Hierarchical Code = R1.02.002.004.004)</t>
  </si>
  <si>
    <t>ANDREAFSKY (Hierarchical Code = R1.02.002.004.005)</t>
  </si>
  <si>
    <t>ANIAK (Hierarchical Code = R1.02.002.004.006)</t>
  </si>
  <si>
    <t>ATMAUTLUAK (Hierarchical Code = R1.02.002.004.007)</t>
  </si>
  <si>
    <t>BETHEL (Hierarchical Code = R1.02.002.004.008)</t>
  </si>
  <si>
    <t>BILL MOORE'S SLOUGH (Hierarchical Code = R1.02.002.004.009)</t>
  </si>
  <si>
    <t>BRISTOL BAY YUPIK (Hierarchical Code = R1.02.002.004.010)</t>
  </si>
  <si>
    <t>CALISTA YUPIK (Hierarchical Code = R1.02.002.004.011)</t>
  </si>
  <si>
    <t>CHEFORNAK (Hierarchical Code = R1.02.002.004.012)</t>
  </si>
  <si>
    <t>CHEVAK (Hierarchical Code = R1.02.002.004.013)</t>
  </si>
  <si>
    <t>CHUATHBALUK (Hierarchical Code = R1.02.002.004.014)</t>
  </si>
  <si>
    <t>CLARK'S POINT (Hierarchical Code = R1.02.002.004.015)</t>
  </si>
  <si>
    <t>CROOKED CREEK (Hierarchical Code = R1.02.002.004.016)</t>
  </si>
  <si>
    <t>DILLINGHAM (Hierarchical Code = R1.02.002.004.017)</t>
  </si>
  <si>
    <t>EEK (Hierarchical Code = R1.02.002.004.018)</t>
  </si>
  <si>
    <t>EKUK (Hierarchical Code = R1.02.002.004.019)</t>
  </si>
  <si>
    <t>EKWOK (Hierarchical Code = R1.02.002.004.020)</t>
  </si>
  <si>
    <t>EMMONAK (Hierarchical Code = R1.02.002.004.021)</t>
  </si>
  <si>
    <t>GOODNEWS BAY (Hierarchical Code = R1.02.002.004.022)</t>
  </si>
  <si>
    <t>HOOPER BAY (Hierarchical Code = R1.02.002.004.023)</t>
  </si>
  <si>
    <t>IQURMUIT (RUSSIAN MISSION) (Hierarchical Code = R1.02.002.004.024)</t>
  </si>
  <si>
    <t>KALSKAG (Hierarchical Code = R1.02.002.004.025)</t>
  </si>
  <si>
    <t>KASIGLUK (Hierarchical Code = R1.02.002.004.026)</t>
  </si>
  <si>
    <t>KIPNUK (Hierarchical Code = R1.02.002.004.027)</t>
  </si>
  <si>
    <t>KOLIGANEK (Hierarchical Code = R1.02.002.004.028)</t>
  </si>
  <si>
    <t>KONGIGANAK (Hierarchical Code = R1.02.002.004.029)</t>
  </si>
  <si>
    <t>KOTLIK (Hierarchical Code = R1.02.002.004.030)</t>
  </si>
  <si>
    <t>KWETHLUK (Hierarchical Code = R1.02.002.004.031)</t>
  </si>
  <si>
    <t>KWIGILLINGOK (Hierarchical Code = R1.02.002.004.032)</t>
  </si>
  <si>
    <t>LEVELOCK (Hierarchical Code = R1.02.002.004.033)</t>
  </si>
  <si>
    <t>LOWER KALSKAG (Hierarchical Code = R1.02.002.004.034)</t>
  </si>
  <si>
    <t>MANOKOTAK (Hierarchical Code = R1.02.002.004.035)</t>
  </si>
  <si>
    <t>MARSHALL (Hierarchical Code = R1.02.002.004.036)</t>
  </si>
  <si>
    <t>MEKORYUK (Hierarchical Code = R1.02.002.004.037)</t>
  </si>
  <si>
    <t>MOUNTAIN VILLAGE (Hierarchical Code = R1.02.002.004.038)</t>
  </si>
  <si>
    <t>NAKNEK (Hierarchical Code = R1.02.002.004.039)</t>
  </si>
  <si>
    <t>NAPAUMUTE (Hierarchical Code = R1.02.002.004.040)</t>
  </si>
  <si>
    <t>NAPAKIAK (Hierarchical Code = R1.02.002.004.041)</t>
  </si>
  <si>
    <t>NAPASKIAK (Hierarchical Code = R1.02.002.004.042)</t>
  </si>
  <si>
    <t>NEWHALEN (Hierarchical Code = R1.02.002.004.043)</t>
  </si>
  <si>
    <t>NEW STUYAHOK (Hierarchical Code = R1.02.002.004.044)</t>
  </si>
  <si>
    <t>NEWTOK (Hierarchical Code = R1.02.002.004.045)</t>
  </si>
  <si>
    <t>NIGHTMUTE (Hierarchical Code = R1.02.002.004.046)</t>
  </si>
  <si>
    <t>NUNAPITCHUKV (Hierarchical Code = R1.02.002.004.047)</t>
  </si>
  <si>
    <t>OSCARVILLE (Hierarchical Code = R1.02.002.004.048)</t>
  </si>
  <si>
    <t>PILOT STATION (Hierarchical Code = R1.02.002.004.049)</t>
  </si>
  <si>
    <t>PITKAS POINT (Hierarchical Code = R1.02.002.004.050)</t>
  </si>
  <si>
    <t>PLATINUM (Hierarchical Code = R1.02.002.004.051)</t>
  </si>
  <si>
    <t>PORTAGE CREEK (Hierarchical Code = R1.02.002.004.052)</t>
  </si>
  <si>
    <t>QUINHAGAK (Hierarchical Code = R1.02.002.004.053)</t>
  </si>
  <si>
    <t>RED DEVIL (Hierarchical Code = R1.02.002.004.054)</t>
  </si>
  <si>
    <t>ST. MICHAEL (Hierarchical Code = R1.02.002.004.055)</t>
  </si>
  <si>
    <t>SCAMMON BAY (Hierarchical Code = R1.02.002.004.056)</t>
  </si>
  <si>
    <t>SHELDON 'S POINT (Hierarchical Code = R1.02.002.004.057)</t>
  </si>
  <si>
    <t>SLEETMUTE (Hierarchical Code = R1.02.002.004.058)</t>
  </si>
  <si>
    <t>STEBBINS (Hierarchical Code = R1.02.002.004.059)</t>
  </si>
  <si>
    <t>TOGIAK (Hierarchical Code = R1.02.002.004.060)</t>
  </si>
  <si>
    <t>TOKSOOK (Hierarchical Code = R1.02.002.004.061)</t>
  </si>
  <si>
    <t>TULUKSKAK (Hierarchical Code = R1.02.002.004.062)</t>
  </si>
  <si>
    <t>TUNTUTULIAK (Hierarchical Code = R1.02.002.004.063)</t>
  </si>
  <si>
    <t>TUNUNAK (Hierarchical Code = R1.02.002.004.064)</t>
  </si>
  <si>
    <t>TWIN HILLS (Hierarchical Code = R1.02.002.004.065)</t>
  </si>
  <si>
    <t>GEORGETOWN (Hierarchical Code = R1.02.002.004.066)</t>
  </si>
  <si>
    <t>ST. MARY'S (Hierarchical Code = R1.02.002.004.067)</t>
  </si>
  <si>
    <t>UMKUMIATE (Hierarchical Code = R1.02.002.004.068)</t>
  </si>
  <si>
    <t>ALEUT (Hierarchical Code = R1.02.003)</t>
  </si>
  <si>
    <t>ALUTIIQ ALEUT (Hierarchical Code = R1.02.003.001)</t>
  </si>
  <si>
    <t>TATITLEK (Hierarchical Code = R1.02.003.001.001)</t>
  </si>
  <si>
    <t>UGASHIK (Hierarchical Code = R1.02.003.001.002)</t>
  </si>
  <si>
    <t>BRISTOL BAY ALEUT (Hierarchical Code = R1.02.003.002)</t>
  </si>
  <si>
    <t>CHIGNIK (Hierarchical Code = R1.02.003.002.001)</t>
  </si>
  <si>
    <t>CHIGNIK LAKE (Hierarchical Code = R1.02.003.002.002)</t>
  </si>
  <si>
    <t>EGEGIK (Hierarchical Code = R1.02.003.002.003)</t>
  </si>
  <si>
    <t>IGIUGIG (Hierarchical Code = R1.02.003.002.004)</t>
  </si>
  <si>
    <t>IVANOF BAY (Hierarchical Code = R1.02.003.002.005)</t>
  </si>
  <si>
    <t>KING SALMON (Hierarchical Code = R1.02.003.002.006)</t>
  </si>
  <si>
    <t>KOKHANOK (Hierarchical Code = R1.02.003.002.007)</t>
  </si>
  <si>
    <t>PERRYVILLE (Hierarchical Code = R1.02.003.002.008)</t>
  </si>
  <si>
    <t>PILOT POINT (Hierarchical Code = R1.02.003.002.009)</t>
  </si>
  <si>
    <t>PORT HEIDEN (Hierarchical Code = R1.02.003.002.010)</t>
  </si>
  <si>
    <t>CHUGACH ALEUT (Hierarchical Code = R1.02.003.003)</t>
  </si>
  <si>
    <t>CHENEGA (Hierarchical Code = R1.02.003.003.001)</t>
  </si>
  <si>
    <t>CHUGACH CORPORATION (Hierarchical Code = R1.02.003.003.002)</t>
  </si>
  <si>
    <t>ENGLISH BAY (Hierarchical Code = R1.02.003.003.003)</t>
  </si>
  <si>
    <t>PORT GRAHAM (Hierarchical Code = R1.02.003.003.004)</t>
  </si>
  <si>
    <t>EYAK (Hierarchical Code = R1.02.003.004)</t>
  </si>
  <si>
    <t>KONIAG ALEUT (Hierarchical Code = R1.02.003.005)</t>
  </si>
  <si>
    <t>AKHIOK (Hierarchical Code = R1.02.003.005.001)</t>
  </si>
  <si>
    <t>AGDAAGUX (Hierarchical Code = R1.02.003.005.002)</t>
  </si>
  <si>
    <t>KARLUK (Hierarchical Code = R1.02.003.005.003)</t>
  </si>
  <si>
    <t>KODIAK (Hierarchical Code = R1.02.003.005.004)</t>
  </si>
  <si>
    <t>LARSEN BAY (Hierarchical Code = R1.02.003.005.005)</t>
  </si>
  <si>
    <t>OLD HARBOR (Hierarchical Code = R1.02.003.005.006)</t>
  </si>
  <si>
    <t>OUZINKIE (Hierarchical Code = R1.02.003.005.007)</t>
  </si>
  <si>
    <t>PORT LIONS (Hierarchical Code = R1.02.003.005.008)</t>
  </si>
  <si>
    <t>SUGPIAQ (Hierarchical Code = R1.02.003.006)</t>
  </si>
  <si>
    <t>SUQPIGAQ (Hierarchical Code = R1.02.003.007)</t>
  </si>
  <si>
    <t>UNANGAN ALEUT (Hierarchical Code = R1.02.003.008)</t>
  </si>
  <si>
    <t>AKUTAN (Hierarchical Code = R1.02.003.008.001)</t>
  </si>
  <si>
    <t>ALEUT CORPORATION (Hierarchical Code = R1.02.003.008.002)</t>
  </si>
  <si>
    <t>ALEUTIAN (Hierarchical Code = R1.02.003.008.003)</t>
  </si>
  <si>
    <t>ALEUTIAN ISLANDER (Hierarchical Code = R1.02.003.008.004)</t>
  </si>
  <si>
    <t>ATKA (Hierarchical Code = R1.02.003.008.005)</t>
  </si>
  <si>
    <t>BELKOFSKI (Hierarchical Code = R1.02.003.008.006)</t>
  </si>
  <si>
    <t>CHIGNIK LAGOON (Hierarchical Code = R1.02.003.008.007)</t>
  </si>
  <si>
    <t>KING COVE (Hierarchical Code = R1.02.003.008.008)</t>
  </si>
  <si>
    <t>FALSE PASS (Hierarchical Code = R1.02.003.008.009)</t>
  </si>
  <si>
    <t>NELSON LAGOON (Hierarchical Code = R1.02.003.008.010)</t>
  </si>
  <si>
    <t>NIKOLSKI (Hierarchical Code = R1.02.003.008.011)</t>
  </si>
  <si>
    <t>PAULOFF HARBOR (Hierarchical Code = R1.02.003.008.012)</t>
  </si>
  <si>
    <t>QAGAN TOYAGUNGIN (Hierarchical Code = R1.02.003.008.013)</t>
  </si>
  <si>
    <t>QAWALANGIN (Hierarchical Code = R1.02.003.008.014)</t>
  </si>
  <si>
    <t>ST. GEORGE (Hierarchical Code = R1.02.003.008.015)</t>
  </si>
  <si>
    <t>ST. PAUL (Hierarchical Code = R1.02.003.008.016)</t>
  </si>
  <si>
    <t>SAND POINT (Hierarchical Code = R1.02.003.008.017)</t>
  </si>
  <si>
    <t>SOUTH NAKNEK (Hierarchical Code = R1.02.003.008.018)</t>
  </si>
  <si>
    <t>UNALASKA (Hierarchical Code = R1.02.003.008.019)</t>
  </si>
  <si>
    <t>UNGA (Hierarchical Code = R1.02.003.008.020)</t>
  </si>
  <si>
    <t>ASIAN (Hierarchical Code = R2)</t>
  </si>
  <si>
    <t>ASIAN INDIAN (Hierarchical Code = R2.01)</t>
  </si>
  <si>
    <t>BANGLADESHI (Hierarchical Code = R2.02)</t>
  </si>
  <si>
    <t>BHUTANESE (Hierarchical Code = R2.03)</t>
  </si>
  <si>
    <t>BURMESE (Hierarchical Code = R2.04)</t>
  </si>
  <si>
    <t>CAMBODIAN (Hierarchical Code = R2.05)</t>
  </si>
  <si>
    <t>CHINESE (Hierarchical Code = R2.06)</t>
  </si>
  <si>
    <t>TAIWANESE (Hierarchical Code = R2.07)</t>
  </si>
  <si>
    <t>FILIPINO (Hierarchical Code = R2.08)</t>
  </si>
  <si>
    <t>HMONG (Hierarchical Code = R2.09)</t>
  </si>
  <si>
    <t>INDONESIAN (Hierarchical Code = R2.10)</t>
  </si>
  <si>
    <t>JAPANESE (Hierarchical Code = R2.11)</t>
  </si>
  <si>
    <t>KOREAN (Hierarchical Code = R2.12)</t>
  </si>
  <si>
    <t>LAOTIAN (Hierarchical Code = R2.13)</t>
  </si>
  <si>
    <t>MALAYSIAN (Hierarchical Code = R2.14)</t>
  </si>
  <si>
    <t>OKINAWAN (Hierarchical Code = R2.15)</t>
  </si>
  <si>
    <t>PAKISTANI (Hierarchical Code = R2.16)</t>
  </si>
  <si>
    <t>SRI LANKAN (Hierarchical Code = R2.17)</t>
  </si>
  <si>
    <t>THAI (Hierarchical Code = R2.18)</t>
  </si>
  <si>
    <t>VIETNAMESE (Hierarchical Code = R2.19)</t>
  </si>
  <si>
    <t>IWO JIMAN (Hierarchical Code = R2.20)</t>
  </si>
  <si>
    <t>MALDIVIAN (Hierarchical Code = R2.21)</t>
  </si>
  <si>
    <t>NEPALESE (Hierarchical Code = R2.22)</t>
  </si>
  <si>
    <t>SINGAPOREAN (Hierarchical Code = R2.23)</t>
  </si>
  <si>
    <t>MADAGASCAR (Hierarchical Code = R2.24)</t>
  </si>
  <si>
    <t>BLACK OR AFRICAN AMERICAN (Hierarchical Code = R3)</t>
  </si>
  <si>
    <t>BLACK (Hierarchical Code = R3.01)</t>
  </si>
  <si>
    <t>AFRICAN AMERICAN (Hierarchical Code = R3.02)</t>
  </si>
  <si>
    <t>AFRICAN (Hierarchical Code = R3.03)</t>
  </si>
  <si>
    <t>BOTSWANAN (Hierarchical Code = R3.03.001)</t>
  </si>
  <si>
    <t>ETHIOPIAN (Hierarchical Code = R3.03.002)</t>
  </si>
  <si>
    <t>LIBERIAN (Hierarchical Code = R3.03.003)</t>
  </si>
  <si>
    <t>NAMIBIAN (Hierarchical Code = R3.03.004)</t>
  </si>
  <si>
    <t>NIGERIAN (Hierarchical Code = R3.03.005)</t>
  </si>
  <si>
    <t>ZAIREAN (Hierarchical Code = R3.03.006)</t>
  </si>
  <si>
    <t>BAHAMIAN (Hierarchical Code = R3.04)</t>
  </si>
  <si>
    <t>BARBADIAN (Hierarchical Code = R3.05)</t>
  </si>
  <si>
    <t>DOMINICAN (Hierarchical Code = R3.06)</t>
  </si>
  <si>
    <t>DOMINICA ISLANDER (Hierarchical Code = R3.07)</t>
  </si>
  <si>
    <t>HAITIAN (Hierarchical Code = R3.08)</t>
  </si>
  <si>
    <t>JAMAICAN (Hierarchical Code = R3.09)</t>
  </si>
  <si>
    <t>TOBAGOAN (Hierarchical Code = R3.10)</t>
  </si>
  <si>
    <t>TRINIDADIAN (Hierarchical Code = R3.11)</t>
  </si>
  <si>
    <t>WEST INDIAN (Hierarchical Code = R3.12)</t>
  </si>
  <si>
    <t>NATIVE HAWAIIAN OR OTHER PACIFIC ISLANDER (Hierarchical Code = R4)</t>
  </si>
  <si>
    <t>POLYNESIAN (Hierarchical Code = R4.01)</t>
  </si>
  <si>
    <t>NATIVE HAWAIIAN (Hierarchical Code = R4.01.001)</t>
  </si>
  <si>
    <t>SAMOAN (Hierarchical Code = R4.01.002)</t>
  </si>
  <si>
    <t>TAHITIAN (Hierarchical Code = R4.01.003)</t>
  </si>
  <si>
    <t>TONGAN (Hierarchical Code = R4.01.004)</t>
  </si>
  <si>
    <t>TOKELAUAN (Hierarchical Code = R4.01.005)</t>
  </si>
  <si>
    <t>MICRONESIAN (Hierarchical Code = R4.02)</t>
  </si>
  <si>
    <t>GUAMANIAN OR CHAMORRO (Hierarchical Code = R4.02.001)</t>
  </si>
  <si>
    <t>GUAMANIAN (Hierarchical Code = R4.02.002)</t>
  </si>
  <si>
    <t>CHAMORRO (Hierarchical Code = R4.02.003)</t>
  </si>
  <si>
    <t>MARIANA ISLANDER (Hierarchical Code = R4.02.004)</t>
  </si>
  <si>
    <t>MARSHALLESE (Hierarchical Code = R4.02.005)</t>
  </si>
  <si>
    <t>PALAUAN (Hierarchical Code = R4.02.006)</t>
  </si>
  <si>
    <t>CAROLINIAN (Hierarchical Code = R4.02.007)</t>
  </si>
  <si>
    <t>KOSRAEAN (Hierarchical Code = R4.02.008)</t>
  </si>
  <si>
    <t>POHNPEIAN (Hierarchical Code = R4.02.009)</t>
  </si>
  <si>
    <t>SAIPANESE (Hierarchical Code = R4.02.010)</t>
  </si>
  <si>
    <t>KIRIBATI (Hierarchical Code = R4.02.011)</t>
  </si>
  <si>
    <t>CHUUKESE (Hierarchical Code = R4.02.012)</t>
  </si>
  <si>
    <t>YAPESE (Hierarchical Code = R4.02.013)</t>
  </si>
  <si>
    <t>MELANESIAN (Hierarchical Code = R4.03)</t>
  </si>
  <si>
    <t>FIJIAN (Hierarchical Code = R4.03.001)</t>
  </si>
  <si>
    <t>PAPUA NEW GUINEAN (Hierarchical Code = R4.03.002)</t>
  </si>
  <si>
    <t>SOLOMON ISLANDER (Hierarchical Code = R4.03.003)</t>
  </si>
  <si>
    <t>NEW HEBRIDES (Hierarchical Code = R4.03.004)</t>
  </si>
  <si>
    <t>OTHER PACIFIC ISLANDER (Hierarchical Code = R4.04)</t>
  </si>
  <si>
    <t>WHITE (Hierarchical Code = R5)</t>
  </si>
  <si>
    <t>EUROPEAN (Hierarchical Code = R5.01)</t>
  </si>
  <si>
    <t>ARMENIAN (Hierarchical Code = R5.01.001)</t>
  </si>
  <si>
    <t>ENGLISH (Hierarchical Code = R5.01.002)</t>
  </si>
  <si>
    <t>FRENCH (Hierarchical Code = R5.01.003)</t>
  </si>
  <si>
    <t>GERMAN (Hierarchical Code = R5.01.004)</t>
  </si>
  <si>
    <t>IRISH (Hierarchical Code = R5.01.005)</t>
  </si>
  <si>
    <t>ITALIAN (Hierarchical Code = R5.01.006)</t>
  </si>
  <si>
    <t>POLISH (Hierarchical Code = R5.01.007)</t>
  </si>
  <si>
    <t>SCOTTISH (Hierarchical Code = R5.01.008)</t>
  </si>
  <si>
    <t>MIDDLE EASTERN OR NORTH AFRICAN (Hierarchical Code = R5.02)</t>
  </si>
  <si>
    <t>ASSYRIAN (Hierarchical Code = R5.02.001)</t>
  </si>
  <si>
    <t>EGYPTIAN (Hierarchical Code = R5.02.002)</t>
  </si>
  <si>
    <t>IRANIAN (Hierarchical Code = R5.02.003)</t>
  </si>
  <si>
    <t>IRAQI (Hierarchical Code = R5.02.004)</t>
  </si>
  <si>
    <t>LEBANESE (Hierarchical Code = R5.02.005)</t>
  </si>
  <si>
    <t>PALESTINIAN (Hierarchical Code = R5.02.006)</t>
  </si>
  <si>
    <t>SYRIAN (Hierarchical Code = R5.02.007)</t>
  </si>
  <si>
    <t>AFGHANISTANI (Hierarchical Code = R5.02.008)</t>
  </si>
  <si>
    <t>ISRAEILI (Hierarchical Code = R5.02.009)</t>
  </si>
  <si>
    <t>ARAB (Hierarchical Code = R5.03)</t>
  </si>
  <si>
    <t>OTHER RACE (Hierarchical Code = R9)</t>
  </si>
  <si>
    <t>UMLS:HL7V3.0:VisitType:FLD</t>
  </si>
  <si>
    <t>UMLS:HL7V3.0:VisitType:HH</t>
  </si>
  <si>
    <t>UMLS:HL7V3.0:VisitType:IMP</t>
  </si>
  <si>
    <t>UMLS:HL7V3.0:VisitType:NONAC</t>
  </si>
  <si>
    <t>UMLS:HL7V3.0:VisitType:OBSENC</t>
  </si>
  <si>
    <t>UMLS:HL7V3.0:VisitType:PRENC</t>
  </si>
  <si>
    <t>UMLS:HL7V3.0:VisitType:SS</t>
  </si>
  <si>
    <t>UMLS:HL7V3.0:VisitType:VR</t>
  </si>
  <si>
    <t>UMLS:HL7V3.0:Gender:F</t>
  </si>
  <si>
    <t>UMLS:HL7V3.0:Gender:M</t>
  </si>
  <si>
    <t>UMLS:HL7V3.0:Gender:UN</t>
  </si>
  <si>
    <t>OBSERVATION.value_as_concept_id_marital_status</t>
  </si>
  <si>
    <t>LA22694-6</t>
  </si>
  <si>
    <t>LA51-8</t>
  </si>
  <si>
    <t>LA22700-1</t>
  </si>
  <si>
    <t>LA22696-1</t>
  </si>
  <si>
    <t>Legally separated</t>
  </si>
  <si>
    <t>LA22697-9</t>
  </si>
  <si>
    <t>LA48-4</t>
  </si>
  <si>
    <t>Never married</t>
  </si>
  <si>
    <t>LA47-6</t>
  </si>
  <si>
    <t>LA22698-7</t>
  </si>
  <si>
    <t>Unmarried</t>
  </si>
  <si>
    <t>LA22693-8</t>
  </si>
  <si>
    <t>LA49-2</t>
  </si>
  <si>
    <t>Diagnosis.mapped_code_system</t>
  </si>
  <si>
    <t>Encounter.mapped_encounter_type</t>
  </si>
  <si>
    <t>Patient.mapped_ethnicity</t>
  </si>
  <si>
    <t>Patient.mapped_race</t>
  </si>
  <si>
    <t>ICD10CM</t>
  </si>
  <si>
    <t>ICD9CM</t>
  </si>
  <si>
    <t>Lab_Result.mapped_code_system</t>
  </si>
  <si>
    <t>LNC</t>
  </si>
  <si>
    <t>TNX:FINDING:2001</t>
  </si>
  <si>
    <t>TNX:FINDING:2002</t>
  </si>
  <si>
    <t>TNX:FINDING:2003</t>
  </si>
  <si>
    <t>TNX:FINDING:2004</t>
  </si>
  <si>
    <t>Corrected QT Interval (QTc)</t>
  </si>
  <si>
    <t>ECOG Performance Status</t>
  </si>
  <si>
    <t>Left Ventricular Ejection Fraction (LVEF)</t>
  </si>
  <si>
    <t>NYHA Classification" - not populated</t>
  </si>
  <si>
    <t>Procedure.mapped_code_system</t>
  </si>
  <si>
    <t>ICD10PCS</t>
  </si>
  <si>
    <t>TriNetX custom codes and should be ignored</t>
  </si>
  <si>
    <t>Medication.mapped_code_system</t>
  </si>
  <si>
    <t>Lab_Result.result_type</t>
  </si>
  <si>
    <t>Numeric</t>
  </si>
  <si>
    <t>Text</t>
  </si>
  <si>
    <t>Vital_Signs.mapped_code_system</t>
  </si>
  <si>
    <t>RXNORM</t>
  </si>
  <si>
    <t>UMLS:HL7V3.0:MaritalStatus:A</t>
  </si>
  <si>
    <t>UMLS:HL7V3.0:MaritalStatus:D</t>
  </si>
  <si>
    <t>UMLS:HL7V3.0:MaritalStatus:I</t>
  </si>
  <si>
    <t>UMLS:HL7V3.0:MaritalStatus:L</t>
  </si>
  <si>
    <t>UMLS:HL7V3.0:MaritalStatus:M</t>
  </si>
  <si>
    <t>UMLS:HL7V3.0:MaritalStatus:P</t>
  </si>
  <si>
    <t>UMLS:HL7V3.0:MaritalStatus:S</t>
  </si>
  <si>
    <t>UMLS:HL7V3.0:MaritalStatus:T</t>
  </si>
  <si>
    <t>UMLS:HL7V3.0:MaritalStatus:U</t>
  </si>
  <si>
    <t>UMLS:HL7V3.0:MaritalStatus:W</t>
  </si>
  <si>
    <t>TriNetX:MaritalStatus:UN</t>
  </si>
  <si>
    <t>Unknown Marital Status</t>
  </si>
  <si>
    <t>patient.mapped_sex</t>
  </si>
  <si>
    <t>Patient.mapped_marital_status</t>
  </si>
  <si>
    <t>Note: All codes will be prefixed with the code system name as follows:</t>
  </si>
  <si>
    <r>
      <t>diagnoses: UMLS:ICD9CM:</t>
    </r>
    <r>
      <rPr>
        <i/>
        <sz val="10"/>
        <color rgb="FF000000"/>
        <rFont val="Arial"/>
        <family val="2"/>
      </rPr>
      <t>[icd9_code]</t>
    </r>
  </si>
  <si>
    <r>
      <t>diagnoses: UMLS:ICD10CM:</t>
    </r>
    <r>
      <rPr>
        <i/>
        <sz val="10"/>
        <color rgb="FF000000"/>
        <rFont val="Arial"/>
        <family val="2"/>
      </rPr>
      <t>[icd10cm_code]</t>
    </r>
  </si>
  <si>
    <r>
      <t>Procedures: UMLS:ICD9CM:</t>
    </r>
    <r>
      <rPr>
        <i/>
        <sz val="10"/>
        <color rgb="FF000000"/>
        <rFont val="Arial"/>
        <family val="2"/>
      </rPr>
      <t>[icd9_code]</t>
    </r>
  </si>
  <si>
    <r>
      <t>Procedures: UMLS:ICD10PCS:</t>
    </r>
    <r>
      <rPr>
        <i/>
        <sz val="10"/>
        <color rgb="FF000000"/>
        <rFont val="Arial"/>
        <family val="2"/>
      </rPr>
      <t>[icd10pcs_code]</t>
    </r>
  </si>
  <si>
    <r>
      <t>Procedures: UMLS:CPT:</t>
    </r>
    <r>
      <rPr>
        <i/>
        <sz val="10"/>
        <color rgb="FF000000"/>
        <rFont val="Arial"/>
        <family val="2"/>
      </rPr>
      <t>[cpt_code]</t>
    </r>
  </si>
  <si>
    <r>
      <t>Procedures: UMLS:HCPCS:</t>
    </r>
    <r>
      <rPr>
        <i/>
        <sz val="10"/>
        <color rgb="FF000000"/>
        <rFont val="Arial"/>
        <family val="2"/>
      </rPr>
      <t>[hcpcs_code]</t>
    </r>
  </si>
  <si>
    <r>
      <t>Procedures: TNX:</t>
    </r>
    <r>
      <rPr>
        <i/>
        <sz val="10"/>
        <color rgb="FF000000"/>
        <rFont val="Arial"/>
        <family val="2"/>
      </rPr>
      <t>[tnx_code]</t>
    </r>
    <r>
      <rPr>
        <sz val="10"/>
        <color indexed="8"/>
        <rFont val="Arial"/>
        <family val="2"/>
      </rPr>
      <t xml:space="preserve"> --trinetx specific and can be ignored</t>
    </r>
  </si>
  <si>
    <r>
      <t>Meds: NLM:RXNORM:</t>
    </r>
    <r>
      <rPr>
        <i/>
        <sz val="10"/>
        <color rgb="FF000000"/>
        <rFont val="Arial"/>
        <family val="2"/>
      </rPr>
      <t>[rxnorm_code]</t>
    </r>
  </si>
  <si>
    <r>
      <t>Labs: UMLS:LNC:</t>
    </r>
    <r>
      <rPr>
        <i/>
        <sz val="10"/>
        <color rgb="FF000000"/>
        <rFont val="Arial"/>
        <family val="2"/>
      </rPr>
      <t>[loinc_code]</t>
    </r>
  </si>
  <si>
    <t>DEATH_CAUSE_CODE</t>
  </si>
  <si>
    <t>09</t>
  </si>
  <si>
    <t>09=ICD-9</t>
  </si>
  <si>
    <t>10=ICD-10</t>
  </si>
  <si>
    <t>CONDITION_TYPE</t>
  </si>
  <si>
    <t>09=ICD-9-CM</t>
  </si>
  <si>
    <t>10=ICD-10-CM</t>
  </si>
  <si>
    <t>11=ICD-11-CM</t>
  </si>
  <si>
    <t>SM</t>
  </si>
  <si>
    <t>SM=SNOMED  CT</t>
  </si>
  <si>
    <t>HP</t>
  </si>
  <si>
    <t>HP=Human  Phenotype  Ontology</t>
  </si>
  <si>
    <t>AG</t>
  </si>
  <si>
    <t>AG=Algorithmic</t>
  </si>
  <si>
    <t>DIAGNOSIS</t>
  </si>
  <si>
    <t>DX_TYPE</t>
  </si>
  <si>
    <t>DX_SOURCE</t>
  </si>
  <si>
    <t>AD=Admitting</t>
  </si>
  <si>
    <t>DI</t>
  </si>
  <si>
    <t>DI=Discharge</t>
  </si>
  <si>
    <t>FI</t>
  </si>
  <si>
    <t>FI=Final</t>
  </si>
  <si>
    <t>IN=Interim</t>
  </si>
  <si>
    <t>DX_ORIGIN</t>
  </si>
  <si>
    <t>PDX</t>
  </si>
  <si>
    <t>DX_POA</t>
  </si>
  <si>
    <t>Y=Diagnosis  present</t>
  </si>
  <si>
    <t>N=Diagnosis  not  present</t>
  </si>
  <si>
    <t>U=Insufficient  documentation</t>
  </si>
  <si>
    <t>W=Clinically  undetermined</t>
  </si>
  <si>
    <t>1=Unreported  /  not  used</t>
  </si>
  <si>
    <t>DISPENSING</t>
  </si>
  <si>
    <t>DISPENSE_DOSE_DISP_UNIT</t>
  </si>
  <si>
    <t>DISPENSE_ROUTE</t>
  </si>
  <si>
    <t>DISPENSE_SOURCE</t>
  </si>
  <si>
    <t>RX_DOSE_ORDERED_UNIT</t>
  </si>
  <si>
    <t>RX_ROUTE</t>
  </si>
  <si>
    <t>NI=No information</t>
  </si>
  <si>
    <t>PAYER_TYPE_SECONDARY</t>
  </si>
  <si>
    <t>VX_CODE_TYPE</t>
  </si>
  <si>
    <t>CX</t>
  </si>
  <si>
    <t>CX=CVX</t>
  </si>
  <si>
    <t>ND</t>
  </si>
  <si>
    <t>ND=NDC</t>
  </si>
  <si>
    <t>CH=CPT or HCPCS</t>
  </si>
  <si>
    <t>RX</t>
  </si>
  <si>
    <t>RX=RXNORM</t>
  </si>
  <si>
    <t>VX_DOSE_UNIT</t>
  </si>
  <si>
    <t>VX_ROUTE</t>
  </si>
  <si>
    <t>VX_SOURCE</t>
  </si>
  <si>
    <t xml:space="preserve">OD=Internal administration </t>
  </si>
  <si>
    <t>EF</t>
  </si>
  <si>
    <t xml:space="preserve">EF=External feed </t>
  </si>
  <si>
    <t>IS=Immunization Information System</t>
  </si>
  <si>
    <t>VX_STATUS</t>
  </si>
  <si>
    <t>CP</t>
  </si>
  <si>
    <t>CP=Completed</t>
  </si>
  <si>
    <t>ER=Entered in error</t>
  </si>
  <si>
    <t>ND=Not Done</t>
  </si>
  <si>
    <t>IC=Incomplete</t>
  </si>
  <si>
    <t>VX_STATUS_REASON</t>
  </si>
  <si>
    <t>IM=Immunity</t>
  </si>
  <si>
    <t>MP</t>
  </si>
  <si>
    <t>MP=Medical precaution</t>
  </si>
  <si>
    <t xml:space="preserve">OS </t>
  </si>
  <si>
    <t>OS=Out of stock</t>
  </si>
  <si>
    <t>PO</t>
  </si>
  <si>
    <t>PO=Patient objection</t>
  </si>
  <si>
    <t>RESULT_QUAL</t>
  </si>
  <si>
    <t>LAB_LOINC_SOURCE</t>
  </si>
  <si>
    <t>IN=Instrument</t>
  </si>
  <si>
    <t>LM</t>
  </si>
  <si>
    <t>LM=LIMS (Standalone or EHR)</t>
  </si>
  <si>
    <t>HL</t>
  </si>
  <si>
    <t>HL=HL7 feed</t>
  </si>
  <si>
    <t>DW</t>
  </si>
  <si>
    <t>DW=Data warehouse</t>
  </si>
  <si>
    <t>PC=PCORnet ETL</t>
  </si>
  <si>
    <t>DM</t>
  </si>
  <si>
    <t>DM=Other CDM</t>
  </si>
  <si>
    <t>LAB_PX_TYPE</t>
  </si>
  <si>
    <t>10=ICD-10-PCS</t>
  </si>
  <si>
    <t>11=ICD-11-PCS</t>
  </si>
  <si>
    <t>CH  =  CPT  or  HCPCS</t>
  </si>
  <si>
    <t>LC</t>
  </si>
  <si>
    <t>LC=LOINC</t>
  </si>
  <si>
    <t>RE=Revenue</t>
  </si>
  <si>
    <t>LAB_RESULT_SOURCE</t>
  </si>
  <si>
    <t>NORM_MODIFIER_LOW</t>
  </si>
  <si>
    <t>RESULT_UNIT</t>
  </si>
  <si>
    <t>MEDADMIN_DOSE_ADMIN_UNIT</t>
  </si>
  <si>
    <t>MEDADMIN_ROUTE</t>
  </si>
  <si>
    <t>MEDADMIN_TYPE</t>
  </si>
  <si>
    <t>OBS_CLIN</t>
  </si>
  <si>
    <t>OBSCLIN_RESULT_MODIFIER</t>
  </si>
  <si>
    <t>OBSCLIN_RESULT_QUAL</t>
  </si>
  <si>
    <t>OBSCLIN_RESULT_UNIT</t>
  </si>
  <si>
    <t>OBSCLIN_SOURCE</t>
  </si>
  <si>
    <t>OBSCLIN_TYPE</t>
  </si>
  <si>
    <t>OBS_GEN</t>
  </si>
  <si>
    <t>OBSGEN_RESULT_MODIFIER</t>
  </si>
  <si>
    <t>OBSGEN_RESULT_QUAL</t>
  </si>
  <si>
    <t>OBSGEN_RESULT_UNIT</t>
  </si>
  <si>
    <t>OBSGEN_SOURCE</t>
  </si>
  <si>
    <t>OBSGEN_TABLE_MODIFIED</t>
  </si>
  <si>
    <t>OBSGEN_TYPE</t>
  </si>
  <si>
    <t>RG=Registry / ancillary system</t>
  </si>
  <si>
    <t>SM=SNOMED  CT  (observable  entity)</t>
  </si>
  <si>
    <t>SR</t>
  </si>
  <si>
    <t>SR=Survey system / mobile app</t>
  </si>
  <si>
    <t>ENR=ENROLLMENT</t>
  </si>
  <si>
    <t>ENC=ENCOUNTER</t>
  </si>
  <si>
    <t>DX=DIAGNOSIS</t>
  </si>
  <si>
    <t>PX=PROCEDURES</t>
  </si>
  <si>
    <t>VT=VITAL</t>
  </si>
  <si>
    <t>DSP=DISPENSING</t>
  </si>
  <si>
    <t>LAB=LAB_RESULT_CM</t>
  </si>
  <si>
    <t>CON=CONDITION</t>
  </si>
  <si>
    <t>PRO=PRO_CM</t>
  </si>
  <si>
    <t>RX=PRESCRIBING</t>
  </si>
  <si>
    <t>PT=PCORNET_TRIAL</t>
  </si>
  <si>
    <t>DTH=DEATH</t>
  </si>
  <si>
    <t>DC=DEATH_CAUSE</t>
  </si>
  <si>
    <t>MA=MED_ADMIN</t>
  </si>
  <si>
    <t>OC=OBS_CLIN</t>
  </si>
  <si>
    <t>OB=OBS_GEN</t>
  </si>
  <si>
    <t>09DX</t>
  </si>
  <si>
    <t>09DX=ICD-9-CM</t>
  </si>
  <si>
    <t>09PX</t>
  </si>
  <si>
    <t>09PX=ICD-9-PCS</t>
  </si>
  <si>
    <t>10DX</t>
  </si>
  <si>
    <t>10DX=ICD-10-CM</t>
  </si>
  <si>
    <t>10PX</t>
  </si>
  <si>
    <t>10PX=ICD-10-PCS</t>
  </si>
  <si>
    <t>11DX</t>
  </si>
  <si>
    <t>11PX</t>
  </si>
  <si>
    <t>11PX=ICD-11-PCS</t>
  </si>
  <si>
    <t>ENR</t>
  </si>
  <si>
    <t>ENC</t>
  </si>
  <si>
    <t>DX</t>
  </si>
  <si>
    <t>PX</t>
  </si>
  <si>
    <t>VT</t>
  </si>
  <si>
    <t>DSP</t>
  </si>
  <si>
    <t>LAB</t>
  </si>
  <si>
    <t>PRO</t>
  </si>
  <si>
    <t>PT</t>
  </si>
  <si>
    <t>DTH</t>
  </si>
  <si>
    <t>OC</t>
  </si>
  <si>
    <t>OB</t>
  </si>
  <si>
    <t>PRO_CM</t>
  </si>
  <si>
    <t>PRO_TYPE</t>
  </si>
  <si>
    <t>PM</t>
  </si>
  <si>
    <t>PM=PROMIS</t>
  </si>
  <si>
    <t>NQ</t>
  </si>
  <si>
    <t>NQ=Neuro-QoL</t>
  </si>
  <si>
    <t>AM=ASQC-Me</t>
  </si>
  <si>
    <t>NT</t>
  </si>
  <si>
    <t>NT=NIH  Toolbox</t>
  </si>
  <si>
    <t>PC=PRO_CTCAE</t>
  </si>
  <si>
    <t>HC=HCAHPS</t>
  </si>
  <si>
    <t>PRO_METHOD</t>
  </si>
  <si>
    <t xml:space="preserve">PA=Paper  </t>
  </si>
  <si>
    <t>EC</t>
  </si>
  <si>
    <t xml:space="preserve">EC=Electronic  </t>
  </si>
  <si>
    <t>PH</t>
  </si>
  <si>
    <t>PH=Telephonic</t>
  </si>
  <si>
    <t>IV</t>
  </si>
  <si>
    <t>IV=Telephonic  with  interactive  voice  response  (IVR)  technology</t>
  </si>
  <si>
    <t>PRO_MODE</t>
  </si>
  <si>
    <t>SF</t>
  </si>
  <si>
    <t>SF=Self  without  assistance</t>
  </si>
  <si>
    <t>SA</t>
  </si>
  <si>
    <t>SA=  Self  with  assistance</t>
  </si>
  <si>
    <t>PR=Proxy  without  assistance</t>
  </si>
  <si>
    <t>PA=Proxy  with  assistance</t>
  </si>
  <si>
    <t>PRO_CAT</t>
  </si>
  <si>
    <t>PRO_SOURCE</t>
  </si>
  <si>
    <t>SR=Survey system/mobile app</t>
  </si>
  <si>
    <t>PX_TYPE</t>
  </si>
  <si>
    <t>PROVIDER_SEX</t>
  </si>
  <si>
    <t>order</t>
  </si>
  <si>
    <t>See mapping comments</t>
  </si>
  <si>
    <t>Data element does not have a corresponding OMOP data element</t>
  </si>
  <si>
    <t>Contributory</t>
  </si>
  <si>
    <t>LA26680-1</t>
  </si>
  <si>
    <t>Immediate/Primary</t>
  </si>
  <si>
    <t>LA26682-7</t>
  </si>
  <si>
    <t>Underlying</t>
  </si>
  <si>
    <t>LA26681-9</t>
  </si>
  <si>
    <t>OBSERVATION.value_as_concept_id_cause_of_death_sequence</t>
  </si>
  <si>
    <t>obs_cause_of_death_seq_42528938</t>
  </si>
  <si>
    <t>(obs_cause_of_death_seq_42528938) Contributory (concept_id = 36309756)</t>
  </si>
  <si>
    <t>Main spoken language Abkhazian</t>
  </si>
  <si>
    <t>Observation</t>
  </si>
  <si>
    <t>Clinical Finding</t>
  </si>
  <si>
    <t>Main spoken language Afar</t>
  </si>
  <si>
    <t>Main spoken language Afrikaans</t>
  </si>
  <si>
    <t>Main spoken language Akan</t>
  </si>
  <si>
    <t>Main spoken language Albanian</t>
  </si>
  <si>
    <t>Main spoken language Amharic</t>
  </si>
  <si>
    <t>Main spoken language Arabic</t>
  </si>
  <si>
    <t>Main spoken language Aragonese</t>
  </si>
  <si>
    <t>Main spoken language Armenian</t>
  </si>
  <si>
    <t>Main spoken language Assamese</t>
  </si>
  <si>
    <t>Main spoken language Avaric</t>
  </si>
  <si>
    <t>Main spoken language Avestan</t>
  </si>
  <si>
    <t>Main spoken language Aymara</t>
  </si>
  <si>
    <t>Main spoken language Azerbaijani</t>
  </si>
  <si>
    <t>Main spoken language Bambara</t>
  </si>
  <si>
    <t>Main spoken language Bamun</t>
  </si>
  <si>
    <t>Main spoken language Bashkir</t>
  </si>
  <si>
    <t>Main spoken language Basque</t>
  </si>
  <si>
    <t>Main spoken language Belarusian</t>
  </si>
  <si>
    <t>Main spoken language Bengali</t>
  </si>
  <si>
    <t>Main spoken language Bihari</t>
  </si>
  <si>
    <t>Main spoken language Bislama</t>
  </si>
  <si>
    <t>Main spoken language Bosnian</t>
  </si>
  <si>
    <t>Main spoken language Brawa</t>
  </si>
  <si>
    <t>Main spoken language Breton</t>
  </si>
  <si>
    <t>Main spoken language Bulgarian</t>
  </si>
  <si>
    <t>Main spoken language Burmese</t>
  </si>
  <si>
    <t>Main spoken language Cantonese</t>
  </si>
  <si>
    <t>Main spoken language Catalan</t>
  </si>
  <si>
    <t>Main spoken language Central Khmer</t>
  </si>
  <si>
    <t>Main spoken language Chamorro</t>
  </si>
  <si>
    <t>Main spoken language Chechen</t>
  </si>
  <si>
    <t>Main spoken language Chinese</t>
  </si>
  <si>
    <t>Main spoken language Chuang</t>
  </si>
  <si>
    <t>Main spoken language Church Slavonic</t>
  </si>
  <si>
    <t>Main spoken language Chuvash</t>
  </si>
  <si>
    <t>Main spoken language Cornish</t>
  </si>
  <si>
    <t>Main spoken language Corsican</t>
  </si>
  <si>
    <t>Main spoken language Cree</t>
  </si>
  <si>
    <t>Main spoken language Croatian</t>
  </si>
  <si>
    <t>Main spoken language Czech</t>
  </si>
  <si>
    <t>Main spoken language Danish</t>
  </si>
  <si>
    <t>Main spoken language Dari</t>
  </si>
  <si>
    <t>Main spoken language Dhivehi</t>
  </si>
  <si>
    <t>Main spoken language Dutch</t>
  </si>
  <si>
    <t>Main spoken language English</t>
  </si>
  <si>
    <t>Main spoken language Esperanto</t>
  </si>
  <si>
    <t>Main spoken language Estonian</t>
  </si>
  <si>
    <t>Main spoken language Ethiopian</t>
  </si>
  <si>
    <t>Main spoken language Ewe</t>
  </si>
  <si>
    <t>Main spoken language Faroese</t>
  </si>
  <si>
    <t>Main spoken language Farsi</t>
  </si>
  <si>
    <t>Main spoken language Fijian</t>
  </si>
  <si>
    <t>Main spoken language Filipino</t>
  </si>
  <si>
    <t>Main spoken language Finnish</t>
  </si>
  <si>
    <t>Main spoken language Flemish</t>
  </si>
  <si>
    <t>Main spoken language French</t>
  </si>
  <si>
    <t>Main spoken language French Créole</t>
  </si>
  <si>
    <t>Main spoken language Frisian</t>
  </si>
  <si>
    <t>Main spoken language Fulah</t>
  </si>
  <si>
    <t>Main spoken language Gaelic</t>
  </si>
  <si>
    <t>Main spoken language Galician</t>
  </si>
  <si>
    <t>Main spoken language Georgian</t>
  </si>
  <si>
    <t>Main spoken language German</t>
  </si>
  <si>
    <t>Main spoken language Greek</t>
  </si>
  <si>
    <t>Main spoken language Guarani</t>
  </si>
  <si>
    <t>Main spoken language Gujerati</t>
  </si>
  <si>
    <t>Main spoken language Haitian</t>
  </si>
  <si>
    <t>Main spoken language Hakka</t>
  </si>
  <si>
    <t>Main spoken language Hausa</t>
  </si>
  <si>
    <t>Main spoken language Hebrew</t>
  </si>
  <si>
    <t>Main spoken language Herero</t>
  </si>
  <si>
    <t>Main spoken language Hindi</t>
  </si>
  <si>
    <t>Main spoken language Hindko</t>
  </si>
  <si>
    <t>Main spoken language Hiri Motu</t>
  </si>
  <si>
    <t>Main spoken language Hungarian</t>
  </si>
  <si>
    <t>Main spoken language Iba</t>
  </si>
  <si>
    <t>Main spoken language Icelandic</t>
  </si>
  <si>
    <t>Main spoken language Ido</t>
  </si>
  <si>
    <t>Main spoken language Igbo</t>
  </si>
  <si>
    <t>Main spoken language Indonesian</t>
  </si>
  <si>
    <t>Main spoken language Interlingua</t>
  </si>
  <si>
    <t>Main spoken language Inuktitut</t>
  </si>
  <si>
    <t>Main spoken language Inupiaq</t>
  </si>
  <si>
    <t>Main spoken language Irish</t>
  </si>
  <si>
    <t>Main spoken language Italian</t>
  </si>
  <si>
    <t>Main spoken language Japanese</t>
  </si>
  <si>
    <t>Main spoken language Javanese</t>
  </si>
  <si>
    <t>Main spoken language Jonkha</t>
  </si>
  <si>
    <t>Main spoken language Kalaallisut</t>
  </si>
  <si>
    <t>Main spoken language Kanarese</t>
  </si>
  <si>
    <t>Main spoken language Kanuri</t>
  </si>
  <si>
    <t>Main spoken language Kashmiri</t>
  </si>
  <si>
    <t>Main spoken language Kazakh</t>
  </si>
  <si>
    <t>Main spoken language Kikuyu</t>
  </si>
  <si>
    <t>Main spoken language Kirgiz</t>
  </si>
  <si>
    <t>Main spoken language Komi</t>
  </si>
  <si>
    <t>Main spoken language Kongo</t>
  </si>
  <si>
    <t>Main spoken language Konkani</t>
  </si>
  <si>
    <t>Main spoken language Korean</t>
  </si>
  <si>
    <t>Main spoken language Kuanyama</t>
  </si>
  <si>
    <t>Main spoken language Kurdish</t>
  </si>
  <si>
    <t>Main spoken language Kutchi</t>
  </si>
  <si>
    <t>Main spoken language Lao</t>
  </si>
  <si>
    <t>Main spoken language Latin</t>
  </si>
  <si>
    <t>Main spoken language Latvian</t>
  </si>
  <si>
    <t>Main spoken language Limburgan</t>
  </si>
  <si>
    <t>Main spoken language Lingala</t>
  </si>
  <si>
    <t>Main spoken language Lithuanian</t>
  </si>
  <si>
    <t>Main spoken language Luba-Katanga</t>
  </si>
  <si>
    <t>Main spoken language Luganda</t>
  </si>
  <si>
    <t>Main spoken language Luxembourgish</t>
  </si>
  <si>
    <t>Main spoken language Macedonian</t>
  </si>
  <si>
    <t>Main spoken language Malagasy</t>
  </si>
  <si>
    <t>Main spoken language Malay</t>
  </si>
  <si>
    <t>Main spoken language Malayalam</t>
  </si>
  <si>
    <t>Main spoken language Maltese</t>
  </si>
  <si>
    <t>Main spoken language Mandarin</t>
  </si>
  <si>
    <t>Main spoken language Manx</t>
  </si>
  <si>
    <t>Main spoken language Maori</t>
  </si>
  <si>
    <t>Main spoken language Marathi</t>
  </si>
  <si>
    <t>Main spoken language Marshallese</t>
  </si>
  <si>
    <t>Main spoken language Moldavian</t>
  </si>
  <si>
    <t>Main spoken language Mongolian</t>
  </si>
  <si>
    <t>Main spoken language Nauruan</t>
  </si>
  <si>
    <t>Main spoken language Navaho</t>
  </si>
  <si>
    <t>Main spoken language Ndebele</t>
  </si>
  <si>
    <t>Main spoken language Ndonga</t>
  </si>
  <si>
    <t>Main spoken language Nepali</t>
  </si>
  <si>
    <t>Main spoken language Northern Ndebele</t>
  </si>
  <si>
    <t>Main spoken language Northern Sami</t>
  </si>
  <si>
    <t>Main spoken language Norwegian</t>
  </si>
  <si>
    <t>Main spoken language Norwegian Bokmal</t>
  </si>
  <si>
    <t>Main spoken language Norwegian Nynorsk</t>
  </si>
  <si>
    <t>Main spoken language Nyanja</t>
  </si>
  <si>
    <t>Main spoken language Occidental</t>
  </si>
  <si>
    <t>Main spoken language Occitan</t>
  </si>
  <si>
    <t>Main spoken language Ojibwa</t>
  </si>
  <si>
    <t>Main spoken language Oriya</t>
  </si>
  <si>
    <t>Main spoken language Oromo</t>
  </si>
  <si>
    <t>Main spoken language Ossetian</t>
  </si>
  <si>
    <t>Main spoken language Pali</t>
  </si>
  <si>
    <t>Main spoken language Pashto</t>
  </si>
  <si>
    <t>Main spoken language Patois</t>
  </si>
  <si>
    <t>Main spoken language Polish</t>
  </si>
  <si>
    <t>Main spoken language Portuguese</t>
  </si>
  <si>
    <t>Main spoken language Punjabi</t>
  </si>
  <si>
    <t>Main spoken language Pushto</t>
  </si>
  <si>
    <t>Main spoken language Quechua</t>
  </si>
  <si>
    <t>Main spoken language Romanian</t>
  </si>
  <si>
    <t>Main spoken language Romansh</t>
  </si>
  <si>
    <t>Main spoken language Romany</t>
  </si>
  <si>
    <t>Main spoken language Ruanda</t>
  </si>
  <si>
    <t>Main spoken language Rundi</t>
  </si>
  <si>
    <t>Main spoken language Russian</t>
  </si>
  <si>
    <t>Main spoken language Samoan</t>
  </si>
  <si>
    <t>Main spoken language Sango</t>
  </si>
  <si>
    <t>Main spoken language Sanskrit</t>
  </si>
  <si>
    <t>Main spoken language Sardinian</t>
  </si>
  <si>
    <t>Main spoken language Scottish Gaelic</t>
  </si>
  <si>
    <t>Main spoken language Serbian</t>
  </si>
  <si>
    <t>Main spoken language Shona</t>
  </si>
  <si>
    <t>Main spoken language Sichuan Yi</t>
  </si>
  <si>
    <t>Main spoken language Sindhi</t>
  </si>
  <si>
    <t>Main spoken language Sinhala</t>
  </si>
  <si>
    <t>Main spoken language Slovak</t>
  </si>
  <si>
    <t>Main spoken language Slovenian</t>
  </si>
  <si>
    <t>Main spoken language Somali</t>
  </si>
  <si>
    <t>Main spoken language South Ndebele</t>
  </si>
  <si>
    <t>Main spoken language Southern Sotho</t>
  </si>
  <si>
    <t>Main spoken language Spanish</t>
  </si>
  <si>
    <t>Main spoken language Sundanese</t>
  </si>
  <si>
    <t>Main spoken language Swahili</t>
  </si>
  <si>
    <t>Main spoken language Swazi</t>
  </si>
  <si>
    <t>Main spoken language Swedish</t>
  </si>
  <si>
    <t>Main spoken language Sylheti</t>
  </si>
  <si>
    <t>Main spoken language Tagalog</t>
  </si>
  <si>
    <t>Main spoken language Tahitian</t>
  </si>
  <si>
    <t>Main spoken language Tajik</t>
  </si>
  <si>
    <t>Main spoken language Tamil</t>
  </si>
  <si>
    <t>Main spoken language Tatar</t>
  </si>
  <si>
    <t>Main spoken language Telugu</t>
  </si>
  <si>
    <t>Main spoken language Tetum</t>
  </si>
  <si>
    <t>Main spoken language Thai</t>
  </si>
  <si>
    <t>Main spoken language Tibetan</t>
  </si>
  <si>
    <t>Main spoken language Tigrinya</t>
  </si>
  <si>
    <t>Main spoken language Tongan</t>
  </si>
  <si>
    <t>Main spoken language Tsonga</t>
  </si>
  <si>
    <t>Main spoken language Tswana</t>
  </si>
  <si>
    <t>Main spoken language Turkish</t>
  </si>
  <si>
    <t>Main spoken language Turkmen</t>
  </si>
  <si>
    <t>Main spoken language Twi</t>
  </si>
  <si>
    <t>Main spoken language Uigur</t>
  </si>
  <si>
    <t>Main spoken language Ukrainian</t>
  </si>
  <si>
    <t>Main spoken language Urdu</t>
  </si>
  <si>
    <t>Main spoken language Uzbek</t>
  </si>
  <si>
    <t>Main spoken language Venda</t>
  </si>
  <si>
    <t>Main spoken language Vietnamese</t>
  </si>
  <si>
    <t>Main spoken language Volapuk</t>
  </si>
  <si>
    <t>Main spoken language Walloon</t>
  </si>
  <si>
    <t>Main spoken language Welsh</t>
  </si>
  <si>
    <t>Main spoken language Western Frisian</t>
  </si>
  <si>
    <t>Main spoken language Wolof</t>
  </si>
  <si>
    <t>Main spoken language Xhosa</t>
  </si>
  <si>
    <t>Main spoken language Yiddish</t>
  </si>
  <si>
    <t>Main spoken language Yoruba</t>
  </si>
  <si>
    <t>Main spoken language Zulu</t>
  </si>
  <si>
    <t>OBSERVATION.value_as_concept_id_spoken_language</t>
  </si>
  <si>
    <t>obs_spoken_language_4152283</t>
  </si>
  <si>
    <t>(obs_spoken_language_4152283) Main spoken language Abkhazian (concept_id = 44784495)</t>
  </si>
  <si>
    <t>_no_matching_omop_concept</t>
  </si>
  <si>
    <t>_no_match</t>
  </si>
  <si>
    <t>(_no_match) No matching concept (concept_id = 0)</t>
  </si>
  <si>
    <t>No matching concept</t>
  </si>
  <si>
    <t>Metadata</t>
  </si>
  <si>
    <t>None</t>
  </si>
  <si>
    <t>Undefined</t>
  </si>
  <si>
    <t>Added manually</t>
  </si>
  <si>
    <t>CY: obo CB: how often does this occur?</t>
  </si>
  <si>
    <t>CY: obo CB: Need more discussion on this. Are these necessary? Are these used in analysis?</t>
  </si>
  <si>
    <t xml:space="preserve">CY: obo CB: This should be used to make an ETL decision on how/which death dates are used. </t>
  </si>
  <si>
    <t>CY: obo CB: Use this in conjunction with the cause source to determine which value from omop list to put here</t>
  </si>
  <si>
    <t>CY: obo CB: This is not necessary</t>
  </si>
  <si>
    <t>Condition</t>
  </si>
  <si>
    <t>Bisexual - predominantly heterosexual</t>
  </si>
  <si>
    <t>Bisexual - predominantly homosexual</t>
  </si>
  <si>
    <t>Compulsive overt homosexual state</t>
  </si>
  <si>
    <t>Concern about sexual orientation</t>
  </si>
  <si>
    <t>Ego-dystonic sexual orientation</t>
  </si>
  <si>
    <t>Ego-syntonic sexual orientation</t>
  </si>
  <si>
    <t>Female homosexual</t>
  </si>
  <si>
    <t>Finding of sexual orientation</t>
  </si>
  <si>
    <t>Latent homosexual state</t>
  </si>
  <si>
    <t>Male homosexual</t>
  </si>
  <si>
    <t>Sexual identity confusion</t>
  </si>
  <si>
    <t>Sexual orientation confusion</t>
  </si>
  <si>
    <t>Sexual orientation unknown</t>
  </si>
  <si>
    <t>Sexually attracted to female gender</t>
  </si>
  <si>
    <t>Sexually attracted to female sex</t>
  </si>
  <si>
    <t>Sexually attracted to male and female genders</t>
  </si>
  <si>
    <t>Sexually attracted to male and female sex</t>
  </si>
  <si>
    <t>Sexually attracted to male gender</t>
  </si>
  <si>
    <t>Sexually attracted to male sex</t>
  </si>
  <si>
    <t>Sexually attracted to neither gender</t>
  </si>
  <si>
    <t>Sexually attracted to neither male nor female sex</t>
  </si>
  <si>
    <t>Substitute homosexual state</t>
  </si>
  <si>
    <t>Symptomatic homosexual state</t>
  </si>
  <si>
    <t>Undecided about sexual orientation</t>
  </si>
  <si>
    <t>obs_sex_orientation_4283657</t>
  </si>
  <si>
    <t>(obs_sex_orientation_4283657) Bisexual (concept_id = 4170582)</t>
  </si>
  <si>
    <t>(confidence_in_death_cause_42528382) Fair (concept_id = 45876387)</t>
  </si>
  <si>
    <t>(confidence_in_death_cause_42528382) No information (concept_id = 46237210)</t>
  </si>
  <si>
    <t>(confidence_in_death_cause_42528382) Other (concept_id = 45878142)</t>
  </si>
  <si>
    <t>(confidence_in_death_cause_42528382) Poor (concept_id = 45876751)</t>
  </si>
  <si>
    <t>(confidence_in_death_cause_42528382) Unknown (concept_id = 45877986)</t>
  </si>
  <si>
    <t>(death_date_imputed_42528380) Day imputed (concept_id = 42530783)</t>
  </si>
  <si>
    <t>(death_date_imputed_42528380) Month imputed (concept_id = 42531065)</t>
  </si>
  <si>
    <t>(death_date_imputed_42528380) No information (concept_id = 46237210)</t>
  </si>
  <si>
    <t>(death_date_imputed_42528380) Not imputed (concept_id = 42531037)</t>
  </si>
  <si>
    <t>(death_date_imputed_42528380) Other (concept_id = 45878142)</t>
  </si>
  <si>
    <t>(death_date_imputed_42528380) Unknown (concept_id = 45877986)</t>
  </si>
  <si>
    <t>(obs_sex_orientation_4283657) Sexually attracted to neither male nor female sex (concept_id = 35623015)</t>
  </si>
  <si>
    <t>(obs_sex_orientation_4283657) Male homosexual (concept_id = 4328364)</t>
  </si>
  <si>
    <t>(obs_sex_orientation_4283657) Female homosexual (concept_id = 4230492)</t>
  </si>
  <si>
    <t>Interprets of</t>
  </si>
  <si>
    <t>(obs_sex_orientation_4283657) Bisexual - predominantly heterosexual (concept_id = 4043048)</t>
  </si>
  <si>
    <t>(obs_sex_orientation_4283657) Bisexual - predominantly homosexual (concept_id = 4036081)</t>
  </si>
  <si>
    <t>(obs_sex_orientation_4283657) Compulsive overt homosexual state (concept_id = 4282922)</t>
  </si>
  <si>
    <t>(obs_sex_orientation_4283657) Concern about sexual orientation (concept_id = 4085354)</t>
  </si>
  <si>
    <t>(obs_sex_orientation_4283657) Ego-dystonic sexual orientation (concept_id = 434903)</t>
  </si>
  <si>
    <t>(obs_sex_orientation_4283657) Ego-syntonic sexual orientation (concept_id = 4310105)</t>
  </si>
  <si>
    <t>(obs_sex_orientation_4283657) Finding of sexual orientation (concept_id = 4268837)</t>
  </si>
  <si>
    <t>(obs_sex_orientation_4283657) Heterosexual (concept_id = 4069091)</t>
  </si>
  <si>
    <t>(obs_sex_orientation_4283657) Homosexual (concept_id = 444056)</t>
  </si>
  <si>
    <t>(obs_sex_orientation_4283657) Latent homosexual state (concept_id = 4182899)</t>
  </si>
  <si>
    <t>(obs_sex_orientation_4283657) Sexual identity confusion (concept_id = 4309391)</t>
  </si>
  <si>
    <t>(obs_sex_orientation_4283657) Sexual orientation confusion (concept_id = 35624208)</t>
  </si>
  <si>
    <t>(obs_sex_orientation_4283657) Sexual orientation unknown (concept_id = 4260977)</t>
  </si>
  <si>
    <t>(obs_sex_orientation_4283657) Sexually attracted to female gender (concept_id = 43021199)</t>
  </si>
  <si>
    <t>(obs_sex_orientation_4283657) Sexually attracted to female sex (concept_id = 35623013)</t>
  </si>
  <si>
    <t>(obs_sex_orientation_4283657) Sexually attracted to male and female genders (concept_id = 43021200)</t>
  </si>
  <si>
    <t>(obs_sex_orientation_4283657) Sexually attracted to male and female sex (concept_id = 35623014)</t>
  </si>
  <si>
    <t>(obs_sex_orientation_4283657) Sexually attracted to male gender (concept_id = 43021198)</t>
  </si>
  <si>
    <t>(obs_sex_orientation_4283657) Sexually attracted to male sex (concept_id = 35623012)</t>
  </si>
  <si>
    <t>(obs_sex_orientation_4283657) Sexually attracted to neither gender (concept_id = 43021201)</t>
  </si>
  <si>
    <t>(obs_sex_orientation_4283657) Substitute homosexual state (concept_id = 4336843)</t>
  </si>
  <si>
    <t>(obs_sex_orientation_4283657) Symptomatic homosexual state (concept_id = 4314566)</t>
  </si>
  <si>
    <t>(obs_sex_orientation_4283657) Undecided about sexual orientation (concept_id = 42689512)</t>
  </si>
  <si>
    <t>Subsumes</t>
  </si>
  <si>
    <t>Main spoken language Dzongkha</t>
  </si>
  <si>
    <t>Main spoken language Faeroese</t>
  </si>
  <si>
    <t>Main spoken language Interlingue</t>
  </si>
  <si>
    <t>Main spoken language Kannada</t>
  </si>
  <si>
    <t>Main spoken language Kinyarwanda</t>
  </si>
  <si>
    <t>Main spoken language Kirghiz</t>
  </si>
  <si>
    <t>Main spoken language Nauru</t>
  </si>
  <si>
    <t>Main spoken language Romanesa</t>
  </si>
  <si>
    <t>Main spoken language Swati</t>
  </si>
  <si>
    <t>Main spoken language Uighur</t>
  </si>
  <si>
    <t>Main spoken language Zhuang</t>
  </si>
  <si>
    <t>(obs_spoken_language_4152283) Main spoken language Afar (concept_id = 44784496)</t>
  </si>
  <si>
    <t>(obs_spoken_language_4152283) Main spoken language Afrikaans (concept_id = 44784497)</t>
  </si>
  <si>
    <t>(obs_spoken_language_4152283) Main spoken language Akan (concept_id = 4256745)</t>
  </si>
  <si>
    <t>(obs_spoken_language_4152283) Main spoken language Albanian (concept_id = 4233048)</t>
  </si>
  <si>
    <t>(obs_spoken_language_4152283) Main spoken language Amharic (concept_id = 4235403)</t>
  </si>
  <si>
    <t>(obs_spoken_language_4152283) Main spoken language Arabic (concept_id = 4153313)</t>
  </si>
  <si>
    <t>(obs_spoken_language_4152283) Main spoken language Aragonese (concept_id = 44805848)</t>
  </si>
  <si>
    <t>(obs_spoken_language_4152283) Main spoken language Armenian (concept_id = 44782878)</t>
  </si>
  <si>
    <t>(obs_spoken_language_4152283) Main spoken language Assamese (concept_id = 44784344)</t>
  </si>
  <si>
    <t>(obs_spoken_language_4152283) Main spoken language Avaric (concept_id = 46285397)</t>
  </si>
  <si>
    <t>(obs_spoken_language_4152283) Main spoken language Avestan (concept_id = 46285398)</t>
  </si>
  <si>
    <t>(obs_spoken_language_4152283) Main spoken language Aymara (concept_id = 44782879)</t>
  </si>
  <si>
    <t>(obs_spoken_language_4152283) Main spoken language Azerbaijani (concept_id = 44782880)</t>
  </si>
  <si>
    <t>(obs_spoken_language_4152283) Main spoken language Bambara (concept_id = 46285399)</t>
  </si>
  <si>
    <t>(obs_spoken_language_4152283) Main spoken language Bamun (concept_id = 43531381)</t>
  </si>
  <si>
    <t>(obs_spoken_language_4152283) Main spoken language Bashkir (concept_id = 44784436)</t>
  </si>
  <si>
    <t>(obs_spoken_language_4152283) Main spoken language Basque (concept_id = 44784498)</t>
  </si>
  <si>
    <t>(obs_spoken_language_4152283) Main spoken language Belarusian (concept_id = 44784499)</t>
  </si>
  <si>
    <t>(obs_spoken_language_4152283) Main spoken language Bengali (concept_id = 4153314)</t>
  </si>
  <si>
    <t>(obs_spoken_language_4152283) Main spoken language Bihari (concept_id = 44782486)</t>
  </si>
  <si>
    <t>(obs_spoken_language_4152283) Main spoken language Bislama (concept_id = 44782881)</t>
  </si>
  <si>
    <t>(obs_spoken_language_4152283) Main spoken language Bosnian (concept_id = 46287222)</t>
  </si>
  <si>
    <t>(obs_spoken_language_4152283) Main spoken language Brawa (concept_id = 4256641)</t>
  </si>
  <si>
    <t>(obs_spoken_language_4152283) Main spoken language Breton (concept_id = 44784500)</t>
  </si>
  <si>
    <t>(obs_spoken_language_4152283) Main spoken language Bulgarian (concept_id = 44783940)</t>
  </si>
  <si>
    <t>(obs_spoken_language_4152283) Main spoken language Burmese (concept_id = 44782882)</t>
  </si>
  <si>
    <t>(obs_spoken_language_4152283) Main spoken language Cantonese (concept_id = 4153315)</t>
  </si>
  <si>
    <t>(obs_spoken_language_4152283) Main spoken language Catalan (concept_id = 44784437)</t>
  </si>
  <si>
    <t>(obs_spoken_language_4152283) Main spoken language Central Khmer (concept_id = 44782883)</t>
  </si>
  <si>
    <t>(obs_spoken_language_4152283) Main spoken language Chamorro (concept_id = 46285400)</t>
  </si>
  <si>
    <t>(obs_spoken_language_4152283) Main spoken language Chechen (concept_id = 46287100)</t>
  </si>
  <si>
    <t>(obs_spoken_language_4152283) Main spoken language Chinese (concept_id = 46285401)</t>
  </si>
  <si>
    <t>(obs_spoken_language_4152283) Main spoken language Chuang (concept_id = 44782922)</t>
  </si>
  <si>
    <t>(obs_spoken_language_4152283) Main spoken language Church Slavonic (concept_id = 46285402)</t>
  </si>
  <si>
    <t>(obs_spoken_language_4152283) Main spoken language Chuvash (concept_id = 46287223)</t>
  </si>
  <si>
    <t>(obs_spoken_language_4152283) Main spoken language Cornish (concept_id = 46285403)</t>
  </si>
  <si>
    <t>(obs_spoken_language_4152283) Main spoken language Corsican (concept_id = 44784501)</t>
  </si>
  <si>
    <t>(obs_spoken_language_4152283) Main spoken language Cree (concept_id = 46285404)</t>
  </si>
  <si>
    <t>(obs_spoken_language_4152283) Main spoken language Croatian (concept_id = 4250123)</t>
  </si>
  <si>
    <t>(obs_spoken_language_4152283) Main spoken language Czech (concept_id = 4153316)</t>
  </si>
  <si>
    <t>(obs_spoken_language_4152283) Main spoken language Danish (concept_id = 44782884)</t>
  </si>
  <si>
    <t>(obs_spoken_language_4152283) Main spoken language Dari (concept_id = 43531675)</t>
  </si>
  <si>
    <t>(obs_spoken_language_4152283) Main spoken language Dhivehi (concept_id = 46285405)</t>
  </si>
  <si>
    <t>(obs_spoken_language_4152283) Main spoken language Dutch (concept_id = 4235407)</t>
  </si>
  <si>
    <t>(obs_spoken_language_4152283) Main spoken language Dzongkha (concept_id = 44792595)</t>
  </si>
  <si>
    <t>(obs_spoken_language_4152283) Main spoken language English (concept_id = 4151757)</t>
  </si>
  <si>
    <t>(obs_spoken_language_4152283) Main spoken language Esperanto (concept_id = 44782885)</t>
  </si>
  <si>
    <t>(obs_spoken_language_4152283) Main spoken language Estonian (concept_id = 44784502)</t>
  </si>
  <si>
    <t>(obs_spoken_language_4152283) Main spoken language Ethiopian (concept_id = 4248656)</t>
  </si>
  <si>
    <t>(obs_spoken_language_4152283) Main spoken language Ewe (concept_id = 46285406)</t>
  </si>
  <si>
    <t>(obs_spoken_language_4152283) Main spoken language Faeroese (concept_id = 44792605)</t>
  </si>
  <si>
    <t>(obs_spoken_language_4152283) Main spoken language Faroese (concept_id = 44782487)</t>
  </si>
  <si>
    <t>(obs_spoken_language_4152283) Main spoken language Farsi (concept_id = 4191849)</t>
  </si>
  <si>
    <t>(obs_spoken_language_4152283) Main spoken language Fijian (concept_id = 44782886)</t>
  </si>
  <si>
    <t>(obs_spoken_language_4152283) Main spoken language Filipino (concept_id = 44802637)</t>
  </si>
  <si>
    <t>(obs_spoken_language_4152283) Main spoken language Finnish (concept_id = 4189332)</t>
  </si>
  <si>
    <t>(obs_spoken_language_4152283) Main spoken language Flemish (concept_id = 4256643)</t>
  </si>
  <si>
    <t>(obs_spoken_language_4152283) Main spoken language French (concept_id = 4153317)</t>
  </si>
  <si>
    <t>(obs_spoken_language_4152283) Main spoken language French Créole (concept_id = 4256744)</t>
  </si>
  <si>
    <t>(obs_spoken_language_4152283) Main spoken language Frisian (concept_id = 44784503)</t>
  </si>
  <si>
    <t>(obs_spoken_language_4152283) Main spoken language Fulah (concept_id = 44803535)</t>
  </si>
  <si>
    <t>(obs_spoken_language_4152283) Main spoken language Gaelic (concept_id = 4252378)</t>
  </si>
  <si>
    <t>(obs_spoken_language_4152283) Main spoken language Galician (concept_id = 44782488)</t>
  </si>
  <si>
    <t>(obs_spoken_language_4152283) Main spoken language Georgian (concept_id = 44782887)</t>
  </si>
  <si>
    <t>(obs_spoken_language_4152283) Main spoken language German (concept_id = 4253310)</t>
  </si>
  <si>
    <t>(obs_spoken_language_4152283) Main spoken language Greek (concept_id = 4253312)</t>
  </si>
  <si>
    <t>(obs_spoken_language_4152283) Main spoken language Guarani (concept_id = 44784530)</t>
  </si>
  <si>
    <t>(obs_spoken_language_4152283) Main spoken language Gujerati (concept_id = 4152248)</t>
  </si>
  <si>
    <t>(obs_spoken_language_4152283) Main spoken language Haitian (concept_id = 46287224)</t>
  </si>
  <si>
    <t>(obs_spoken_language_4152283) Main spoken language Hakka (concept_id = 4252379)</t>
  </si>
  <si>
    <t>(obs_spoken_language_4152283) Main spoken language Hausa (concept_id = 4152249)</t>
  </si>
  <si>
    <t>(obs_spoken_language_4152283) Main spoken language Hebrew (concept_id = 4235406)</t>
  </si>
  <si>
    <t>(obs_spoken_language_4152283) Main spoken language Herero (concept_id = 46285407)</t>
  </si>
  <si>
    <t>(obs_spoken_language_4152283) Main spoken language Hindi (concept_id = 4154081)</t>
  </si>
  <si>
    <t>(obs_spoken_language_4152283) Main spoken language Hindko (concept_id = 44813749)</t>
  </si>
  <si>
    <t>(obs_spoken_language_4152283) Main spoken language Hiri Motu (concept_id = 46285408)</t>
  </si>
  <si>
    <t>(obs_spoken_language_4152283) Main spoken language Hungarian (concept_id = 44782888)</t>
  </si>
  <si>
    <t>(obs_spoken_language_4152283) Main spoken language Iba (concept_id = 4154082)</t>
  </si>
  <si>
    <t>(obs_spoken_language_4152283) Main spoken language Icelandic (concept_id = 44784504)</t>
  </si>
  <si>
    <t>(obs_spoken_language_4152283) Main spoken language Ido (concept_id = 46287101)</t>
  </si>
  <si>
    <t>(obs_spoken_language_4152283) Main spoken language Igbo (concept_id = 4256642)</t>
  </si>
  <si>
    <t>(obs_spoken_language_4152283) Main spoken language Indonesian (concept_id = 44782889)</t>
  </si>
  <si>
    <t>(obs_spoken_language_4152283) Main spoken language Interlingua (concept_id = 44784505)</t>
  </si>
  <si>
    <t>(obs_spoken_language_4152283) Main spoken language Interlingue (concept_id = 44792608)</t>
  </si>
  <si>
    <t>(obs_spoken_language_4152283) Main spoken language Inuktitut (concept_id = 44782489)</t>
  </si>
  <si>
    <t>(obs_spoken_language_4152283) Main spoken language Inupiaq (concept_id = 44784506)</t>
  </si>
  <si>
    <t>(obs_spoken_language_4152283) Main spoken language Irish (concept_id = 44784507)</t>
  </si>
  <si>
    <t>(obs_spoken_language_4152283) Main spoken language Italian (concept_id = 4233047)</t>
  </si>
  <si>
    <t>(obs_spoken_language_4152283) Main spoken language Japanese (concept_id = 4236302)</t>
  </si>
  <si>
    <t>(obs_spoken_language_4152283) Main spoken language Javanese (concept_id = 44782891)</t>
  </si>
  <si>
    <t>(obs_spoken_language_4152283) Main spoken language Jonkha (concept_id = 44784529)</t>
  </si>
  <si>
    <t>(obs_spoken_language_4152283) Main spoken language Kalaallisut (concept_id = 44782902)</t>
  </si>
  <si>
    <t>(obs_spoken_language_4152283) Main spoken language Kanarese (concept_id = 44782892)</t>
  </si>
  <si>
    <t>(obs_spoken_language_4152283) Main spoken language Kannada (concept_id = 44804587)</t>
  </si>
  <si>
    <t>(obs_spoken_language_4152283) Main spoken language Kanuri (concept_id = 46285409)</t>
  </si>
  <si>
    <t>(obs_spoken_language_4152283) Main spoken language Kashmiri (concept_id = 44782893)</t>
  </si>
  <si>
    <t>(obs_spoken_language_4152283) Main spoken language Kazakh (concept_id = 44784508)</t>
  </si>
  <si>
    <t>(obs_spoken_language_4152283) Main spoken language Kikuyu (concept_id = 44803536)</t>
  </si>
  <si>
    <t>(obs_spoken_language_4152283) Main spoken language Kinyarwanda (concept_id = 44792615)</t>
  </si>
  <si>
    <t>(obs_spoken_language_4152283) Main spoken language Kirghiz (concept_id = 44792616)</t>
  </si>
  <si>
    <t>(obs_spoken_language_4152283) Main spoken language Kirgiz (concept_id = 44782903)</t>
  </si>
  <si>
    <t>(obs_spoken_language_4152283) Main spoken language Komi (concept_id = 46285410)</t>
  </si>
  <si>
    <t>(obs_spoken_language_4152283) Main spoken language Kongo (concept_id = 46287225)</t>
  </si>
  <si>
    <t>(obs_spoken_language_4152283) Main spoken language Konkani (concept_id = 43531382)</t>
  </si>
  <si>
    <t>(obs_spoken_language_4152283) Main spoken language Korean (concept_id = 4250124)</t>
  </si>
  <si>
    <t>(obs_spoken_language_4152283) Main spoken language Kuanyama (concept_id = 46285411)</t>
  </si>
  <si>
    <t>(obs_spoken_language_4152283) Main spoken language Kurdish (concept_id = 4216336)</t>
  </si>
  <si>
    <t>(obs_spoken_language_4152283) Main spoken language Kutchi (concept_id = 4152250)</t>
  </si>
  <si>
    <t>(obs_spoken_language_4152283) Main spoken language Lao (concept_id = 44782511)</t>
  </si>
  <si>
    <t>(obs_spoken_language_4152283) Main spoken language Latin (concept_id = 46285412)</t>
  </si>
  <si>
    <t>(obs_spoken_language_4152283) Main spoken language Latvian (concept_id = 44782895)</t>
  </si>
  <si>
    <t>(obs_spoken_language_4152283) Main spoken language Limburgan (concept_id = 46285413)</t>
  </si>
  <si>
    <t>(obs_spoken_language_4152283) Main spoken language Lingala (concept_id = 4256746)</t>
  </si>
  <si>
    <t>(obs_spoken_language_4152283) Main spoken language Lithuanian (concept_id = 4253313)</t>
  </si>
  <si>
    <t>(obs_spoken_language_4152283) Main spoken language Luba-Katanga (concept_id = 46287226)</t>
  </si>
  <si>
    <t>(obs_spoken_language_4152283) Main spoken language Luganda (concept_id = 4248659)</t>
  </si>
  <si>
    <t>(obs_spoken_language_4152283) Main spoken language Luxembourgish (concept_id = 46285414)</t>
  </si>
  <si>
    <t>(obs_spoken_language_4152283) Main spoken language Macedonian (concept_id = 44784509)</t>
  </si>
  <si>
    <t>(obs_spoken_language_4152283) Main spoken language Malagasy (concept_id = 44782512)</t>
  </si>
  <si>
    <t>(obs_spoken_language_4152283) Main spoken language Malay (concept_id = 44784510)</t>
  </si>
  <si>
    <t>(obs_spoken_language_4152283) Main spoken language Malayalam (concept_id = 4256747)</t>
  </si>
  <si>
    <t>(obs_spoken_language_4152283) Main spoken language Maltese (concept_id = 44782896)</t>
  </si>
  <si>
    <t>(obs_spoken_language_4152283) Main spoken language Mandarin (concept_id = 4153318)</t>
  </si>
  <si>
    <t>(obs_spoken_language_4152283) Main spoken language Manx (concept_id = 46287102)</t>
  </si>
  <si>
    <t>(obs_spoken_language_4152283) Main spoken language Maori (concept_id = 44784511)</t>
  </si>
  <si>
    <t>(obs_spoken_language_4152283) Main spoken language Marathi (concept_id = 44782513)</t>
  </si>
  <si>
    <t>(obs_spoken_language_4152283) Main spoken language Marshallese (concept_id = 46285415)</t>
  </si>
  <si>
    <t>(obs_spoken_language_4152283) Main spoken language Moldavian (concept_id = 44782897)</t>
  </si>
  <si>
    <t>(obs_spoken_language_4152283) Main spoken language Mongolian (concept_id = 44784512)</t>
  </si>
  <si>
    <t>(obs_spoken_language_4152283) Main spoken language Nauru (concept_id = 44792617)</t>
  </si>
  <si>
    <t>(obs_spoken_language_4152283) Main spoken language Nauruan (concept_id = 44782898)</t>
  </si>
  <si>
    <t>(obs_spoken_language_4152283) Main spoken language Navaho (concept_id = 46285416)</t>
  </si>
  <si>
    <t>(obs_spoken_language_4152283) Main spoken language Ndebele (concept_id = 44782899)</t>
  </si>
  <si>
    <t>(obs_spoken_language_4152283) Main spoken language Ndonga (concept_id = 46287227)</t>
  </si>
  <si>
    <t>(obs_spoken_language_4152283) Main spoken language Nepali (concept_id = 44784513)</t>
  </si>
  <si>
    <t>(obs_spoken_language_4152283) Main spoken language Northern Ndebele (concept_id = 46285417)</t>
  </si>
  <si>
    <t>(obs_spoken_language_4152283) Main spoken language Northern Sami (concept_id = 46285418)</t>
  </si>
  <si>
    <t>(obs_spoken_language_4152283) Main spoken language Norwegian (concept_id = 4252380)</t>
  </si>
  <si>
    <t>(obs_spoken_language_4152283) Main spoken language Norwegian Bokmal (concept_id = 46285419)</t>
  </si>
  <si>
    <t>(obs_spoken_language_4152283) Main spoken language Norwegian Nynorsk (concept_id = 46285420)</t>
  </si>
  <si>
    <t>(obs_spoken_language_4152283) Main spoken language Nyanja (concept_id = 44803534)</t>
  </si>
  <si>
    <t>(obs_spoken_language_4152283) Main spoken language Occidental (concept_id = 44782890)</t>
  </si>
  <si>
    <t>(obs_spoken_language_4152283) Main spoken language Occitan (concept_id = 44783616)</t>
  </si>
  <si>
    <t>(obs_spoken_language_4152283) Main spoken language Ojibwa (concept_id = 46285421)</t>
  </si>
  <si>
    <t>(obs_spoken_language_4152283) Main spoken language Oriya (concept_id = 44782900)</t>
  </si>
  <si>
    <t>(obs_spoken_language_4152283) Main spoken language Oromo (concept_id = 44782901)</t>
  </si>
  <si>
    <t>(obs_spoken_language_4152283) Main spoken language Ossetian (concept_id = 46285422)</t>
  </si>
  <si>
    <t>(obs_spoken_language_4152283) Main spoken language Pali (concept_id = 46285423)</t>
  </si>
  <si>
    <t>(obs_spoken_language_4152283) Main spoken language Pashto (concept_id = 4248660)</t>
  </si>
  <si>
    <t>(obs_spoken_language_4152283) Main spoken language Patois (concept_id = 4252382)</t>
  </si>
  <si>
    <t>(obs_spoken_language_4152283) Main spoken language Polish (concept_id = 4153319)</t>
  </si>
  <si>
    <t>(obs_spoken_language_4152283) Main spoken language Portuguese (concept_id = 4152251)</t>
  </si>
  <si>
    <t>(obs_spoken_language_4152283) Main spoken language Punjabi (concept_id = 4154083)</t>
  </si>
  <si>
    <t>(obs_spoken_language_4152283) Main spoken language Pushto (concept_id = 46287103)</t>
  </si>
  <si>
    <t>(obs_spoken_language_4152283) Main spoken language Quechua (concept_id = 44782514)</t>
  </si>
  <si>
    <t>(obs_spoken_language_4152283) Main spoken language Romanesa (concept_id = 37394643)</t>
  </si>
  <si>
    <t>(obs_spoken_language_4152283) Main spoken language Romanian (concept_id = 44784514)</t>
  </si>
  <si>
    <t>(obs_spoken_language_4152283) Main spoken language Romansh (concept_id = 44782904)</t>
  </si>
  <si>
    <t>(obs_spoken_language_4152283) Main spoken language Romany (concept_id = 36713602)</t>
  </si>
  <si>
    <t>(obs_spoken_language_4152283) Main spoken language Ruanda (concept_id = 44782894)</t>
  </si>
  <si>
    <t>(obs_spoken_language_4152283) Main spoken language Rundi (concept_id = 44784515)</t>
  </si>
  <si>
    <t>(obs_spoken_language_4152283) Main spoken language Russian (concept_id = 4151758)</t>
  </si>
  <si>
    <t>(obs_spoken_language_4152283) Main spoken language Samoan (concept_id = 44784516)</t>
  </si>
  <si>
    <t>(obs_spoken_language_4152283) Main spoken language Sango (concept_id = 44782905)</t>
  </si>
  <si>
    <t>(obs_spoken_language_4152283) Main spoken language Sanskrit (concept_id = 46285424)</t>
  </si>
  <si>
    <t>(obs_spoken_language_4152283) Main spoken language Sardinian (concept_id = 46285425)</t>
  </si>
  <si>
    <t>(obs_spoken_language_4152283) Main spoken language Scottish Gaelic (concept_id = 46285426)</t>
  </si>
  <si>
    <t>(obs_spoken_language_4152283) Main spoken language Serbian (concept_id = 4256749)</t>
  </si>
  <si>
    <t>(obs_spoken_language_4152283) Main spoken language Shona (concept_id = 4216337)</t>
  </si>
  <si>
    <t>(obs_spoken_language_4152283) Main spoken language Sichuan Yi (concept_id = 46285427)</t>
  </si>
  <si>
    <t>(obs_spoken_language_4152283) Main spoken language Sindhi (concept_id = 44782906)</t>
  </si>
  <si>
    <t>(obs_spoken_language_4152283) Main spoken language Sinhala (concept_id = 4252377)</t>
  </si>
  <si>
    <t>(obs_spoken_language_4152283) Main spoken language Slovak (concept_id = 44782907)</t>
  </si>
  <si>
    <t>(obs_spoken_language_4152283) Main spoken language Slovenian (concept_id = 44782908)</t>
  </si>
  <si>
    <t>(obs_spoken_language_4152283) Main spoken language Somali (concept_id = 4151759)</t>
  </si>
  <si>
    <t>(obs_spoken_language_4152283) Main spoken language South Ndebele (concept_id = 46285428)</t>
  </si>
  <si>
    <t>(obs_spoken_language_4152283) Main spoken language Southern Sotho (concept_id = 44782909)</t>
  </si>
  <si>
    <t>(obs_spoken_language_4152283) Main spoken language Spanish (concept_id = 4152252)</t>
  </si>
  <si>
    <t>(obs_spoken_language_4152283) Main spoken language Sundanese (concept_id = 44784517)</t>
  </si>
  <si>
    <t>(obs_spoken_language_4152283) Main spoken language Swahili (concept_id = 4152253)</t>
  </si>
  <si>
    <t>(obs_spoken_language_4152283) Main spoken language Swati (concept_id = 44792631)</t>
  </si>
  <si>
    <t>(obs_spoken_language_4152283) Main spoken language Swazi (concept_id = 44782910)</t>
  </si>
  <si>
    <t>(obs_spoken_language_4152283) Main spoken language Swedish (concept_id = 4235405)</t>
  </si>
  <si>
    <t>(obs_spoken_language_4152283) Main spoken language Sylheti (concept_id = 4151760)</t>
  </si>
  <si>
    <t>(obs_spoken_language_4152283) Main spoken language Tagalog (concept_id = 4248657)</t>
  </si>
  <si>
    <t>(obs_spoken_language_4152283) Main spoken language Tahitian (concept_id = 46285429)</t>
  </si>
  <si>
    <t>(obs_spoken_language_4152283) Main spoken language Tajik (concept_id = 44784518)</t>
  </si>
  <si>
    <t>(obs_spoken_language_4152283) Main spoken language Tamil (concept_id = 4152379)</t>
  </si>
  <si>
    <t>(obs_spoken_language_4152283) Main spoken language Tatar (concept_id = 44782911)</t>
  </si>
  <si>
    <t>(obs_spoken_language_4152283) Main spoken language Telugu (concept_id = 44782912)</t>
  </si>
  <si>
    <t>(obs_spoken_language_4152283) Main spoken language Tetum (concept_id = 43531383)</t>
  </si>
  <si>
    <t>(obs_spoken_language_4152283) Main spoken language Thai (concept_id = 4248658)</t>
  </si>
  <si>
    <t>(obs_spoken_language_4152283) Main spoken language Tibetan (concept_id = 44782913)</t>
  </si>
  <si>
    <t>(obs_spoken_language_4152283) Main spoken language Tigrinya (concept_id = 4235408)</t>
  </si>
  <si>
    <t>(obs_spoken_language_4152283) Main spoken language Tongan (concept_id = 44782914)</t>
  </si>
  <si>
    <t>(obs_spoken_language_4152283) Main spoken language Tsonga (concept_id = 44782515)</t>
  </si>
  <si>
    <t>(obs_spoken_language_4152283) Main spoken language Tswana (concept_id = 44784519)</t>
  </si>
  <si>
    <t>(obs_spoken_language_4152283) Main spoken language Turkish (concept_id = 4233052)</t>
  </si>
  <si>
    <t>(obs_spoken_language_4152283) Main spoken language Turkmen (concept_id = 44782915)</t>
  </si>
  <si>
    <t>(obs_spoken_language_4152283) Main spoken language Twi (concept_id = 44784520)</t>
  </si>
  <si>
    <t>(obs_spoken_language_4152283) Main spoken language Uighur (concept_id = 44792632)</t>
  </si>
  <si>
    <t>(obs_spoken_language_4152283) Main spoken language Uigur (concept_id = 44782916)</t>
  </si>
  <si>
    <t>(obs_spoken_language_4152283) Main spoken language Ukrainian (concept_id = 4233053)</t>
  </si>
  <si>
    <t>(obs_spoken_language_4152283) Main spoken language Urdu (concept_id = 4154084)</t>
  </si>
  <si>
    <t>(obs_spoken_language_4152283) Main spoken language Uzbek (concept_id = 44782917)</t>
  </si>
  <si>
    <t>(obs_spoken_language_4152283) Main spoken language Venda (concept_id = 46285430)</t>
  </si>
  <si>
    <t>(obs_spoken_language_4152283) Main spoken language Vietnamese (concept_id = 4236304)</t>
  </si>
  <si>
    <t>(obs_spoken_language_4152283) Main spoken language Volapuk (concept_id = 46285431)</t>
  </si>
  <si>
    <t>(obs_spoken_language_4152283) Main spoken language Walloon (concept_id = 46285432)</t>
  </si>
  <si>
    <t>(obs_spoken_language_4152283) Main spoken language Welsh (concept_id = 4256748)</t>
  </si>
  <si>
    <t>(obs_spoken_language_4152283) Main spoken language Western Frisian (concept_id = 46285433)</t>
  </si>
  <si>
    <t>(obs_spoken_language_4152283) Main spoken language Wolof (concept_id = 44782919)</t>
  </si>
  <si>
    <t>(obs_spoken_language_4152283) Main spoken language Xhosa (concept_id = 44782920)</t>
  </si>
  <si>
    <t>(obs_spoken_language_4152283) Main spoken language Yiddish (concept_id = 44782921)</t>
  </si>
  <si>
    <t>(obs_spoken_language_4152283) Main spoken language Yoruba (concept_id = 4154085)</t>
  </si>
  <si>
    <t>(obs_spoken_language_4152283) Main spoken language Zhuang (concept_id = 44792666)</t>
  </si>
  <si>
    <t>(obs_spoken_language_4152283) Main spoken language Zulu (concept_id = 44782923)</t>
  </si>
  <si>
    <t>obs_marital_status_3018063</t>
  </si>
  <si>
    <t>(obs_marital_status_3018063) Annulled (concept_id = 21499179)</t>
  </si>
  <si>
    <t>(obs_marital_status_3018063) Divorced (concept_id = 45883375)</t>
  </si>
  <si>
    <t>(obs_marital_status_3018063) Domestic partner (concept_id = 21499180)</t>
  </si>
  <si>
    <t>(obs_marital_status_3018063) Interlocutory (concept_id = 21498467)</t>
  </si>
  <si>
    <t>(obs_marital_status_3018063) Legally separated (concept_id = 21498731)</t>
  </si>
  <si>
    <t>(obs_marital_status_3018063) Married (concept_id = 45876756)</t>
  </si>
  <si>
    <t>(obs_marital_status_3018063) Never married (concept_id = 45881671)</t>
  </si>
  <si>
    <t>(obs_marital_status_3018063) Polygamous (concept_id = 21498588)</t>
  </si>
  <si>
    <t>(obs_marital_status_3018063) Unmarried (concept_id = 21499178)</t>
  </si>
  <si>
    <t>(obs_marital_status_3018063) Widowed (concept_id = 45883711)</t>
  </si>
  <si>
    <t>(obs_cause_of_death_seq_42528938) Immediate/Primary (concept_id = 36310205)</t>
  </si>
  <si>
    <t>(obs_cause_of_death_seq_42528938) No information (concept_id = 46237210)</t>
  </si>
  <si>
    <t>OBSERVATION.value_as_concept_id_sexual_orientation</t>
  </si>
  <si>
    <t>(obs_cause_of_death_seq_42528938) Other (concept_id = 45878142)</t>
  </si>
  <si>
    <t>(obs_cause_of_death_seq_42528938) Underlying (concept_id = 36310984)</t>
  </si>
  <si>
    <t>(obs_cause_of_death_seq_42528938) Unknown (concept_id = 45877986)</t>
  </si>
  <si>
    <t>CY: SME question:
Clair recommended using Use concepts that have a relationship of "subsumes" with concept 4110772.
Should we not use concept ID 46235215 With "Has Answer" relationship?"</t>
  </si>
  <si>
    <t>CY: obo CB: Use this in conjunction with the cause type to determine which value from omop list to put here</t>
  </si>
  <si>
    <t>CY: See mappings for DEATH_CAUSE.DEATH_CAUSE_CONFIDENCE</t>
  </si>
  <si>
    <t>CY: See mappings for DEATH.DEATH_CAUSE_SOURCE</t>
  </si>
  <si>
    <t>CY: The values in DX_SOURCE, DX_ORIGIN, PDX, DX_POA must be evaluated together to determine the values in the condition_status_concept_id and condition_type_concept_id. Mapping not required since this value will not be stored in OMOP</t>
  </si>
  <si>
    <t>CY: See mappings for ENCOUNTER.ENC_TYPE</t>
  </si>
  <si>
    <t>CY: See mappings for PRESCRIBING.RX_DOSE_ORDERED_UNIT</t>
  </si>
  <si>
    <t>CY: See mappings for PRESCRIBING.RX_ROUTE</t>
  </si>
  <si>
    <t>CY: Field designated as out of scope for N3C</t>
  </si>
  <si>
    <t>CY: See mappings for ENCOUNTER.PAYER_TYPE_PRIMARY</t>
  </si>
  <si>
    <t>CY: See mappings for LAB_RESULT_CM.NORM_MODIFIER_HIGH</t>
  </si>
  <si>
    <t>CY: See mappings for LAB_RESULT_CM.RESULT_MODIFIE</t>
  </si>
  <si>
    <t>CY: Could be mapped to (drug_type) NLP derived (concept_id = 32426)</t>
  </si>
  <si>
    <t>CY: See mappings for DEMOGRAPHIC.SEX</t>
  </si>
  <si>
    <t>Adult Care Home</t>
  </si>
  <si>
    <t>NUCC</t>
  </si>
  <si>
    <t>Air Transport Ambulance</t>
  </si>
  <si>
    <t>Air Transportation Carrier</t>
  </si>
  <si>
    <t>Alzheimer Nursing Center (Dementia Center)</t>
  </si>
  <si>
    <t>Ambulatory Adolescent and Children Mental Health Clinic/Center</t>
  </si>
  <si>
    <t>Ambulatory Adult Day Care Center/Clinic</t>
  </si>
  <si>
    <t>Ambulatory Adult Mental Health Clinic/Center</t>
  </si>
  <si>
    <t>Ambulatory Amputee Clinic/Center</t>
  </si>
  <si>
    <t>Ambulatory Augmentative Communication Clinic/Center</t>
  </si>
  <si>
    <t>Ambulatory Cardiac Rehabilitation Facility</t>
  </si>
  <si>
    <t>Ambulatory Clinic/Center</t>
  </si>
  <si>
    <t>Ambulatory Community Health Clinic/Center</t>
  </si>
  <si>
    <t>Ambulatory Corporate Health Clinic/Center</t>
  </si>
  <si>
    <t>Ambulatory Critical Access Hospital</t>
  </si>
  <si>
    <t>Ambulatory Dental Clinic/Center</t>
  </si>
  <si>
    <t>Ambulatory Developmental Disabilities Clinic/Center</t>
  </si>
  <si>
    <t>Ambulatory Emergency Care Clinic/Center</t>
  </si>
  <si>
    <t>Ambulatory Endoscopy Cinic/Center</t>
  </si>
  <si>
    <t>Ambulatory Family Planning Facility</t>
  </si>
  <si>
    <t>Ambulatory Federal Public Health Clinic/Center</t>
  </si>
  <si>
    <t>Ambulatory Fertility Facility</t>
  </si>
  <si>
    <t>Ambulatory Genetics Clinic/Center</t>
  </si>
  <si>
    <t>Ambulatory Health Service Clinic/Center</t>
  </si>
  <si>
    <t>Ambulatory Hearing and Speech Clinic/Center</t>
  </si>
  <si>
    <t>Ambulatory Infusion Therapy Clinic/Center</t>
  </si>
  <si>
    <t>Ambulatory Lithotripsy Clinic/Center</t>
  </si>
  <si>
    <t>Ambulatory Magnetic Resonance Imaging (MRI) Clinic/Center</t>
  </si>
  <si>
    <t>Ambulatory Mammography Clinic/Center</t>
  </si>
  <si>
    <t>Ambulatory Medical Specialty Clinic/Center</t>
  </si>
  <si>
    <t>Ambulatory Medically Fragile Intants and Children Day Care Clinic/Center</t>
  </si>
  <si>
    <t>Ambulatory Methadone Clinic</t>
  </si>
  <si>
    <t>Ambulatory Migrant Health Clinic/Center</t>
  </si>
  <si>
    <t>Ambulatory Military Ambulatory Procedure Visits Operational (Transportable) Clinic/Center</t>
  </si>
  <si>
    <t>Ambulatory Military and U.S. Coast Guard Ambulatory Procedure Clinic/Center</t>
  </si>
  <si>
    <t>Ambulatory Military Outpatient Operational (Transportable) Component Clinic/Center</t>
  </si>
  <si>
    <t>Ambulatory Military/U.S. Coast Guard Outpatient Clinic/Center</t>
  </si>
  <si>
    <t>Ambulatory Mobile Mammography Clinic/Center</t>
  </si>
  <si>
    <t>Ambulatory Mobile Radiology Clinic/Center</t>
  </si>
  <si>
    <t>Ambulatory Multi-Specialty Clinic/Center</t>
  </si>
  <si>
    <t>Ambulatory Non-Surgical Family Planning Clinic/Center</t>
  </si>
  <si>
    <t>Ambulatory Occupational Medicine Clinic/Center</t>
  </si>
  <si>
    <t>Ambulatory Oncological Radiation Clinic/Center</t>
  </si>
  <si>
    <t>Ambulatory Oncology Clinic/Center</t>
  </si>
  <si>
    <t>Ambulatory Ophthalmologic Surgery Clinic/Center</t>
  </si>
  <si>
    <t>Ambulatory Oral and Maxillofacial Surgery Clinic/Center</t>
  </si>
  <si>
    <t>Ambulatory Pain Clinic/Center</t>
  </si>
  <si>
    <t>Ambulatory Physical Therapy Clinic/Center</t>
  </si>
  <si>
    <t>Ambulatory Podiatric Clinic/Center</t>
  </si>
  <si>
    <t>Ambulatory Primary Care Clinic/Center</t>
  </si>
  <si>
    <t>Ambulatory Prison Health Clinic/Center</t>
  </si>
  <si>
    <t>Ambulatory Radiology Clinic/Center</t>
  </si>
  <si>
    <t>Ambulatory Recovery Care Clinic/Center</t>
  </si>
  <si>
    <t>Ambulatory Rehabilitation Clinic/Center</t>
  </si>
  <si>
    <t>Ambulatory Research Clinic/Center</t>
  </si>
  <si>
    <t>Ambulatory Rural Health Clinic/Center</t>
  </si>
  <si>
    <t>Ambulatory Sleep Disorder Diagnostic Clinic/Center</t>
  </si>
  <si>
    <t>Ambulatory State or Local Public Health Clinic/Center</t>
  </si>
  <si>
    <t>Ambulatory Student Health Clinic/Center</t>
  </si>
  <si>
    <t>Ambulatory Substance Use Disorder Rehabilitation Clinic/Center</t>
  </si>
  <si>
    <t>Ambulatory VA Clinic/Center</t>
  </si>
  <si>
    <t>Assistive Technology Audiology Supplier</t>
  </si>
  <si>
    <t>Behavioral Disturbances Assisted Living Facility</t>
  </si>
  <si>
    <t>Blood Bank Supplier</t>
  </si>
  <si>
    <t>Case Management Visit</t>
  </si>
  <si>
    <t>Child Mental Illness Respite Care</t>
  </si>
  <si>
    <t>Child Mental Retardation and/or Developmental Disability Respite Care</t>
  </si>
  <si>
    <t>Child Physical Disability Respite Care</t>
  </si>
  <si>
    <t>Chronic Disease Children Hospital</t>
  </si>
  <si>
    <t>Chronic Disease Hospital Unit</t>
  </si>
  <si>
    <t>Clinic Pharmacy</t>
  </si>
  <si>
    <t>Clinical Medical Laboratory</t>
  </si>
  <si>
    <t>Community Based Hospice Care Agency</t>
  </si>
  <si>
    <t>Community Based Mental Retardation and Developmental Disabilities Residential Treatment Facility</t>
  </si>
  <si>
    <t>Community Based Residential Mental Illness Treatment Facility</t>
  </si>
  <si>
    <t>Community/Retail Pharmacy</t>
  </si>
  <si>
    <t>Compounding Pharmacy</t>
  </si>
  <si>
    <t>Customized Equipment Supplier</t>
  </si>
  <si>
    <t>Dental Laboratory</t>
  </si>
  <si>
    <t>Department of Veterans Affairs (VA) Pharmacy Supplier</t>
  </si>
  <si>
    <t>Developmentally Disabled Service Agency</t>
  </si>
  <si>
    <t>Dialysis Equipment Supplier</t>
  </si>
  <si>
    <t>Durable Medical Equipment Supplier</t>
  </si>
  <si>
    <t>Early Intervention Provider Agency</t>
  </si>
  <si>
    <t>Emergency Response System Supplier</t>
  </si>
  <si>
    <t>Epilepsy Hospital Unit</t>
  </si>
  <si>
    <t>Eye Bank Supplier</t>
  </si>
  <si>
    <t>Eyewear Supplier</t>
  </si>
  <si>
    <t>Foster Care Agency</t>
  </si>
  <si>
    <t>General Acute Care Children Hospital</t>
  </si>
  <si>
    <t>General Acute Care Critical Access Hospital</t>
  </si>
  <si>
    <t>General Acute Care Hospital</t>
  </si>
  <si>
    <t>General Acute Care Women Hospital</t>
  </si>
  <si>
    <t>General Rural Acute Care Hospital</t>
  </si>
  <si>
    <t>Group, Multi-Specialty</t>
  </si>
  <si>
    <t>Group, Single Specialty</t>
  </si>
  <si>
    <t>Hearing Aid Equipment Supplier</t>
  </si>
  <si>
    <t>Home Delivered Meal Supplier</t>
  </si>
  <si>
    <t>Home Infusion Agency</t>
  </si>
  <si>
    <t>Home Infusion Therapy Pharmacy</t>
  </si>
  <si>
    <t>In Home Supportive Care Agency</t>
  </si>
  <si>
    <t>Indian Health Service/Tribal/Urban Indian Health (I/T/U) Pharmacy Supplier</t>
  </si>
  <si>
    <t>Inpatient Hospice</t>
  </si>
  <si>
    <t>Institutional Pharmacy</t>
  </si>
  <si>
    <t>Local Education Agency (LEA)</t>
  </si>
  <si>
    <t>Long Term Care Hospital</t>
  </si>
  <si>
    <t>Long Term Care Pharmacy</t>
  </si>
  <si>
    <t>Mail Order Pharmacy</t>
  </si>
  <si>
    <t>Managed Care Organization Pharmacy</t>
  </si>
  <si>
    <t>Medical Food Supplier</t>
  </si>
  <si>
    <t>Mental Illness Assisted Living Facility</t>
  </si>
  <si>
    <t>Military Clinical Medical Laboratory</t>
  </si>
  <si>
    <t>Military General Acute Care Hospital</t>
  </si>
  <si>
    <t>Military General Acute Care Operational (Transportable) Hospital</t>
  </si>
  <si>
    <t>Military Hospital</t>
  </si>
  <si>
    <t>Military/U.S. Coast Guard Pharmacy</t>
  </si>
  <si>
    <t>Military/U.S. Coast Guard Transport</t>
  </si>
  <si>
    <t>Military/U.S. Coast Guard Transport, Military or U.S. Coast Guard Air Ambulance</t>
  </si>
  <si>
    <t>Military/U.S. Coast Guard Transport, Military or U.S. Coast Guard Ground Transport Ambulance</t>
  </si>
  <si>
    <t>Military/U.S. Coast Guard Transport, Military or U.S. Coast Guard Water Ambulance</t>
  </si>
  <si>
    <t>Non-emergency Medical Transport</t>
  </si>
  <si>
    <t>Non-Pharmacy Dispensing Site Supplier</t>
  </si>
  <si>
    <t>Nuclear Pharmacy</t>
  </si>
  <si>
    <t>Nursing Care Agency</t>
  </si>
  <si>
    <t>Nursing Facility Supplier</t>
  </si>
  <si>
    <t>Organ Procurement Organization</t>
  </si>
  <si>
    <t>Oxygen Equipment Supplier</t>
  </si>
  <si>
    <t>PACE Provider Organization</t>
  </si>
  <si>
    <t>Parenteral and Enteral Nutrition Supplier</t>
  </si>
  <si>
    <t>Pharmacy Supplier</t>
  </si>
  <si>
    <t>Physiological Laboratory</t>
  </si>
  <si>
    <t>Private Vehicle</t>
  </si>
  <si>
    <t>Prosthetic/Orthotic Supplier</t>
  </si>
  <si>
    <t>Psychiatric Hospital</t>
  </si>
  <si>
    <t>Rehabilitation Assistive Technology Supplier</t>
  </si>
  <si>
    <t>Rehabilitation Children Hospital</t>
  </si>
  <si>
    <t>Rehabilitation Hospital</t>
  </si>
  <si>
    <t>Religious Nonmedical Health Care Institution</t>
  </si>
  <si>
    <t>Residential Children Substance Abuse Treatment Facility</t>
  </si>
  <si>
    <t>Residential Emotionally Disturbed Children Treatment Facility</t>
  </si>
  <si>
    <t>Residential Mental Retardation and Developmental Disabilities Treatment Facility</t>
  </si>
  <si>
    <t>Residential Physical Disabilities Treatment Facility</t>
  </si>
  <si>
    <t>Respite Care</t>
  </si>
  <si>
    <t>Respite Care Camp</t>
  </si>
  <si>
    <t>Secured Medical Transport</t>
  </si>
  <si>
    <t>Skilled Pediatric Nursing Facility</t>
  </si>
  <si>
    <t>Special Hospital</t>
  </si>
  <si>
    <t>Specialty Pharmacy</t>
  </si>
  <si>
    <t>Substance Use Disorder Rehabilitation Hospital Unit</t>
  </si>
  <si>
    <t>Support Brokerage Agency</t>
  </si>
  <si>
    <t>Transportation Broker</t>
  </si>
  <si>
    <t>Voluntary or Charitable Agency</t>
  </si>
  <si>
    <t>Water Transport Ambulance</t>
  </si>
  <si>
    <t>CY: obo CB:This should be used to determine how to ETL the data. Perhaps only records with CP are used</t>
  </si>
  <si>
    <t>CY: obo CB: Should be linked to the drug code</t>
  </si>
  <si>
    <t>CY: Drug code carries the manufacturer</t>
  </si>
  <si>
    <t>CY: obo CB: Is this necessary for this analysis?</t>
  </si>
  <si>
    <t>CY: Depending on the review group, this field may not be brought in</t>
  </si>
  <si>
    <t>CY: obo CB: We need to discuss if this is important for analysis.
CY: 5/21/2020. Asked Dr. Gersing. This is less important for N3C</t>
  </si>
  <si>
    <t>MEASURMENT.operator_concept_id</t>
  </si>
  <si>
    <t>VISIT_OCCURENCE.visit_concept_id</t>
  </si>
  <si>
    <t>visit</t>
  </si>
  <si>
    <t>(visit) Adult Care Home (concept_id = 38004307)</t>
  </si>
  <si>
    <t>(visit) Adult Living Care Facility (concept_id = 8882)</t>
  </si>
  <si>
    <t>(visit) Air Transport Ambulance (concept_id = 38004354)</t>
  </si>
  <si>
    <t>(visit) Air Transportation Carrier (concept_id = 38004364)</t>
  </si>
  <si>
    <t>(visit) Alzheimer Nursing Center (Dementia Center) (concept_id = 38004305)</t>
  </si>
  <si>
    <t>(visit) Ambulance - Air or Water (concept_id = 8850)</t>
  </si>
  <si>
    <t>(visit) Ambulance - Land (concept_id = 8668)</t>
  </si>
  <si>
    <t>(visit) Ambulance (concept_id = 38004353)</t>
  </si>
  <si>
    <t>(visit) Ambulance Visit (concept_id = 581478)</t>
  </si>
  <si>
    <t>(visit) Ambulatory Adolescent and Children Mental Health Clinic/Center (concept_id = 38004232)</t>
  </si>
  <si>
    <t>(visit) Ambulatory Adult Day Care Center/Clinic (concept_id = 38004210)</t>
  </si>
  <si>
    <t>(visit) Ambulatory Adult Mental Health Clinic/Center (concept_id = 38004231)</t>
  </si>
  <si>
    <t>(visit) Ambulatory Amputee Clinic/Center (concept_id = 38004211)</t>
  </si>
  <si>
    <t>(visit) Ambulatory Augmentative Communication Clinic/Center (concept_id = 38004213)</t>
  </si>
  <si>
    <t>(visit) Ambulatory Cardiac Rehabilitation Facility (concept_id = 38004256)</t>
  </si>
  <si>
    <t>(visit) Ambulatory Clinic/Center (concept_id = 38004207)</t>
  </si>
  <si>
    <t>(visit) Ambulatory Community Health Clinic/Center (concept_id = 38004216)</t>
  </si>
  <si>
    <t>(visit) Ambulatory Corporate Health Clinic/Center (concept_id = 38004217)</t>
  </si>
  <si>
    <t>(visit) Ambulatory Critical Access Hospital (concept_id = 38004215)</t>
  </si>
  <si>
    <t>(visit) Ambulatory Dental Clinic/Center (concept_id = 38004218)</t>
  </si>
  <si>
    <t>(visit) Ambulatory Developmental Disabilities Clinic/Center (concept_id = 38004219)</t>
  </si>
  <si>
    <t>(visit) Ambulatory Emergency Care Clinic/Center (concept_id = 38004220)</t>
  </si>
  <si>
    <t>(visit) Ambulatory Endoscopy Cinic/Center (concept_id = 38004222)</t>
  </si>
  <si>
    <t>(visit) Ambulatory Family Planning Facility (concept_id = 38004208)</t>
  </si>
  <si>
    <t>(visit) Ambulatory Federal Public Health Clinic/Center (concept_id = 38004243)</t>
  </si>
  <si>
    <t>(visit) Ambulatory Fertility Facility (concept_id = 38004209)</t>
  </si>
  <si>
    <t>(visit) Ambulatory Genetics Clinic/Center (concept_id = 38004225)</t>
  </si>
  <si>
    <t>(visit) Ambulatory Health Service Clinic/Center (concept_id = 38004226)</t>
  </si>
  <si>
    <t>(visit) Ambulatory Hearing and Speech Clinic/Center (concept_id = 38004227)</t>
  </si>
  <si>
    <t>(visit) Ambulatory Infusion Therapy Clinic/Center (concept_id = 38004228)</t>
  </si>
  <si>
    <t>(visit) Ambulatory Lithotripsy Clinic/Center (concept_id = 38004229)</t>
  </si>
  <si>
    <t>(visit) Ambulatory Magnetic Resonance Imaging (MRI) Clinic/Center (concept_id = 38004238)</t>
  </si>
  <si>
    <t>(visit) Ambulatory Mammography Clinic/Center (concept_id = 38004251)</t>
  </si>
  <si>
    <t>(visit) Ambulatory Medical Specialty Clinic/Center (concept_id = 38004240)</t>
  </si>
  <si>
    <t>(visit) Ambulatory Medically Fragile Intants and Children Day Care Clinic/Center (concept_id = 38004242)</t>
  </si>
  <si>
    <t>(visit) Ambulatory Methadone Clinic (concept_id = 38004241)</t>
  </si>
  <si>
    <t>(visit) Ambulatory Migrant Health Clinic/Center (concept_id = 38004233)</t>
  </si>
  <si>
    <t>(visit) Ambulatory Military Ambulatory Procedure Visits Operational (Transportable) Clinic/Center (concept_id = 38004237)</t>
  </si>
  <si>
    <t>(visit) Ambulatory Military and U.S. Coast Guard Ambulatory Procedure Clinic/Center (concept_id = 38004235)</t>
  </si>
  <si>
    <t>(visit) Ambulatory Military Outpatient Operational (Transportable) Component Clinic/Center (concept_id = 38004236)</t>
  </si>
  <si>
    <t>(visit) Ambulatory Military/U.S. Coast Guard Outpatient Clinic/Center (concept_id = 38004234)</t>
  </si>
  <si>
    <t>(visit) Ambulatory Mobile Mammography Clinic/Center (concept_id = 38004252)</t>
  </si>
  <si>
    <t>(visit) Ambulatory Mobile Radiology Clinic/Center (concept_id = 38004253)</t>
  </si>
  <si>
    <t>(visit) Ambulatory Multi-Specialty Clinic/Center (concept_id = 38004239)</t>
  </si>
  <si>
    <t>(visit) Ambulatory Non-Surgical Family Planning Clinic/Center (concept_id = 38004223)</t>
  </si>
  <si>
    <t>(visit) Ambulatory Occupational Medicine Clinic/Center (concept_id = 38004267)</t>
  </si>
  <si>
    <t>(visit) Ambulatory Oncological Radiation Clinic/Center (concept_id = 38004269)</t>
  </si>
  <si>
    <t>(visit) Ambulatory Oncology Clinic/Center (concept_id = 38004268)</t>
  </si>
  <si>
    <t>(visit) Ambulatory Ophthalmologic Surgery Clinic/Center (concept_id = 38004262)</t>
  </si>
  <si>
    <t>(visit) Ambulatory Oral and Maxillofacial Surgery Clinic/Center (concept_id = 38004261)</t>
  </si>
  <si>
    <t>(visit) Ambulatory Pain Clinic/Center (concept_id = 38004249)</t>
  </si>
  <si>
    <t>(visit) Ambulatory Physical Therapy Clinic/Center (concept_id = 38004246)</t>
  </si>
  <si>
    <t>(visit) Ambulatory Podiatric Clinic/Center (concept_id = 38004245)</t>
  </si>
  <si>
    <t>(visit) Ambulatory Primary Care Clinic/Center (concept_id = 38004247)</t>
  </si>
  <si>
    <t>(visit) Ambulatory Prison Health Clinic/Center (concept_id = 38004248)</t>
  </si>
  <si>
    <t>(visit) Ambulatory Radiology Clinic/Center (concept_id = 38004250)</t>
  </si>
  <si>
    <t>(visit) Ambulatory Recovery Care Clinic/Center (concept_id = 38004258)</t>
  </si>
  <si>
    <t>(visit) Ambulatory Rehabilitation Clinic/Center (concept_id = 38004254)</t>
  </si>
  <si>
    <t>(visit) Ambulatory Rehabilitation Visit (concept_id = 581479)</t>
  </si>
  <si>
    <t>(visit) Ambulatory Research Clinic/Center (concept_id = 38004259)</t>
  </si>
  <si>
    <t>(visit) Ambulatory Rural Health Clinic/Center (concept_id = 38004260)</t>
  </si>
  <si>
    <t>(visit) Ambulatory Sleep Disorder Diagnostic Clinic/Center (concept_id = 38004264)</t>
  </si>
  <si>
    <t>(visit) Ambulatory State or Local Public Health Clinic/Center (concept_id = 38004244)</t>
  </si>
  <si>
    <t>(visit) Ambulatory Student Health Clinic/Center (concept_id = 38004263)</t>
  </si>
  <si>
    <t>(visit) Ambulatory Substance Use Disorder Rehabilitation Clinic/Center (concept_id = 38004257)</t>
  </si>
  <si>
    <t>(visit) Ambulatory Surgical Center (concept_id = 8883)</t>
  </si>
  <si>
    <t>(visit) Ambulatory VA Clinic/Center (concept_id = 38004266)</t>
  </si>
  <si>
    <t>(visit) Assisted Living Facility (concept_id = 8615)</t>
  </si>
  <si>
    <t>(visit) Assistive Technology Audiology Supplier (concept_id = 38004121)</t>
  </si>
  <si>
    <t>(visit) Behavioral Disturbances Assisted Living Facility (concept_id = 38004303)</t>
  </si>
  <si>
    <t>(visit) Birthing Center (concept_id = 8650)</t>
  </si>
  <si>
    <t>(visit) Blood Bank Supplier (concept_id = 38004322)</t>
  </si>
  <si>
    <t>(visit) Bus (concept_id = 38004365)</t>
  </si>
  <si>
    <t>(visit) Case Management Visit (concept_id = 38004193)</t>
  </si>
  <si>
    <t>(visit) Child Mental Illness Respite Care (concept_id = 38004442)</t>
  </si>
  <si>
    <t>(visit) Child Mental Retardation and/or Developmental Disability Respite Care (concept_id = 38004443)</t>
  </si>
  <si>
    <t>(visit) Child Physical Disability Respite Care (concept_id = 38004444)</t>
  </si>
  <si>
    <t>(visit) Chronic Disease Children Hospital (concept_id = 38004276)</t>
  </si>
  <si>
    <t>(visit) Chronic Disease Hospital Unit (concept_id = 38004275)</t>
  </si>
  <si>
    <t>(visit) Clinic or Group Practice (concept_id = 38004693)</t>
  </si>
  <si>
    <t>(visit) Clinic Pharmacy (concept_id = 38004339)</t>
  </si>
  <si>
    <t>(visit) Clinical Medical Laboratory (concept_id = 38004294)</t>
  </si>
  <si>
    <t>(visit) Community Based Hospice Care Agency (concept_id = 38004197)</t>
  </si>
  <si>
    <t>(visit) Community Based Mental Retardation and Developmental Disabilities Residential Treatment Facility (concept_id = 38004317)</t>
  </si>
  <si>
    <t>(visit) Community Based Residential Mental Illness Treatment Facility (concept_id = 38004316)</t>
  </si>
  <si>
    <t>(visit) Community health services dental (concept_id = 903270)</t>
  </si>
  <si>
    <t>(visit) Community Mental Health Center (concept_id = 8964)</t>
  </si>
  <si>
    <t>(visit) Community/Retail Pharmacy (concept_id = 38004340)</t>
  </si>
  <si>
    <t>(visit) Compounding Pharmacy (concept_id = 38004341)</t>
  </si>
  <si>
    <t>(visit) Comprehensive Inpatient Rehabilitation Facility (concept_id = 8920)</t>
  </si>
  <si>
    <t>(visit) Comprehensive Outpatient Rehabilitation Facility (concept_id = 8947)</t>
  </si>
  <si>
    <t>(visit) Critical Access Hospital (concept_id = 32276)</t>
  </si>
  <si>
    <t>(visit) Custodial Care Facility (concept_id = 38004306)</t>
  </si>
  <si>
    <t>(visit) Custodial Care Facility (concept_id = 8827)</t>
  </si>
  <si>
    <t>(visit) Customized Equipment Supplier (concept_id = 38004328)</t>
  </si>
  <si>
    <t>(visit) Dental Laboratory (concept_id = 38004295)</t>
  </si>
  <si>
    <t>(visit) Department of Veterans Affairs (VA) Pharmacy Supplier (concept_id = 38004324)</t>
  </si>
  <si>
    <t>(visit) Department Store (concept_id = 38004522)</t>
  </si>
  <si>
    <t>(visit) Developmentally Disabled Service Agency (concept_id = 38004194)</t>
  </si>
  <si>
    <t>(visit) Dialysis Equipment Supplier (concept_id = 38004329)</t>
  </si>
  <si>
    <t>(visit) Durable Medical Equipment Supplier (concept_id = 38004327)</t>
  </si>
  <si>
    <t>(visit) Early Intervention Provider Agency (concept_id = 38004204)</t>
  </si>
  <si>
    <t>(visit) Emergency Response System Supplier (concept_id = 38004337)</t>
  </si>
  <si>
    <t>(visit) Emergency Room - Hospital (concept_id = 8870)</t>
  </si>
  <si>
    <t>(visit) Emergency Room and Inpatient Visit (concept_id = 262)</t>
  </si>
  <si>
    <t>(visit) Emergency Room Critical Care Facility (concept_id = 581381)</t>
  </si>
  <si>
    <t>(visit) Emergency Room Visit (concept_id = 9203)</t>
  </si>
  <si>
    <t>(visit) End-Stage Renal Disease Treatment Facility (concept_id = 8949)</t>
  </si>
  <si>
    <t>(visit) Epilepsy Hospital Unit (concept_id = 38004270)</t>
  </si>
  <si>
    <t>(visit) Eye Bank Supplier (concept_id = 38004333)</t>
  </si>
  <si>
    <t>(visit) Eyewear Supplier (concept_id = 38004334)</t>
  </si>
  <si>
    <t>(visit) Family Practice (concept_id = 38004453)</t>
  </si>
  <si>
    <t>(visit) Federally Qualified Health Center (concept_id = 8966)</t>
  </si>
  <si>
    <t>(visit) Foster Care Agency (concept_id = 38004205)</t>
  </si>
  <si>
    <t>(visit) General Acute Care Children Hospital (concept_id = 38004281)</t>
  </si>
  <si>
    <t>(visit) General Acute Care Critical Access Hospital (concept_id = 38004280)</t>
  </si>
  <si>
    <t>(visit) General Acute Care Hospital (concept_id = 38004279)</t>
  </si>
  <si>
    <t>(visit) General Acute Care Women Hospital (concept_id = 38004283)</t>
  </si>
  <si>
    <t>(visit) General Rural Acute Care Hospital (concept_id = 38004282)</t>
  </si>
  <si>
    <t>(visit) Grocery Store (concept_id = 38004523)</t>
  </si>
  <si>
    <t>(visit) Group Home (concept_id = 8851)</t>
  </si>
  <si>
    <t>(visit) Group, Multi-Specialty (concept_id = 38003820)</t>
  </si>
  <si>
    <t>(visit) Group, Single Specialty (concept_id = 38003821)</t>
  </si>
  <si>
    <t>(visit) Health examination (concept_id = 32693)</t>
  </si>
  <si>
    <t>(visit) Hearing Aid Equipment Supplier (concept_id = 38004335)</t>
  </si>
  <si>
    <t>(visit) Home Delivered Meal Supplier (concept_id = 38004336)</t>
  </si>
  <si>
    <t>(visit) Home Health Agency (concept_id = 38004519)</t>
  </si>
  <si>
    <t>(visit) Home Infusion Agency (concept_id = 38004196)</t>
  </si>
  <si>
    <t>(visit) Home Infusion Therapy Pharmacy (concept_id = 38004342)</t>
  </si>
  <si>
    <t>(visit) Home isolation (concept_id = 32759)</t>
  </si>
  <si>
    <t>(visit) Home Visit (concept_id = 581476)</t>
  </si>
  <si>
    <t>(visit) Homeless Shelter (concept_id = 8672)</t>
  </si>
  <si>
    <t>(visit) Hospice (concept_id = 8546)</t>
  </si>
  <si>
    <t>(visit) Hospital (concept_id = 38004515)</t>
  </si>
  <si>
    <t>(visit) Hospital-Swing Beds (concept_id = 32254)</t>
  </si>
  <si>
    <t>(visit) In Home Supportive Care Agency (concept_id = 38004206)</t>
  </si>
  <si>
    <t>(visit) Independent Clinic (concept_id = 8716)</t>
  </si>
  <si>
    <t>(visit) Independent Diagnostic Testing Facility (concept_id = 38004678)</t>
  </si>
  <si>
    <t>(visit) Independent Laboratory (concept_id = 8809)</t>
  </si>
  <si>
    <t>(visit) Indian Health Service facility (concept_id = 38004702)</t>
  </si>
  <si>
    <t>(visit) Indian Health Service Free-standing Facility (concept_id = 8968)</t>
  </si>
  <si>
    <t>(visit) Indian Health Service Provider-based Facility (concept_id = 8969)</t>
  </si>
  <si>
    <t>(visit) Indian Health Service/Tribal/Urban Indian Health (I/T/U) Pharmacy Supplier (concept_id = 38004325)</t>
  </si>
  <si>
    <t>(visit) Inpatient Cardiac Care Facility (concept_id = 581383)</t>
  </si>
  <si>
    <t>(visit) Inpatient Critical Care Facility (concept_id = 581379)</t>
  </si>
  <si>
    <t>(visit) Inpatient Hospice (concept_id = 38004311)</t>
  </si>
  <si>
    <t>(visit) Inpatient Hospital (concept_id = 8717)</t>
  </si>
  <si>
    <t>(visit) Inpatient Nursery (concept_id = 581384)</t>
  </si>
  <si>
    <t>(visit) Inpatient Psychiatric Facility (concept_id = 8971)</t>
  </si>
  <si>
    <t>(visit) Inpatient Visit (concept_id = 9201)</t>
  </si>
  <si>
    <t>(visit) Institutional Pharmacy (concept_id = 38004343)</t>
  </si>
  <si>
    <t>(visit) Intensive Care (concept_id = 32037)</t>
  </si>
  <si>
    <t>(visit) Intermediate Mental Care Facility (concept_id = 8951)</t>
  </si>
  <si>
    <t>(visit) Isolation in inpatient setting (concept_id = 32760)</t>
  </si>
  <si>
    <t>(visit) Laboratory Visit (concept_id = 32036)</t>
  </si>
  <si>
    <t>(visit) Local Education Agency (LEA) (concept_id = 38004192)</t>
  </si>
  <si>
    <t>(visit) Long Term Care Hospital (concept_id = 38004277)</t>
  </si>
  <si>
    <t>(visit) Long Term Care Pharmacy (concept_id = 38004344)</t>
  </si>
  <si>
    <t>(visit) Mail Order Pharmacy (concept_id = 38004345)</t>
  </si>
  <si>
    <t>(visit) Mammography Center (concept_id = 38004677)</t>
  </si>
  <si>
    <t>(visit) Managed Care Organization Pharmacy (concept_id = 38004346)</t>
  </si>
  <si>
    <t>(visit) Mass Immunization Center (concept_id = 8858)</t>
  </si>
  <si>
    <t>(visit) Medical Food Supplier (concept_id = 38004350)</t>
  </si>
  <si>
    <t>(visit) Medical Supply Company with Orthotist (concept_id = 38004680)</t>
  </si>
  <si>
    <t>(visit) Medical Supply Company with Orthotist-Prosthetist (concept_id = 38004682)</t>
  </si>
  <si>
    <t>(visit) Medical Supply Company with Pedorthic Personnel (concept_id = 38004525)</t>
  </si>
  <si>
    <t>(visit) Medical Supply Company with Pharmacist (concept_id = 38004687)</t>
  </si>
  <si>
    <t>(visit) Medical Supply Company with Prosthetist (concept_id = 38004681)</t>
  </si>
  <si>
    <t>(visit) Medical Supply Company with Respiratory Therapist (concept_id = 38004521)</t>
  </si>
  <si>
    <t>(visit) Mental Illness Assisted Living Facility (concept_id = 38004302)</t>
  </si>
  <si>
    <t>(visit) Military Clinical Medical Laboratory (concept_id = 38004293)</t>
  </si>
  <si>
    <t>(visit) Military General Acute Care Hospital (concept_id = 38004290)</t>
  </si>
  <si>
    <t>(visit) Military General Acute Care Operational (Transportable) Hospital (concept_id = 38004291)</t>
  </si>
  <si>
    <t>(visit) Military Hospital (concept_id = 38004288)</t>
  </si>
  <si>
    <t>(visit) Military Treatment Facility (concept_id = 8905)</t>
  </si>
  <si>
    <t>(visit) Military/U.S. Coast Guard Pharmacy (concept_id = 38004323)</t>
  </si>
  <si>
    <t>(visit) Military/U.S. Coast Guard Transport (concept_id = 38004357)</t>
  </si>
  <si>
    <t>(visit) Military/U.S. Coast Guard Transport, Military or U.S. Coast Guard Air Ambulance (concept_id = 38004359)</t>
  </si>
  <si>
    <t>(visit) Military/U.S. Coast Guard Transport, Military or U.S. Coast Guard Ground Transport Ambulance (concept_id = 38004358)</t>
  </si>
  <si>
    <t>(visit) Military/U.S. Coast Guard Transport, Military or U.S. Coast Guard Water Ambulance (concept_id = 38004360)</t>
  </si>
  <si>
    <t>(visit) Mobile Unit (concept_id = 8584)</t>
  </si>
  <si>
    <t>(visit) Non-emergency Medical Transport (concept_id = 38004362)</t>
  </si>
  <si>
    <t>(visit) Non-hospital institution Visit (concept_id = 42898160)</t>
  </si>
  <si>
    <t>(visit) Non-Pharmacy Dispensing Site Supplier (concept_id = 38004326)</t>
  </si>
  <si>
    <t>(visit) Non-residential Substance Abuse Treatment Facility (concept_id = 8974)</t>
  </si>
  <si>
    <t>(visit) Nuclear Pharmacy (concept_id = 38004347)</t>
  </si>
  <si>
    <t>(visit) Nursing Care Agency (concept_id = 38004198)</t>
  </si>
  <si>
    <t>(visit) Nursing episode (concept_id = 44777714)</t>
  </si>
  <si>
    <t>(visit) Nursing Facility (concept_id = 8676)</t>
  </si>
  <si>
    <t>(visit) Nursing Facility Supplier (concept_id = 38004330)</t>
  </si>
  <si>
    <t>(visit) Observation Room (concept_id = 581385)</t>
  </si>
  <si>
    <t>(visit) Off Campus-Outpatient Hospital (concept_id = 5084)</t>
  </si>
  <si>
    <t>(visit) Office Visit (concept_id = 581477)</t>
  </si>
  <si>
    <t>(visit) Organ Procurement Organization (concept_id = 38004351)</t>
  </si>
  <si>
    <t>(visit) Other Medical Supply Company (concept_id = 38004683)</t>
  </si>
  <si>
    <t>(visit) Outpatient Critical Care Facility (concept_id = 581380)</t>
  </si>
  <si>
    <t>(visit) Outpatient Hospital (concept_id = 8756)</t>
  </si>
  <si>
    <t>(visit) Outpatient Laboratory Visit (concept_id = 32253)</t>
  </si>
  <si>
    <t>(visit) Outpatient Visit (concept_id = 9202)</t>
  </si>
  <si>
    <t>(visit) Oxygen Equipment Supplier (concept_id = 38004332)</t>
  </si>
  <si>
    <t>(visit) Oxygen supplier (concept_id = 38004703)</t>
  </si>
  <si>
    <t>(visit) PACE Provider Organization (concept_id = 38004201)</t>
  </si>
  <si>
    <t>(visit) Parenteral and Enteral Nutrition Supplier (concept_id = 38004331)</t>
  </si>
  <si>
    <t>(visit) Person Under Investigation (PUI) (concept_id = 32761)</t>
  </si>
  <si>
    <t>(visit) Pharmacy Supplier (concept_id = 38004338)</t>
  </si>
  <si>
    <t>(visit) Pharmacy visit (concept_id = 581458)</t>
  </si>
  <si>
    <t>(visit) Physiological Laboratory (concept_id = 38004296)</t>
  </si>
  <si>
    <t>(visit) Place of Employment-Worksite (concept_id = 581475)</t>
  </si>
  <si>
    <t>(visit) Portable X-Ray Supplier (concept_id = 38004352)</t>
  </si>
  <si>
    <t>(visit) Portable X-Ray Supplier (concept_id = 38004691)</t>
  </si>
  <si>
    <t>(visit) Prison/Correctional Facility (concept_id = 38003619)</t>
  </si>
  <si>
    <t>(visit) Private Vehicle (concept_id = 38004366)</t>
  </si>
  <si>
    <t>(visit) Prosthetic/Orthotic Supplier (concept_id = 38004349)</t>
  </si>
  <si>
    <t>(visit) Psychiatric Facility-Partial Hospitalization (concept_id = 8913)</t>
  </si>
  <si>
    <t>(visit) Psychiatric Hospital (concept_id = 38004284)</t>
  </si>
  <si>
    <t>(visit) Psychiatric Residential Treatment Center (concept_id = 8976)</t>
  </si>
  <si>
    <t>(visit) Public Health Clinic (concept_id = 8977)</t>
  </si>
  <si>
    <t>(visit) Public Health or Welfare Agency (concept_id = 38004199)</t>
  </si>
  <si>
    <t>(visit) Public Health or Welfare Agency (concept_id = 38004689)</t>
  </si>
  <si>
    <t>(visit) Radiation Therapy Center (concept_id = 38004696)</t>
  </si>
  <si>
    <t>(visit) Rehabilitation Agency (concept_id = 38004526)</t>
  </si>
  <si>
    <t>(visit) Rehabilitation Assistive Technology Supplier (concept_id = 38004074)</t>
  </si>
  <si>
    <t>(visit) Rehabilitation Children Hospital (concept_id = 38004286)</t>
  </si>
  <si>
    <t>(visit) Rehabilitation Hospital (concept_id = 38004285)</t>
  </si>
  <si>
    <t>(visit) Religious Nonmedical Health Care Institution (concept_id = 38004278)</t>
  </si>
  <si>
    <t>(visit) Religious Non-medical Health Care Inst-Outpatient Services (concept_id = 32261)</t>
  </si>
  <si>
    <t>(visit) Residential Children Substance Abuse Treatment Facility (concept_id = 38004321)</t>
  </si>
  <si>
    <t>(visit) Residential Emotionally Disturbed Children Treatment Facility (concept_id = 38004318)</t>
  </si>
  <si>
    <t>(visit) Residential Mental Retardation and Developmental Disabilities Treatment Facility (concept_id = 38004314)</t>
  </si>
  <si>
    <t>(visit) Residential Physical Disabilities Treatment Facility (concept_id = 38004315)</t>
  </si>
  <si>
    <t>(visit) Residential Substance Abuse Treatment Facility (concept_id = 8957)</t>
  </si>
  <si>
    <t>(visit) Respite Care (concept_id = 38004440)</t>
  </si>
  <si>
    <t>(visit) Respite Care Camp (concept_id = 38004441)</t>
  </si>
  <si>
    <t>(visit) Rural Health Clinic (concept_id = 8761)</t>
  </si>
  <si>
    <t>(visit) School (concept_id = 8537)</t>
  </si>
  <si>
    <t>(visit) Secured Medical Transport (concept_id = 38004361)</t>
  </si>
  <si>
    <t>(visit) Skilled Nursing Facility (concept_id = 8863)</t>
  </si>
  <si>
    <t>(visit) Skilled Pediatric Nursing Facility (concept_id = 38004310)</t>
  </si>
  <si>
    <t>(visit) Slide Preparation Facility (concept_id = 38004697)</t>
  </si>
  <si>
    <t>(visit) Special Hospital (concept_id = 38004287)</t>
  </si>
  <si>
    <t>(visit) Specialty Pharmacy (concept_id = 38004348)</t>
  </si>
  <si>
    <t>(visit) Substance Use Disorder Rehabilitation Hospital Unit (concept_id = 38004274)</t>
  </si>
  <si>
    <t>(visit) Supplier (concept_id = 38004698)</t>
  </si>
  <si>
    <t>(visit) Support Brokerage Agency (concept_id = 38004203)</t>
  </si>
  <si>
    <t>(visit) Taxi (concept_id = 38004363)</t>
  </si>
  <si>
    <t>(visit) Telehealth (concept_id = 5083)</t>
  </si>
  <si>
    <t>(visit) Temporary Lodging (concept_id = 8602)</t>
  </si>
  <si>
    <t>(visit) Train (concept_id = 38004367)</t>
  </si>
  <si>
    <t>(visit) Transportation Broker (concept_id = 38004368)</t>
  </si>
  <si>
    <t>(visit) Tribal 638 Free-standing Facility (concept_id = 8941)</t>
  </si>
  <si>
    <t>(visit) Tribal 638 Provider-based Facility (concept_id = 8960)</t>
  </si>
  <si>
    <t>(visit) Urgent Care Facility (concept_id = 8782)</t>
  </si>
  <si>
    <t>(visit) Voluntary Health or Charitable Agency (concept_id = 38004690)</t>
  </si>
  <si>
    <t>(visit) Voluntary or Charitable Agency (concept_id = 38004202)</t>
  </si>
  <si>
    <t>(visit) Walk-in Retail Health Clinic (concept_id = 38003620)</t>
  </si>
  <si>
    <t>(visit) Water Transport Ambulance (concept_id = 38004356)</t>
  </si>
  <si>
    <t>(visit) Well babies (care given by the mother/substitute, with nursing advice if needed) (concept_id = 44777691)</t>
  </si>
  <si>
    <t>(ValueSet) Concept Name (concept_id)</t>
  </si>
  <si>
    <t>CY: obo MM: Unit of measure unstructured</t>
  </si>
  <si>
    <t>CY: obo MM: "THIS IS A CONSTANT NOT USED BY ACT"</t>
  </si>
  <si>
    <t>CY: obo MM: "ACT DOES NOT USE" [this field. If data exist in this table it will be local values, i.e. from the source system].</t>
  </si>
  <si>
    <t>CY: Value does not need to be stored in OMOMP</t>
  </si>
  <si>
    <t>CY: Usagi mapped this to a non-UCUM vocabulary unit. Left as Gap</t>
  </si>
  <si>
    <t>CY: Mapped using Usagi</t>
  </si>
  <si>
    <t>CY: CY: Mapped using Usagi</t>
  </si>
  <si>
    <t>CY: Value does not need to be stored in OMOP. It may be used to inform the ETL process.</t>
  </si>
  <si>
    <t>CY: obo MM: "ACT does not use the modifier_dimension".</t>
  </si>
  <si>
    <t>Diagnosis.principal_indicator</t>
  </si>
  <si>
    <t>Primary</t>
  </si>
  <si>
    <t>Secondary</t>
  </si>
  <si>
    <t>Diagnosis.dx_source</t>
  </si>
  <si>
    <t>Billing</t>
  </si>
  <si>
    <t>Problem List</t>
  </si>
  <si>
    <t>OBSERVATION.qualifier_concept_id</t>
  </si>
  <si>
    <t>observation_qualifier</t>
  </si>
  <si>
    <t>LA12748-2</t>
  </si>
  <si>
    <t>LA4259-3</t>
  </si>
  <si>
    <t>LA9193-9</t>
  </si>
  <si>
    <t>LA9194-7</t>
  </si>
  <si>
    <t>LA6577-6</t>
  </si>
  <si>
    <t>LA6626-1</t>
  </si>
  <si>
    <t>LA6576-8</t>
  </si>
  <si>
    <t>LA14100-4</t>
  </si>
  <si>
    <t>(observation_qualifier) Abnormal (concept_id = 45878745)</t>
  </si>
  <si>
    <t>(observation_qualifier) Borderline (concept_id = 45880922)</t>
  </si>
  <si>
    <t>(observation_qualifier) High (concept_id = 45876384)</t>
  </si>
  <si>
    <t>(observation_qualifier) Low (concept_id = 45881666)</t>
  </si>
  <si>
    <t>(observation_qualifier) Negative (concept_id = 45878583)</t>
  </si>
  <si>
    <t>(observation_qualifier) No information (concept_id = 46237210)</t>
  </si>
  <si>
    <t>(observation_qualifier) Normal (concept_id = 45884153)</t>
  </si>
  <si>
    <t>(observation_qualifier) Other (concept_id = 45878142)</t>
  </si>
  <si>
    <t>(observation_qualifier) Positive (concept_id = 45884084)</t>
  </si>
  <si>
    <t>(observation_qualifier) Undetermined (concept_id = 45880649)</t>
  </si>
  <si>
    <t>(observation_qualifier) Unknown (concept_id = 45877986)</t>
  </si>
  <si>
    <t>CY: See mappings for OBS_CLIN.OBSCLIN_RESULT_QUAL</t>
  </si>
  <si>
    <t>CY: This is marked as "Gap" because OMOP does not have a corresponding field for this field. However, OMOP does have a valid value list to represent this. See mapping for OBS_CLIN.OBSCLIN_RESULT_QUAL</t>
  </si>
  <si>
    <t>TABLE.yes_no</t>
  </si>
  <si>
    <t>LA32-8</t>
  </si>
  <si>
    <t>LA33-6</t>
  </si>
  <si>
    <t>yes_no</t>
  </si>
  <si>
    <t>OBSERVATION.value_as_concept_id_smoking_status</t>
  </si>
  <si>
    <t>obs_smoking_status_43054909</t>
  </si>
  <si>
    <t>Current every day smoker</t>
  </si>
  <si>
    <t>LA18976-3</t>
  </si>
  <si>
    <t>Current some day smoker</t>
  </si>
  <si>
    <t>LA18977-1</t>
  </si>
  <si>
    <t>Former smoker</t>
  </si>
  <si>
    <t>LA15920-4</t>
  </si>
  <si>
    <t>Heavy tobacco smoker</t>
  </si>
  <si>
    <t>LA18981-3</t>
  </si>
  <si>
    <t>Light tobacco smoker</t>
  </si>
  <si>
    <t>LA18982-1</t>
  </si>
  <si>
    <t>Never smoker</t>
  </si>
  <si>
    <t>LA18978-9</t>
  </si>
  <si>
    <t>Smoker, current status unknown</t>
  </si>
  <si>
    <t>LA18979-7</t>
  </si>
  <si>
    <t>Unknown if ever smoked</t>
  </si>
  <si>
    <t>LA18980-5</t>
  </si>
  <si>
    <t>(obs_smoking_status_43054909) Current every day smoker (concept_id = 45881517)</t>
  </si>
  <si>
    <t>(obs_smoking_status_43054909) Current some day smoker (concept_id = 45884037)</t>
  </si>
  <si>
    <t>(obs_smoking_status_43054909) Former smoker (concept_id = 45883458)</t>
  </si>
  <si>
    <t>(obs_smoking_status_43054909) Heavy tobacco smoker (concept_id = 45884038)</t>
  </si>
  <si>
    <t>(obs_smoking_status_43054909) Light tobacco smoker (concept_id = 45878118)</t>
  </si>
  <si>
    <t>(obs_smoking_status_43054909) Never smoker (concept_id = 45879404)</t>
  </si>
  <si>
    <t>(obs_smoking_status_43054909) Smoker, current status unknown (concept_id = 45881518)</t>
  </si>
  <si>
    <t>(obs_smoking_status_43054909) Unknown if ever smoked (concept_id = 45885135)</t>
  </si>
  <si>
    <t>Desire to become member of the opposite sex</t>
  </si>
  <si>
    <t>4085355</t>
  </si>
  <si>
    <t>4234364</t>
  </si>
  <si>
    <t>Femininity in a boy</t>
  </si>
  <si>
    <t>4102810</t>
  </si>
  <si>
    <t>Gender role disorder of adolescent or adult</t>
  </si>
  <si>
    <t>4099800</t>
  </si>
  <si>
    <t>Identifies as female gender</t>
  </si>
  <si>
    <t>765761</t>
  </si>
  <si>
    <t>Identifies as male gender</t>
  </si>
  <si>
    <t>763768</t>
  </si>
  <si>
    <t>Identifies as non-conforming gender</t>
  </si>
  <si>
    <t>763767</t>
  </si>
  <si>
    <t>4248372</t>
  </si>
  <si>
    <t>Masculinity in a girl</t>
  </si>
  <si>
    <t>4102811</t>
  </si>
  <si>
    <t>obs_gender_identity_4110772</t>
  </si>
  <si>
    <t>(obs_gender_identity_4110772) Identifies as female gender (concept_id = 765761)</t>
  </si>
  <si>
    <t>(obs_gender_identity_4110772) Identifies as male gender (concept_id = 763768)</t>
  </si>
  <si>
    <t>(obs_gender_identity_4110772) Male-to-female transsexual (concept_id = 4248372)</t>
  </si>
  <si>
    <t>(obs_gender_identity_4110772) Female-to-male transsexual (concept_id = 4234364)</t>
  </si>
  <si>
    <t>Admitting diagnosis</t>
  </si>
  <si>
    <t>Autopsy diagnosis</t>
  </si>
  <si>
    <t>Clinical diagnosis</t>
  </si>
  <si>
    <t>Cytology diagnosis</t>
  </si>
  <si>
    <t>Death diagnosis</t>
  </si>
  <si>
    <t>Diagnosis of exclusion</t>
  </si>
  <si>
    <t>Differential diagnosis</t>
  </si>
  <si>
    <t>Established diagnosis</t>
  </si>
  <si>
    <t>Final diagnosis</t>
  </si>
  <si>
    <t>Laboratory diagnosis</t>
  </si>
  <si>
    <t>Morphologic diagnosis</t>
  </si>
  <si>
    <t>No diagnosis</t>
  </si>
  <si>
    <t>Palpatory diagnosis</t>
  </si>
  <si>
    <t>Pathology diagnosis</t>
  </si>
  <si>
    <t>Post-op diagnosis</t>
  </si>
  <si>
    <t>Pre-op diagnosis</t>
  </si>
  <si>
    <t>Preferred diagnosis</t>
  </si>
  <si>
    <t>Preliminary diagnosis</t>
  </si>
  <si>
    <t>Principal diagnosis</t>
  </si>
  <si>
    <t>Prior diagnosis</t>
  </si>
  <si>
    <t>Referral diagnosis</t>
  </si>
  <si>
    <t>Revised diagnosis</t>
  </si>
  <si>
    <t>Secondary diagnosis</t>
  </si>
  <si>
    <t>Segmental diagnosis</t>
  </si>
  <si>
    <t>Suggested billing diagnosis</t>
  </si>
  <si>
    <t>Transfer diagnosis</t>
  </si>
  <si>
    <t>Working diagnosis</t>
  </si>
  <si>
    <t>X-ray diagnosis</t>
  </si>
  <si>
    <t>CONDITION_OCCURRENCE.condition_status_concept_id</t>
  </si>
  <si>
    <t>condition_status_4021918</t>
  </si>
  <si>
    <t>(condition_status_4021918) Admitting diagnosis (concept_id = 4203942)</t>
  </si>
  <si>
    <t>(condition_status_4021918) Autopsy diagnosis (concept_id = 4210301)</t>
  </si>
  <si>
    <t>(condition_status_4021918) Clinical diagnosis (concept_id = 4309119)</t>
  </si>
  <si>
    <t>(condition_status_4021918) Cytology diagnosis (concept_id = 4074221)</t>
  </si>
  <si>
    <t>(condition_status_4021918) Death diagnosis (concept_id = 4052310)</t>
  </si>
  <si>
    <t>(condition_status_4021918) Diagnosis of exclusion (concept_id = 37116688)</t>
  </si>
  <si>
    <t>(condition_status_4021918) Differential diagnosis (concept_id = 4172950)</t>
  </si>
  <si>
    <t>(condition_status_4021918) Established diagnosis (concept_id = 4032659)</t>
  </si>
  <si>
    <t>(condition_status_4021918) Final diagnosis (concept_id = 4230359)</t>
  </si>
  <si>
    <t>(condition_status_4021918) Laboratory diagnosis (concept_id = 4187810)</t>
  </si>
  <si>
    <t>(condition_status_4021918) Morphologic diagnosis (concept_id = 45766383)</t>
  </si>
  <si>
    <t>(condition_status_4021918) No diagnosis (concept_id = 4011458)</t>
  </si>
  <si>
    <t>(condition_status_4021918) Palpatory diagnosis (concept_id = 4167209)</t>
  </si>
  <si>
    <t>(condition_status_4021918) Pathology diagnosis (concept_id = 4338116)</t>
  </si>
  <si>
    <t>(condition_status_4021918) Post-op diagnosis (concept_id = 4236136)</t>
  </si>
  <si>
    <t>(condition_status_4021918) Pre-op diagnosis (concept_id = 4236135)</t>
  </si>
  <si>
    <t>(condition_status_4021918) Preferred diagnosis (concept_id = 44802085)</t>
  </si>
  <si>
    <t>(condition_status_4021918) Preliminary diagnosis (concept_id = 4033240)</t>
  </si>
  <si>
    <t>(condition_status_4021918) Principal diagnosis (concept_id = 4307107)</t>
  </si>
  <si>
    <t>(condition_status_4021918) Prior diagnosis (concept_id = 4167529)</t>
  </si>
  <si>
    <t>(condition_status_4021918) Referral diagnosis (concept_id = 4236137)</t>
  </si>
  <si>
    <t>(condition_status_4021918) Revised diagnosis (concept_id = 4049904)</t>
  </si>
  <si>
    <t>(condition_status_4021918) Secondary diagnosis (concept_id = 4309641)</t>
  </si>
  <si>
    <t>(condition_status_4021918) Segmental diagnosis (concept_id = 4220300)</t>
  </si>
  <si>
    <t>(condition_status_4021918) Suggested billing diagnosis (concept_id = 4230585)</t>
  </si>
  <si>
    <t>(condition_status_4021918) Transfer diagnosis (concept_id = 4228926)</t>
  </si>
  <si>
    <t>(condition_status_4021918) Working diagnosis (concept_id = 4208085)</t>
  </si>
  <si>
    <t>(condition_status_4021918) X-ray diagnosis (concept_id = 4101336)</t>
  </si>
  <si>
    <t>CY: This is marked as "Gap" because OMOP does not have a corresponding field for this field.</t>
  </si>
  <si>
    <t>Title:</t>
  </si>
  <si>
    <t>Content:</t>
  </si>
  <si>
    <t>POCs</t>
  </si>
  <si>
    <t>Charles Yaghmour - Samvit Solutions</t>
  </si>
  <si>
    <t>cyaghmour@samvit-solutions.com</t>
  </si>
  <si>
    <t>703-362-1280</t>
  </si>
  <si>
    <t>Document History</t>
  </si>
  <si>
    <t>Date</t>
  </si>
  <si>
    <t>Author</t>
  </si>
  <si>
    <t>Comments</t>
  </si>
  <si>
    <t>Charles Yaghmour</t>
  </si>
  <si>
    <t>Mapping Reviews</t>
  </si>
  <si>
    <t>Attendees</t>
  </si>
  <si>
    <r>
      <rPr>
        <b/>
        <sz val="11"/>
        <color rgb="FFFF0000"/>
        <rFont val="Calibri"/>
        <family val="2"/>
        <scheme val="minor"/>
      </rPr>
      <t xml:space="preserve">DRAFT </t>
    </r>
    <r>
      <rPr>
        <sz val="11"/>
        <rFont val="Calibri"/>
        <family val="2"/>
        <scheme val="minor"/>
      </rPr>
      <t>CDMs</t>
    </r>
    <r>
      <rPr>
        <b/>
        <sz val="11"/>
        <color rgb="FFFF0000"/>
        <rFont val="Calibri"/>
        <family val="2"/>
        <scheme val="minor"/>
      </rPr>
      <t xml:space="preserve"> </t>
    </r>
    <r>
      <rPr>
        <sz val="11"/>
        <color theme="1"/>
        <rFont val="Calibri"/>
        <family val="2"/>
        <scheme val="minor"/>
      </rPr>
      <t>to OMOP Value Sets Mapping</t>
    </r>
  </si>
  <si>
    <t>other_ni_unk</t>
  </si>
  <si>
    <t>TABLE.other_ni_unk</t>
  </si>
  <si>
    <t>(other_ni_unk) No information (concept_id = 46237210)</t>
  </si>
  <si>
    <t>(other_ni_unk) Other (concept_id = 45878142)</t>
  </si>
  <si>
    <t>(other_ni_unk) Unknown (concept_id = 45877986)</t>
  </si>
  <si>
    <t>Note - this is still work-in-progress and had not yet been reviewed by the respective SMEs.</t>
  </si>
  <si>
    <t>WIP published on Github</t>
  </si>
  <si>
    <t>This workbook contains the draft value set mappings for:
      - PCORNET v5.1 to OMOP v5.3.1
      - i2b2 ACT 2.0 to OMOP v5.3.1
      -TriNetX to OMOP v5.3.1
This work was performed for the National COVID Cohort Collaborative (N3C) Project under NCATS / Digital Infuzion lead by Dr. Ken Gersing.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</si>
</sst>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1"/>
      <color indexed="8"/>
      <name val="Calibri"/>
      <family val="2"/>
    </font>
    <font>
      <sz val="10"/>
      <color indexed="8"/>
      <name val="Arial"/>
      <family val="2"/>
    </font>
    <font>
      <sz val="12"/>
      <color indexed="8"/>
      <name val="Calibri"/>
      <family val="2"/>
    </font>
    <font>
      <b/>
      <sz val="12"/>
      <color theme="1"/>
      <name val="Calibri"/>
      <family val="2"/>
      <scheme val="minor"/>
    </font>
    <font>
      <sz val="8"/>
      <name val="Calibri"/>
      <family val="2"/>
      <scheme val="minor"/>
    </font>
    <font>
      <sz val="11"/>
      <color rgb="FFFF0000"/>
      <name val="Calibri"/>
      <family val="2"/>
      <scheme val="minor"/>
    </font>
    <font>
      <b/>
      <sz val="12"/>
      <color theme="0"/>
      <name val="Arial"/>
      <family val="2"/>
    </font>
    <font>
      <b/>
      <sz val="12"/>
      <color theme="0"/>
      <name val="Calibri"/>
      <family val="2"/>
      <scheme val="minor"/>
    </font>
    <font>
      <b/>
      <sz val="12"/>
      <name val="Calibri"/>
      <family val="2"/>
      <scheme val="minor"/>
    </font>
    <font>
      <sz val="11"/>
      <name val="Calibri"/>
      <family val="2"/>
      <scheme val="minor"/>
    </font>
    <font>
      <b/>
      <sz val="10"/>
      <color indexed="8"/>
      <name val="Arial"/>
      <family val="2"/>
    </font>
    <font>
      <i/>
      <sz val="10"/>
      <color rgb="FF000000"/>
      <name val="Arial"/>
      <family val="2"/>
    </font>
    <font>
      <u/>
      <sz val="11"/>
      <color theme="10"/>
      <name val="Calibri"/>
      <family val="2"/>
      <scheme val="minor"/>
    </font>
    <font>
      <i/>
      <sz val="10"/>
      <color theme="1"/>
      <name val="Calibri"/>
      <family val="2"/>
      <scheme val="minor"/>
    </font>
    <font>
      <b/>
      <sz val="11"/>
      <color rgb="FFFF0000"/>
      <name val="Calibri"/>
      <family val="2"/>
      <scheme val="minor"/>
    </font>
  </fonts>
  <fills count="12">
    <fill>
      <patternFill patternType="none"/>
    </fill>
    <fill>
      <patternFill patternType="gray125"/>
    </fill>
    <fill>
      <patternFill patternType="solid">
        <fgColor indexed="22"/>
        <bgColor indexed="0"/>
      </patternFill>
    </fill>
    <fill>
      <patternFill patternType="solid">
        <fgColor theme="7"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rgb="FFFFFF00"/>
        <bgColor indexed="64"/>
      </patternFill>
    </fill>
    <fill>
      <patternFill patternType="solid">
        <fgColor rgb="FF0070C0"/>
        <bgColor indexed="64"/>
      </patternFill>
    </fill>
    <fill>
      <patternFill patternType="solid">
        <fgColor theme="3" tint="0.39997558519241921"/>
        <bgColor indexed="64"/>
      </patternFill>
    </fill>
    <fill>
      <patternFill patternType="solid">
        <fgColor theme="6" tint="0.79998168889431442"/>
        <bgColor indexed="64"/>
      </patternFill>
    </fill>
    <fill>
      <patternFill patternType="solid">
        <fgColor theme="5" tint="0.39997558519241921"/>
        <bgColor indexed="64"/>
      </patternFill>
    </fill>
  </fills>
  <borders count="29">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7">
    <xf numFmtId="0" fontId="0" fillId="0" borderId="0"/>
    <xf numFmtId="0" fontId="3" fillId="0" borderId="0"/>
    <xf numFmtId="0" fontId="3" fillId="0" borderId="0"/>
    <xf numFmtId="0" fontId="3" fillId="0" borderId="0"/>
    <xf numFmtId="0" fontId="3" fillId="0" borderId="0"/>
    <xf numFmtId="0" fontId="3" fillId="0" borderId="0"/>
    <xf numFmtId="0" fontId="14" fillId="0" borderId="0" applyNumberFormat="0" applyFill="0" applyBorder="0" applyAlignment="0" applyProtection="0"/>
  </cellStyleXfs>
  <cellXfs count="122">
    <xf numFmtId="0" fontId="0" fillId="0" borderId="0" xfId="0"/>
    <xf numFmtId="0" fontId="4" fillId="0" borderId="2" xfId="2" applyFont="1" applyBorder="1" applyAlignment="1">
      <alignment horizontal="left" vertical="top"/>
    </xf>
    <xf numFmtId="0" fontId="2" fillId="2" borderId="1" xfId="1" applyFont="1" applyFill="1" applyBorder="1" applyAlignment="1">
      <alignment horizontal="left" vertical="top"/>
    </xf>
    <xf numFmtId="0" fontId="0" fillId="0" borderId="0" xfId="0" applyAlignment="1">
      <alignment horizontal="left" vertical="top"/>
    </xf>
    <xf numFmtId="0" fontId="2" fillId="0" borderId="2" xfId="1" applyFont="1" applyFill="1" applyBorder="1" applyAlignment="1">
      <alignment horizontal="left" vertical="top"/>
    </xf>
    <xf numFmtId="0" fontId="1" fillId="3" borderId="0" xfId="0" applyFont="1" applyFill="1"/>
    <xf numFmtId="0" fontId="4" fillId="0" borderId="0" xfId="2" applyFont="1" applyBorder="1" applyAlignment="1">
      <alignment horizontal="left" vertical="top"/>
    </xf>
    <xf numFmtId="0" fontId="0" fillId="0" borderId="2" xfId="0" applyBorder="1" applyAlignment="1">
      <alignment horizontal="left" vertical="top"/>
    </xf>
    <xf numFmtId="0" fontId="2" fillId="0" borderId="0" xfId="1" applyFont="1" applyFill="1" applyBorder="1" applyAlignment="1">
      <alignment horizontal="left" vertical="top"/>
    </xf>
    <xf numFmtId="0" fontId="1" fillId="5" borderId="3" xfId="0" applyFont="1" applyFill="1" applyBorder="1" applyAlignment="1">
      <alignment vertical="center"/>
    </xf>
    <xf numFmtId="0" fontId="0" fillId="0" borderId="0" xfId="0" quotePrefix="1" applyAlignment="1">
      <alignment horizontal="left" vertical="top"/>
    </xf>
    <xf numFmtId="0" fontId="0" fillId="0" borderId="0" xfId="0" applyAlignment="1">
      <alignment horizontal="left" vertical="top" wrapText="1"/>
    </xf>
    <xf numFmtId="0" fontId="2" fillId="0" borderId="2" xfId="3" applyFont="1" applyFill="1" applyBorder="1" applyAlignment="1">
      <alignment horizontal="left" vertical="top" wrapText="1"/>
    </xf>
    <xf numFmtId="0" fontId="2" fillId="0" borderId="0" xfId="3" applyFont="1" applyFill="1" applyBorder="1" applyAlignment="1">
      <alignment horizontal="left" vertical="top" wrapText="1"/>
    </xf>
    <xf numFmtId="0" fontId="1" fillId="5" borderId="5" xfId="0" applyFont="1" applyFill="1" applyBorder="1" applyAlignment="1">
      <alignment vertical="center"/>
    </xf>
    <xf numFmtId="0" fontId="1" fillId="4" borderId="6" xfId="0" applyFont="1" applyFill="1" applyBorder="1" applyAlignment="1">
      <alignment horizontal="left" vertical="top"/>
    </xf>
    <xf numFmtId="0" fontId="1" fillId="4" borderId="7" xfId="0" applyFont="1" applyFill="1" applyBorder="1" applyAlignment="1">
      <alignment horizontal="left" vertical="top" wrapText="1"/>
    </xf>
    <xf numFmtId="0" fontId="1" fillId="4" borderId="4" xfId="0" applyFont="1" applyFill="1" applyBorder="1" applyAlignment="1">
      <alignment horizontal="left" vertical="top"/>
    </xf>
    <xf numFmtId="0" fontId="1" fillId="4" borderId="4" xfId="0" applyFont="1" applyFill="1" applyBorder="1" applyAlignment="1">
      <alignment horizontal="left" vertical="top" wrapText="1"/>
    </xf>
    <xf numFmtId="0" fontId="0" fillId="0" borderId="2" xfId="0" applyBorder="1" applyAlignment="1">
      <alignment horizontal="left" vertical="top" wrapText="1"/>
    </xf>
    <xf numFmtId="0" fontId="0" fillId="7" borderId="0" xfId="0" applyFill="1"/>
    <xf numFmtId="0" fontId="0" fillId="0" borderId="0" xfId="0" applyAlignment="1">
      <alignment vertical="top" wrapText="1"/>
    </xf>
    <xf numFmtId="0" fontId="7" fillId="0" borderId="0" xfId="0" applyFont="1"/>
    <xf numFmtId="0" fontId="7" fillId="0" borderId="0" xfId="0" applyFont="1" applyAlignment="1">
      <alignment horizontal="left" vertical="top"/>
    </xf>
    <xf numFmtId="0" fontId="10" fillId="9" borderId="3" xfId="0" applyFont="1" applyFill="1" applyBorder="1" applyAlignment="1">
      <alignment horizontal="left" vertical="top"/>
    </xf>
    <xf numFmtId="0" fontId="2" fillId="0" borderId="2" xfId="4" applyFont="1" applyFill="1" applyBorder="1" applyAlignment="1">
      <alignment horizontal="left" vertical="top" wrapText="1"/>
    </xf>
    <xf numFmtId="49" fontId="2" fillId="0" borderId="2" xfId="4" applyNumberFormat="1" applyFont="1" applyFill="1" applyBorder="1" applyAlignment="1">
      <alignment horizontal="left" vertical="top" wrapText="1"/>
    </xf>
    <xf numFmtId="0" fontId="0" fillId="0" borderId="0" xfId="0" applyBorder="1" applyAlignment="1">
      <alignment horizontal="left" vertical="top"/>
    </xf>
    <xf numFmtId="0" fontId="2" fillId="0" borderId="0" xfId="4" applyFont="1" applyFill="1" applyBorder="1" applyAlignment="1">
      <alignment horizontal="left" vertical="top" wrapText="1"/>
    </xf>
    <xf numFmtId="0" fontId="11" fillId="0" borderId="0" xfId="0" applyFont="1" applyAlignment="1">
      <alignment horizontal="left" vertical="top"/>
    </xf>
    <xf numFmtId="0" fontId="2" fillId="0" borderId="2" xfId="4" applyFont="1" applyFill="1" applyBorder="1" applyAlignment="1">
      <alignment wrapText="1"/>
    </xf>
    <xf numFmtId="0" fontId="2" fillId="0" borderId="2" xfId="4" applyFont="1" applyFill="1" applyBorder="1" applyAlignment="1">
      <alignment horizontal="left" wrapText="1"/>
    </xf>
    <xf numFmtId="0" fontId="8" fillId="8" borderId="6" xfId="1" applyFont="1" applyFill="1" applyBorder="1" applyAlignment="1">
      <alignment horizontal="left" vertical="top"/>
    </xf>
    <xf numFmtId="0" fontId="8" fillId="8" borderId="4" xfId="1" applyFont="1" applyFill="1" applyBorder="1" applyAlignment="1">
      <alignment horizontal="left" vertical="top"/>
    </xf>
    <xf numFmtId="0" fontId="2" fillId="0" borderId="2" xfId="5" applyFont="1" applyFill="1" applyBorder="1" applyAlignment="1">
      <alignment horizontal="left" vertical="top" wrapText="1"/>
    </xf>
    <xf numFmtId="0" fontId="2" fillId="0" borderId="0" xfId="5" applyFont="1" applyFill="1" applyBorder="1" applyAlignment="1">
      <alignment horizontal="left" vertical="top" wrapText="1"/>
    </xf>
    <xf numFmtId="0" fontId="3" fillId="0" borderId="0" xfId="1" applyAlignment="1">
      <alignment horizontal="left" vertical="top"/>
    </xf>
    <xf numFmtId="0" fontId="9" fillId="8" borderId="6" xfId="0" applyFont="1" applyFill="1" applyBorder="1" applyAlignment="1">
      <alignment horizontal="left" vertical="top"/>
    </xf>
    <xf numFmtId="0" fontId="1" fillId="5" borderId="15" xfId="0" applyFont="1" applyFill="1" applyBorder="1" applyAlignment="1">
      <alignment horizontal="left" vertical="top"/>
    </xf>
    <xf numFmtId="0" fontId="1" fillId="5" borderId="16" xfId="0" applyFont="1" applyFill="1" applyBorder="1" applyAlignment="1">
      <alignment horizontal="left" vertical="top"/>
    </xf>
    <xf numFmtId="0" fontId="1" fillId="5" borderId="17" xfId="0" applyFont="1" applyFill="1" applyBorder="1" applyAlignment="1">
      <alignment horizontal="left" vertical="top"/>
    </xf>
    <xf numFmtId="0" fontId="3" fillId="0" borderId="2" xfId="1" applyBorder="1" applyAlignment="1">
      <alignment horizontal="left" vertical="top"/>
    </xf>
    <xf numFmtId="0" fontId="12" fillId="0" borderId="0" xfId="1" applyFont="1" applyAlignment="1">
      <alignment horizontal="left" vertical="top"/>
    </xf>
    <xf numFmtId="0" fontId="5" fillId="6" borderId="12" xfId="0" applyFont="1" applyFill="1" applyBorder="1" applyAlignment="1">
      <alignment vertical="top"/>
    </xf>
    <xf numFmtId="0" fontId="5" fillId="6" borderId="14" xfId="0" applyFont="1" applyFill="1" applyBorder="1" applyAlignment="1">
      <alignment vertical="top"/>
    </xf>
    <xf numFmtId="0" fontId="5" fillId="6" borderId="15" xfId="0" applyFont="1" applyFill="1" applyBorder="1" applyAlignment="1">
      <alignment vertical="top"/>
    </xf>
    <xf numFmtId="0" fontId="5" fillId="6" borderId="17" xfId="0" applyFont="1" applyFill="1" applyBorder="1" applyAlignment="1">
      <alignment vertical="top"/>
    </xf>
    <xf numFmtId="0" fontId="1" fillId="5" borderId="3" xfId="0" applyFont="1" applyFill="1" applyBorder="1" applyAlignment="1">
      <alignment horizontal="left" vertical="center"/>
    </xf>
    <xf numFmtId="0" fontId="0" fillId="0" borderId="0" xfId="0" applyAlignment="1">
      <alignment horizontal="left"/>
    </xf>
    <xf numFmtId="0" fontId="1" fillId="4" borderId="0" xfId="0" applyFont="1" applyFill="1" applyBorder="1" applyAlignment="1">
      <alignment horizontal="left" vertical="top" wrapText="1"/>
    </xf>
    <xf numFmtId="0" fontId="0" fillId="0" borderId="0" xfId="0" applyFill="1"/>
    <xf numFmtId="0" fontId="0" fillId="0" borderId="2" xfId="0" quotePrefix="1" applyBorder="1" applyAlignment="1">
      <alignment horizontal="left" vertical="top"/>
    </xf>
    <xf numFmtId="0" fontId="2" fillId="0" borderId="0" xfId="4" applyFont="1" applyFill="1" applyBorder="1" applyAlignment="1">
      <alignment wrapText="1"/>
    </xf>
    <xf numFmtId="0" fontId="2" fillId="0" borderId="0" xfId="4" applyFont="1" applyFill="1" applyBorder="1" applyAlignment="1">
      <alignment horizontal="left" wrapText="1"/>
    </xf>
    <xf numFmtId="0" fontId="4" fillId="7" borderId="0" xfId="2" applyFont="1" applyFill="1" applyBorder="1" applyAlignment="1">
      <alignment horizontal="left" vertical="top"/>
    </xf>
    <xf numFmtId="0" fontId="0" fillId="0" borderId="0" xfId="0" applyFill="1" applyAlignment="1">
      <alignment horizontal="left" vertical="top"/>
    </xf>
    <xf numFmtId="0" fontId="5" fillId="4" borderId="0" xfId="0" applyFont="1" applyFill="1" applyBorder="1" applyAlignment="1">
      <alignment horizontal="left" vertical="top"/>
    </xf>
    <xf numFmtId="0" fontId="0" fillId="0" borderId="0" xfId="0" applyBorder="1" applyAlignment="1">
      <alignment horizontal="left" vertical="top" wrapText="1"/>
    </xf>
    <xf numFmtId="0" fontId="0" fillId="0" borderId="0" xfId="0" applyFill="1" applyBorder="1" applyAlignment="1">
      <alignment horizontal="left" vertical="top" wrapText="1"/>
    </xf>
    <xf numFmtId="0" fontId="0" fillId="7" borderId="0" xfId="0" applyFill="1" applyAlignment="1">
      <alignment horizontal="left" vertical="top"/>
    </xf>
    <xf numFmtId="0" fontId="5" fillId="6" borderId="3" xfId="0" applyFont="1" applyFill="1" applyBorder="1" applyAlignment="1">
      <alignment horizontal="left" vertical="top" wrapText="1"/>
    </xf>
    <xf numFmtId="0" fontId="5" fillId="6" borderId="18" xfId="0" applyFont="1" applyFill="1" applyBorder="1" applyAlignment="1">
      <alignment horizontal="left" vertical="top" wrapText="1"/>
    </xf>
    <xf numFmtId="0" fontId="5" fillId="6" borderId="19" xfId="0" applyFont="1" applyFill="1" applyBorder="1" applyAlignment="1">
      <alignment horizontal="left" vertical="top" wrapText="1"/>
    </xf>
    <xf numFmtId="0" fontId="1" fillId="5" borderId="5" xfId="0" applyFont="1" applyFill="1" applyBorder="1" applyAlignment="1">
      <alignment horizontal="left" vertical="top"/>
    </xf>
    <xf numFmtId="0" fontId="1" fillId="5" borderId="3" xfId="0" applyFont="1" applyFill="1" applyBorder="1" applyAlignment="1">
      <alignment horizontal="left" vertical="top"/>
    </xf>
    <xf numFmtId="0" fontId="1" fillId="0" borderId="0" xfId="0" applyFont="1" applyAlignment="1">
      <alignment horizontal="left" vertical="top"/>
    </xf>
    <xf numFmtId="0" fontId="2" fillId="0" borderId="2" xfId="1" applyFont="1" applyBorder="1" applyAlignment="1">
      <alignment horizontal="left" vertical="top"/>
    </xf>
    <xf numFmtId="0" fontId="2" fillId="0" borderId="0" xfId="1" applyFont="1" applyBorder="1" applyAlignment="1">
      <alignment horizontal="left" vertical="top"/>
    </xf>
    <xf numFmtId="14" fontId="0" fillId="0" borderId="2" xfId="0" applyNumberFormat="1" applyBorder="1" applyAlignment="1">
      <alignment horizontal="left" vertical="top"/>
    </xf>
    <xf numFmtId="14" fontId="2" fillId="0" borderId="0" xfId="4" applyNumberFormat="1" applyFont="1" applyFill="1" applyBorder="1" applyAlignment="1">
      <alignment wrapText="1"/>
    </xf>
    <xf numFmtId="0" fontId="2" fillId="0" borderId="2" xfId="4" applyFont="1" applyFill="1" applyBorder="1" applyAlignment="1">
      <alignment horizontal="left" vertical="top"/>
    </xf>
    <xf numFmtId="0" fontId="0" fillId="0" borderId="0" xfId="0" applyAlignment="1">
      <alignment vertical="top"/>
    </xf>
    <xf numFmtId="0" fontId="0" fillId="10" borderId="8" xfId="0" applyFill="1" applyBorder="1" applyAlignment="1">
      <alignment vertical="top"/>
    </xf>
    <xf numFmtId="0" fontId="0" fillId="10" borderId="9" xfId="0" applyFill="1" applyBorder="1" applyAlignment="1">
      <alignment vertical="top"/>
    </xf>
    <xf numFmtId="0" fontId="0" fillId="10" borderId="20" xfId="0" applyFill="1" applyBorder="1" applyAlignment="1">
      <alignment vertical="top"/>
    </xf>
    <xf numFmtId="0" fontId="0" fillId="10" borderId="21" xfId="0" applyFill="1" applyBorder="1" applyAlignment="1">
      <alignment vertical="top"/>
    </xf>
    <xf numFmtId="0" fontId="1" fillId="10" borderId="0" xfId="0" applyFont="1" applyFill="1" applyAlignment="1">
      <alignment vertical="top"/>
    </xf>
    <xf numFmtId="0" fontId="0" fillId="10" borderId="0" xfId="0" applyFill="1" applyAlignment="1">
      <alignment vertical="top"/>
    </xf>
    <xf numFmtId="0" fontId="0" fillId="10" borderId="22" xfId="0" applyFill="1" applyBorder="1" applyAlignment="1">
      <alignment vertical="top"/>
    </xf>
    <xf numFmtId="0" fontId="14" fillId="10" borderId="0" xfId="6" applyFill="1" applyBorder="1" applyAlignment="1">
      <alignment vertical="top"/>
    </xf>
    <xf numFmtId="0" fontId="1" fillId="11" borderId="6" xfId="0" applyFont="1" applyFill="1" applyBorder="1" applyAlignment="1">
      <alignment horizontal="center" vertical="top"/>
    </xf>
    <xf numFmtId="14" fontId="0" fillId="10" borderId="21" xfId="0" applyNumberFormat="1" applyFill="1" applyBorder="1" applyAlignment="1">
      <alignment vertical="top"/>
    </xf>
    <xf numFmtId="0" fontId="0" fillId="10" borderId="24" xfId="0" applyFill="1" applyBorder="1" applyAlignment="1">
      <alignment vertical="top"/>
    </xf>
    <xf numFmtId="0" fontId="1" fillId="11" borderId="4" xfId="0" applyFont="1" applyFill="1" applyBorder="1" applyAlignment="1">
      <alignment horizontal="center" vertical="top"/>
    </xf>
    <xf numFmtId="14" fontId="0" fillId="10" borderId="27" xfId="0" applyNumberFormat="1" applyFill="1" applyBorder="1" applyAlignment="1">
      <alignment vertical="top"/>
    </xf>
    <xf numFmtId="0" fontId="0" fillId="10" borderId="27" xfId="0" applyFill="1" applyBorder="1" applyAlignment="1">
      <alignment vertical="top"/>
    </xf>
    <xf numFmtId="0" fontId="0" fillId="10" borderId="21" xfId="0" applyFill="1" applyBorder="1" applyAlignment="1">
      <alignment horizontal="left" vertical="top"/>
    </xf>
    <xf numFmtId="0" fontId="0" fillId="10" borderId="0" xfId="0" applyFill="1" applyAlignment="1">
      <alignment horizontal="left" vertical="top"/>
    </xf>
    <xf numFmtId="0" fontId="0" fillId="10" borderId="22" xfId="0" applyFill="1" applyBorder="1" applyAlignment="1">
      <alignment horizontal="left" vertical="top"/>
    </xf>
    <xf numFmtId="0" fontId="0" fillId="10" borderId="28" xfId="0" applyFill="1" applyBorder="1" applyAlignment="1">
      <alignment vertical="top"/>
    </xf>
    <xf numFmtId="0" fontId="0" fillId="10" borderId="25" xfId="0" applyFill="1" applyBorder="1" applyAlignment="1">
      <alignment vertical="top"/>
    </xf>
    <xf numFmtId="0" fontId="0" fillId="10" borderId="0" xfId="0" applyFill="1" applyAlignment="1">
      <alignment horizontal="left" vertical="top" wrapText="1"/>
    </xf>
    <xf numFmtId="0" fontId="0" fillId="10" borderId="26" xfId="0" applyFill="1" applyBorder="1" applyAlignment="1">
      <alignment vertical="top"/>
    </xf>
    <xf numFmtId="0" fontId="15" fillId="0" borderId="0" xfId="0" applyFont="1" applyAlignment="1">
      <alignment vertical="top"/>
    </xf>
    <xf numFmtId="0" fontId="16" fillId="10" borderId="0" xfId="0" applyFont="1" applyFill="1" applyAlignment="1">
      <alignment horizontal="left" vertical="center" wrapText="1"/>
    </xf>
    <xf numFmtId="0" fontId="1" fillId="11" borderId="7" xfId="0" applyFont="1" applyFill="1" applyBorder="1" applyAlignment="1">
      <alignment horizontal="center" vertical="top"/>
    </xf>
    <xf numFmtId="0" fontId="1" fillId="11" borderId="6" xfId="0" applyFont="1" applyFill="1" applyBorder="1" applyAlignment="1">
      <alignment horizontal="center" vertical="top"/>
    </xf>
    <xf numFmtId="0" fontId="1" fillId="11" borderId="23" xfId="0" applyFont="1" applyFill="1" applyBorder="1" applyAlignment="1">
      <alignment horizontal="center" vertical="top"/>
    </xf>
    <xf numFmtId="0" fontId="0" fillId="10" borderId="8" xfId="0" applyFill="1" applyBorder="1" applyAlignment="1">
      <alignment horizontal="left" vertical="top" wrapText="1"/>
    </xf>
    <xf numFmtId="0" fontId="0" fillId="10" borderId="9" xfId="0" applyFill="1" applyBorder="1" applyAlignment="1">
      <alignment horizontal="left" vertical="top" wrapText="1"/>
    </xf>
    <xf numFmtId="0" fontId="0" fillId="10" borderId="20" xfId="0" applyFill="1" applyBorder="1" applyAlignment="1">
      <alignment horizontal="left" vertical="top" wrapText="1"/>
    </xf>
    <xf numFmtId="0" fontId="0" fillId="10" borderId="21" xfId="0" applyFill="1" applyBorder="1" applyAlignment="1">
      <alignment horizontal="left" vertical="top" wrapText="1"/>
    </xf>
    <xf numFmtId="0" fontId="0" fillId="10" borderId="0" xfId="0" applyFill="1" applyAlignment="1">
      <alignment horizontal="left" vertical="top" wrapText="1"/>
    </xf>
    <xf numFmtId="0" fontId="0" fillId="10" borderId="22" xfId="0" applyFill="1" applyBorder="1" applyAlignment="1">
      <alignment horizontal="left" vertical="top" wrapText="1"/>
    </xf>
    <xf numFmtId="0" fontId="0" fillId="10" borderId="24" xfId="0" applyFill="1" applyBorder="1" applyAlignment="1">
      <alignment horizontal="left" vertical="top"/>
    </xf>
    <xf numFmtId="0" fontId="0" fillId="10" borderId="26" xfId="0" applyFill="1" applyBorder="1" applyAlignment="1">
      <alignment horizontal="left" vertical="top"/>
    </xf>
    <xf numFmtId="0" fontId="0" fillId="10" borderId="25" xfId="0" applyFill="1" applyBorder="1" applyAlignment="1">
      <alignment horizontal="left" vertical="top"/>
    </xf>
    <xf numFmtId="0" fontId="0" fillId="10" borderId="21" xfId="0" applyFill="1" applyBorder="1" applyAlignment="1">
      <alignment horizontal="left" vertical="top"/>
    </xf>
    <xf numFmtId="0" fontId="0" fillId="10" borderId="22" xfId="0" applyFill="1" applyBorder="1" applyAlignment="1">
      <alignment horizontal="left" vertical="top"/>
    </xf>
    <xf numFmtId="0" fontId="0" fillId="10" borderId="0" xfId="0" applyFill="1" applyAlignment="1">
      <alignment horizontal="left" vertical="top"/>
    </xf>
    <xf numFmtId="0" fontId="5" fillId="5" borderId="3" xfId="0" applyFont="1" applyFill="1" applyBorder="1" applyAlignment="1">
      <alignment horizontal="left" vertical="top"/>
    </xf>
    <xf numFmtId="0" fontId="5" fillId="4" borderId="0" xfId="0" applyFont="1" applyFill="1" applyBorder="1" applyAlignment="1">
      <alignment horizontal="left" vertical="top"/>
    </xf>
    <xf numFmtId="0" fontId="8" fillId="8" borderId="8" xfId="1" applyFont="1" applyFill="1" applyBorder="1" applyAlignment="1">
      <alignment horizontal="left" vertical="top"/>
    </xf>
    <xf numFmtId="0" fontId="8" fillId="8" borderId="9" xfId="1" applyFont="1" applyFill="1" applyBorder="1" applyAlignment="1">
      <alignment horizontal="left" vertical="top"/>
    </xf>
    <xf numFmtId="0" fontId="5" fillId="5" borderId="12" xfId="0" applyFont="1" applyFill="1" applyBorder="1" applyAlignment="1">
      <alignment horizontal="left" vertical="top"/>
    </xf>
    <xf numFmtId="0" fontId="5" fillId="5" borderId="13" xfId="0" applyFont="1" applyFill="1" applyBorder="1" applyAlignment="1">
      <alignment horizontal="left" vertical="top"/>
    </xf>
    <xf numFmtId="0" fontId="5" fillId="5" borderId="14" xfId="0" applyFont="1" applyFill="1" applyBorder="1" applyAlignment="1">
      <alignment horizontal="left" vertical="top"/>
    </xf>
    <xf numFmtId="0" fontId="10" fillId="9" borderId="10" xfId="0" applyFont="1" applyFill="1" applyBorder="1" applyAlignment="1">
      <alignment horizontal="left" vertical="top"/>
    </xf>
    <xf numFmtId="0" fontId="10" fillId="9" borderId="11" xfId="0" applyFont="1" applyFill="1" applyBorder="1" applyAlignment="1">
      <alignment horizontal="left" vertical="top"/>
    </xf>
    <xf numFmtId="0" fontId="10" fillId="9" borderId="5" xfId="0" applyFont="1" applyFill="1" applyBorder="1" applyAlignment="1">
      <alignment horizontal="left" vertical="top"/>
    </xf>
    <xf numFmtId="0" fontId="5" fillId="5" borderId="3" xfId="0" applyFont="1" applyFill="1" applyBorder="1" applyAlignment="1">
      <alignment horizontal="center" vertical="center"/>
    </xf>
    <xf numFmtId="0" fontId="5" fillId="6" borderId="3" xfId="0" applyFont="1" applyFill="1" applyBorder="1" applyAlignment="1">
      <alignment horizontal="left" vertical="center"/>
    </xf>
  </cellXfs>
  <cellStyles count="7">
    <cellStyle name="Hyperlink" xfId="6" builtinId="8"/>
    <cellStyle name="Normal" xfId="0" builtinId="0"/>
    <cellStyle name="Normal_OMOP Partial VOCs" xfId="4" xr:uid="{2CD39D76-0E11-4C65-9937-330183C4CECD}"/>
    <cellStyle name="Normal_OMOP ValueSets" xfId="2" xr:uid="{AC02797F-2F24-44C1-BC4D-C2EE369BD3EC}"/>
    <cellStyle name="Normal_PCORNET to OMOP VS Mappings" xfId="3" xr:uid="{A12DF720-1330-4C4C-BAA7-188FD3BB4824}"/>
    <cellStyle name="Normal_Sheet2" xfId="1" xr:uid="{723048B0-FE0F-4E23-8394-70A806B1FE08}"/>
    <cellStyle name="Normal_TriNetX to OMOP VS Mappings" xfId="5" xr:uid="{4A59756E-F1BF-4150-831C-ACF9301D036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cyaghmour_samvit-solutions_com/Documents/N3C%20CDM%20Mappings/DRAFT%20PCORNET%205.1%20to%20OMOP%205.3.1%20Mapping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MAP - PCORNET to OMOP"/>
      <sheetName val="DEs - OMOP CDM v5.3.1"/>
      <sheetName val="Review Order"/>
    </sheetNames>
    <sheetDataSet>
      <sheetData sheetId="0"/>
      <sheetData sheetId="1"/>
      <sheetData sheetId="2">
        <row r="2">
          <cell r="J2" t="str">
            <v>care_site</v>
          </cell>
          <cell r="K2" t="str">
            <v>The CARE_SITE table contains a list of uniquely identified institutional (physical or organizational) units where healthcare delivery is practiced (offices, wards, hospitals, clinics, etc.).</v>
          </cell>
        </row>
        <row r="3">
          <cell r="J3" t="str">
            <v>care_site.care_site_id</v>
          </cell>
          <cell r="K3" t="str">
            <v>A unique identifier for each Care Site.</v>
          </cell>
          <cell r="L3" t="str">
            <v>Yes</v>
          </cell>
          <cell r="M3" t="str">
            <v>INTEGER</v>
          </cell>
        </row>
        <row r="4">
          <cell r="J4" t="str">
            <v>care_site.care_site_name</v>
          </cell>
          <cell r="K4" t="str">
            <v>The verbatim description or name of the Care Site as in data source</v>
          </cell>
          <cell r="L4" t="str">
            <v>No</v>
          </cell>
          <cell r="M4" t="str">
            <v>VARCHAR(255)</v>
          </cell>
        </row>
        <row r="5">
          <cell r="J5" t="str">
            <v>care_site.place_of_service_concept_id</v>
          </cell>
          <cell r="K5" t="str">
            <v>A foreign key that refers to a Place of Service Concept ID in the Standardized Vocabularies.</v>
          </cell>
          <cell r="L5" t="str">
            <v>No</v>
          </cell>
          <cell r="M5" t="str">
            <v>INTEGER</v>
          </cell>
        </row>
        <row r="6">
          <cell r="J6" t="str">
            <v>care_site.location_id</v>
          </cell>
          <cell r="K6" t="str">
            <v>A foreign key to the geographic Location in the LOCATION table, where the detailed address information is stored.</v>
          </cell>
          <cell r="L6" t="str">
            <v>No</v>
          </cell>
          <cell r="M6" t="str">
            <v>INTEGER</v>
          </cell>
        </row>
        <row r="7">
          <cell r="J7" t="str">
            <v>care_site.care_site_source_value</v>
          </cell>
          <cell r="K7" t="str">
            <v>The identifier for the Care Site in the source data, stored here for reference.</v>
          </cell>
          <cell r="L7" t="str">
            <v>No</v>
          </cell>
          <cell r="M7" t="str">
            <v>VARCHAR(50)</v>
          </cell>
        </row>
        <row r="8">
          <cell r="J8" t="str">
            <v>care_site.place_of_service_source_value</v>
          </cell>
          <cell r="K8" t="str">
            <v>The source code for the Place of Service as it appears in the source data, stored here for reference.</v>
          </cell>
          <cell r="L8" t="str">
            <v>No</v>
          </cell>
          <cell r="M8" t="str">
            <v>VARCHAR(50)</v>
          </cell>
        </row>
        <row r="9">
          <cell r="J9" t="str">
            <v>condition_occurrence</v>
          </cell>
          <cell r="K9" t="str">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ell>
        </row>
        <row r="10">
          <cell r="J10" t="str">
            <v>condition_occurrence.condition_occurrence_id</v>
          </cell>
          <cell r="K10" t="str">
            <v>A unique identifier for each Condition Occurrence event.</v>
          </cell>
          <cell r="L10" t="str">
            <v>Yes</v>
          </cell>
          <cell r="M10" t="str">
            <v>INTEGER</v>
          </cell>
        </row>
        <row r="11">
          <cell r="J11" t="str">
            <v>condition_occurrence.person_id</v>
          </cell>
          <cell r="K11" t="str">
            <v>A foreign key identifier to the Person who is experiencing the condition. The demographic details of that Person are stored in the PERSON table.</v>
          </cell>
          <cell r="L11" t="str">
            <v>Yes</v>
          </cell>
          <cell r="M11" t="str">
            <v>INTEGER</v>
          </cell>
        </row>
        <row r="12">
          <cell r="J12" t="str">
            <v>condition_occurrence.condition_concept_id</v>
          </cell>
          <cell r="K12" t="str">
            <v>A foreign key that refers to a Standard Condition Concept identifier in the Standardized Vocabularies.</v>
          </cell>
          <cell r="L12" t="str">
            <v>Yes</v>
          </cell>
          <cell r="M12" t="str">
            <v>INTEGER</v>
          </cell>
        </row>
        <row r="13">
          <cell r="J13" t="str">
            <v>condition_occurrence.condition_start_date</v>
          </cell>
          <cell r="K13" t="str">
            <v>The date when the instance of the Condition is recorded.</v>
          </cell>
          <cell r="L13" t="str">
            <v>Yes</v>
          </cell>
          <cell r="M13" t="str">
            <v>DATE</v>
          </cell>
        </row>
        <row r="14">
          <cell r="J14" t="str">
            <v>condition_occurrence.condition_start_datetime</v>
          </cell>
          <cell r="K14" t="str">
            <v>The date and time when the instance of the Condition is recorded.</v>
          </cell>
          <cell r="L14" t="str">
            <v>No</v>
          </cell>
          <cell r="M14" t="str">
            <v>DATETIME</v>
          </cell>
        </row>
        <row r="15">
          <cell r="J15" t="str">
            <v>condition_occurrence.condition_end_date</v>
          </cell>
          <cell r="K15" t="str">
            <v>The date when the instance of the Condition is considered to have ended.</v>
          </cell>
          <cell r="L15" t="str">
            <v>No</v>
          </cell>
          <cell r="M15" t="str">
            <v>DATE</v>
          </cell>
        </row>
        <row r="16">
          <cell r="J16" t="str">
            <v>condition_occurrence.condition_end_datetime</v>
          </cell>
          <cell r="K16" t="str">
            <v>The date when the instance of the Condition is considered to have ended.</v>
          </cell>
          <cell r="L16" t="str">
            <v>No</v>
          </cell>
          <cell r="M16" t="str">
            <v>DATE</v>
          </cell>
        </row>
        <row r="17">
          <cell r="J17" t="str">
            <v>condition_occurrence.condition_type_concept_id</v>
          </cell>
          <cell r="K17" t="str">
            <v>A foreign key to the predefined Concept identifier in the Standardized Vocabularies reflecting the source data from which the condition was recorded, the level of standardization, and the type of occurrence.</v>
          </cell>
          <cell r="L17" t="str">
            <v>Yes</v>
          </cell>
          <cell r="M17" t="str">
            <v>INTEGER</v>
          </cell>
        </row>
        <row r="18">
          <cell r="J18" t="str">
            <v>condition_occurrence.stop_reason</v>
          </cell>
          <cell r="K18" t="str">
            <v>The reason that the condition was no longer present, as indicated in the source data.</v>
          </cell>
          <cell r="L18" t="str">
            <v>No</v>
          </cell>
          <cell r="M18" t="str">
            <v>VARCHAR(20)</v>
          </cell>
        </row>
        <row r="19">
          <cell r="J19" t="str">
            <v>condition_occurrence.provider_id</v>
          </cell>
          <cell r="K19" t="str">
            <v>A foreign key to the Provider in the PROVIDER table who was responsible for capturing (diagnosing) the Condition.</v>
          </cell>
          <cell r="L19" t="str">
            <v>No</v>
          </cell>
          <cell r="M19" t="str">
            <v>INTEGER</v>
          </cell>
        </row>
        <row r="20">
          <cell r="J20" t="str">
            <v>condition_occurrence.visit_occurrence_id</v>
          </cell>
          <cell r="K20" t="str">
            <v>A foreign key to the visit in the VISIT_OCCURRENCE table during which the Condition was determined (diagnosed).</v>
          </cell>
          <cell r="L20" t="str">
            <v>No</v>
          </cell>
          <cell r="M20" t="str">
            <v>INTEGER</v>
          </cell>
        </row>
        <row r="21">
          <cell r="J21" t="str">
            <v>condition_occurrence.visit_detail_id</v>
          </cell>
          <cell r="K21" t="str">
            <v>A foreign key to the visit in the VISIT_DETAIL table during which the Condition was determined (diagnosed).</v>
          </cell>
          <cell r="L21" t="str">
            <v>No</v>
          </cell>
          <cell r="M21" t="str">
            <v>INTEGER</v>
          </cell>
        </row>
        <row r="22">
          <cell r="J22" t="str">
            <v>condition_occurrence.condition_source_value</v>
          </cell>
          <cell r="K22" t="str">
            <v>The source code for the condition as it appears in the source data. This code is mapped to a standard condition concept in the Standardized Vocabularies and the original code is stored here for reference.</v>
          </cell>
          <cell r="L22" t="str">
            <v>No</v>
          </cell>
          <cell r="M22" t="str">
            <v>VARCHAR(50)</v>
          </cell>
        </row>
        <row r="23">
          <cell r="J23" t="str">
            <v>condition_occurrence.condition_source_concept_id</v>
          </cell>
          <cell r="K23" t="str">
            <v>A foreign key to a Condition Concept that refers to the code used in the source.</v>
          </cell>
          <cell r="L23" t="str">
            <v>No</v>
          </cell>
          <cell r="M23" t="str">
            <v>INTEGER</v>
          </cell>
        </row>
        <row r="24">
          <cell r="J24" t="str">
            <v>condition_occurrence.condition_status_source_value</v>
          </cell>
          <cell r="K24" t="str">
            <v>The source code for the condition status as it appears in the source data.</v>
          </cell>
          <cell r="L24" t="str">
            <v>No</v>
          </cell>
          <cell r="M24" t="str">
            <v>VARCHAR(50)</v>
          </cell>
        </row>
        <row r="25">
          <cell r="J25" t="str">
            <v>condition_occurrence.condition_status_concept_id</v>
          </cell>
          <cell r="K25" t="str">
            <v>A foreign key to the predefined Concept in the Standard Vocabulary reflecting the condition status</v>
          </cell>
          <cell r="L25" t="str">
            <v>No</v>
          </cell>
          <cell r="M25" t="str">
            <v>INTEGER</v>
          </cell>
        </row>
        <row r="26">
          <cell r="J26" t="str">
            <v>death</v>
          </cell>
          <cell r="K26" t="str">
            <v>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v>
          </cell>
        </row>
        <row r="27">
          <cell r="J27" t="str">
            <v>death.person_id</v>
          </cell>
          <cell r="K27" t="str">
            <v>A foreign key identifier to the deceased person. The demographic details of that person are stored in the person table.</v>
          </cell>
          <cell r="L27" t="str">
            <v>Yes</v>
          </cell>
          <cell r="M27" t="str">
            <v>INTEGER</v>
          </cell>
        </row>
        <row r="28">
          <cell r="J28" t="str">
            <v>death.death_date</v>
          </cell>
          <cell r="K28" t="str">
            <v>The date the person was deceased. If the precise date including day or month is not known or not allowed, December is used as the default month, and the last day of the month the default day.</v>
          </cell>
          <cell r="L28" t="str">
            <v>Yes</v>
          </cell>
          <cell r="M28" t="str">
            <v>DATE</v>
          </cell>
        </row>
        <row r="29">
          <cell r="J29" t="str">
            <v>death.death_datetime</v>
          </cell>
          <cell r="K29" t="str">
            <v>The date and time the person was deceased. If the precise date including day or month is not known or not allowed, December is used as the default month, and the last day of the month the default day.</v>
          </cell>
          <cell r="L29" t="str">
            <v>No</v>
          </cell>
          <cell r="M29" t="str">
            <v>DATETIME</v>
          </cell>
        </row>
        <row r="30">
          <cell r="J30" t="str">
            <v>death.death_type_concept_id</v>
          </cell>
          <cell r="K30" t="str">
            <v>A foreign key referring to the predefined concept identifier in the Standardized Vocabularies reflecting how the death was represented in the source data.</v>
          </cell>
          <cell r="L30" t="str">
            <v>Yes</v>
          </cell>
          <cell r="M30" t="str">
            <v>INTEGER</v>
          </cell>
        </row>
        <row r="31">
          <cell r="J31" t="str">
            <v>death.cause_concept_id</v>
          </cell>
          <cell r="K31" t="str">
            <v>A foreign key referring to a standard concept identifier in the Standardized Vocabularies for conditions.</v>
          </cell>
          <cell r="L31" t="str">
            <v>No</v>
          </cell>
          <cell r="M31" t="str">
            <v>INTEGER</v>
          </cell>
        </row>
        <row r="32">
          <cell r="J32" t="str">
            <v>death.cause_source_value</v>
          </cell>
          <cell r="K32" t="str">
            <v>The source code for the cause of death as it appears in the source data. This code is mapped to a standard concept in the Standardized Vocabularies and the original code is, stored here for reference.</v>
          </cell>
          <cell r="L32" t="str">
            <v>No</v>
          </cell>
          <cell r="M32" t="str">
            <v>VARCHAR(50)</v>
          </cell>
        </row>
        <row r="33">
          <cell r="J33" t="str">
            <v>death.cause_source_concept_id</v>
          </cell>
          <cell r="K33" t="str">
            <v>A foreign key to the concept that refers to the code used in the source. Note, this variable name is abbreviated to ensure it will be allowable across database platforms.</v>
          </cell>
          <cell r="L33" t="str">
            <v>No</v>
          </cell>
          <cell r="M33" t="str">
            <v>INTEGER</v>
          </cell>
        </row>
        <row r="34">
          <cell r="J34" t="str">
            <v>device_exposure</v>
          </cell>
          <cell r="K34" t="str">
            <v>The device exposure domain captures information about a person’s exposure to a foreign physical object or
instrument that which is used for diagnostic or therapeutic purposes through a mechanism beyond chemical
action. Devices include implantable objects (e.g. pacemakers, stents, artificial joints), medical equipment
and supplies (e.g. bandages, crutches, syringes), other instruments used in medical procedures (e.g. sutures,
defibrillators) and material used in clinical care (e.g. adhesives, body material, dental material, surgical
material).</v>
          </cell>
        </row>
        <row r="35">
          <cell r="J35" t="str">
            <v>device_exposure.device_exposure_id</v>
          </cell>
          <cell r="K35" t="str">
            <v>A system-generated unique identifier for each Device Exposure.</v>
          </cell>
          <cell r="L35" t="str">
            <v>Yes</v>
          </cell>
          <cell r="M35" t="str">
            <v>INTEGER</v>
          </cell>
        </row>
        <row r="36">
          <cell r="J36" t="str">
            <v>device_exposure.person_id</v>
          </cell>
          <cell r="K36" t="str">
            <v>A foreign key identifier to the Person who is subjected to the Device. The demographic details of that person are stored in the Person table.</v>
          </cell>
          <cell r="L36" t="str">
            <v>Yes</v>
          </cell>
          <cell r="M36" t="str">
            <v>INTEGER</v>
          </cell>
        </row>
        <row r="37">
          <cell r="J37" t="str">
            <v>device_exposure.device_concept_id</v>
          </cell>
          <cell r="K37" t="str">
            <v>A foreign key that refers to a Standard Concept identifier in the Standardized Vocabularies for the Device concept.</v>
          </cell>
          <cell r="L37" t="str">
            <v>Yes</v>
          </cell>
          <cell r="M37" t="str">
            <v>INTEGER</v>
          </cell>
        </row>
        <row r="38">
          <cell r="J38" t="str">
            <v>device_exposure.device_exposure_start_date</v>
          </cell>
          <cell r="K38" t="str">
            <v>The date the Device or supply was applied or used.</v>
          </cell>
          <cell r="L38" t="str">
            <v>Yes</v>
          </cell>
          <cell r="M38" t="str">
            <v>DATE</v>
          </cell>
        </row>
        <row r="39">
          <cell r="J39" t="str">
            <v>device_exposure.device_exposure_start_datetime</v>
          </cell>
          <cell r="K39" t="str">
            <v>The date and time the Device or supply was applied or used.</v>
          </cell>
          <cell r="L39" t="str">
            <v>No</v>
          </cell>
          <cell r="M39" t="str">
            <v>DATETIME</v>
          </cell>
        </row>
        <row r="40">
          <cell r="J40" t="str">
            <v>device_exposure.device_exposure_end_date</v>
          </cell>
          <cell r="K40" t="str">
            <v>The date the Device or supply was removed from use.</v>
          </cell>
          <cell r="L40" t="str">
            <v>No</v>
          </cell>
          <cell r="M40" t="str">
            <v>DATE</v>
          </cell>
        </row>
        <row r="41">
          <cell r="J41" t="str">
            <v>device_exposure.device_exposure_end_datetime</v>
          </cell>
          <cell r="K41" t="str">
            <v>The date and time the Device or supply was removed from use.</v>
          </cell>
          <cell r="L41" t="str">
            <v>No</v>
          </cell>
          <cell r="M41" t="str">
            <v>DATETIME</v>
          </cell>
        </row>
        <row r="42">
          <cell r="J42" t="str">
            <v>device_exposure.device_type_concept_id</v>
          </cell>
          <cell r="K42" t="str">
            <v>A foreign key to the predefined Concept identifier in the Standardized Vocabularies reflecting the type of Device Exposure recorded. It indicates how the Device Exposure was represented in the source data.</v>
          </cell>
          <cell r="L42" t="str">
            <v>Yes</v>
          </cell>
          <cell r="M42" t="str">
            <v>INTEGER</v>
          </cell>
        </row>
        <row r="43">
          <cell r="J43" t="str">
            <v>device_exposure.unique_device_id</v>
          </cell>
          <cell r="K43" t="str">
            <v>A UDI or equivalent identifying the instance of the Device used in the Person.</v>
          </cell>
          <cell r="L43" t="str">
            <v>No</v>
          </cell>
          <cell r="M43" t="str">
            <v>VARCHAR(50)</v>
          </cell>
        </row>
        <row r="44">
          <cell r="J44" t="str">
            <v>device_exposure.quantity</v>
          </cell>
          <cell r="K44" t="str">
            <v>The number of individual Devices used for the exposure.</v>
          </cell>
          <cell r="L44" t="str">
            <v>No</v>
          </cell>
          <cell r="M44" t="str">
            <v>INTEGER</v>
          </cell>
        </row>
        <row r="45">
          <cell r="J45" t="str">
            <v>device_exposure.provider_id</v>
          </cell>
          <cell r="K45" t="str">
            <v>A foreign key to the provider in the PROVIDER table who initiated of administered the Device.</v>
          </cell>
          <cell r="L45" t="str">
            <v>No</v>
          </cell>
          <cell r="M45" t="str">
            <v>INTEGER</v>
          </cell>
        </row>
        <row r="46">
          <cell r="J46" t="str">
            <v>device_exposure.visit_occurrence_id</v>
          </cell>
          <cell r="K46" t="str">
            <v>A foreign key to the visit in the VISIT_OCCURRENCE table during which the device was used.</v>
          </cell>
          <cell r="L46" t="str">
            <v>No</v>
          </cell>
          <cell r="M46" t="str">
            <v>INTEGER</v>
          </cell>
        </row>
        <row r="47">
          <cell r="J47" t="str">
            <v>device_exposure.visit_detail_id</v>
          </cell>
          <cell r="K47" t="str">
            <v>A foreign key to the visit detail in the VISIT_DETAIL table during which the Drug Exposure was initiated.</v>
          </cell>
          <cell r="L47" t="str">
            <v>No</v>
          </cell>
          <cell r="M47" t="str">
            <v>INTEGER</v>
          </cell>
        </row>
        <row r="48">
          <cell r="J48" t="str">
            <v>device_exposure.device_source_value</v>
          </cell>
          <cell r="K48" t="str">
            <v>The source code for the Device as it appears in the source data. This code is mapped to a standard Device Concept in the Standardized Vocabularies and the original code is stored here for reference.</v>
          </cell>
          <cell r="L48" t="str">
            <v>No</v>
          </cell>
          <cell r="M48" t="str">
            <v>VARCHAR(50)</v>
          </cell>
        </row>
        <row r="49">
          <cell r="J49" t="str">
            <v>device_exposure.device_source_concept_id</v>
          </cell>
          <cell r="K49" t="str">
            <v>A foreign key to a Device Concept that refers to the code used in the source.</v>
          </cell>
          <cell r="L49" t="str">
            <v>No</v>
          </cell>
          <cell r="M49" t="str">
            <v>INTEGER</v>
          </cell>
        </row>
        <row r="50">
          <cell r="J50" t="str">
            <v>drug_exposure</v>
          </cell>
          <cell r="K50" t="str">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ell>
        </row>
        <row r="51">
          <cell r="J51" t="str">
            <v>drug_exposure.drug_exposure_id</v>
          </cell>
          <cell r="K51" t="str">
            <v>A system-generated unique identifier for each Drug utilization event.</v>
          </cell>
          <cell r="L51" t="str">
            <v>Yes</v>
          </cell>
          <cell r="M51" t="str">
            <v>INTEGER</v>
          </cell>
        </row>
        <row r="52">
          <cell r="J52" t="str">
            <v>drug_exposure.person_id</v>
          </cell>
          <cell r="K52" t="str">
            <v>A foreign key identifier to the person who is subjected to the Drug. The demographic details of that person are stored in the person table.</v>
          </cell>
          <cell r="L52" t="str">
            <v>Yes</v>
          </cell>
          <cell r="M52" t="str">
            <v>INTEGER</v>
          </cell>
        </row>
        <row r="53">
          <cell r="J53" t="str">
            <v>drug_exposure.drug_concept_id</v>
          </cell>
          <cell r="K53" t="str">
            <v>A foreign key that refers to a Standard Concept identifier in the Standardized Vocabularies for the Drug concept.</v>
          </cell>
          <cell r="L53" t="str">
            <v>Yes</v>
          </cell>
          <cell r="M53" t="str">
            <v>INTEGER</v>
          </cell>
        </row>
        <row r="54">
          <cell r="J54" t="str">
            <v>drug_exposure.drug_exposure_start_date</v>
          </cell>
          <cell r="K54" t="str">
            <v>The start date for the current instance of Drug utilization. Valid entries include a start date of a prescription, the date a prescription was filled, or the date on which a Drug administration procedure was recorded.</v>
          </cell>
          <cell r="L54" t="str">
            <v>Yes</v>
          </cell>
          <cell r="M54" t="str">
            <v>DATE</v>
          </cell>
        </row>
        <row r="55">
          <cell r="J55" t="str">
            <v>drug_exposure.drug_exposure_start_datetime</v>
          </cell>
          <cell r="K55" t="str">
            <v>The start date and time for the current instance of Drug utilization. Valid entries include a start date of a prescription, the date a prescription was filled, or the date on which a Drug administration procedure was recorded.</v>
          </cell>
          <cell r="L55" t="str">
            <v>No</v>
          </cell>
          <cell r="M55" t="str">
            <v>DATETIME</v>
          </cell>
        </row>
        <row r="56">
          <cell r="J56" t="str">
            <v>drug_exposure.drug_exposure_end_date</v>
          </cell>
          <cell r="K56" t="str">
            <v>The end date for the current instance of Drug utilization. It is not available from all sources.</v>
          </cell>
          <cell r="L56" t="str">
            <v>Yes</v>
          </cell>
          <cell r="M56" t="str">
            <v>DATE</v>
          </cell>
        </row>
        <row r="57">
          <cell r="J57" t="str">
            <v>drug_exposure.drug_exposure_end_datetime</v>
          </cell>
          <cell r="K57" t="str">
            <v>The end date and time for the current instance of Drug utilization. It is not available from all sources.</v>
          </cell>
          <cell r="L57" t="str">
            <v>No</v>
          </cell>
          <cell r="M57" t="str">
            <v>DATETIME</v>
          </cell>
        </row>
        <row r="58">
          <cell r="J58" t="str">
            <v>drug_exposure.verbatim_end_date</v>
          </cell>
          <cell r="K58" t="str">
            <v>The known end date of a drug_exposure as provided by the source</v>
          </cell>
          <cell r="L58" t="str">
            <v>No</v>
          </cell>
          <cell r="M58" t="str">
            <v>DATE</v>
          </cell>
        </row>
        <row r="59">
          <cell r="J59" t="str">
            <v>drug_exposure.drug_type_concept_id</v>
          </cell>
          <cell r="K59" t="str">
            <v>A foreign key to the predefined Concept identifier in the Standardized Vocabularies reflecting the type of Drug Exposure recorded. It indicates how the Drug Exposure was represented in the source data.</v>
          </cell>
          <cell r="L59" t="str">
            <v>Yes</v>
          </cell>
          <cell r="M59" t="str">
            <v>INTEGER</v>
          </cell>
        </row>
        <row r="60">
          <cell r="J60" t="str">
            <v>drug_exposure.stop_reason</v>
          </cell>
          <cell r="K60" t="str">
            <v>The reason the Drug was stopped. Reasons include regimen completed, changed, removed, etc.</v>
          </cell>
          <cell r="L60" t="str">
            <v>No</v>
          </cell>
          <cell r="M60" t="str">
            <v>VARCHAR(20)</v>
          </cell>
        </row>
        <row r="61">
          <cell r="J61" t="str">
            <v>drug_exposure.refills</v>
          </cell>
          <cell r="K61" t="str">
            <v>The number of refills after the initial prescription. The initial prescription is not counted, values start with 0.</v>
          </cell>
          <cell r="L61" t="str">
            <v>No</v>
          </cell>
          <cell r="M61" t="str">
            <v>INTEGER</v>
          </cell>
        </row>
        <row r="62">
          <cell r="J62" t="str">
            <v>drug_exposure.quantity</v>
          </cell>
          <cell r="K62" t="str">
            <v>The quantity of drug as recorded in the original prescription or dispensing record.</v>
          </cell>
          <cell r="L62" t="str">
            <v>No</v>
          </cell>
          <cell r="M62" t="str">
            <v>FLOAT</v>
          </cell>
        </row>
        <row r="63">
          <cell r="J63" t="str">
            <v>drug_exposure.days_supply</v>
          </cell>
          <cell r="K63" t="str">
            <v>The number of days of supply of the medication as recorded in the original prescription or dispensing record.</v>
          </cell>
          <cell r="L63" t="str">
            <v>No</v>
          </cell>
          <cell r="M63" t="str">
            <v>INTEGER</v>
          </cell>
        </row>
        <row r="64">
          <cell r="J64" t="str">
            <v>drug_exposure.sig</v>
          </cell>
          <cell r="K64" t="str">
            <v>The directions ("signetur") on the Drug prescription as recorded in the original prescription (and printed on the container) or dispensing record.</v>
          </cell>
          <cell r="L64" t="str">
            <v>No</v>
          </cell>
          <cell r="M64" t="str">
            <v>VARCHAR(MAX)</v>
          </cell>
        </row>
        <row r="65">
          <cell r="J65" t="str">
            <v>drug_exposure.route_concept_id</v>
          </cell>
          <cell r="K65" t="str">
            <v>A foreign key to a predefined concept in the Standardized Vocabularies reflecting the route of administration.</v>
          </cell>
          <cell r="L65" t="str">
            <v>No</v>
          </cell>
          <cell r="M65" t="str">
            <v>INTEGER</v>
          </cell>
        </row>
        <row r="66">
          <cell r="J66" t="str">
            <v>drug_exposure.lot_number</v>
          </cell>
          <cell r="K66" t="str">
            <v>An identifier assigned to a particular quantity or lot of Drug product from the manufacturer.</v>
          </cell>
          <cell r="L66" t="str">
            <v>No</v>
          </cell>
          <cell r="M66" t="str">
            <v>VARCHAR(50)</v>
          </cell>
        </row>
        <row r="67">
          <cell r="J67" t="str">
            <v>drug_exposure.provider_id</v>
          </cell>
          <cell r="K67" t="str">
            <v>A foreign key to the provider in the PROVIDER table who initiated (prescribed or administered) the Drug Exposure.</v>
          </cell>
          <cell r="L67" t="str">
            <v>No</v>
          </cell>
          <cell r="M67" t="str">
            <v>INTEGER</v>
          </cell>
        </row>
        <row r="68">
          <cell r="J68" t="str">
            <v>drug_exposure.visit_occurrence_id</v>
          </cell>
          <cell r="K68" t="str">
            <v>A foreign key to the Visit in the VISIT_OCCURRENCE table during which the Drug Exposure was initiated.</v>
          </cell>
          <cell r="L68" t="str">
            <v>No</v>
          </cell>
          <cell r="M68" t="str">
            <v>INTEGER</v>
          </cell>
        </row>
        <row r="69">
          <cell r="J69" t="str">
            <v>drug_exposure.visit_detail_id</v>
          </cell>
          <cell r="K69" t="str">
            <v>A foreign key to the Visit Detail in the VISIT_DETAIL table during which the Drug Exposure was initiated.</v>
          </cell>
          <cell r="L69" t="str">
            <v>No</v>
          </cell>
          <cell r="M69" t="str">
            <v>INTEGER</v>
          </cell>
        </row>
        <row r="70">
          <cell r="J70" t="str">
            <v>drug_exposure.drug_source_value</v>
          </cell>
          <cell r="K70" t="str">
            <v>The source code for the Drug as it appears in the source data. This code is mapped to a Standard Drug concept in the Standardized Vocabularies and the original code is, stored here for reference.</v>
          </cell>
          <cell r="L70" t="str">
            <v>No</v>
          </cell>
          <cell r="M70" t="str">
            <v>VARCHAR(50)</v>
          </cell>
        </row>
        <row r="71">
          <cell r="J71" t="str">
            <v>drug_exposure.drug_source_concept_id</v>
          </cell>
          <cell r="K71" t="str">
            <v>A foreign key to a Drug Concept that refers to the code used in the source.</v>
          </cell>
          <cell r="L71" t="str">
            <v>No</v>
          </cell>
          <cell r="M71" t="str">
            <v>INTEGER</v>
          </cell>
        </row>
        <row r="72">
          <cell r="J72" t="str">
            <v>drug_exposure.route_source_value</v>
          </cell>
          <cell r="K72" t="str">
            <v>The information about the route of administration as detailed in the source.</v>
          </cell>
          <cell r="L72" t="str">
            <v>No</v>
          </cell>
          <cell r="M72" t="str">
            <v>VARCHAR(50)</v>
          </cell>
        </row>
        <row r="73">
          <cell r="J73" t="str">
            <v>drug_exposure.dose_unit_source_value</v>
          </cell>
          <cell r="K73" t="str">
            <v>The information about the dose unit as detailed in the source.</v>
          </cell>
          <cell r="L73" t="str">
            <v>No</v>
          </cell>
          <cell r="M73" t="str">
            <v>VARCHAR(50)</v>
          </cell>
        </row>
        <row r="74">
          <cell r="J74" t="str">
            <v>location</v>
          </cell>
          <cell r="K74" t="str">
            <v>The LOCATION table represents a generic way to capture physical location or address information of Persons</v>
          </cell>
        </row>
        <row r="75">
          <cell r="J75" t="str">
            <v>location.location_id</v>
          </cell>
          <cell r="K75" t="str">
            <v>A unique identifier for each geographic location.</v>
          </cell>
          <cell r="L75" t="str">
            <v>Yes</v>
          </cell>
          <cell r="M75" t="str">
            <v>INTEGER</v>
          </cell>
        </row>
        <row r="76">
          <cell r="J76" t="str">
            <v>location.address_1</v>
          </cell>
          <cell r="K76" t="str">
            <v>The address field 1, typically used for the street address, as it appears in the source data.</v>
          </cell>
          <cell r="L76" t="str">
            <v>No</v>
          </cell>
          <cell r="M76" t="str">
            <v>VARCHAR(50)</v>
          </cell>
        </row>
        <row r="77">
          <cell r="J77" t="str">
            <v>location.address_2</v>
          </cell>
          <cell r="K77" t="str">
            <v>The address field 2, typically used for additional detail such as buildings, suites, floors, as it appears in the source data.</v>
          </cell>
          <cell r="L77" t="str">
            <v>No</v>
          </cell>
          <cell r="M77" t="str">
            <v>VARCHAR(50)</v>
          </cell>
        </row>
        <row r="78">
          <cell r="J78" t="str">
            <v>location.city</v>
          </cell>
          <cell r="K78" t="str">
            <v>The city field as it appears in the source data.</v>
          </cell>
          <cell r="L78" t="str">
            <v>No</v>
          </cell>
          <cell r="M78" t="str">
            <v>VARCHAR(50)</v>
          </cell>
        </row>
        <row r="79">
          <cell r="J79" t="str">
            <v>location.state</v>
          </cell>
          <cell r="K79" t="str">
            <v>The state field as it appears in the source data.</v>
          </cell>
          <cell r="L79" t="str">
            <v>No</v>
          </cell>
          <cell r="M79" t="str">
            <v>VARCHAR(2)</v>
          </cell>
        </row>
        <row r="80">
          <cell r="J80" t="str">
            <v>location.zip</v>
          </cell>
          <cell r="K80" t="str">
            <v>The zip or postal code.</v>
          </cell>
          <cell r="L80" t="str">
            <v>No</v>
          </cell>
          <cell r="M80" t="str">
            <v>VARCHAR(9)</v>
          </cell>
        </row>
        <row r="81">
          <cell r="J81" t="str">
            <v>location.county</v>
          </cell>
          <cell r="K81" t="str">
            <v>The county.</v>
          </cell>
          <cell r="L81" t="str">
            <v>No</v>
          </cell>
          <cell r="M81" t="str">
            <v>VARCHAR(20)</v>
          </cell>
        </row>
        <row r="82">
          <cell r="J82" t="str">
            <v>location.location_source_value</v>
          </cell>
          <cell r="K82" t="str">
            <v>The verbatim information that is used to uniquely identify the location as it appears in the source data.</v>
          </cell>
          <cell r="L82" t="str">
            <v>No</v>
          </cell>
          <cell r="M82" t="str">
            <v>VARCHAR(50)</v>
          </cell>
        </row>
        <row r="83">
          <cell r="J83" t="str">
            <v>measurement</v>
          </cell>
          <cell r="K83" t="str">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ell>
        </row>
        <row r="84">
          <cell r="J84" t="str">
            <v>measurement.measurement_id</v>
          </cell>
          <cell r="K84" t="str">
            <v>A unique identifier for each Measurement.</v>
          </cell>
          <cell r="L84" t="str">
            <v>Yes</v>
          </cell>
          <cell r="M84" t="str">
            <v>INTEGER</v>
          </cell>
        </row>
        <row r="85">
          <cell r="J85" t="str">
            <v>measurement.person_id</v>
          </cell>
          <cell r="K85" t="str">
            <v>A foreign key identifier to the Person about whom the measurement was recorded. The demographic details of that Person are stored in the PERSON table.</v>
          </cell>
          <cell r="L85" t="str">
            <v>Yes</v>
          </cell>
          <cell r="M85" t="str">
            <v>INTEGER</v>
          </cell>
        </row>
        <row r="86">
          <cell r="J86" t="str">
            <v>measurement.measurement_concept_id</v>
          </cell>
          <cell r="K86" t="str">
            <v>A foreign key to the standard measurement concept identifier in the Standardized Vocabularies.</v>
          </cell>
          <cell r="L86" t="str">
            <v>Yes</v>
          </cell>
          <cell r="M86" t="str">
            <v>INTEGER</v>
          </cell>
        </row>
        <row r="87">
          <cell r="J87" t="str">
            <v>measurement.measurement_date</v>
          </cell>
          <cell r="K87" t="str">
            <v>The date of the Measurement.</v>
          </cell>
          <cell r="L87" t="str">
            <v>Yes</v>
          </cell>
          <cell r="M87" t="str">
            <v>DATE</v>
          </cell>
        </row>
        <row r="88">
          <cell r="J88" t="str">
            <v>measurement.measurement_datetime</v>
          </cell>
          <cell r="K88" t="str">
            <v>The date and time of the Measurement. Some database systems don't have a datatype of time. To accomodate all temporal analyses, datatype datetime can be used (combining measurement_date and measurement_time [forum discussion](http://forums.ohdsi.org/t/date-time-and-datetime-problem-and-the-world-of-hours-and-1day/314))</v>
          </cell>
          <cell r="L88" t="str">
            <v>No</v>
          </cell>
          <cell r="M88" t="str">
            <v>DATETIME</v>
          </cell>
        </row>
        <row r="89">
          <cell r="J89" t="str">
            <v>measurement.measurement_time</v>
          </cell>
          <cell r="K89" t="str">
            <v>The time of the Measurement. This is present for backwards compatibility and will deprecated in an upcoming version</v>
          </cell>
          <cell r="L89" t="str">
            <v>No</v>
          </cell>
          <cell r="M89" t="str">
            <v>VARCHAR(10)</v>
          </cell>
        </row>
        <row r="90">
          <cell r="J90" t="str">
            <v>measurement.measurement_type_concept_id</v>
          </cell>
          <cell r="K90" t="str">
            <v>A foreign key to the predefined Concept in the Standardized Vocabularies reflecting the provenance from where the Measurement record was recorded.</v>
          </cell>
          <cell r="L90" t="str">
            <v>Yes</v>
          </cell>
          <cell r="M90" t="str">
            <v>INTEGER</v>
          </cell>
        </row>
        <row r="91">
          <cell r="J91" t="str">
            <v>measurement.operator_concept_id</v>
          </cell>
          <cell r="K91" t="str">
            <v>A foreign key identifier to the predefined Concept in the Standardized Vocabularies reflecting the mathematical operator that is applied to the value_as_number. Operators are &lt;, &lt;=, =, &gt;=, &gt;.</v>
          </cell>
          <cell r="L91" t="str">
            <v>No</v>
          </cell>
          <cell r="M91" t="str">
            <v>INTEGER</v>
          </cell>
        </row>
        <row r="92">
          <cell r="J92" t="str">
            <v>measurement.value_as_number</v>
          </cell>
          <cell r="K92" t="str">
            <v>A Measurement result where the result is expressed as a numeric value.</v>
          </cell>
          <cell r="L92" t="str">
            <v>No</v>
          </cell>
          <cell r="M92" t="str">
            <v>FLOAT</v>
          </cell>
        </row>
        <row r="93">
          <cell r="J93" t="str">
            <v>measurement.value_as_concept_id</v>
          </cell>
          <cell r="K93" t="str">
            <v>A foreign key to a Measurement result represented as a Concept from the Standardized Vocabularies (e.g., positive/negative, present/absent, low/high, etc.).</v>
          </cell>
          <cell r="L93" t="str">
            <v>No</v>
          </cell>
          <cell r="M93" t="str">
            <v>INTEGER</v>
          </cell>
        </row>
        <row r="94">
          <cell r="J94" t="str">
            <v>measurement.unit_concept_id</v>
          </cell>
          <cell r="K94" t="str">
            <v>A foreign key to a Standard Concept ID of Measurement Units in the Standardized Vocabularies.</v>
          </cell>
          <cell r="L94" t="str">
            <v>No</v>
          </cell>
          <cell r="M94" t="str">
            <v>INTEGER</v>
          </cell>
        </row>
        <row r="95">
          <cell r="J95" t="str">
            <v>measurement.range_low</v>
          </cell>
          <cell r="K95" t="str">
            <v>The lower limit of the normal range of the Measurement result. The lower range is assumed to be of the same unit of measure as the Measurement value.</v>
          </cell>
          <cell r="L95" t="str">
            <v>No</v>
          </cell>
          <cell r="M95" t="str">
            <v>FLOAT</v>
          </cell>
        </row>
        <row r="96">
          <cell r="J96" t="str">
            <v>measurement.range_high</v>
          </cell>
          <cell r="K96" t="str">
            <v>The upper limit of the normal range of the Measurement. The upper range is assumed to be of the same unit of measure as the Measurement value.</v>
          </cell>
          <cell r="L96" t="str">
            <v>No</v>
          </cell>
          <cell r="M96" t="str">
            <v>FLOAT</v>
          </cell>
        </row>
        <row r="97">
          <cell r="J97" t="str">
            <v>measurement.provider_id</v>
          </cell>
          <cell r="K97" t="str">
            <v>A foreign key to the provider in the PROVIDER table who was responsible for initiating or obtaining the measurement.</v>
          </cell>
          <cell r="L97" t="str">
            <v>No</v>
          </cell>
          <cell r="M97" t="str">
            <v>INTEGER</v>
          </cell>
        </row>
        <row r="98">
          <cell r="J98" t="str">
            <v>measurement.visit_occurrence_id</v>
          </cell>
          <cell r="K98" t="str">
            <v>A foreign key to the Visit in the VISIT_OCCURRENCE table during which the Measurement was recorded.</v>
          </cell>
          <cell r="L98" t="str">
            <v>No</v>
          </cell>
          <cell r="M98" t="str">
            <v>INTEGER</v>
          </cell>
        </row>
        <row r="99">
          <cell r="J99" t="str">
            <v>measurement.visit_detail_id</v>
          </cell>
          <cell r="K99" t="str">
            <v>A foreign key to the Visit Detail in the VISIT_DETAIL table during which the Measurement was recorded.</v>
          </cell>
          <cell r="L99" t="str">
            <v>No</v>
          </cell>
          <cell r="M99" t="str">
            <v>INTEGER</v>
          </cell>
        </row>
        <row r="100">
          <cell r="J100" t="str">
            <v>measurement.measurement_source_value</v>
          </cell>
          <cell r="K100" t="str">
            <v>The Measurement name as it appears in the source data. This code is mapped to a Standard Concept in the Standardized Vocabularies and the original code is stored here for reference.</v>
          </cell>
          <cell r="L100" t="str">
            <v>No</v>
          </cell>
          <cell r="M100" t="str">
            <v>VARCHAR(50)</v>
          </cell>
        </row>
        <row r="101">
          <cell r="J101" t="str">
            <v>measurement.measurement_source_concept_id</v>
          </cell>
          <cell r="K101" t="str">
            <v>A foreign key to a Concept in the Standard Vocabularies that refers to the code used in the source.</v>
          </cell>
          <cell r="L101" t="str">
            <v>No</v>
          </cell>
          <cell r="M101" t="str">
            <v>INTEGER</v>
          </cell>
        </row>
        <row r="102">
          <cell r="J102" t="str">
            <v>measurement.unit_source_value</v>
          </cell>
          <cell r="K102" t="str">
            <v>The source code for the unit as it appears in the source data. This code is mapped to a standard unit concept in the Standardized Vocabularies and the original code is stored here for reference.</v>
          </cell>
          <cell r="L102" t="str">
            <v>No</v>
          </cell>
          <cell r="M102" t="str">
            <v>VARCHAR(50)</v>
          </cell>
        </row>
        <row r="103">
          <cell r="J103" t="str">
            <v>measurement.value_source_value</v>
          </cell>
          <cell r="K103" t="str">
            <v>The source value associated with the content of the value_as_number or value_as_concept_id as stored in the source data.</v>
          </cell>
          <cell r="L103" t="str">
            <v>No</v>
          </cell>
          <cell r="M103" t="str">
            <v>VARCHAR(50)</v>
          </cell>
        </row>
        <row r="104">
          <cell r="J104" t="str">
            <v>observation</v>
          </cell>
          <cell r="K104" t="str">
            <v>The OBSERVATION table captures clinical facts about a Person obtained in the context of examination,
questioning or a procedure. Any data that cannot be represented by any other domains, such as social and
lifestyle facts, medical history, family history, etc. are recorded here.</v>
          </cell>
        </row>
        <row r="105">
          <cell r="J105" t="str">
            <v>observation.observation_id</v>
          </cell>
          <cell r="K105" t="str">
            <v>A unique identifier for each observation.</v>
          </cell>
          <cell r="L105" t="str">
            <v>Yes</v>
          </cell>
          <cell r="M105" t="str">
            <v>INTEGER</v>
          </cell>
        </row>
        <row r="106">
          <cell r="J106" t="str">
            <v>observation.person_id</v>
          </cell>
          <cell r="K106" t="str">
            <v>A foreign key identifier to the Person about whom the observation was recorded. The demographic details of that Person are stored in the PERSON table.</v>
          </cell>
          <cell r="L106" t="str">
            <v>Yes</v>
          </cell>
          <cell r="M106" t="str">
            <v>INTEGER</v>
          </cell>
        </row>
        <row r="107">
          <cell r="J107" t="str">
            <v>observation.observation_concept_id</v>
          </cell>
          <cell r="K107" t="str">
            <v>A foreign key to the standard observation concept identifier in the Standardized Vocabularies.</v>
          </cell>
          <cell r="L107" t="str">
            <v>Yes</v>
          </cell>
          <cell r="M107" t="str">
            <v>INTEGER</v>
          </cell>
        </row>
        <row r="108">
          <cell r="J108" t="str">
            <v>observation.observation_date</v>
          </cell>
          <cell r="K108" t="str">
            <v>The date of the observation.</v>
          </cell>
          <cell r="L108" t="str">
            <v>Yes</v>
          </cell>
          <cell r="M108" t="str">
            <v>DATE</v>
          </cell>
        </row>
        <row r="109">
          <cell r="J109" t="str">
            <v>observation.observation_datetime</v>
          </cell>
          <cell r="K109" t="str">
            <v>The date and time of the observation.</v>
          </cell>
          <cell r="L109" t="str">
            <v>No</v>
          </cell>
          <cell r="M109" t="str">
            <v>DATETIME</v>
          </cell>
        </row>
        <row r="110">
          <cell r="J110" t="str">
            <v>observation.observation_type_concept_id</v>
          </cell>
          <cell r="K110" t="str">
            <v>A foreign key to the predefined concept identifier in the Standardized Vocabularies reflecting the type of the observation.</v>
          </cell>
          <cell r="L110" t="str">
            <v>Yes</v>
          </cell>
          <cell r="M110" t="str">
            <v>INTEGER</v>
          </cell>
        </row>
        <row r="111">
          <cell r="J111" t="str">
            <v>observation.value_as_number</v>
          </cell>
          <cell r="K111" t="str">
            <v>The observation result stored as a number. This is applicable to observations where the result is expressed as a numeric value.</v>
          </cell>
          <cell r="L111" t="str">
            <v>No</v>
          </cell>
          <cell r="M111" t="str">
            <v>FLOAT</v>
          </cell>
        </row>
        <row r="112">
          <cell r="J112" t="str">
            <v>observation.value_as_string</v>
          </cell>
          <cell r="K112" t="str">
            <v>The observation result stored as a string. This is applicable to observations where the result is expressed as verbatim text.</v>
          </cell>
          <cell r="L112" t="str">
            <v>No</v>
          </cell>
          <cell r="M112" t="str">
            <v>VARCHAR(60)</v>
          </cell>
        </row>
        <row r="113">
          <cell r="J113" t="str">
            <v>observation.value_as_concept_id</v>
          </cell>
          <cell r="K113" t="str">
            <v>A foreign key to an observation result stored as a Concept ID. This is applicable to observations where the result can be expressed as a Standard Concept from the Standardized Vocabularies (e.g., positive/negative, present/absent, low/high, etc.).</v>
          </cell>
          <cell r="L113" t="str">
            <v>No</v>
          </cell>
          <cell r="M113" t="str">
            <v>INTEGER</v>
          </cell>
        </row>
        <row r="114">
          <cell r="J114" t="str">
            <v>observation.qualifier_concept_id</v>
          </cell>
          <cell r="K114" t="str">
            <v>A foreign key to a Standard Concept ID for a qualifier (e.g., severity of drug-drug interaction alert)</v>
          </cell>
          <cell r="L114" t="str">
            <v>No</v>
          </cell>
          <cell r="M114" t="str">
            <v>INTEGER</v>
          </cell>
        </row>
        <row r="115">
          <cell r="J115" t="str">
            <v>observation.unit_concept_id</v>
          </cell>
          <cell r="K115" t="str">
            <v>A foreign key to a Standard Concept ID of measurement units in the Standardized Vocabularies.</v>
          </cell>
          <cell r="L115" t="str">
            <v>No</v>
          </cell>
          <cell r="M115" t="str">
            <v>INTEGER</v>
          </cell>
        </row>
        <row r="116">
          <cell r="J116" t="str">
            <v>observation.provider_id</v>
          </cell>
          <cell r="K116" t="str">
            <v>A foreign key to the provider in the PROVIDER table who was responsible for making the observation.</v>
          </cell>
          <cell r="L116" t="str">
            <v>No</v>
          </cell>
          <cell r="M116" t="str">
            <v>INTEGER</v>
          </cell>
        </row>
        <row r="117">
          <cell r="J117" t="str">
            <v>observation.visit_occurrence_id</v>
          </cell>
          <cell r="K117" t="str">
            <v>A foreign key to the visit in the VISIT_OCCURRENCE table during which the observation was recorded.</v>
          </cell>
          <cell r="L117" t="str">
            <v>No</v>
          </cell>
          <cell r="M117" t="str">
            <v>INTEGER</v>
          </cell>
        </row>
        <row r="118">
          <cell r="J118" t="str">
            <v>observation.visit_detail_id</v>
          </cell>
          <cell r="K118" t="str">
            <v>A foreign key to the visit in the VISIT_DETAIL table during which the observation was recorded.</v>
          </cell>
          <cell r="L118" t="str">
            <v>No</v>
          </cell>
          <cell r="M118" t="str">
            <v>INTEGER</v>
          </cell>
        </row>
        <row r="119">
          <cell r="J119" t="str">
            <v>observation.observation_source_value</v>
          </cell>
          <cell r="K119" t="str">
            <v>The observation code as it appears in the source data. This code is mapped to a Standard Concept in the Standardized Vocabularies and the original code is, stored here for reference.</v>
          </cell>
          <cell r="L119" t="str">
            <v>No</v>
          </cell>
          <cell r="M119" t="str">
            <v>VARCHAR(50)</v>
          </cell>
        </row>
        <row r="120">
          <cell r="J120" t="str">
            <v>observation.observation_source_concept_id</v>
          </cell>
          <cell r="K120" t="str">
            <v>A foreign key to a Concept that refers to the code used in the source.</v>
          </cell>
          <cell r="L120" t="str">
            <v>No</v>
          </cell>
          <cell r="M120" t="str">
            <v>INTEGER</v>
          </cell>
        </row>
        <row r="121">
          <cell r="J121" t="str">
            <v>observation.unit_source_value</v>
          </cell>
          <cell r="K121" t="str">
            <v>The source code for the unit as it appears in the source data. This code is mapped to a standard unit concept in the Standardized Vocabularies and the original code is, stored here for reference.</v>
          </cell>
          <cell r="L121" t="str">
            <v>No</v>
          </cell>
          <cell r="M121" t="str">
            <v>VARCHAR(50)</v>
          </cell>
        </row>
        <row r="122">
          <cell r="J122" t="str">
            <v>observation.qualifier_source_value</v>
          </cell>
          <cell r="K122" t="str">
            <v>The source value associated with a qualifier to characterize the observation</v>
          </cell>
          <cell r="L122" t="str">
            <v>No</v>
          </cell>
          <cell r="M122" t="str">
            <v>VARCHAR(50)</v>
          </cell>
        </row>
        <row r="123">
          <cell r="J123" t="str">
            <v>observation_period</v>
          </cell>
          <cell r="K123" t="str">
            <v>The OBSERVATION_PERIOD table contains records which uniquely define the spans of time for which
a Person is at-risk to have clinical events recorded within the source systems, even if no events in fact are
recorded (healthy patient with no healthcare interactions).</v>
          </cell>
        </row>
        <row r="124">
          <cell r="J124" t="str">
            <v>observation_period.observation_period_id</v>
          </cell>
          <cell r="K124" t="str">
            <v>A unique identifier for each observation period.</v>
          </cell>
          <cell r="L124" t="str">
            <v>Yes</v>
          </cell>
          <cell r="M124" t="str">
            <v>INTEGER</v>
          </cell>
        </row>
        <row r="125">
          <cell r="J125" t="str">
            <v>observation_period.person_id</v>
          </cell>
          <cell r="K125" t="str">
            <v>A foreign key identifier to the person for whom the observation period is defined. The demographic details of that person are stored in the person table.</v>
          </cell>
          <cell r="L125" t="str">
            <v>Yes</v>
          </cell>
          <cell r="M125" t="str">
            <v>INTEGER</v>
          </cell>
        </row>
        <row r="126">
          <cell r="J126" t="str">
            <v>observation_period.observation_period_start_date</v>
          </cell>
          <cell r="K126" t="str">
            <v>The start date of the observation period for which data are available from the data source.</v>
          </cell>
          <cell r="L126" t="str">
            <v>Yes</v>
          </cell>
          <cell r="M126" t="str">
            <v>DATE</v>
          </cell>
        </row>
        <row r="127">
          <cell r="J127" t="str">
            <v>observation_period.observation_period_end_date</v>
          </cell>
          <cell r="K127" t="str">
            <v>The end date of the observation period for which data are available from the data source.</v>
          </cell>
          <cell r="L127" t="str">
            <v>Yes</v>
          </cell>
          <cell r="M127" t="str">
            <v>DATE</v>
          </cell>
        </row>
        <row r="128">
          <cell r="J128" t="str">
            <v>observation_period.period_type_concept_id</v>
          </cell>
          <cell r="K128" t="str">
            <v>A foreign key identifier to the predefined concept in the Standardized Vocabularies reflecting the source of the observation period information</v>
          </cell>
          <cell r="L128" t="str">
            <v>Yes</v>
          </cell>
          <cell r="M128" t="str">
            <v>INTEGER</v>
          </cell>
        </row>
        <row r="129">
          <cell r="J129" t="str">
            <v>person</v>
          </cell>
          <cell r="K129" t="str">
            <v>The Person Domain contains records that uniquely identify each patient in the source data who is time at-risk
to have clinical observations recorded within the source systems.</v>
          </cell>
        </row>
        <row r="130">
          <cell r="J130" t="str">
            <v>person.person_id</v>
          </cell>
          <cell r="K130" t="str">
            <v>A unique identifier for each person.</v>
          </cell>
          <cell r="L130" t="str">
            <v>Yes</v>
          </cell>
          <cell r="M130" t="str">
            <v>INTEGER</v>
          </cell>
        </row>
        <row r="131">
          <cell r="J131" t="str">
            <v>person.gender_concept_id</v>
          </cell>
          <cell r="K131" t="str">
            <v>A foreign key that refers to an identifier in the CONCEPT table for the unique gender of the person.</v>
          </cell>
          <cell r="L131" t="str">
            <v>Yes</v>
          </cell>
          <cell r="M131" t="str">
            <v>INTEGER</v>
          </cell>
        </row>
        <row r="132">
          <cell r="J132" t="str">
            <v>person.year_of_birth</v>
          </cell>
          <cell r="K132" t="str">
            <v>The year of birth of the person. For data sources with date of birth, the year is extracted. For data sources where the year of birth is not available, the approximate year of birth is derived based on any age group categorization available.</v>
          </cell>
          <cell r="L132" t="str">
            <v>Yes</v>
          </cell>
          <cell r="M132" t="str">
            <v>INTEGER</v>
          </cell>
        </row>
        <row r="133">
          <cell r="J133" t="str">
            <v>person.month_of_birth</v>
          </cell>
          <cell r="K133" t="str">
            <v>The month of birth of the person. For data sources that provide the precise date of birth, the month is extracted and stored in this field.</v>
          </cell>
          <cell r="L133" t="str">
            <v>No</v>
          </cell>
          <cell r="M133" t="str">
            <v>INTEGER</v>
          </cell>
        </row>
        <row r="134">
          <cell r="J134" t="str">
            <v>person.day_of_birth</v>
          </cell>
          <cell r="K134" t="str">
            <v>The day of the month of birth of the person. For data sources that provide the precise date of birth, the day is extracted and stored in this field.</v>
          </cell>
          <cell r="L134" t="str">
            <v>No</v>
          </cell>
          <cell r="M134" t="str">
            <v>INTEGER</v>
          </cell>
        </row>
        <row r="135">
          <cell r="J135" t="str">
            <v>person.birth_datetime</v>
          </cell>
          <cell r="K135" t="str">
            <v>The date and time of birth of the person.</v>
          </cell>
          <cell r="L135" t="str">
            <v>No</v>
          </cell>
          <cell r="M135" t="str">
            <v>DATETIME</v>
          </cell>
        </row>
        <row r="136">
          <cell r="J136" t="str">
            <v>person.race_concept_id</v>
          </cell>
          <cell r="K136" t="str">
            <v>A foreign key that refers to an identifier in the CONCEPT table for the unique race of the person.</v>
          </cell>
          <cell r="L136" t="str">
            <v>Yes</v>
          </cell>
          <cell r="M136" t="str">
            <v>INTEGER</v>
          </cell>
        </row>
        <row r="137">
          <cell r="J137" t="str">
            <v>person.ethnicity_concept_id</v>
          </cell>
          <cell r="K137" t="str">
            <v>A foreign key that refers to the standard concept identifier in the Standardized Vocabularies for the ethnicity of the person.</v>
          </cell>
          <cell r="L137" t="str">
            <v>Yes</v>
          </cell>
          <cell r="M137" t="str">
            <v>INTEGER</v>
          </cell>
        </row>
        <row r="138">
          <cell r="J138" t="str">
            <v>person.location_id</v>
          </cell>
          <cell r="K138" t="str">
            <v>A foreign key to the place of residency for the person in the location table, where the detailed address information is stored.</v>
          </cell>
          <cell r="L138" t="str">
            <v>No</v>
          </cell>
          <cell r="M138" t="str">
            <v>INTEGER</v>
          </cell>
        </row>
        <row r="139">
          <cell r="J139" t="str">
            <v>person.provider_id</v>
          </cell>
          <cell r="K139" t="str">
            <v>A foreign key to the primary care provider the person is seeing in the provider table.</v>
          </cell>
          <cell r="L139" t="str">
            <v>No</v>
          </cell>
          <cell r="M139" t="str">
            <v>INTEGER</v>
          </cell>
        </row>
        <row r="140">
          <cell r="J140" t="str">
            <v>person.care_site_id</v>
          </cell>
          <cell r="K140" t="str">
            <v>A foreign key to the site of primary care in the care_site table, where the details of the care site are stored.</v>
          </cell>
          <cell r="L140" t="str">
            <v>No</v>
          </cell>
          <cell r="M140" t="str">
            <v>INTEGER</v>
          </cell>
        </row>
        <row r="141">
          <cell r="J141" t="str">
            <v>person.person_source_value</v>
          </cell>
          <cell r="K141" t="str">
            <v>An (encrypted) key derived from the person identifier in the source data. This is necessary when a use case requires a link back to the person data at the source dataset.</v>
          </cell>
          <cell r="L141" t="str">
            <v>No</v>
          </cell>
          <cell r="M141" t="str">
            <v>VARCHAR(50)</v>
          </cell>
        </row>
        <row r="142">
          <cell r="J142" t="str">
            <v>person.gender_source_value</v>
          </cell>
          <cell r="K142" t="str">
            <v>The source code for the gender of the person as it appears in the source data. The personâ€™s gender is mapped to a standard gender concept in the Standardized Vocabularies; the original value is stored here for reference.</v>
          </cell>
          <cell r="L142" t="str">
            <v>No</v>
          </cell>
          <cell r="M142" t="str">
            <v>VARCHAR(50)</v>
          </cell>
        </row>
        <row r="143">
          <cell r="J143" t="str">
            <v>person.gender_source_concept_id</v>
          </cell>
          <cell r="K143" t="str">
            <v>A foreign key to the gender concept that refers to the code used in the source.</v>
          </cell>
          <cell r="L143" t="str">
            <v>No</v>
          </cell>
          <cell r="M143" t="str">
            <v>INTEGER</v>
          </cell>
        </row>
        <row r="144">
          <cell r="J144" t="str">
            <v>person.race_source_value</v>
          </cell>
          <cell r="K144" t="str">
            <v>The source code for the race of the person as it appears in the source data. The person race is mapped to a standard race concept in the Standardized Vocabularies and the original value is stored here for reference.</v>
          </cell>
          <cell r="L144" t="str">
            <v>No</v>
          </cell>
          <cell r="M144" t="str">
            <v>VARCHAR(50)</v>
          </cell>
        </row>
        <row r="145">
          <cell r="J145" t="str">
            <v>person.race_source_concept_id</v>
          </cell>
          <cell r="K145" t="str">
            <v>A foreign key to the race concept that refers to the code used in the source.</v>
          </cell>
          <cell r="L145" t="str">
            <v>No</v>
          </cell>
          <cell r="M145" t="str">
            <v>INTEGER</v>
          </cell>
        </row>
        <row r="146">
          <cell r="J146" t="str">
            <v>person.ethnicity_source_value</v>
          </cell>
          <cell r="K146" t="str">
            <v>The source code for the ethnicity of the person as it appears in the source data. The person ethnicity is mapped to a standard ethnicity concept in the Standardized Vocabularies and the original code is, stored here for reference.</v>
          </cell>
          <cell r="L146" t="str">
            <v>No</v>
          </cell>
          <cell r="M146" t="str">
            <v>VARCHAR(50)</v>
          </cell>
        </row>
        <row r="147">
          <cell r="J147" t="str">
            <v>person.ethnicity_source_concept_id</v>
          </cell>
          <cell r="K147" t="str">
            <v>A foreign key to the ethnicity concept that refers to the code used in the source.</v>
          </cell>
          <cell r="L147" t="str">
            <v>No</v>
          </cell>
          <cell r="M147" t="str">
            <v>INTEGER</v>
          </cell>
        </row>
        <row r="148">
          <cell r="J148" t="str">
            <v>procedure_occurrence</v>
          </cell>
          <cell r="K148" t="str">
            <v>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v>
          </cell>
        </row>
        <row r="149">
          <cell r="J149" t="str">
            <v>procedure_occurrence.procedure_occurrence_id</v>
          </cell>
          <cell r="K149" t="str">
            <v>A system-generated unique identifier for each Procedure Occurrence.</v>
          </cell>
          <cell r="L149" t="str">
            <v>Yes</v>
          </cell>
          <cell r="M149" t="str">
            <v>INTEGER</v>
          </cell>
        </row>
        <row r="150">
          <cell r="J150" t="str">
            <v>procedure_occurrence.person_id</v>
          </cell>
          <cell r="K150" t="str">
            <v>A foreign key identifier to the Person who is subjected to the Procedure. The demographic details of that Person are stored in the PERSON table.</v>
          </cell>
          <cell r="L150" t="str">
            <v>Yes</v>
          </cell>
          <cell r="M150" t="str">
            <v>INTEGER</v>
          </cell>
        </row>
        <row r="151">
          <cell r="J151" t="str">
            <v>procedure_occurrence.procedure_concept_id</v>
          </cell>
          <cell r="K151" t="str">
            <v>A foreign key that refers to a standard procedure Concept identifier in the Standardized Vocabularies.</v>
          </cell>
          <cell r="L151" t="str">
            <v>Yes</v>
          </cell>
          <cell r="M151" t="str">
            <v>INTEGER</v>
          </cell>
        </row>
        <row r="152">
          <cell r="J152" t="str">
            <v>procedure_occurrence.procedure_date</v>
          </cell>
          <cell r="K152" t="str">
            <v>The date on which the Procedure was performed.</v>
          </cell>
          <cell r="L152" t="str">
            <v>Yes</v>
          </cell>
          <cell r="M152" t="str">
            <v>DATE</v>
          </cell>
        </row>
        <row r="153">
          <cell r="J153" t="str">
            <v>procedure_occurrence.procedure_datetime</v>
          </cell>
          <cell r="K153" t="str">
            <v>The date and time on which the Procedure was performed.</v>
          </cell>
          <cell r="L153" t="str">
            <v>No</v>
          </cell>
          <cell r="M153" t="str">
            <v>DATETIME</v>
          </cell>
        </row>
        <row r="154">
          <cell r="J154" t="str">
            <v>procedure_occurrence.procedure_type_concept_id</v>
          </cell>
          <cell r="K154" t="str">
            <v>A foreign key to the predefined Concept identifier in the Standardized Vocabularies reflecting the type of source data from which the procedure record is derived.</v>
          </cell>
          <cell r="L154" t="str">
            <v>Yes</v>
          </cell>
          <cell r="M154" t="str">
            <v>INTEGER</v>
          </cell>
        </row>
        <row r="155">
          <cell r="J155" t="str">
            <v>procedure_occurrence.modifier_concept_id</v>
          </cell>
          <cell r="K155" t="str">
            <v>A foreign key to a Standard Concept identifier for a modifier to the Procedure (e.g. bilateral)</v>
          </cell>
          <cell r="L155" t="str">
            <v>No</v>
          </cell>
          <cell r="M155" t="str">
            <v>INTEGER</v>
          </cell>
        </row>
        <row r="156">
          <cell r="J156" t="str">
            <v>procedure_occurrence.quantity</v>
          </cell>
          <cell r="K156" t="str">
            <v>The quantity of procedures ordered or administered.</v>
          </cell>
          <cell r="L156" t="str">
            <v>No</v>
          </cell>
          <cell r="M156" t="str">
            <v>INTEGER</v>
          </cell>
        </row>
        <row r="157">
          <cell r="J157" t="str">
            <v>procedure_occurrence.provider_id</v>
          </cell>
          <cell r="K157" t="str">
            <v>A foreign key to the provider in the PROVIDER table who was responsible for carrying out the procedure.</v>
          </cell>
          <cell r="L157" t="str">
            <v>No</v>
          </cell>
          <cell r="M157" t="str">
            <v>INTEGER</v>
          </cell>
        </row>
        <row r="158">
          <cell r="J158" t="str">
            <v>procedure_occurrence.visit_occurrence_id</v>
          </cell>
          <cell r="K158" t="str">
            <v>A foreign key to the Visit in the VISIT_OCCURRENCE table during which the Procedure was carried out.</v>
          </cell>
          <cell r="L158" t="str">
            <v>No</v>
          </cell>
          <cell r="M158" t="str">
            <v>INTEGER</v>
          </cell>
        </row>
        <row r="159">
          <cell r="J159" t="str">
            <v>procedure_occurrence.visit_detail_id</v>
          </cell>
          <cell r="K159" t="str">
            <v>A foreign key to the Visit Detail in the VISIT_DETAIL table during which the Procedure was carried out.</v>
          </cell>
          <cell r="L159" t="str">
            <v>No</v>
          </cell>
          <cell r="M159" t="str">
            <v>INTEGER</v>
          </cell>
        </row>
        <row r="160">
          <cell r="J160" t="str">
            <v>procedure_occurrence.procedure_source_value</v>
          </cell>
          <cell r="K160" t="str">
            <v>The source code for the Procedure as it appears in the source data. This code is mapped to a standard procedure Concept in the Standardized Vocabularies and the original code is, stored here for reference. Procedure source codes are typically ICD-9-Proc, CPT-4, HCPCS or OPCS-4 codes.</v>
          </cell>
          <cell r="L160" t="str">
            <v>No</v>
          </cell>
          <cell r="M160" t="str">
            <v>VARCHAR(50)</v>
          </cell>
        </row>
        <row r="161">
          <cell r="J161" t="str">
            <v>procedure_occurrence.procedure_source_concept_id</v>
          </cell>
          <cell r="K161" t="str">
            <v>A foreign key to a Procedure Concept that refers to the code used in the source.</v>
          </cell>
          <cell r="L161" t="str">
            <v>No</v>
          </cell>
          <cell r="M161" t="str">
            <v>INTEGER</v>
          </cell>
        </row>
        <row r="162">
          <cell r="J162" t="str">
            <v>procedure_occurrence.modifier_source_value</v>
          </cell>
          <cell r="K162" t="str">
            <v>The source code for the qualifier as it appears in the source data.</v>
          </cell>
          <cell r="L162" t="str">
            <v>No</v>
          </cell>
          <cell r="M162" t="str">
            <v>VARCHAR(50)</v>
          </cell>
        </row>
        <row r="163">
          <cell r="J163" t="str">
            <v>provider</v>
          </cell>
          <cell r="K163" t="str">
            <v>The PROVIDER table contains a list of uniquely identified healthcare providers. These are individuals
providing hands-on healthcare to patients, such as physicians, nurses, midwives, physical therapists etc.</v>
          </cell>
        </row>
        <row r="164">
          <cell r="J164" t="str">
            <v>provider.provider_id</v>
          </cell>
          <cell r="K164" t="str">
            <v>A unique identifier for each Provider.</v>
          </cell>
          <cell r="L164" t="str">
            <v>Yes</v>
          </cell>
          <cell r="M164" t="str">
            <v>INTEGER</v>
          </cell>
        </row>
        <row r="165">
          <cell r="J165" t="str">
            <v>provider.provider_name</v>
          </cell>
          <cell r="K165" t="str">
            <v>A description of the Provider.</v>
          </cell>
          <cell r="L165" t="str">
            <v>No</v>
          </cell>
          <cell r="M165" t="str">
            <v>VARCHAR(255)</v>
          </cell>
        </row>
        <row r="166">
          <cell r="J166" t="str">
            <v>provider.npi</v>
          </cell>
          <cell r="K166" t="str">
            <v>The National Provider Identifier (NPI) of the provider.</v>
          </cell>
          <cell r="L166" t="str">
            <v>No</v>
          </cell>
          <cell r="M166" t="str">
            <v>VARCHAR(20)</v>
          </cell>
        </row>
        <row r="167">
          <cell r="J167" t="str">
            <v>provider.dea</v>
          </cell>
          <cell r="K167" t="str">
            <v>The Drug Enforcement Administration (DEA) number of the provider.</v>
          </cell>
          <cell r="L167" t="str">
            <v>No</v>
          </cell>
          <cell r="M167" t="str">
            <v>VARCHAR(20)</v>
          </cell>
        </row>
        <row r="168">
          <cell r="J168" t="str">
            <v>provider.specialty_concept_id</v>
          </cell>
          <cell r="K168" t="str">
            <v>A foreign key to a Standard Specialty Concept ID in the Standardized Vocabularies.</v>
          </cell>
          <cell r="L168" t="str">
            <v>No</v>
          </cell>
          <cell r="M168" t="str">
            <v>INTEGER</v>
          </cell>
        </row>
        <row r="169">
          <cell r="J169" t="str">
            <v>provider.care_site_id</v>
          </cell>
          <cell r="K169" t="str">
            <v>A foreign key to the main Care Site where the provider is practicing.</v>
          </cell>
          <cell r="L169" t="str">
            <v>No</v>
          </cell>
          <cell r="M169" t="str">
            <v>INTEGER</v>
          </cell>
        </row>
        <row r="170">
          <cell r="J170" t="str">
            <v>provider.year_of_birth</v>
          </cell>
          <cell r="K170" t="str">
            <v>The year of birth of the Provider.</v>
          </cell>
          <cell r="L170" t="str">
            <v>No</v>
          </cell>
          <cell r="M170" t="str">
            <v>INTEGER</v>
          </cell>
        </row>
        <row r="171">
          <cell r="J171" t="str">
            <v>provider.gender_concept_id</v>
          </cell>
          <cell r="K171" t="str">
            <v>The gender of the Provider.</v>
          </cell>
          <cell r="L171" t="str">
            <v>No</v>
          </cell>
          <cell r="M171" t="str">
            <v>INTEGER</v>
          </cell>
        </row>
        <row r="172">
          <cell r="J172" t="str">
            <v>provider.provider_source_value</v>
          </cell>
          <cell r="K172" t="str">
            <v>The identifier used for the Provider in the source data, stored here for reference.</v>
          </cell>
          <cell r="L172" t="str">
            <v>No</v>
          </cell>
          <cell r="M172" t="str">
            <v>VARCHAR(50)</v>
          </cell>
        </row>
        <row r="173">
          <cell r="J173" t="str">
            <v>provider.specialty_source_value</v>
          </cell>
          <cell r="K173" t="str">
            <v>The source code for the Provider specialty as it appears in the source data, stored here for reference.</v>
          </cell>
          <cell r="L173" t="str">
            <v>No</v>
          </cell>
          <cell r="M173" t="str">
            <v>VARCHAR(50)</v>
          </cell>
        </row>
        <row r="174">
          <cell r="J174" t="str">
            <v>provider.specialty_source_concept_id</v>
          </cell>
          <cell r="K174" t="str">
            <v>A foreign key to a Concept that refers to the code used in the source.</v>
          </cell>
          <cell r="L174" t="str">
            <v>No</v>
          </cell>
          <cell r="M174" t="str">
            <v>INTEGER</v>
          </cell>
        </row>
        <row r="175">
          <cell r="J175" t="str">
            <v>provider.gender_source_value</v>
          </cell>
          <cell r="K175" t="str">
            <v>The gender code for the Provider as it appears in the source data, stored here for reference.</v>
          </cell>
          <cell r="L175" t="str">
            <v>No</v>
          </cell>
          <cell r="M175" t="str">
            <v>VARCHAR(50)</v>
          </cell>
        </row>
        <row r="176">
          <cell r="J176" t="str">
            <v>provider.gender_source_concept_id</v>
          </cell>
          <cell r="K176" t="str">
            <v>A foreign key to a Concept that refers to the code used in the source.</v>
          </cell>
          <cell r="L176" t="str">
            <v>No</v>
          </cell>
          <cell r="M176" t="str">
            <v>INTEGER</v>
          </cell>
        </row>
        <row r="177">
          <cell r="J177" t="str">
            <v>specimen</v>
          </cell>
          <cell r="K177" t="str">
            <v>The specimen domain contains the records identifying biological samples from a person.</v>
          </cell>
        </row>
        <row r="178">
          <cell r="J178" t="str">
            <v>specimen.specimen_id</v>
          </cell>
          <cell r="K178" t="str">
            <v>A unique identifier for each specimen.</v>
          </cell>
          <cell r="L178" t="str">
            <v>Yes</v>
          </cell>
          <cell r="M178" t="str">
            <v>INTEGER</v>
          </cell>
        </row>
        <row r="179">
          <cell r="J179" t="str">
            <v>specimen.person_id</v>
          </cell>
          <cell r="K179" t="str">
            <v>A foreign key identifier to the Person for whom the Specimen is recorded.</v>
          </cell>
          <cell r="L179" t="str">
            <v>Yes</v>
          </cell>
          <cell r="M179" t="str">
            <v>INTEGER</v>
          </cell>
        </row>
        <row r="180">
          <cell r="J180" t="str">
            <v>specimen.specimen_concept_id</v>
          </cell>
          <cell r="K180" t="str">
            <v>A foreign key referring to a Standard Concept identifier in the Standardized Vocabularies for the Specimen.</v>
          </cell>
          <cell r="L180" t="str">
            <v>Yes</v>
          </cell>
          <cell r="M180" t="str">
            <v>INTEGER</v>
          </cell>
        </row>
        <row r="181">
          <cell r="J181" t="str">
            <v>specimen.specimen_type_concept_id</v>
          </cell>
          <cell r="K181" t="str">
            <v>A foreign key referring to the Concept identifier in the Standardized Vocabularies reflecting the system of record from which the Specimen was represented in the source data.</v>
          </cell>
          <cell r="L181" t="str">
            <v>Yes</v>
          </cell>
          <cell r="M181" t="str">
            <v>INTEGER</v>
          </cell>
        </row>
        <row r="182">
          <cell r="J182" t="str">
            <v>specimen.specimen_date</v>
          </cell>
          <cell r="K182" t="str">
            <v>The date the specimen was obtained from the Person.</v>
          </cell>
          <cell r="L182" t="str">
            <v>Yes</v>
          </cell>
          <cell r="M182" t="str">
            <v>DATE</v>
          </cell>
        </row>
        <row r="183">
          <cell r="J183" t="str">
            <v>specimen.specimen_datetime</v>
          </cell>
          <cell r="K183" t="str">
            <v>The date and time on the date when the Specimen was obtained from the person.</v>
          </cell>
          <cell r="L183" t="str">
            <v>No</v>
          </cell>
          <cell r="M183" t="str">
            <v>DATETIME</v>
          </cell>
        </row>
        <row r="184">
          <cell r="J184" t="str">
            <v>specimen.quantity</v>
          </cell>
          <cell r="K184" t="str">
            <v>The amount of specimen collection from the person during the sampling procedure.</v>
          </cell>
          <cell r="L184" t="str">
            <v>No</v>
          </cell>
          <cell r="M184" t="str">
            <v>FLOAT</v>
          </cell>
        </row>
        <row r="185">
          <cell r="J185" t="str">
            <v>specimen.unit_concept_id</v>
          </cell>
          <cell r="K185" t="str">
            <v>A foreign key to a Standard Concept identifier for the Unit associated with the numeric quantity of the Specimen collection.</v>
          </cell>
          <cell r="L185" t="str">
            <v>No</v>
          </cell>
          <cell r="M185" t="str">
            <v>INTEGER</v>
          </cell>
        </row>
        <row r="186">
          <cell r="J186" t="str">
            <v>specimen.anatomic_site_concept_id</v>
          </cell>
          <cell r="K186" t="str">
            <v>A foreign key to a Standard Concept identifier for the anatomic location of specimen collection.</v>
          </cell>
          <cell r="L186" t="str">
            <v>No</v>
          </cell>
          <cell r="M186" t="str">
            <v>INTEGER</v>
          </cell>
        </row>
        <row r="187">
          <cell r="J187" t="str">
            <v>specimen.disease_status_concept_id</v>
          </cell>
          <cell r="K187" t="str">
            <v>A foreign key to a Standard Concept identifier for the Disease Status of specimen collection.</v>
          </cell>
          <cell r="L187" t="str">
            <v>No</v>
          </cell>
          <cell r="M187" t="str">
            <v>INTEGER</v>
          </cell>
        </row>
        <row r="188">
          <cell r="J188" t="str">
            <v>specimen.specimen_source_id</v>
          </cell>
          <cell r="K188" t="str">
            <v>The Specimen identifier as it appears in the source data.</v>
          </cell>
          <cell r="L188" t="str">
            <v>No</v>
          </cell>
          <cell r="M188" t="str">
            <v>VARCHAR(50)</v>
          </cell>
        </row>
        <row r="189">
          <cell r="J189" t="str">
            <v>specimen.specimen_source_value</v>
          </cell>
          <cell r="K189" t="str">
            <v>The Specimen value as it appears in the source data. This value is mapped to a Standard Concept in the Standardized Vocabularies and the original code is, stored here for reference.</v>
          </cell>
          <cell r="L189" t="str">
            <v>No</v>
          </cell>
          <cell r="M189" t="str">
            <v>VARCHAR(50)</v>
          </cell>
        </row>
        <row r="190">
          <cell r="J190" t="str">
            <v>specimen.unit_source_value</v>
          </cell>
          <cell r="K190" t="str">
            <v>The information about the Unit as detailed in the source.</v>
          </cell>
          <cell r="L190" t="str">
            <v>No</v>
          </cell>
          <cell r="M190" t="str">
            <v>VARCHAR(50)</v>
          </cell>
        </row>
        <row r="191">
          <cell r="J191" t="str">
            <v>specimen.anatomic_site_source_value</v>
          </cell>
          <cell r="K191" t="str">
            <v>The information about the anatomic site as detailed in the source.</v>
          </cell>
          <cell r="L191" t="str">
            <v>No</v>
          </cell>
          <cell r="M191" t="str">
            <v>VARCHAR(50)</v>
          </cell>
        </row>
        <row r="192">
          <cell r="J192" t="str">
            <v>specimen.disease_status_source_value</v>
          </cell>
          <cell r="K192" t="str">
            <v>The information about the disease status as detailed in the source.</v>
          </cell>
          <cell r="L192" t="str">
            <v>No</v>
          </cell>
          <cell r="M192" t="str">
            <v>VARCHAR(50)</v>
          </cell>
        </row>
        <row r="193">
          <cell r="J193" t="str">
            <v>visit_detail</v>
          </cell>
          <cell r="K193" t="str">
            <v>The VISIT_DETAIL table is an optional table used to represents details of each record in the parent
visit_occurrence table. For every record in visit_occurrence table there may be 0 or more records in the
visit_detail table with a 1:n relationship where n may be 0. The visit_detail table is structurally very similar
to visit_occurrence table and belongs to the similar domain as the visit.</v>
          </cell>
        </row>
        <row r="194">
          <cell r="J194" t="str">
            <v>visit_detail.visit_detail_id</v>
          </cell>
          <cell r="K194" t="str">
            <v>A unique identifier for each Person's visit or encounter at a healthcare provider.</v>
          </cell>
          <cell r="L194" t="str">
            <v>Yes</v>
          </cell>
          <cell r="M194" t="str">
            <v>INTEGER</v>
          </cell>
        </row>
        <row r="195">
          <cell r="J195" t="str">
            <v>visit_detail.person_id</v>
          </cell>
          <cell r="K195" t="str">
            <v>A foreign key identifier to the Person for whom the visit is recorded. The demographic details of that Person are stored in the PERSON table.</v>
          </cell>
          <cell r="L195" t="str">
            <v>Yes</v>
          </cell>
          <cell r="M195" t="str">
            <v>INTEGER</v>
          </cell>
        </row>
        <row r="196">
          <cell r="J196" t="str">
            <v>visit_detail.visit_concept_id</v>
          </cell>
          <cell r="K196" t="str">
            <v>A foreign key that refers to a visit Concept identifier in the Standardized Vocabularies.</v>
          </cell>
          <cell r="L196" t="str">
            <v>Yes</v>
          </cell>
          <cell r="M196" t="str">
            <v>INTEGER</v>
          </cell>
        </row>
        <row r="197">
          <cell r="J197" t="str">
            <v>visit_detail.visit_start_date</v>
          </cell>
          <cell r="K197" t="str">
            <v>The start date of the visit.</v>
          </cell>
          <cell r="L197" t="str">
            <v>Yes</v>
          </cell>
          <cell r="M197" t="str">
            <v>DATE</v>
          </cell>
        </row>
        <row r="198">
          <cell r="J198" t="str">
            <v>visit_detail.visit_start_datetime</v>
          </cell>
          <cell r="K198" t="str">
            <v>The date and time of the visit started.</v>
          </cell>
          <cell r="L198" t="str">
            <v>No</v>
          </cell>
          <cell r="M198" t="str">
            <v>DATETIME</v>
          </cell>
        </row>
        <row r="199">
          <cell r="J199" t="str">
            <v>visit_detail.visit_end_date</v>
          </cell>
          <cell r="K199" t="str">
            <v>The end date of the visit. If this is a one-day visit the end date should match the start date.</v>
          </cell>
          <cell r="L199" t="str">
            <v>Yes</v>
          </cell>
          <cell r="M199" t="str">
            <v>DATE</v>
          </cell>
        </row>
        <row r="200">
          <cell r="J200" t="str">
            <v>visit_detail.visit_end_datetime</v>
          </cell>
          <cell r="K200" t="str">
            <v>The date and time of the visit end.</v>
          </cell>
          <cell r="L200" t="str">
            <v>No</v>
          </cell>
          <cell r="M200" t="str">
            <v>DATETIME</v>
          </cell>
        </row>
        <row r="201">
          <cell r="J201" t="str">
            <v>visit_detail.visit_type_concept_id</v>
          </cell>
          <cell r="K201" t="str">
            <v>A foreign key to the predefined Concept identifier in the Standardized Vocabularies reflecting the type of source data from which the visit record is derived.</v>
          </cell>
          <cell r="L201" t="str">
            <v>Yes</v>
          </cell>
          <cell r="M201" t="str">
            <v>INTEGER</v>
          </cell>
        </row>
        <row r="202">
          <cell r="J202" t="str">
            <v>visit_detail.provider_id</v>
          </cell>
          <cell r="K202" t="str">
            <v>A foreign key to the provider in the provider table who was associated with the visit.</v>
          </cell>
          <cell r="L202" t="str">
            <v>No</v>
          </cell>
          <cell r="M202" t="str">
            <v>INTEGER</v>
          </cell>
        </row>
        <row r="203">
          <cell r="J203" t="str">
            <v>visit_detail.care_site_id</v>
          </cell>
          <cell r="K203" t="str">
            <v>A foreign key to the care site in the care site table that was visited.</v>
          </cell>
          <cell r="L203" t="str">
            <v>No</v>
          </cell>
          <cell r="M203" t="str">
            <v>INTEGER</v>
          </cell>
        </row>
        <row r="204">
          <cell r="J204" t="str">
            <v>visit_detail.visit_source_value</v>
          </cell>
          <cell r="K204" t="str">
            <v>The source code for the visit as it appears in the source data.</v>
          </cell>
          <cell r="L204" t="str">
            <v>No</v>
          </cell>
          <cell r="M204" t="str">
            <v>STRING(50)</v>
          </cell>
        </row>
        <row r="205">
          <cell r="J205" t="str">
            <v>visit_detail.visit_source_concept_id</v>
          </cell>
          <cell r="K205" t="str">
            <v>A foreign key to a Concept that refers to the code used in the source.</v>
          </cell>
          <cell r="L205" t="str">
            <v>No</v>
          </cell>
          <cell r="M205" t="str">
            <v>INTEGER</v>
          </cell>
        </row>
        <row r="206">
          <cell r="J206" t="str">
            <v>visit_detail.admitting_source_value</v>
          </cell>
          <cell r="K206" t="str">
            <v>The source code for the admitting source as it appears in the source data.</v>
          </cell>
          <cell r="L206" t="str">
            <v>No</v>
          </cell>
          <cell r="M206" t="str">
            <v>VARCHAR(50)</v>
          </cell>
        </row>
        <row r="207">
          <cell r="J207" t="str">
            <v>visit_detail.admitting_source_concept_id</v>
          </cell>
          <cell r="K207" t="str">
            <v>A foreign key to the predefined concept in the Place of Service Vocabulary reflecting the admitting source for a visit.</v>
          </cell>
          <cell r="L207" t="str">
            <v>No</v>
          </cell>
          <cell r="M207" t="str">
            <v>INTEGER</v>
          </cell>
        </row>
        <row r="208">
          <cell r="J208" t="str">
            <v>visit_detail.discharge_to_source_value</v>
          </cell>
          <cell r="K208" t="str">
            <v>The source code for the discharge disposition as it appears in the source data.</v>
          </cell>
          <cell r="L208" t="str">
            <v>No</v>
          </cell>
          <cell r="M208" t="str">
            <v>VARCHAR(50)</v>
          </cell>
        </row>
        <row r="209">
          <cell r="J209" t="str">
            <v>visit_detail.discharge_to_concept_id</v>
          </cell>
          <cell r="K209" t="str">
            <v>A foreign key to the predefined concept in the Place of Service Vocabulary reflecting the discharge disposition for a visit.</v>
          </cell>
          <cell r="L209" t="str">
            <v>No</v>
          </cell>
          <cell r="M209" t="str">
            <v>INTEGER</v>
          </cell>
        </row>
        <row r="210">
          <cell r="J210" t="str">
            <v>visit_detail.preceding_visit_detail_id</v>
          </cell>
          <cell r="K210" t="str">
            <v>A foreign key to the VISIT_DETAIL table of the visit immediately preceding this visit</v>
          </cell>
          <cell r="L210" t="str">
            <v>No</v>
          </cell>
          <cell r="M210" t="str">
            <v>INTEGER</v>
          </cell>
        </row>
        <row r="211">
          <cell r="J211" t="str">
            <v>visit_detail.visit_detail_parent_id</v>
          </cell>
          <cell r="K211" t="str">
            <v>A foreign key to the VISIT_DETAIL table record to represent the immediate parent visit-detail record.</v>
          </cell>
          <cell r="L211" t="str">
            <v>No</v>
          </cell>
          <cell r="M211" t="str">
            <v>INTEGER</v>
          </cell>
        </row>
        <row r="212">
          <cell r="J212" t="str">
            <v>visit_detail.visit_occurrence_id</v>
          </cell>
          <cell r="K212" t="str">
            <v>A foreign key that refers to the record in the VISIT_OCCURRENCE table. This is a required field, because for every visit_detail is a child of visit_occurrence and cannot exist without a corresponding parent record in visit_occurrence.</v>
          </cell>
          <cell r="L212" t="str">
            <v>Yes</v>
          </cell>
          <cell r="M212" t="str">
            <v>INTEGER</v>
          </cell>
        </row>
        <row r="213">
          <cell r="J213" t="str">
            <v>visit_occurrence</v>
          </cell>
          <cell r="K213" t="str">
            <v>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v>
          </cell>
        </row>
        <row r="214">
          <cell r="J214" t="str">
            <v>visit_occurrence.visit_occurrence_id</v>
          </cell>
          <cell r="K214" t="str">
            <v>A unique identifier for each Person's visit or encounter at a healthcare provider.</v>
          </cell>
          <cell r="L214" t="str">
            <v>Yes</v>
          </cell>
          <cell r="M214" t="str">
            <v>INTEGER</v>
          </cell>
        </row>
        <row r="215">
          <cell r="J215" t="str">
            <v>visit_occurrence.person_id</v>
          </cell>
          <cell r="K215" t="str">
            <v>A foreign key identifier to the Person for whom the visit is recorded. The demographic details of that Person are stored in the PERSON table.</v>
          </cell>
          <cell r="L215" t="str">
            <v>Yes</v>
          </cell>
          <cell r="M215" t="str">
            <v>INTEGER</v>
          </cell>
        </row>
        <row r="216">
          <cell r="J216" t="str">
            <v>visit_occurrence.visit_concept_id</v>
          </cell>
          <cell r="K216" t="str">
            <v>A foreign key that refers to a visit Concept identifier in the Standardized Vocabularies.</v>
          </cell>
          <cell r="L216" t="str">
            <v>Yes</v>
          </cell>
          <cell r="M216" t="str">
            <v>INTEGER</v>
          </cell>
        </row>
        <row r="217">
          <cell r="J217" t="str">
            <v>visit_occurrence.visit_start_date</v>
          </cell>
          <cell r="K217" t="str">
            <v>The start date of the visit.</v>
          </cell>
          <cell r="L217" t="str">
            <v>Yes</v>
          </cell>
          <cell r="M217" t="str">
            <v>DATE</v>
          </cell>
        </row>
        <row r="218">
          <cell r="J218" t="str">
            <v>visit_occurrence.visit_start_datetime</v>
          </cell>
          <cell r="K218" t="str">
            <v>The date and time of the visit started.</v>
          </cell>
          <cell r="L218" t="str">
            <v>No</v>
          </cell>
          <cell r="M218" t="str">
            <v>DATETIME</v>
          </cell>
        </row>
        <row r="219">
          <cell r="J219" t="str">
            <v>visit_occurrence.visit_end_date</v>
          </cell>
          <cell r="K219" t="str">
            <v>The end date of the visit. If this is a one-day visit the end date should match the start date.</v>
          </cell>
          <cell r="L219" t="str">
            <v>Yes</v>
          </cell>
          <cell r="M219" t="str">
            <v>DATE</v>
          </cell>
        </row>
        <row r="220">
          <cell r="J220" t="str">
            <v>visit_occurrence.visit_end_datetime</v>
          </cell>
          <cell r="K220" t="str">
            <v>The date and time of the visit end.</v>
          </cell>
          <cell r="L220" t="str">
            <v>No</v>
          </cell>
          <cell r="M220" t="str">
            <v>DATETIME</v>
          </cell>
        </row>
        <row r="221">
          <cell r="J221" t="str">
            <v>visit_occurrence.visit_type_concept_id</v>
          </cell>
          <cell r="K221" t="str">
            <v>A foreign key to the predefined Concept identifier in the Standardized Vocabularies reflecting the type of source data from which the visit record is derived.</v>
          </cell>
          <cell r="L221" t="str">
            <v>Yes</v>
          </cell>
          <cell r="M221" t="str">
            <v>INTEGER</v>
          </cell>
        </row>
        <row r="222">
          <cell r="J222" t="str">
            <v>visit_occurrence.provider_id</v>
          </cell>
          <cell r="K222" t="str">
            <v>A foreign key to the provider in the provider table who was associated with the visit.</v>
          </cell>
          <cell r="L222" t="str">
            <v>No</v>
          </cell>
          <cell r="M222" t="str">
            <v>INTEGER</v>
          </cell>
        </row>
        <row r="223">
          <cell r="J223" t="str">
            <v>visit_occurrence.care_site_id</v>
          </cell>
          <cell r="K223" t="str">
            <v>A foreign key to the care site in the care site table that was visited.</v>
          </cell>
          <cell r="L223" t="str">
            <v>No</v>
          </cell>
          <cell r="M223" t="str">
            <v>INTEGER</v>
          </cell>
        </row>
        <row r="224">
          <cell r="J224" t="str">
            <v>visit_occurrence.visit_source_value</v>
          </cell>
          <cell r="K224" t="str">
            <v>The source code for the visit as it appears in the source data.</v>
          </cell>
          <cell r="L224" t="str">
            <v>No</v>
          </cell>
          <cell r="M224" t="str">
            <v>VARCHAR(50)</v>
          </cell>
        </row>
        <row r="225">
          <cell r="J225" t="str">
            <v>visit_occurrence.visit_source_concept_id</v>
          </cell>
          <cell r="K225" t="str">
            <v>A foreign key to a Concept that refers to the code used in the source.</v>
          </cell>
          <cell r="L225" t="str">
            <v>No</v>
          </cell>
          <cell r="M225" t="str">
            <v>INTEGER</v>
          </cell>
        </row>
        <row r="226">
          <cell r="J226" t="str">
            <v>visit_occurrence.admitting_source_concept_id</v>
          </cell>
          <cell r="K226" t="str">
            <v>A foreign key to the predefined concept in the Place of Service Vocabulary reflecting the admitting source for a visit.</v>
          </cell>
          <cell r="L226" t="str">
            <v>No</v>
          </cell>
          <cell r="M226" t="str">
            <v>INTEGER</v>
          </cell>
        </row>
        <row r="227">
          <cell r="J227" t="str">
            <v>visit_occurrence.admitting_source_value</v>
          </cell>
          <cell r="K227" t="str">
            <v>The source code for the admitting source as it appears in the source data.</v>
          </cell>
          <cell r="L227" t="str">
            <v>No</v>
          </cell>
          <cell r="M227" t="str">
            <v>VARCHAR(50)</v>
          </cell>
        </row>
        <row r="228">
          <cell r="J228" t="str">
            <v>visit_occurrence.discharge_to_concept_id</v>
          </cell>
          <cell r="K228" t="str">
            <v>A foreign key to the predefined concept in the Place of Service Vocabulary reflecting the discharge disposition for a visit.</v>
          </cell>
          <cell r="L228" t="str">
            <v>No</v>
          </cell>
          <cell r="M228" t="str">
            <v>INTEGER</v>
          </cell>
        </row>
        <row r="229">
          <cell r="J229" t="str">
            <v>visit_occurrence.discharge_to_source_value</v>
          </cell>
          <cell r="K229" t="str">
            <v>The source code for the discharge disposition as it appears in the source data.</v>
          </cell>
          <cell r="L229" t="str">
            <v>No</v>
          </cell>
          <cell r="M229" t="str">
            <v>VARCHAR(50)</v>
          </cell>
        </row>
        <row r="230">
          <cell r="J230" t="str">
            <v>visit_occurrence.preceding_visit_occurrence_id</v>
          </cell>
          <cell r="K230" t="str">
            <v>A foreign key to the VISIT_OCCURRENCE table of the visit immediately preceding this visit</v>
          </cell>
          <cell r="L230" t="str">
            <v>No</v>
          </cell>
          <cell r="M230" t="str">
            <v>INTEGER</v>
          </cell>
        </row>
        <row r="231">
          <cell r="J231" t="str">
            <v>GAP</v>
          </cell>
        </row>
        <row r="232">
          <cell r="J232" t="str">
            <v>N/A</v>
          </cell>
          <cell r="K232" t="str">
            <v>Not applicable to this mapping</v>
          </cell>
        </row>
        <row r="233">
          <cell r="J233" t="str">
            <v>Out of Scope</v>
          </cell>
          <cell r="K233" t="str">
            <v>Element cannot be mapped to an OMOP table designated as required for the N3C project</v>
          </cell>
        </row>
        <row r="234">
          <cell r="J234" t="str">
            <v>Ignore</v>
          </cell>
          <cell r="K234" t="str">
            <v>Value does not need to be stored in OMOP.</v>
          </cell>
        </row>
        <row r="235">
          <cell r="J235" t="str">
            <v>See notes</v>
          </cell>
          <cell r="K235" t="str">
            <v>See additional details in the Mapping Comments column</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yaghmour@samvit-solutions.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736AB-5636-455C-AF46-7B522D80C464}">
  <sheetPr>
    <tabColor theme="5" tint="-0.249977111117893"/>
  </sheetPr>
  <dimension ref="B1:J36"/>
  <sheetViews>
    <sheetView showGridLines="0" tabSelected="1" workbookViewId="0">
      <selection activeCell="D5" sqref="D5:I5"/>
    </sheetView>
  </sheetViews>
  <sheetFormatPr defaultColWidth="8.88671875" defaultRowHeight="14.4" x14ac:dyDescent="0.3"/>
  <cols>
    <col min="1" max="1" width="2.44140625" style="71" customWidth="1"/>
    <col min="2" max="2" width="3" style="71" customWidth="1"/>
    <col min="3" max="3" width="17.77734375" style="71" customWidth="1"/>
    <col min="4" max="4" width="12" style="71" customWidth="1"/>
    <col min="5" max="5" width="8.88671875" style="71" customWidth="1"/>
    <col min="6" max="9" width="8.88671875" style="71"/>
    <col min="10" max="10" width="2.33203125" style="71" customWidth="1"/>
    <col min="11" max="11" width="4.5546875" style="71" customWidth="1"/>
    <col min="12" max="16384" width="8.88671875" style="71"/>
  </cols>
  <sheetData>
    <row r="1" spans="2:10" ht="15" thickBot="1" x14ac:dyDescent="0.35"/>
    <row r="2" spans="2:10" x14ac:dyDescent="0.3">
      <c r="B2" s="72"/>
      <c r="C2" s="73"/>
      <c r="D2" s="73"/>
      <c r="E2" s="73"/>
      <c r="F2" s="73"/>
      <c r="G2" s="73"/>
      <c r="H2" s="73"/>
      <c r="I2" s="73"/>
      <c r="J2" s="74"/>
    </row>
    <row r="3" spans="2:10" x14ac:dyDescent="0.3">
      <c r="B3" s="75"/>
      <c r="C3" s="76" t="s">
        <v>13092</v>
      </c>
      <c r="D3" s="77" t="s">
        <v>13105</v>
      </c>
      <c r="E3" s="77"/>
      <c r="F3" s="77"/>
      <c r="G3" s="77"/>
      <c r="H3" s="77"/>
      <c r="I3" s="77"/>
      <c r="J3" s="78"/>
    </row>
    <row r="4" spans="2:10" ht="48" customHeight="1" x14ac:dyDescent="0.3">
      <c r="B4" s="75"/>
      <c r="C4" s="77"/>
      <c r="D4" s="94" t="s">
        <v>13111</v>
      </c>
      <c r="E4" s="94"/>
      <c r="F4" s="94"/>
      <c r="G4" s="94"/>
      <c r="H4" s="94"/>
      <c r="I4" s="94"/>
      <c r="J4" s="78"/>
    </row>
    <row r="5" spans="2:10" ht="117.6" customHeight="1" x14ac:dyDescent="0.3">
      <c r="B5" s="75"/>
      <c r="C5" s="76" t="s">
        <v>13093</v>
      </c>
      <c r="D5" s="102" t="s">
        <v>13113</v>
      </c>
      <c r="E5" s="102"/>
      <c r="F5" s="102"/>
      <c r="G5" s="102"/>
      <c r="H5" s="102"/>
      <c r="I5" s="102"/>
      <c r="J5" s="78"/>
    </row>
    <row r="6" spans="2:10" x14ac:dyDescent="0.3">
      <c r="B6" s="75"/>
      <c r="C6" s="77"/>
      <c r="D6" s="77"/>
      <c r="E6" s="77"/>
      <c r="F6" s="77"/>
      <c r="G6" s="77"/>
      <c r="H6" s="77"/>
      <c r="I6" s="77"/>
      <c r="J6" s="78"/>
    </row>
    <row r="7" spans="2:10" x14ac:dyDescent="0.3">
      <c r="B7" s="75"/>
      <c r="C7" s="76" t="s">
        <v>13094</v>
      </c>
      <c r="D7" s="77" t="s">
        <v>13095</v>
      </c>
      <c r="E7" s="77"/>
      <c r="F7" s="77"/>
      <c r="G7" s="77"/>
      <c r="H7" s="77"/>
      <c r="I7" s="77"/>
      <c r="J7" s="78"/>
    </row>
    <row r="8" spans="2:10" x14ac:dyDescent="0.3">
      <c r="B8" s="75"/>
      <c r="C8" s="77"/>
      <c r="D8" s="79" t="s">
        <v>13096</v>
      </c>
      <c r="E8" s="77"/>
      <c r="F8" s="77"/>
      <c r="G8" s="77"/>
      <c r="H8" s="77"/>
      <c r="I8" s="77"/>
      <c r="J8" s="78"/>
    </row>
    <row r="9" spans="2:10" x14ac:dyDescent="0.3">
      <c r="B9" s="75"/>
      <c r="C9" s="77"/>
      <c r="D9" s="77" t="s">
        <v>13097</v>
      </c>
      <c r="E9" s="77"/>
      <c r="F9" s="77"/>
      <c r="G9" s="77"/>
      <c r="H9" s="77"/>
      <c r="I9" s="77"/>
      <c r="J9" s="78"/>
    </row>
    <row r="10" spans="2:10" x14ac:dyDescent="0.3">
      <c r="B10" s="75"/>
      <c r="C10" s="77"/>
      <c r="D10" s="77"/>
      <c r="E10" s="77"/>
      <c r="F10" s="77"/>
      <c r="G10" s="77"/>
      <c r="H10" s="77"/>
      <c r="I10" s="77"/>
      <c r="J10" s="78"/>
    </row>
    <row r="11" spans="2:10" x14ac:dyDescent="0.3">
      <c r="B11" s="75"/>
      <c r="C11" s="77"/>
      <c r="D11" s="77"/>
      <c r="E11" s="77"/>
      <c r="F11" s="77"/>
      <c r="G11" s="77"/>
      <c r="H11" s="77"/>
      <c r="I11" s="77"/>
      <c r="J11" s="78"/>
    </row>
    <row r="12" spans="2:10" x14ac:dyDescent="0.3">
      <c r="B12" s="75"/>
      <c r="C12" s="76" t="s">
        <v>13098</v>
      </c>
      <c r="D12" s="77"/>
      <c r="E12" s="77"/>
      <c r="F12" s="77"/>
      <c r="G12" s="77"/>
      <c r="H12" s="77"/>
      <c r="I12" s="77"/>
      <c r="J12" s="78"/>
    </row>
    <row r="13" spans="2:10" ht="7.2" customHeight="1" thickBot="1" x14ac:dyDescent="0.35">
      <c r="B13" s="75"/>
      <c r="C13" s="77"/>
      <c r="D13" s="77"/>
      <c r="E13" s="77"/>
      <c r="F13" s="77"/>
      <c r="G13" s="77"/>
      <c r="H13" s="77"/>
      <c r="I13" s="77"/>
      <c r="J13" s="78"/>
    </row>
    <row r="14" spans="2:10" ht="15" thickBot="1" x14ac:dyDescent="0.35">
      <c r="B14" s="75"/>
      <c r="C14" s="80" t="s">
        <v>13099</v>
      </c>
      <c r="D14" s="96" t="s">
        <v>13100</v>
      </c>
      <c r="E14" s="97"/>
      <c r="F14" s="95" t="s">
        <v>13101</v>
      </c>
      <c r="G14" s="95"/>
      <c r="H14" s="95"/>
      <c r="I14" s="97"/>
      <c r="J14" s="78"/>
    </row>
    <row r="15" spans="2:10" x14ac:dyDescent="0.3">
      <c r="B15" s="75"/>
      <c r="C15" s="81">
        <v>43979</v>
      </c>
      <c r="D15" s="107" t="s">
        <v>13102</v>
      </c>
      <c r="E15" s="108"/>
      <c r="F15" s="109" t="s">
        <v>13112</v>
      </c>
      <c r="G15" s="109"/>
      <c r="H15" s="109"/>
      <c r="I15" s="108"/>
      <c r="J15" s="78"/>
    </row>
    <row r="16" spans="2:10" ht="15" thickBot="1" x14ac:dyDescent="0.35">
      <c r="B16" s="75"/>
      <c r="C16" s="82"/>
      <c r="D16" s="104"/>
      <c r="E16" s="106"/>
      <c r="F16" s="105"/>
      <c r="G16" s="105"/>
      <c r="H16" s="105"/>
      <c r="I16" s="106"/>
      <c r="J16" s="78"/>
    </row>
    <row r="17" spans="2:10" x14ac:dyDescent="0.3">
      <c r="B17" s="75"/>
      <c r="C17" s="77"/>
      <c r="D17" s="77"/>
      <c r="E17" s="77"/>
      <c r="F17" s="77"/>
      <c r="G17" s="77"/>
      <c r="H17" s="77"/>
      <c r="I17" s="77"/>
      <c r="J17" s="78"/>
    </row>
    <row r="18" spans="2:10" ht="19.8" customHeight="1" thickBot="1" x14ac:dyDescent="0.35">
      <c r="B18" s="75"/>
      <c r="C18" s="76" t="s">
        <v>13103</v>
      </c>
      <c r="D18" s="77"/>
      <c r="E18" s="77"/>
      <c r="F18" s="77"/>
      <c r="G18" s="77"/>
      <c r="H18" s="77"/>
      <c r="I18" s="77"/>
      <c r="J18" s="78"/>
    </row>
    <row r="19" spans="2:10" ht="15" thickBot="1" x14ac:dyDescent="0.35">
      <c r="B19" s="75"/>
      <c r="C19" s="83" t="s">
        <v>13099</v>
      </c>
      <c r="D19" s="95" t="s">
        <v>13104</v>
      </c>
      <c r="E19" s="95"/>
      <c r="F19" s="96" t="s">
        <v>13101</v>
      </c>
      <c r="G19" s="95"/>
      <c r="H19" s="95"/>
      <c r="I19" s="97"/>
      <c r="J19" s="78"/>
    </row>
    <row r="20" spans="2:10" ht="13.8" customHeight="1" x14ac:dyDescent="0.3">
      <c r="B20" s="75"/>
      <c r="C20" s="84"/>
      <c r="D20" s="72"/>
      <c r="E20" s="74"/>
      <c r="F20" s="98"/>
      <c r="G20" s="99"/>
      <c r="H20" s="99"/>
      <c r="I20" s="100"/>
      <c r="J20" s="78"/>
    </row>
    <row r="21" spans="2:10" x14ac:dyDescent="0.3">
      <c r="B21" s="75"/>
      <c r="C21" s="85"/>
      <c r="D21" s="75"/>
      <c r="E21" s="78"/>
      <c r="F21" s="101"/>
      <c r="G21" s="102"/>
      <c r="H21" s="102"/>
      <c r="I21" s="103"/>
      <c r="J21" s="78"/>
    </row>
    <row r="22" spans="2:10" x14ac:dyDescent="0.3">
      <c r="B22" s="75"/>
      <c r="C22" s="85"/>
      <c r="D22" s="75"/>
      <c r="E22" s="78"/>
      <c r="F22" s="101"/>
      <c r="G22" s="102"/>
      <c r="H22" s="102"/>
      <c r="I22" s="103"/>
      <c r="J22" s="78"/>
    </row>
    <row r="23" spans="2:10" x14ac:dyDescent="0.3">
      <c r="B23" s="75"/>
      <c r="C23" s="85"/>
      <c r="D23" s="75"/>
      <c r="E23" s="78"/>
      <c r="F23" s="101"/>
      <c r="G23" s="102"/>
      <c r="H23" s="102"/>
      <c r="I23" s="103"/>
      <c r="J23" s="78"/>
    </row>
    <row r="24" spans="2:10" x14ac:dyDescent="0.3">
      <c r="B24" s="75"/>
      <c r="C24" s="85"/>
      <c r="D24" s="75"/>
      <c r="E24" s="78"/>
      <c r="F24" s="101"/>
      <c r="G24" s="102"/>
      <c r="H24" s="102"/>
      <c r="I24" s="103"/>
      <c r="J24" s="78"/>
    </row>
    <row r="25" spans="2:10" x14ac:dyDescent="0.3">
      <c r="B25" s="75"/>
      <c r="C25" s="85"/>
      <c r="D25" s="75"/>
      <c r="E25" s="78"/>
      <c r="F25" s="101"/>
      <c r="G25" s="102"/>
      <c r="H25" s="102"/>
      <c r="I25" s="103"/>
      <c r="J25" s="78"/>
    </row>
    <row r="26" spans="2:10" x14ac:dyDescent="0.3">
      <c r="B26" s="75"/>
      <c r="C26" s="85"/>
      <c r="D26" s="75"/>
      <c r="E26" s="78"/>
      <c r="F26" s="101"/>
      <c r="G26" s="102"/>
      <c r="H26" s="102"/>
      <c r="I26" s="103"/>
      <c r="J26" s="78"/>
    </row>
    <row r="27" spans="2:10" x14ac:dyDescent="0.3">
      <c r="B27" s="75"/>
      <c r="C27" s="85"/>
      <c r="D27" s="75"/>
      <c r="E27" s="78"/>
      <c r="F27" s="101"/>
      <c r="G27" s="102"/>
      <c r="H27" s="102"/>
      <c r="I27" s="103"/>
      <c r="J27" s="78"/>
    </row>
    <row r="28" spans="2:10" x14ac:dyDescent="0.3">
      <c r="B28" s="75"/>
      <c r="C28" s="85"/>
      <c r="D28" s="75"/>
      <c r="E28" s="78"/>
      <c r="F28" s="101"/>
      <c r="G28" s="102"/>
      <c r="H28" s="102"/>
      <c r="I28" s="103"/>
      <c r="J28" s="78"/>
    </row>
    <row r="29" spans="2:10" x14ac:dyDescent="0.3">
      <c r="B29" s="75"/>
      <c r="C29" s="85"/>
      <c r="D29" s="75"/>
      <c r="E29" s="78"/>
      <c r="F29" s="86"/>
      <c r="G29" s="87"/>
      <c r="H29" s="87"/>
      <c r="I29" s="88"/>
      <c r="J29" s="78"/>
    </row>
    <row r="30" spans="2:10" ht="15" thickBot="1" x14ac:dyDescent="0.35">
      <c r="B30" s="75"/>
      <c r="C30" s="89"/>
      <c r="D30" s="82"/>
      <c r="E30" s="90"/>
      <c r="F30" s="104"/>
      <c r="G30" s="105"/>
      <c r="H30" s="105"/>
      <c r="I30" s="106"/>
      <c r="J30" s="78"/>
    </row>
    <row r="31" spans="2:10" x14ac:dyDescent="0.3">
      <c r="B31" s="75"/>
      <c r="C31" s="77"/>
      <c r="D31" s="77"/>
      <c r="E31" s="77"/>
      <c r="F31" s="77"/>
      <c r="G31" s="77"/>
      <c r="H31" s="77"/>
      <c r="I31" s="77"/>
      <c r="J31" s="78"/>
    </row>
    <row r="32" spans="2:10" x14ac:dyDescent="0.3">
      <c r="B32" s="75"/>
      <c r="C32" s="76"/>
      <c r="D32" s="77"/>
      <c r="E32" s="77"/>
      <c r="F32" s="77"/>
      <c r="G32" s="77"/>
      <c r="H32" s="77"/>
      <c r="I32" s="77"/>
      <c r="J32" s="78"/>
    </row>
    <row r="33" spans="2:10" ht="15" customHeight="1" x14ac:dyDescent="0.3">
      <c r="B33" s="75"/>
      <c r="C33" s="76"/>
      <c r="D33" s="91"/>
      <c r="E33" s="91"/>
      <c r="F33" s="91"/>
      <c r="G33" s="91"/>
      <c r="H33" s="91"/>
      <c r="I33" s="91"/>
      <c r="J33" s="78"/>
    </row>
    <row r="34" spans="2:10" ht="15" thickBot="1" x14ac:dyDescent="0.35">
      <c r="B34" s="82"/>
      <c r="C34" s="92"/>
      <c r="D34" s="92"/>
      <c r="E34" s="92"/>
      <c r="F34" s="92"/>
      <c r="G34" s="92"/>
      <c r="H34" s="92"/>
      <c r="I34" s="92"/>
      <c r="J34" s="90"/>
    </row>
    <row r="36" spans="2:10" x14ac:dyDescent="0.3">
      <c r="B36" s="93"/>
    </row>
  </sheetData>
  <mergeCells count="13">
    <mergeCell ref="F30:I30"/>
    <mergeCell ref="D5:I5"/>
    <mergeCell ref="D14:E14"/>
    <mergeCell ref="F14:I14"/>
    <mergeCell ref="D15:E15"/>
    <mergeCell ref="F15:I15"/>
    <mergeCell ref="D16:E16"/>
    <mergeCell ref="F16:I16"/>
    <mergeCell ref="D4:I4"/>
    <mergeCell ref="D19:E19"/>
    <mergeCell ref="F19:I19"/>
    <mergeCell ref="F20:I27"/>
    <mergeCell ref="F28:I28"/>
  </mergeCells>
  <hyperlinks>
    <hyperlink ref="D8" r:id="rId1" xr:uid="{E2EFCB05-D043-4921-AFCC-F8414B204F5A}"/>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F635B-ED03-4189-B1CF-6688E4DEAE11}">
  <sheetPr codeName="Sheet2"/>
  <dimension ref="A1:N1957"/>
  <sheetViews>
    <sheetView zoomScale="70" zoomScaleNormal="70" workbookViewId="0">
      <pane ySplit="1" topLeftCell="A751" activePane="bottomLeft" state="frozen"/>
      <selection activeCell="B1" sqref="B1"/>
      <selection pane="bottomLeft" activeCell="C775" sqref="C775"/>
    </sheetView>
  </sheetViews>
  <sheetFormatPr defaultRowHeight="16.8" customHeight="1" x14ac:dyDescent="0.3"/>
  <cols>
    <col min="1" max="1" width="52.6640625" style="3" customWidth="1"/>
    <col min="2" max="2" width="27.6640625" style="3" customWidth="1"/>
    <col min="3" max="3" width="95.88671875" style="3" customWidth="1"/>
    <col min="4" max="4" width="27.21875" style="3" customWidth="1"/>
    <col min="5" max="5" width="22.77734375" style="3" customWidth="1"/>
    <col min="6" max="6" width="23.88671875" style="3" customWidth="1"/>
    <col min="7" max="7" width="19" style="3" customWidth="1"/>
    <col min="8" max="8" width="11.88671875" style="3" customWidth="1"/>
    <col min="9" max="9" width="16" style="3" customWidth="1"/>
    <col min="10" max="10" width="3.21875" style="3" customWidth="1"/>
    <col min="11" max="11" width="9.77734375" style="3" customWidth="1"/>
    <col min="12" max="12" width="12" style="3" customWidth="1"/>
    <col min="13" max="13" width="11.21875" style="3" customWidth="1"/>
    <col min="14" max="16384" width="8.88671875" style="3"/>
  </cols>
  <sheetData>
    <row r="1" spans="1:13" ht="16.8" customHeight="1" x14ac:dyDescent="0.3">
      <c r="A1" s="2" t="s">
        <v>618</v>
      </c>
      <c r="B1" s="2" t="s">
        <v>988</v>
      </c>
      <c r="C1" s="2" t="s">
        <v>989</v>
      </c>
      <c r="D1" s="2" t="s">
        <v>0</v>
      </c>
      <c r="E1" s="2" t="s">
        <v>1</v>
      </c>
      <c r="F1" s="2" t="s">
        <v>2</v>
      </c>
      <c r="G1" s="2" t="s">
        <v>3</v>
      </c>
      <c r="H1" s="2" t="s">
        <v>4</v>
      </c>
      <c r="I1" s="2" t="s">
        <v>5</v>
      </c>
      <c r="J1" s="2" t="s">
        <v>6</v>
      </c>
      <c r="K1" s="2" t="s">
        <v>7</v>
      </c>
      <c r="L1" s="2" t="s">
        <v>8</v>
      </c>
      <c r="M1" s="2" t="s">
        <v>9</v>
      </c>
    </row>
    <row r="2" spans="1:13" ht="16.8" customHeight="1" x14ac:dyDescent="0.3">
      <c r="A2" s="1" t="s">
        <v>258</v>
      </c>
      <c r="B2" s="1" t="s">
        <v>606</v>
      </c>
      <c r="C2" s="6" t="s">
        <v>727</v>
      </c>
      <c r="D2" s="4" t="s">
        <v>10</v>
      </c>
      <c r="E2" s="4">
        <v>45756852</v>
      </c>
      <c r="F2" s="4" t="s">
        <v>11</v>
      </c>
      <c r="G2" s="4" t="s">
        <v>12</v>
      </c>
      <c r="H2" s="4" t="s">
        <v>13</v>
      </c>
      <c r="I2" s="4" t="s">
        <v>13</v>
      </c>
      <c r="J2" s="4" t="s">
        <v>14</v>
      </c>
      <c r="K2" s="4" t="s">
        <v>15</v>
      </c>
      <c r="L2" s="4" t="s">
        <v>16</v>
      </c>
      <c r="M2" s="4" t="s">
        <v>257</v>
      </c>
    </row>
    <row r="3" spans="1:13" ht="16.8" customHeight="1" x14ac:dyDescent="0.3">
      <c r="A3" s="1" t="s">
        <v>258</v>
      </c>
      <c r="B3" s="1" t="s">
        <v>606</v>
      </c>
      <c r="C3" s="6" t="s">
        <v>728</v>
      </c>
      <c r="D3" s="4" t="s">
        <v>17</v>
      </c>
      <c r="E3" s="4">
        <v>45756853</v>
      </c>
      <c r="F3" s="4" t="s">
        <v>18</v>
      </c>
      <c r="G3" s="4" t="s">
        <v>12</v>
      </c>
      <c r="H3" s="4" t="s">
        <v>13</v>
      </c>
      <c r="I3" s="4" t="s">
        <v>13</v>
      </c>
      <c r="J3" s="4" t="s">
        <v>14</v>
      </c>
      <c r="K3" s="4" t="s">
        <v>15</v>
      </c>
      <c r="L3" s="4" t="s">
        <v>16</v>
      </c>
      <c r="M3" s="4" t="s">
        <v>257</v>
      </c>
    </row>
    <row r="4" spans="1:13" ht="16.8" customHeight="1" x14ac:dyDescent="0.3">
      <c r="A4" s="1" t="s">
        <v>258</v>
      </c>
      <c r="B4" s="1" t="s">
        <v>606</v>
      </c>
      <c r="C4" s="6" t="s">
        <v>729</v>
      </c>
      <c r="D4" s="4" t="s">
        <v>19</v>
      </c>
      <c r="E4" s="4">
        <v>45756854</v>
      </c>
      <c r="F4" s="4" t="s">
        <v>20</v>
      </c>
      <c r="G4" s="4" t="s">
        <v>12</v>
      </c>
      <c r="H4" s="4" t="s">
        <v>13</v>
      </c>
      <c r="I4" s="4" t="s">
        <v>13</v>
      </c>
      <c r="J4" s="4" t="s">
        <v>14</v>
      </c>
      <c r="K4" s="4" t="s">
        <v>15</v>
      </c>
      <c r="L4" s="4" t="s">
        <v>16</v>
      </c>
      <c r="M4" s="4" t="s">
        <v>257</v>
      </c>
    </row>
    <row r="5" spans="1:13" ht="16.8" customHeight="1" x14ac:dyDescent="0.3">
      <c r="A5" s="1" t="s">
        <v>258</v>
      </c>
      <c r="B5" s="1" t="s">
        <v>606</v>
      </c>
      <c r="C5" s="6" t="s">
        <v>730</v>
      </c>
      <c r="D5" s="4" t="s">
        <v>21</v>
      </c>
      <c r="E5" s="4">
        <v>45756855</v>
      </c>
      <c r="F5" s="4" t="s">
        <v>22</v>
      </c>
      <c r="G5" s="4" t="s">
        <v>12</v>
      </c>
      <c r="H5" s="4" t="s">
        <v>13</v>
      </c>
      <c r="I5" s="4" t="s">
        <v>13</v>
      </c>
      <c r="J5" s="4" t="s">
        <v>14</v>
      </c>
      <c r="K5" s="4" t="s">
        <v>15</v>
      </c>
      <c r="L5" s="4" t="s">
        <v>16</v>
      </c>
      <c r="M5" s="4" t="s">
        <v>257</v>
      </c>
    </row>
    <row r="6" spans="1:13" ht="16.8" customHeight="1" x14ac:dyDescent="0.3">
      <c r="A6" s="1" t="s">
        <v>258</v>
      </c>
      <c r="B6" s="1" t="s">
        <v>606</v>
      </c>
      <c r="C6" s="6" t="s">
        <v>731</v>
      </c>
      <c r="D6" s="4" t="s">
        <v>23</v>
      </c>
      <c r="E6" s="4">
        <v>45756843</v>
      </c>
      <c r="F6" s="4" t="s">
        <v>24</v>
      </c>
      <c r="G6" s="4" t="s">
        <v>12</v>
      </c>
      <c r="H6" s="4" t="s">
        <v>13</v>
      </c>
      <c r="I6" s="4" t="s">
        <v>13</v>
      </c>
      <c r="J6" s="4" t="s">
        <v>14</v>
      </c>
      <c r="K6" s="4" t="s">
        <v>15</v>
      </c>
      <c r="L6" s="4" t="s">
        <v>16</v>
      </c>
      <c r="M6" s="4" t="s">
        <v>257</v>
      </c>
    </row>
    <row r="7" spans="1:13" ht="16.8" customHeight="1" x14ac:dyDescent="0.3">
      <c r="A7" s="1" t="s">
        <v>258</v>
      </c>
      <c r="B7" s="1" t="s">
        <v>606</v>
      </c>
      <c r="C7" s="6" t="s">
        <v>732</v>
      </c>
      <c r="D7" s="4" t="s">
        <v>25</v>
      </c>
      <c r="E7" s="4">
        <v>45756844</v>
      </c>
      <c r="F7" s="4" t="s">
        <v>26</v>
      </c>
      <c r="G7" s="4" t="s">
        <v>12</v>
      </c>
      <c r="H7" s="4" t="s">
        <v>13</v>
      </c>
      <c r="I7" s="4" t="s">
        <v>13</v>
      </c>
      <c r="J7" s="4" t="s">
        <v>14</v>
      </c>
      <c r="K7" s="4" t="s">
        <v>15</v>
      </c>
      <c r="L7" s="4" t="s">
        <v>16</v>
      </c>
      <c r="M7" s="4" t="s">
        <v>257</v>
      </c>
    </row>
    <row r="8" spans="1:13" ht="16.8" customHeight="1" x14ac:dyDescent="0.3">
      <c r="A8" s="1" t="s">
        <v>258</v>
      </c>
      <c r="B8" s="1" t="s">
        <v>606</v>
      </c>
      <c r="C8" s="6" t="s">
        <v>733</v>
      </c>
      <c r="D8" s="4" t="s">
        <v>27</v>
      </c>
      <c r="E8" s="4">
        <v>45756845</v>
      </c>
      <c r="F8" s="4" t="s">
        <v>28</v>
      </c>
      <c r="G8" s="4" t="s">
        <v>12</v>
      </c>
      <c r="H8" s="4" t="s">
        <v>13</v>
      </c>
      <c r="I8" s="4" t="s">
        <v>13</v>
      </c>
      <c r="J8" s="4" t="s">
        <v>14</v>
      </c>
      <c r="K8" s="4" t="s">
        <v>15</v>
      </c>
      <c r="L8" s="4" t="s">
        <v>16</v>
      </c>
      <c r="M8" s="4" t="s">
        <v>257</v>
      </c>
    </row>
    <row r="9" spans="1:13" ht="16.8" customHeight="1" x14ac:dyDescent="0.3">
      <c r="A9" s="1" t="s">
        <v>258</v>
      </c>
      <c r="B9" s="1" t="s">
        <v>606</v>
      </c>
      <c r="C9" s="6" t="s">
        <v>734</v>
      </c>
      <c r="D9" s="4" t="s">
        <v>29</v>
      </c>
      <c r="E9" s="4">
        <v>45756846</v>
      </c>
      <c r="F9" s="4" t="s">
        <v>30</v>
      </c>
      <c r="G9" s="4" t="s">
        <v>12</v>
      </c>
      <c r="H9" s="4" t="s">
        <v>13</v>
      </c>
      <c r="I9" s="4" t="s">
        <v>13</v>
      </c>
      <c r="J9" s="4" t="s">
        <v>14</v>
      </c>
      <c r="K9" s="4" t="s">
        <v>15</v>
      </c>
      <c r="L9" s="4" t="s">
        <v>16</v>
      </c>
      <c r="M9" s="4" t="s">
        <v>257</v>
      </c>
    </row>
    <row r="10" spans="1:13" ht="16.8" customHeight="1" x14ac:dyDescent="0.3">
      <c r="A10" s="1" t="s">
        <v>258</v>
      </c>
      <c r="B10" s="1" t="s">
        <v>606</v>
      </c>
      <c r="C10" s="6" t="s">
        <v>735</v>
      </c>
      <c r="D10" s="4" t="s">
        <v>31</v>
      </c>
      <c r="E10" s="4">
        <v>45756847</v>
      </c>
      <c r="F10" s="4" t="s">
        <v>32</v>
      </c>
      <c r="G10" s="4" t="s">
        <v>12</v>
      </c>
      <c r="H10" s="4" t="s">
        <v>13</v>
      </c>
      <c r="I10" s="4" t="s">
        <v>13</v>
      </c>
      <c r="J10" s="4" t="s">
        <v>14</v>
      </c>
      <c r="K10" s="4" t="s">
        <v>15</v>
      </c>
      <c r="L10" s="4" t="s">
        <v>16</v>
      </c>
      <c r="M10" s="4" t="s">
        <v>257</v>
      </c>
    </row>
    <row r="11" spans="1:13" ht="16.8" customHeight="1" x14ac:dyDescent="0.3">
      <c r="A11" s="1" t="s">
        <v>258</v>
      </c>
      <c r="B11" s="1" t="s">
        <v>606</v>
      </c>
      <c r="C11" s="6" t="s">
        <v>736</v>
      </c>
      <c r="D11" s="4" t="s">
        <v>33</v>
      </c>
      <c r="E11" s="4">
        <v>45756848</v>
      </c>
      <c r="F11" s="4" t="s">
        <v>34</v>
      </c>
      <c r="G11" s="4" t="s">
        <v>12</v>
      </c>
      <c r="H11" s="4" t="s">
        <v>13</v>
      </c>
      <c r="I11" s="4" t="s">
        <v>13</v>
      </c>
      <c r="J11" s="4" t="s">
        <v>14</v>
      </c>
      <c r="K11" s="4" t="s">
        <v>15</v>
      </c>
      <c r="L11" s="4" t="s">
        <v>16</v>
      </c>
      <c r="M11" s="4" t="s">
        <v>257</v>
      </c>
    </row>
    <row r="12" spans="1:13" ht="16.8" customHeight="1" x14ac:dyDescent="0.3">
      <c r="A12" s="1" t="s">
        <v>258</v>
      </c>
      <c r="B12" s="1" t="s">
        <v>606</v>
      </c>
      <c r="C12" s="6" t="s">
        <v>737</v>
      </c>
      <c r="D12" s="4" t="s">
        <v>35</v>
      </c>
      <c r="E12" s="4">
        <v>45756849</v>
      </c>
      <c r="F12" s="4" t="s">
        <v>36</v>
      </c>
      <c r="G12" s="4" t="s">
        <v>12</v>
      </c>
      <c r="H12" s="4" t="s">
        <v>13</v>
      </c>
      <c r="I12" s="4" t="s">
        <v>13</v>
      </c>
      <c r="J12" s="4" t="s">
        <v>14</v>
      </c>
      <c r="K12" s="4" t="s">
        <v>15</v>
      </c>
      <c r="L12" s="4" t="s">
        <v>16</v>
      </c>
      <c r="M12" s="4" t="s">
        <v>257</v>
      </c>
    </row>
    <row r="13" spans="1:13" ht="16.8" customHeight="1" x14ac:dyDescent="0.3">
      <c r="A13" s="1" t="s">
        <v>258</v>
      </c>
      <c r="B13" s="1" t="s">
        <v>606</v>
      </c>
      <c r="C13" s="6" t="s">
        <v>738</v>
      </c>
      <c r="D13" s="4" t="s">
        <v>37</v>
      </c>
      <c r="E13" s="4">
        <v>45756850</v>
      </c>
      <c r="F13" s="4" t="s">
        <v>38</v>
      </c>
      <c r="G13" s="4" t="s">
        <v>12</v>
      </c>
      <c r="H13" s="4" t="s">
        <v>13</v>
      </c>
      <c r="I13" s="4" t="s">
        <v>13</v>
      </c>
      <c r="J13" s="4" t="s">
        <v>14</v>
      </c>
      <c r="K13" s="4" t="s">
        <v>15</v>
      </c>
      <c r="L13" s="4" t="s">
        <v>16</v>
      </c>
      <c r="M13" s="4" t="s">
        <v>257</v>
      </c>
    </row>
    <row r="14" spans="1:13" ht="16.8" customHeight="1" x14ac:dyDescent="0.3">
      <c r="A14" s="1" t="s">
        <v>258</v>
      </c>
      <c r="B14" s="1" t="s">
        <v>606</v>
      </c>
      <c r="C14" s="6" t="s">
        <v>739</v>
      </c>
      <c r="D14" s="4" t="s">
        <v>39</v>
      </c>
      <c r="E14" s="4">
        <v>45756851</v>
      </c>
      <c r="F14" s="4" t="s">
        <v>40</v>
      </c>
      <c r="G14" s="4" t="s">
        <v>12</v>
      </c>
      <c r="H14" s="4" t="s">
        <v>13</v>
      </c>
      <c r="I14" s="4" t="s">
        <v>13</v>
      </c>
      <c r="J14" s="4" t="s">
        <v>14</v>
      </c>
      <c r="K14" s="4" t="s">
        <v>15</v>
      </c>
      <c r="L14" s="4" t="s">
        <v>16</v>
      </c>
      <c r="M14" s="4" t="s">
        <v>257</v>
      </c>
    </row>
    <row r="15" spans="1:13" ht="16.8" customHeight="1" x14ac:dyDescent="0.3">
      <c r="A15" s="1" t="s">
        <v>258</v>
      </c>
      <c r="B15" s="1" t="s">
        <v>606</v>
      </c>
      <c r="C15" s="6" t="s">
        <v>740</v>
      </c>
      <c r="D15" s="4" t="s">
        <v>41</v>
      </c>
      <c r="E15" s="4">
        <v>45756835</v>
      </c>
      <c r="F15" s="4" t="s">
        <v>42</v>
      </c>
      <c r="G15" s="4" t="s">
        <v>12</v>
      </c>
      <c r="H15" s="4" t="s">
        <v>13</v>
      </c>
      <c r="I15" s="4" t="s">
        <v>13</v>
      </c>
      <c r="J15" s="4" t="s">
        <v>14</v>
      </c>
      <c r="K15" s="4" t="s">
        <v>15</v>
      </c>
      <c r="L15" s="4" t="s">
        <v>16</v>
      </c>
      <c r="M15" s="4" t="s">
        <v>257</v>
      </c>
    </row>
    <row r="16" spans="1:13" ht="16.8" customHeight="1" x14ac:dyDescent="0.3">
      <c r="A16" s="1" t="s">
        <v>258</v>
      </c>
      <c r="B16" s="1" t="s">
        <v>606</v>
      </c>
      <c r="C16" s="6" t="s">
        <v>741</v>
      </c>
      <c r="D16" s="4" t="s">
        <v>43</v>
      </c>
      <c r="E16" s="4">
        <v>45756836</v>
      </c>
      <c r="F16" s="4" t="s">
        <v>44</v>
      </c>
      <c r="G16" s="4" t="s">
        <v>12</v>
      </c>
      <c r="H16" s="4" t="s">
        <v>13</v>
      </c>
      <c r="I16" s="4" t="s">
        <v>13</v>
      </c>
      <c r="J16" s="4" t="s">
        <v>14</v>
      </c>
      <c r="K16" s="4" t="s">
        <v>15</v>
      </c>
      <c r="L16" s="4" t="s">
        <v>16</v>
      </c>
      <c r="M16" s="4" t="s">
        <v>257</v>
      </c>
    </row>
    <row r="17" spans="1:13" ht="16.8" customHeight="1" x14ac:dyDescent="0.3">
      <c r="A17" s="1" t="s">
        <v>258</v>
      </c>
      <c r="B17" s="1" t="s">
        <v>606</v>
      </c>
      <c r="C17" s="6" t="s">
        <v>742</v>
      </c>
      <c r="D17" s="4" t="s">
        <v>45</v>
      </c>
      <c r="E17" s="4">
        <v>45756837</v>
      </c>
      <c r="F17" s="4" t="s">
        <v>46</v>
      </c>
      <c r="G17" s="4" t="s">
        <v>12</v>
      </c>
      <c r="H17" s="4" t="s">
        <v>13</v>
      </c>
      <c r="I17" s="4" t="s">
        <v>13</v>
      </c>
      <c r="J17" s="4" t="s">
        <v>14</v>
      </c>
      <c r="K17" s="4" t="s">
        <v>15</v>
      </c>
      <c r="L17" s="4" t="s">
        <v>16</v>
      </c>
      <c r="M17" s="4" t="s">
        <v>257</v>
      </c>
    </row>
    <row r="18" spans="1:13" ht="16.8" customHeight="1" x14ac:dyDescent="0.3">
      <c r="A18" s="1" t="s">
        <v>258</v>
      </c>
      <c r="B18" s="1" t="s">
        <v>606</v>
      </c>
      <c r="C18" s="6" t="s">
        <v>743</v>
      </c>
      <c r="D18" s="4" t="s">
        <v>47</v>
      </c>
      <c r="E18" s="4">
        <v>45756838</v>
      </c>
      <c r="F18" s="4" t="s">
        <v>48</v>
      </c>
      <c r="G18" s="4" t="s">
        <v>12</v>
      </c>
      <c r="H18" s="4" t="s">
        <v>13</v>
      </c>
      <c r="I18" s="4" t="s">
        <v>13</v>
      </c>
      <c r="J18" s="4" t="s">
        <v>14</v>
      </c>
      <c r="K18" s="4" t="s">
        <v>15</v>
      </c>
      <c r="L18" s="4" t="s">
        <v>16</v>
      </c>
      <c r="M18" s="4" t="s">
        <v>257</v>
      </c>
    </row>
    <row r="19" spans="1:13" ht="16.8" customHeight="1" x14ac:dyDescent="0.3">
      <c r="A19" s="1" t="s">
        <v>258</v>
      </c>
      <c r="B19" s="1" t="s">
        <v>606</v>
      </c>
      <c r="C19" s="6" t="s">
        <v>744</v>
      </c>
      <c r="D19" s="4" t="s">
        <v>49</v>
      </c>
      <c r="E19" s="4">
        <v>45756839</v>
      </c>
      <c r="F19" s="4" t="s">
        <v>50</v>
      </c>
      <c r="G19" s="4" t="s">
        <v>12</v>
      </c>
      <c r="H19" s="4" t="s">
        <v>13</v>
      </c>
      <c r="I19" s="4" t="s">
        <v>13</v>
      </c>
      <c r="J19" s="4" t="s">
        <v>14</v>
      </c>
      <c r="K19" s="4" t="s">
        <v>15</v>
      </c>
      <c r="L19" s="4" t="s">
        <v>16</v>
      </c>
      <c r="M19" s="4" t="s">
        <v>257</v>
      </c>
    </row>
    <row r="20" spans="1:13" ht="16.8" customHeight="1" x14ac:dyDescent="0.3">
      <c r="A20" s="1" t="s">
        <v>258</v>
      </c>
      <c r="B20" s="1" t="s">
        <v>606</v>
      </c>
      <c r="C20" s="6" t="s">
        <v>745</v>
      </c>
      <c r="D20" s="4" t="s">
        <v>51</v>
      </c>
      <c r="E20" s="4">
        <v>45756840</v>
      </c>
      <c r="F20" s="4" t="s">
        <v>52</v>
      </c>
      <c r="G20" s="4" t="s">
        <v>12</v>
      </c>
      <c r="H20" s="4" t="s">
        <v>13</v>
      </c>
      <c r="I20" s="4" t="s">
        <v>13</v>
      </c>
      <c r="J20" s="4" t="s">
        <v>14</v>
      </c>
      <c r="K20" s="4" t="s">
        <v>15</v>
      </c>
      <c r="L20" s="4" t="s">
        <v>16</v>
      </c>
      <c r="M20" s="4" t="s">
        <v>257</v>
      </c>
    </row>
    <row r="21" spans="1:13" ht="16.8" customHeight="1" x14ac:dyDescent="0.3">
      <c r="A21" s="1" t="s">
        <v>258</v>
      </c>
      <c r="B21" s="1" t="s">
        <v>606</v>
      </c>
      <c r="C21" s="6" t="s">
        <v>746</v>
      </c>
      <c r="D21" s="4" t="s">
        <v>53</v>
      </c>
      <c r="E21" s="4">
        <v>45756841</v>
      </c>
      <c r="F21" s="4" t="s">
        <v>54</v>
      </c>
      <c r="G21" s="4" t="s">
        <v>12</v>
      </c>
      <c r="H21" s="4" t="s">
        <v>13</v>
      </c>
      <c r="I21" s="4" t="s">
        <v>13</v>
      </c>
      <c r="J21" s="4" t="s">
        <v>14</v>
      </c>
      <c r="K21" s="4" t="s">
        <v>15</v>
      </c>
      <c r="L21" s="4" t="s">
        <v>16</v>
      </c>
      <c r="M21" s="4" t="s">
        <v>257</v>
      </c>
    </row>
    <row r="22" spans="1:13" ht="16.8" customHeight="1" x14ac:dyDescent="0.3">
      <c r="A22" s="1" t="s">
        <v>258</v>
      </c>
      <c r="B22" s="1" t="s">
        <v>606</v>
      </c>
      <c r="C22" s="6" t="s">
        <v>747</v>
      </c>
      <c r="D22" s="4" t="s">
        <v>55</v>
      </c>
      <c r="E22" s="4">
        <v>45756842</v>
      </c>
      <c r="F22" s="4" t="s">
        <v>56</v>
      </c>
      <c r="G22" s="4" t="s">
        <v>12</v>
      </c>
      <c r="H22" s="4" t="s">
        <v>13</v>
      </c>
      <c r="I22" s="4" t="s">
        <v>13</v>
      </c>
      <c r="J22" s="4" t="s">
        <v>14</v>
      </c>
      <c r="K22" s="4" t="s">
        <v>15</v>
      </c>
      <c r="L22" s="4" t="s">
        <v>16</v>
      </c>
      <c r="M22" s="4" t="s">
        <v>257</v>
      </c>
    </row>
    <row r="23" spans="1:13" ht="16.8" customHeight="1" x14ac:dyDescent="0.3">
      <c r="A23" s="1" t="s">
        <v>258</v>
      </c>
      <c r="B23" s="1" t="s">
        <v>606</v>
      </c>
      <c r="C23" s="6" t="s">
        <v>748</v>
      </c>
      <c r="D23" s="4" t="s">
        <v>57</v>
      </c>
      <c r="E23" s="4">
        <v>38000246</v>
      </c>
      <c r="F23" s="4" t="s">
        <v>58</v>
      </c>
      <c r="G23" s="4" t="s">
        <v>12</v>
      </c>
      <c r="H23" s="4" t="s">
        <v>13</v>
      </c>
      <c r="I23" s="4" t="s">
        <v>13</v>
      </c>
      <c r="J23" s="4" t="s">
        <v>14</v>
      </c>
      <c r="K23" s="4" t="s">
        <v>15</v>
      </c>
      <c r="L23" s="4" t="s">
        <v>16</v>
      </c>
      <c r="M23" s="4" t="s">
        <v>257</v>
      </c>
    </row>
    <row r="24" spans="1:13" ht="16.8" customHeight="1" x14ac:dyDescent="0.3">
      <c r="A24" s="1" t="s">
        <v>258</v>
      </c>
      <c r="B24" s="1" t="s">
        <v>606</v>
      </c>
      <c r="C24" s="6" t="s">
        <v>749</v>
      </c>
      <c r="D24" s="4" t="s">
        <v>59</v>
      </c>
      <c r="E24" s="4">
        <v>38000247</v>
      </c>
      <c r="F24" s="4" t="s">
        <v>60</v>
      </c>
      <c r="G24" s="4" t="s">
        <v>12</v>
      </c>
      <c r="H24" s="4" t="s">
        <v>13</v>
      </c>
      <c r="I24" s="4" t="s">
        <v>13</v>
      </c>
      <c r="J24" s="4" t="s">
        <v>14</v>
      </c>
      <c r="K24" s="4" t="s">
        <v>15</v>
      </c>
      <c r="L24" s="4" t="s">
        <v>16</v>
      </c>
      <c r="M24" s="4" t="s">
        <v>257</v>
      </c>
    </row>
    <row r="25" spans="1:13" ht="16.8" customHeight="1" x14ac:dyDescent="0.3">
      <c r="A25" s="1" t="s">
        <v>258</v>
      </c>
      <c r="B25" s="1" t="s">
        <v>606</v>
      </c>
      <c r="C25" s="6" t="s">
        <v>750</v>
      </c>
      <c r="D25" s="4" t="s">
        <v>61</v>
      </c>
      <c r="E25" s="4">
        <v>5086</v>
      </c>
      <c r="F25" s="4" t="s">
        <v>62</v>
      </c>
      <c r="G25" s="4" t="s">
        <v>12</v>
      </c>
      <c r="H25" s="4" t="s">
        <v>13</v>
      </c>
      <c r="I25" s="4" t="s">
        <v>13</v>
      </c>
      <c r="J25" s="4" t="s">
        <v>14</v>
      </c>
      <c r="K25" s="4" t="s">
        <v>15</v>
      </c>
      <c r="L25" s="4" t="s">
        <v>16</v>
      </c>
      <c r="M25" s="4" t="s">
        <v>257</v>
      </c>
    </row>
    <row r="26" spans="1:13" ht="16.8" customHeight="1" x14ac:dyDescent="0.3">
      <c r="A26" s="1" t="s">
        <v>258</v>
      </c>
      <c r="B26" s="1" t="s">
        <v>606</v>
      </c>
      <c r="C26" s="6" t="s">
        <v>751</v>
      </c>
      <c r="D26" s="4" t="s">
        <v>63</v>
      </c>
      <c r="E26" s="4">
        <v>38003617</v>
      </c>
      <c r="F26" s="4" t="s">
        <v>64</v>
      </c>
      <c r="G26" s="4" t="s">
        <v>12</v>
      </c>
      <c r="H26" s="4" t="s">
        <v>13</v>
      </c>
      <c r="I26" s="4" t="s">
        <v>65</v>
      </c>
      <c r="J26" s="4" t="s">
        <v>14</v>
      </c>
      <c r="K26" s="4" t="s">
        <v>15</v>
      </c>
      <c r="L26" s="4" t="s">
        <v>16</v>
      </c>
      <c r="M26" s="4" t="s">
        <v>257</v>
      </c>
    </row>
    <row r="27" spans="1:13" ht="16.8" customHeight="1" x14ac:dyDescent="0.3">
      <c r="A27" s="1" t="s">
        <v>258</v>
      </c>
      <c r="B27" s="1" t="s">
        <v>606</v>
      </c>
      <c r="C27" s="6" t="s">
        <v>752</v>
      </c>
      <c r="D27" s="4" t="s">
        <v>66</v>
      </c>
      <c r="E27" s="4">
        <v>38003570</v>
      </c>
      <c r="F27" s="4" t="s">
        <v>67</v>
      </c>
      <c r="G27" s="4" t="s">
        <v>12</v>
      </c>
      <c r="H27" s="4" t="s">
        <v>13</v>
      </c>
      <c r="I27" s="4" t="s">
        <v>65</v>
      </c>
      <c r="J27" s="4" t="s">
        <v>14</v>
      </c>
      <c r="K27" s="4" t="s">
        <v>15</v>
      </c>
      <c r="L27" s="4" t="s">
        <v>16</v>
      </c>
      <c r="M27" s="4" t="s">
        <v>257</v>
      </c>
    </row>
    <row r="28" spans="1:13" ht="16.8" customHeight="1" x14ac:dyDescent="0.3">
      <c r="A28" s="1" t="s">
        <v>258</v>
      </c>
      <c r="B28" s="1" t="s">
        <v>606</v>
      </c>
      <c r="C28" s="6" t="s">
        <v>753</v>
      </c>
      <c r="D28" s="4" t="s">
        <v>68</v>
      </c>
      <c r="E28" s="4">
        <v>38003618</v>
      </c>
      <c r="F28" s="4" t="s">
        <v>69</v>
      </c>
      <c r="G28" s="4" t="s">
        <v>12</v>
      </c>
      <c r="H28" s="4" t="s">
        <v>13</v>
      </c>
      <c r="I28" s="4" t="s">
        <v>65</v>
      </c>
      <c r="J28" s="4" t="s">
        <v>14</v>
      </c>
      <c r="K28" s="4" t="s">
        <v>15</v>
      </c>
      <c r="L28" s="4" t="s">
        <v>16</v>
      </c>
      <c r="M28" s="4" t="s">
        <v>257</v>
      </c>
    </row>
    <row r="29" spans="1:13" ht="16.8" customHeight="1" x14ac:dyDescent="0.3">
      <c r="A29" s="1" t="s">
        <v>258</v>
      </c>
      <c r="B29" s="1" t="s">
        <v>606</v>
      </c>
      <c r="C29" s="6" t="s">
        <v>754</v>
      </c>
      <c r="D29" s="4" t="s">
        <v>70</v>
      </c>
      <c r="E29" s="4">
        <v>32019</v>
      </c>
      <c r="F29" s="4" t="s">
        <v>71</v>
      </c>
      <c r="G29" s="4" t="s">
        <v>12</v>
      </c>
      <c r="H29" s="4" t="s">
        <v>13</v>
      </c>
      <c r="I29" s="4" t="s">
        <v>13</v>
      </c>
      <c r="J29" s="4" t="s">
        <v>14</v>
      </c>
      <c r="K29" s="4" t="s">
        <v>15</v>
      </c>
      <c r="L29" s="4" t="s">
        <v>16</v>
      </c>
      <c r="M29" s="4" t="s">
        <v>257</v>
      </c>
    </row>
    <row r="30" spans="1:13" ht="16.8" customHeight="1" x14ac:dyDescent="0.3">
      <c r="A30" s="1" t="s">
        <v>258</v>
      </c>
      <c r="B30" s="1" t="s">
        <v>606</v>
      </c>
      <c r="C30" s="6" t="s">
        <v>755</v>
      </c>
      <c r="D30" s="4" t="s">
        <v>72</v>
      </c>
      <c r="E30" s="4">
        <v>42894222</v>
      </c>
      <c r="F30" s="4" t="s">
        <v>73</v>
      </c>
      <c r="G30" s="4" t="s">
        <v>12</v>
      </c>
      <c r="H30" s="4" t="s">
        <v>13</v>
      </c>
      <c r="I30" s="4" t="s">
        <v>13</v>
      </c>
      <c r="J30" s="4" t="s">
        <v>14</v>
      </c>
      <c r="K30" s="4" t="s">
        <v>15</v>
      </c>
      <c r="L30" s="4" t="s">
        <v>16</v>
      </c>
      <c r="M30" s="4" t="s">
        <v>257</v>
      </c>
    </row>
    <row r="31" spans="1:13" ht="16.8" customHeight="1" x14ac:dyDescent="0.3">
      <c r="A31" s="1" t="s">
        <v>258</v>
      </c>
      <c r="B31" s="1" t="s">
        <v>606</v>
      </c>
      <c r="C31" s="6" t="s">
        <v>756</v>
      </c>
      <c r="D31" s="4" t="s">
        <v>74</v>
      </c>
      <c r="E31" s="4">
        <v>44818516</v>
      </c>
      <c r="F31" s="4" t="s">
        <v>75</v>
      </c>
      <c r="G31" s="4" t="s">
        <v>12</v>
      </c>
      <c r="H31" s="4" t="s">
        <v>13</v>
      </c>
      <c r="I31" s="4" t="s">
        <v>65</v>
      </c>
      <c r="J31" s="4" t="s">
        <v>14</v>
      </c>
      <c r="K31" s="4" t="s">
        <v>15</v>
      </c>
      <c r="L31" s="4" t="s">
        <v>16</v>
      </c>
      <c r="M31" s="4" t="s">
        <v>257</v>
      </c>
    </row>
    <row r="32" spans="1:13" ht="16.8" customHeight="1" x14ac:dyDescent="0.3">
      <c r="A32" s="1" t="s">
        <v>258</v>
      </c>
      <c r="B32" s="1" t="s">
        <v>606</v>
      </c>
      <c r="C32" s="6" t="s">
        <v>757</v>
      </c>
      <c r="D32" s="4" t="s">
        <v>76</v>
      </c>
      <c r="E32" s="4">
        <v>32020</v>
      </c>
      <c r="F32" s="4" t="s">
        <v>77</v>
      </c>
      <c r="G32" s="4" t="s">
        <v>12</v>
      </c>
      <c r="H32" s="4" t="s">
        <v>13</v>
      </c>
      <c r="I32" s="4" t="s">
        <v>13</v>
      </c>
      <c r="J32" s="4" t="s">
        <v>14</v>
      </c>
      <c r="K32" s="4" t="s">
        <v>15</v>
      </c>
      <c r="L32" s="4" t="s">
        <v>16</v>
      </c>
      <c r="M32" s="4" t="s">
        <v>257</v>
      </c>
    </row>
    <row r="33" spans="1:13" ht="16.8" customHeight="1" x14ac:dyDescent="0.3">
      <c r="A33" s="1" t="s">
        <v>258</v>
      </c>
      <c r="B33" s="1" t="s">
        <v>606</v>
      </c>
      <c r="C33" s="6" t="s">
        <v>758</v>
      </c>
      <c r="D33" s="4" t="s">
        <v>78</v>
      </c>
      <c r="E33" s="4">
        <v>45754805</v>
      </c>
      <c r="F33" s="4" t="s">
        <v>79</v>
      </c>
      <c r="G33" s="4" t="s">
        <v>12</v>
      </c>
      <c r="H33" s="4" t="s">
        <v>13</v>
      </c>
      <c r="I33" s="4" t="s">
        <v>13</v>
      </c>
      <c r="J33" s="4" t="s">
        <v>14</v>
      </c>
      <c r="K33" s="4" t="s">
        <v>15</v>
      </c>
      <c r="L33" s="4" t="s">
        <v>16</v>
      </c>
      <c r="M33" s="4" t="s">
        <v>257</v>
      </c>
    </row>
    <row r="34" spans="1:13" ht="16.8" customHeight="1" x14ac:dyDescent="0.3">
      <c r="A34" s="1" t="s">
        <v>258</v>
      </c>
      <c r="B34" s="1" t="s">
        <v>606</v>
      </c>
      <c r="C34" s="6" t="s">
        <v>759</v>
      </c>
      <c r="D34" s="4" t="s">
        <v>80</v>
      </c>
      <c r="E34" s="4">
        <v>38000245</v>
      </c>
      <c r="F34" s="4" t="s">
        <v>81</v>
      </c>
      <c r="G34" s="4" t="s">
        <v>12</v>
      </c>
      <c r="H34" s="4" t="s">
        <v>13</v>
      </c>
      <c r="I34" s="4" t="s">
        <v>13</v>
      </c>
      <c r="J34" s="4" t="s">
        <v>14</v>
      </c>
      <c r="K34" s="4" t="s">
        <v>15</v>
      </c>
      <c r="L34" s="4" t="s">
        <v>16</v>
      </c>
      <c r="M34" s="4" t="s">
        <v>257</v>
      </c>
    </row>
    <row r="35" spans="1:13" ht="16.8" customHeight="1" x14ac:dyDescent="0.3">
      <c r="A35" s="1" t="s">
        <v>258</v>
      </c>
      <c r="B35" s="1" t="s">
        <v>606</v>
      </c>
      <c r="C35" s="6" t="s">
        <v>760</v>
      </c>
      <c r="D35" s="4" t="s">
        <v>82</v>
      </c>
      <c r="E35" s="4">
        <v>255</v>
      </c>
      <c r="F35" s="4" t="s">
        <v>83</v>
      </c>
      <c r="G35" s="4" t="s">
        <v>12</v>
      </c>
      <c r="H35" s="4" t="s">
        <v>13</v>
      </c>
      <c r="I35" s="4" t="s">
        <v>65</v>
      </c>
      <c r="J35" s="4" t="s">
        <v>14</v>
      </c>
      <c r="K35" s="4" t="s">
        <v>15</v>
      </c>
      <c r="L35" s="4" t="s">
        <v>16</v>
      </c>
      <c r="M35" s="4" t="s">
        <v>257</v>
      </c>
    </row>
    <row r="36" spans="1:13" ht="16.8" customHeight="1" x14ac:dyDescent="0.3">
      <c r="A36" s="1" t="s">
        <v>258</v>
      </c>
      <c r="B36" s="1" t="s">
        <v>606</v>
      </c>
      <c r="C36" s="6" t="s">
        <v>761</v>
      </c>
      <c r="D36" s="4" t="s">
        <v>84</v>
      </c>
      <c r="E36" s="4">
        <v>254</v>
      </c>
      <c r="F36" s="4" t="s">
        <v>85</v>
      </c>
      <c r="G36" s="4" t="s">
        <v>12</v>
      </c>
      <c r="H36" s="4" t="s">
        <v>13</v>
      </c>
      <c r="I36" s="4" t="s">
        <v>65</v>
      </c>
      <c r="J36" s="4" t="s">
        <v>14</v>
      </c>
      <c r="K36" s="4" t="s">
        <v>15</v>
      </c>
      <c r="L36" s="4" t="s">
        <v>16</v>
      </c>
      <c r="M36" s="4" t="s">
        <v>257</v>
      </c>
    </row>
    <row r="37" spans="1:13" ht="16.8" customHeight="1" x14ac:dyDescent="0.3">
      <c r="A37" s="1" t="s">
        <v>258</v>
      </c>
      <c r="B37" s="1" t="s">
        <v>606</v>
      </c>
      <c r="C37" s="6" t="s">
        <v>762</v>
      </c>
      <c r="D37" s="4" t="s">
        <v>86</v>
      </c>
      <c r="E37" s="4">
        <v>38003569</v>
      </c>
      <c r="F37" s="4" t="s">
        <v>87</v>
      </c>
      <c r="G37" s="4" t="s">
        <v>12</v>
      </c>
      <c r="H37" s="4" t="s">
        <v>13</v>
      </c>
      <c r="I37" s="4" t="s">
        <v>65</v>
      </c>
      <c r="J37" s="4" t="s">
        <v>14</v>
      </c>
      <c r="K37" s="4" t="s">
        <v>15</v>
      </c>
      <c r="L37" s="4" t="s">
        <v>16</v>
      </c>
      <c r="M37" s="4" t="s">
        <v>257</v>
      </c>
    </row>
    <row r="38" spans="1:13" ht="16.8" customHeight="1" x14ac:dyDescent="0.3">
      <c r="A38" s="1" t="s">
        <v>258</v>
      </c>
      <c r="B38" s="1" t="s">
        <v>606</v>
      </c>
      <c r="C38" s="6" t="s">
        <v>763</v>
      </c>
      <c r="D38" s="4" t="s">
        <v>88</v>
      </c>
      <c r="E38" s="4">
        <v>256</v>
      </c>
      <c r="F38" s="4" t="s">
        <v>89</v>
      </c>
      <c r="G38" s="4" t="s">
        <v>12</v>
      </c>
      <c r="H38" s="4" t="s">
        <v>13</v>
      </c>
      <c r="I38" s="4" t="s">
        <v>65</v>
      </c>
      <c r="J38" s="4" t="s">
        <v>14</v>
      </c>
      <c r="K38" s="4" t="s">
        <v>15</v>
      </c>
      <c r="L38" s="4" t="s">
        <v>16</v>
      </c>
      <c r="M38" s="4" t="s">
        <v>257</v>
      </c>
    </row>
    <row r="39" spans="1:13" ht="16.8" customHeight="1" x14ac:dyDescent="0.3">
      <c r="A39" s="1" t="s">
        <v>258</v>
      </c>
      <c r="B39" s="1" t="s">
        <v>606</v>
      </c>
      <c r="C39" s="6" t="s">
        <v>764</v>
      </c>
      <c r="D39" s="4" t="s">
        <v>90</v>
      </c>
      <c r="E39" s="4">
        <v>44786628</v>
      </c>
      <c r="F39" s="4" t="s">
        <v>91</v>
      </c>
      <c r="G39" s="4" t="s">
        <v>12</v>
      </c>
      <c r="H39" s="4" t="s">
        <v>13</v>
      </c>
      <c r="I39" s="4" t="s">
        <v>13</v>
      </c>
      <c r="J39" s="4" t="s">
        <v>14</v>
      </c>
      <c r="K39" s="4" t="s">
        <v>15</v>
      </c>
      <c r="L39" s="4" t="s">
        <v>16</v>
      </c>
      <c r="M39" s="4" t="s">
        <v>257</v>
      </c>
    </row>
    <row r="40" spans="1:13" ht="16.8" customHeight="1" x14ac:dyDescent="0.3">
      <c r="A40" s="1" t="s">
        <v>258</v>
      </c>
      <c r="B40" s="1" t="s">
        <v>606</v>
      </c>
      <c r="C40" s="6" t="s">
        <v>765</v>
      </c>
      <c r="D40" s="4" t="s">
        <v>92</v>
      </c>
      <c r="E40" s="4">
        <v>38000193</v>
      </c>
      <c r="F40" s="4" t="s">
        <v>93</v>
      </c>
      <c r="G40" s="4" t="s">
        <v>12</v>
      </c>
      <c r="H40" s="4" t="s">
        <v>13</v>
      </c>
      <c r="I40" s="4" t="s">
        <v>13</v>
      </c>
      <c r="J40" s="4" t="s">
        <v>14</v>
      </c>
      <c r="K40" s="4" t="s">
        <v>15</v>
      </c>
      <c r="L40" s="4" t="s">
        <v>16</v>
      </c>
      <c r="M40" s="4" t="s">
        <v>257</v>
      </c>
    </row>
    <row r="41" spans="1:13" ht="16.8" customHeight="1" x14ac:dyDescent="0.3">
      <c r="A41" s="1" t="s">
        <v>258</v>
      </c>
      <c r="B41" s="1" t="s">
        <v>606</v>
      </c>
      <c r="C41" s="6" t="s">
        <v>766</v>
      </c>
      <c r="D41" s="4" t="s">
        <v>94</v>
      </c>
      <c r="E41" s="4">
        <v>38000194</v>
      </c>
      <c r="F41" s="4" t="s">
        <v>95</v>
      </c>
      <c r="G41" s="4" t="s">
        <v>12</v>
      </c>
      <c r="H41" s="4" t="s">
        <v>13</v>
      </c>
      <c r="I41" s="4" t="s">
        <v>13</v>
      </c>
      <c r="J41" s="4" t="s">
        <v>14</v>
      </c>
      <c r="K41" s="4" t="s">
        <v>15</v>
      </c>
      <c r="L41" s="4" t="s">
        <v>16</v>
      </c>
      <c r="M41" s="4" t="s">
        <v>257</v>
      </c>
    </row>
    <row r="42" spans="1:13" ht="16.8" customHeight="1" x14ac:dyDescent="0.3">
      <c r="A42" s="1" t="s">
        <v>258</v>
      </c>
      <c r="B42" s="1" t="s">
        <v>606</v>
      </c>
      <c r="C42" s="6" t="s">
        <v>767</v>
      </c>
      <c r="D42" s="4" t="s">
        <v>96</v>
      </c>
      <c r="E42" s="4">
        <v>38000195</v>
      </c>
      <c r="F42" s="4" t="s">
        <v>97</v>
      </c>
      <c r="G42" s="4" t="s">
        <v>12</v>
      </c>
      <c r="H42" s="4" t="s">
        <v>13</v>
      </c>
      <c r="I42" s="4" t="s">
        <v>13</v>
      </c>
      <c r="J42" s="4" t="s">
        <v>14</v>
      </c>
      <c r="K42" s="4" t="s">
        <v>15</v>
      </c>
      <c r="L42" s="4" t="s">
        <v>16</v>
      </c>
      <c r="M42" s="4" t="s">
        <v>257</v>
      </c>
    </row>
    <row r="43" spans="1:13" ht="16.8" customHeight="1" x14ac:dyDescent="0.3">
      <c r="A43" s="1" t="s">
        <v>258</v>
      </c>
      <c r="B43" s="1" t="s">
        <v>606</v>
      </c>
      <c r="C43" s="6" t="s">
        <v>768</v>
      </c>
      <c r="D43" s="4" t="s">
        <v>98</v>
      </c>
      <c r="E43" s="4">
        <v>38000196</v>
      </c>
      <c r="F43" s="4" t="s">
        <v>99</v>
      </c>
      <c r="G43" s="4" t="s">
        <v>12</v>
      </c>
      <c r="H43" s="4" t="s">
        <v>13</v>
      </c>
      <c r="I43" s="4" t="s">
        <v>13</v>
      </c>
      <c r="J43" s="4" t="s">
        <v>14</v>
      </c>
      <c r="K43" s="4" t="s">
        <v>15</v>
      </c>
      <c r="L43" s="4" t="s">
        <v>16</v>
      </c>
      <c r="M43" s="4" t="s">
        <v>257</v>
      </c>
    </row>
    <row r="44" spans="1:13" ht="16.8" customHeight="1" x14ac:dyDescent="0.3">
      <c r="A44" s="1" t="s">
        <v>258</v>
      </c>
      <c r="B44" s="1" t="s">
        <v>606</v>
      </c>
      <c r="C44" s="6" t="s">
        <v>769</v>
      </c>
      <c r="D44" s="4" t="s">
        <v>100</v>
      </c>
      <c r="E44" s="4">
        <v>38000197</v>
      </c>
      <c r="F44" s="4" t="s">
        <v>101</v>
      </c>
      <c r="G44" s="4" t="s">
        <v>12</v>
      </c>
      <c r="H44" s="4" t="s">
        <v>13</v>
      </c>
      <c r="I44" s="4" t="s">
        <v>13</v>
      </c>
      <c r="J44" s="4" t="s">
        <v>14</v>
      </c>
      <c r="K44" s="4" t="s">
        <v>15</v>
      </c>
      <c r="L44" s="4" t="s">
        <v>16</v>
      </c>
      <c r="M44" s="4" t="s">
        <v>257</v>
      </c>
    </row>
    <row r="45" spans="1:13" ht="16.8" customHeight="1" x14ac:dyDescent="0.3">
      <c r="A45" s="1" t="s">
        <v>258</v>
      </c>
      <c r="B45" s="1" t="s">
        <v>606</v>
      </c>
      <c r="C45" s="6" t="s">
        <v>770</v>
      </c>
      <c r="D45" s="4" t="s">
        <v>102</v>
      </c>
      <c r="E45" s="4">
        <v>38000198</v>
      </c>
      <c r="F45" s="4" t="s">
        <v>103</v>
      </c>
      <c r="G45" s="4" t="s">
        <v>12</v>
      </c>
      <c r="H45" s="4" t="s">
        <v>13</v>
      </c>
      <c r="I45" s="4" t="s">
        <v>13</v>
      </c>
      <c r="J45" s="4" t="s">
        <v>14</v>
      </c>
      <c r="K45" s="4" t="s">
        <v>15</v>
      </c>
      <c r="L45" s="4" t="s">
        <v>16</v>
      </c>
      <c r="M45" s="4" t="s">
        <v>257</v>
      </c>
    </row>
    <row r="46" spans="1:13" ht="16.8" customHeight="1" x14ac:dyDescent="0.3">
      <c r="A46" s="1" t="s">
        <v>258</v>
      </c>
      <c r="B46" s="1" t="s">
        <v>606</v>
      </c>
      <c r="C46" s="6" t="s">
        <v>771</v>
      </c>
      <c r="D46" s="4" t="s">
        <v>104</v>
      </c>
      <c r="E46" s="4">
        <v>44818709</v>
      </c>
      <c r="F46" s="4" t="s">
        <v>105</v>
      </c>
      <c r="G46" s="4" t="s">
        <v>12</v>
      </c>
      <c r="H46" s="4" t="s">
        <v>13</v>
      </c>
      <c r="I46" s="4" t="s">
        <v>13</v>
      </c>
      <c r="J46" s="4" t="s">
        <v>14</v>
      </c>
      <c r="K46" s="4" t="s">
        <v>15</v>
      </c>
      <c r="L46" s="4" t="s">
        <v>16</v>
      </c>
      <c r="M46" s="4" t="s">
        <v>257</v>
      </c>
    </row>
    <row r="47" spans="1:13" ht="16.8" customHeight="1" x14ac:dyDescent="0.3">
      <c r="A47" s="1" t="s">
        <v>258</v>
      </c>
      <c r="B47" s="1" t="s">
        <v>606</v>
      </c>
      <c r="C47" s="6" t="s">
        <v>772</v>
      </c>
      <c r="D47" s="4" t="s">
        <v>106</v>
      </c>
      <c r="E47" s="4">
        <v>44818710</v>
      </c>
      <c r="F47" s="4" t="s">
        <v>107</v>
      </c>
      <c r="G47" s="4" t="s">
        <v>12</v>
      </c>
      <c r="H47" s="4" t="s">
        <v>13</v>
      </c>
      <c r="I47" s="4" t="s">
        <v>13</v>
      </c>
      <c r="J47" s="4" t="s">
        <v>14</v>
      </c>
      <c r="K47" s="4" t="s">
        <v>15</v>
      </c>
      <c r="L47" s="4" t="s">
        <v>16</v>
      </c>
      <c r="M47" s="4" t="s">
        <v>257</v>
      </c>
    </row>
    <row r="48" spans="1:13" ht="16.8" customHeight="1" x14ac:dyDescent="0.3">
      <c r="A48" s="1" t="s">
        <v>258</v>
      </c>
      <c r="B48" s="1" t="s">
        <v>606</v>
      </c>
      <c r="C48" s="6" t="s">
        <v>773</v>
      </c>
      <c r="D48" s="4" t="s">
        <v>108</v>
      </c>
      <c r="E48" s="4">
        <v>44818711</v>
      </c>
      <c r="F48" s="4" t="s">
        <v>109</v>
      </c>
      <c r="G48" s="4" t="s">
        <v>12</v>
      </c>
      <c r="H48" s="4" t="s">
        <v>13</v>
      </c>
      <c r="I48" s="4" t="s">
        <v>13</v>
      </c>
      <c r="J48" s="4" t="s">
        <v>14</v>
      </c>
      <c r="K48" s="4" t="s">
        <v>15</v>
      </c>
      <c r="L48" s="4" t="s">
        <v>16</v>
      </c>
      <c r="M48" s="4" t="s">
        <v>257</v>
      </c>
    </row>
    <row r="49" spans="1:13" ht="16.8" customHeight="1" x14ac:dyDescent="0.3">
      <c r="A49" s="1" t="s">
        <v>258</v>
      </c>
      <c r="B49" s="1" t="s">
        <v>606</v>
      </c>
      <c r="C49" s="6" t="s">
        <v>774</v>
      </c>
      <c r="D49" s="4" t="s">
        <v>110</v>
      </c>
      <c r="E49" s="4">
        <v>44818712</v>
      </c>
      <c r="F49" s="4" t="s">
        <v>111</v>
      </c>
      <c r="G49" s="4" t="s">
        <v>12</v>
      </c>
      <c r="H49" s="4" t="s">
        <v>13</v>
      </c>
      <c r="I49" s="4" t="s">
        <v>13</v>
      </c>
      <c r="J49" s="4" t="s">
        <v>14</v>
      </c>
      <c r="K49" s="4" t="s">
        <v>15</v>
      </c>
      <c r="L49" s="4" t="s">
        <v>16</v>
      </c>
      <c r="M49" s="4" t="s">
        <v>257</v>
      </c>
    </row>
    <row r="50" spans="1:13" ht="16.8" customHeight="1" x14ac:dyDescent="0.3">
      <c r="A50" s="1" t="s">
        <v>258</v>
      </c>
      <c r="B50" s="1" t="s">
        <v>606</v>
      </c>
      <c r="C50" s="6" t="s">
        <v>775</v>
      </c>
      <c r="D50" s="4" t="s">
        <v>112</v>
      </c>
      <c r="E50" s="4">
        <v>38000184</v>
      </c>
      <c r="F50" s="4" t="s">
        <v>113</v>
      </c>
      <c r="G50" s="4" t="s">
        <v>12</v>
      </c>
      <c r="H50" s="4" t="s">
        <v>13</v>
      </c>
      <c r="I50" s="4" t="s">
        <v>13</v>
      </c>
      <c r="J50" s="4" t="s">
        <v>14</v>
      </c>
      <c r="K50" s="4" t="s">
        <v>15</v>
      </c>
      <c r="L50" s="4" t="s">
        <v>16</v>
      </c>
      <c r="M50" s="4" t="s">
        <v>257</v>
      </c>
    </row>
    <row r="51" spans="1:13" ht="16.8" customHeight="1" x14ac:dyDescent="0.3">
      <c r="A51" s="1" t="s">
        <v>258</v>
      </c>
      <c r="B51" s="1" t="s">
        <v>606</v>
      </c>
      <c r="C51" s="6" t="s">
        <v>776</v>
      </c>
      <c r="D51" s="4" t="s">
        <v>114</v>
      </c>
      <c r="E51" s="4">
        <v>44818713</v>
      </c>
      <c r="F51" s="4" t="s">
        <v>115</v>
      </c>
      <c r="G51" s="4" t="s">
        <v>12</v>
      </c>
      <c r="H51" s="4" t="s">
        <v>13</v>
      </c>
      <c r="I51" s="4" t="s">
        <v>13</v>
      </c>
      <c r="J51" s="4" t="s">
        <v>14</v>
      </c>
      <c r="K51" s="4" t="s">
        <v>15</v>
      </c>
      <c r="L51" s="4" t="s">
        <v>16</v>
      </c>
      <c r="M51" s="4" t="s">
        <v>257</v>
      </c>
    </row>
    <row r="52" spans="1:13" ht="16.8" customHeight="1" x14ac:dyDescent="0.3">
      <c r="A52" s="1" t="s">
        <v>258</v>
      </c>
      <c r="B52" s="1" t="s">
        <v>606</v>
      </c>
      <c r="C52" s="6" t="s">
        <v>777</v>
      </c>
      <c r="D52" s="4" t="s">
        <v>116</v>
      </c>
      <c r="E52" s="4">
        <v>38000185</v>
      </c>
      <c r="F52" s="4" t="s">
        <v>117</v>
      </c>
      <c r="G52" s="4" t="s">
        <v>12</v>
      </c>
      <c r="H52" s="4" t="s">
        <v>13</v>
      </c>
      <c r="I52" s="4" t="s">
        <v>13</v>
      </c>
      <c r="J52" s="4" t="s">
        <v>14</v>
      </c>
      <c r="K52" s="4" t="s">
        <v>15</v>
      </c>
      <c r="L52" s="4" t="s">
        <v>16</v>
      </c>
      <c r="M52" s="4" t="s">
        <v>257</v>
      </c>
    </row>
    <row r="53" spans="1:13" ht="16.8" customHeight="1" x14ac:dyDescent="0.3">
      <c r="A53" s="1" t="s">
        <v>258</v>
      </c>
      <c r="B53" s="1" t="s">
        <v>606</v>
      </c>
      <c r="C53" s="6" t="s">
        <v>778</v>
      </c>
      <c r="D53" s="4" t="s">
        <v>118</v>
      </c>
      <c r="E53" s="4">
        <v>38000186</v>
      </c>
      <c r="F53" s="4" t="s">
        <v>119</v>
      </c>
      <c r="G53" s="4" t="s">
        <v>12</v>
      </c>
      <c r="H53" s="4" t="s">
        <v>13</v>
      </c>
      <c r="I53" s="4" t="s">
        <v>13</v>
      </c>
      <c r="J53" s="4" t="s">
        <v>14</v>
      </c>
      <c r="K53" s="4" t="s">
        <v>15</v>
      </c>
      <c r="L53" s="4" t="s">
        <v>16</v>
      </c>
      <c r="M53" s="4" t="s">
        <v>257</v>
      </c>
    </row>
    <row r="54" spans="1:13" ht="16.8" customHeight="1" x14ac:dyDescent="0.3">
      <c r="A54" s="1" t="s">
        <v>258</v>
      </c>
      <c r="B54" s="1" t="s">
        <v>606</v>
      </c>
      <c r="C54" s="6" t="s">
        <v>779</v>
      </c>
      <c r="D54" s="4" t="s">
        <v>120</v>
      </c>
      <c r="E54" s="4">
        <v>38000187</v>
      </c>
      <c r="F54" s="4" t="s">
        <v>121</v>
      </c>
      <c r="G54" s="4" t="s">
        <v>12</v>
      </c>
      <c r="H54" s="4" t="s">
        <v>13</v>
      </c>
      <c r="I54" s="4" t="s">
        <v>13</v>
      </c>
      <c r="J54" s="4" t="s">
        <v>14</v>
      </c>
      <c r="K54" s="4" t="s">
        <v>15</v>
      </c>
      <c r="L54" s="4" t="s">
        <v>16</v>
      </c>
      <c r="M54" s="4" t="s">
        <v>257</v>
      </c>
    </row>
    <row r="55" spans="1:13" ht="16.8" customHeight="1" x14ac:dyDescent="0.3">
      <c r="A55" s="1" t="s">
        <v>258</v>
      </c>
      <c r="B55" s="1" t="s">
        <v>606</v>
      </c>
      <c r="C55" s="6" t="s">
        <v>780</v>
      </c>
      <c r="D55" s="4" t="s">
        <v>122</v>
      </c>
      <c r="E55" s="4">
        <v>38000188</v>
      </c>
      <c r="F55" s="4" t="s">
        <v>123</v>
      </c>
      <c r="G55" s="4" t="s">
        <v>12</v>
      </c>
      <c r="H55" s="4" t="s">
        <v>13</v>
      </c>
      <c r="I55" s="4" t="s">
        <v>13</v>
      </c>
      <c r="J55" s="4" t="s">
        <v>14</v>
      </c>
      <c r="K55" s="4" t="s">
        <v>15</v>
      </c>
      <c r="L55" s="4" t="s">
        <v>16</v>
      </c>
      <c r="M55" s="4" t="s">
        <v>257</v>
      </c>
    </row>
    <row r="56" spans="1:13" ht="16.8" customHeight="1" x14ac:dyDescent="0.3">
      <c r="A56" s="1" t="s">
        <v>258</v>
      </c>
      <c r="B56" s="1" t="s">
        <v>606</v>
      </c>
      <c r="C56" s="6" t="s">
        <v>781</v>
      </c>
      <c r="D56" s="4" t="s">
        <v>124</v>
      </c>
      <c r="E56" s="4">
        <v>38000189</v>
      </c>
      <c r="F56" s="4" t="s">
        <v>125</v>
      </c>
      <c r="G56" s="4" t="s">
        <v>12</v>
      </c>
      <c r="H56" s="4" t="s">
        <v>13</v>
      </c>
      <c r="I56" s="4" t="s">
        <v>13</v>
      </c>
      <c r="J56" s="4" t="s">
        <v>14</v>
      </c>
      <c r="K56" s="4" t="s">
        <v>15</v>
      </c>
      <c r="L56" s="4" t="s">
        <v>16</v>
      </c>
      <c r="M56" s="4" t="s">
        <v>257</v>
      </c>
    </row>
    <row r="57" spans="1:13" ht="16.8" customHeight="1" x14ac:dyDescent="0.3">
      <c r="A57" s="1" t="s">
        <v>258</v>
      </c>
      <c r="B57" s="1" t="s">
        <v>606</v>
      </c>
      <c r="C57" s="6" t="s">
        <v>782</v>
      </c>
      <c r="D57" s="4" t="s">
        <v>126</v>
      </c>
      <c r="E57" s="4">
        <v>38000190</v>
      </c>
      <c r="F57" s="4" t="s">
        <v>127</v>
      </c>
      <c r="G57" s="4" t="s">
        <v>12</v>
      </c>
      <c r="H57" s="4" t="s">
        <v>13</v>
      </c>
      <c r="I57" s="4" t="s">
        <v>13</v>
      </c>
      <c r="J57" s="4" t="s">
        <v>14</v>
      </c>
      <c r="K57" s="4" t="s">
        <v>15</v>
      </c>
      <c r="L57" s="4" t="s">
        <v>16</v>
      </c>
      <c r="M57" s="4" t="s">
        <v>257</v>
      </c>
    </row>
    <row r="58" spans="1:13" ht="16.8" customHeight="1" x14ac:dyDescent="0.3">
      <c r="A58" s="1" t="s">
        <v>258</v>
      </c>
      <c r="B58" s="1" t="s">
        <v>606</v>
      </c>
      <c r="C58" s="6" t="s">
        <v>783</v>
      </c>
      <c r="D58" s="4" t="s">
        <v>128</v>
      </c>
      <c r="E58" s="4">
        <v>38000191</v>
      </c>
      <c r="F58" s="4" t="s">
        <v>129</v>
      </c>
      <c r="G58" s="4" t="s">
        <v>12</v>
      </c>
      <c r="H58" s="4" t="s">
        <v>13</v>
      </c>
      <c r="I58" s="4" t="s">
        <v>13</v>
      </c>
      <c r="J58" s="4" t="s">
        <v>14</v>
      </c>
      <c r="K58" s="4" t="s">
        <v>15</v>
      </c>
      <c r="L58" s="4" t="s">
        <v>16</v>
      </c>
      <c r="M58" s="4" t="s">
        <v>257</v>
      </c>
    </row>
    <row r="59" spans="1:13" ht="16.8" customHeight="1" x14ac:dyDescent="0.3">
      <c r="A59" s="1" t="s">
        <v>258</v>
      </c>
      <c r="B59" s="1" t="s">
        <v>606</v>
      </c>
      <c r="C59" s="6" t="s">
        <v>784</v>
      </c>
      <c r="D59" s="4" t="s">
        <v>130</v>
      </c>
      <c r="E59" s="4">
        <v>38000192</v>
      </c>
      <c r="F59" s="4" t="s">
        <v>131</v>
      </c>
      <c r="G59" s="4" t="s">
        <v>12</v>
      </c>
      <c r="H59" s="4" t="s">
        <v>13</v>
      </c>
      <c r="I59" s="4" t="s">
        <v>13</v>
      </c>
      <c r="J59" s="4" t="s">
        <v>14</v>
      </c>
      <c r="K59" s="4" t="s">
        <v>15</v>
      </c>
      <c r="L59" s="4" t="s">
        <v>16</v>
      </c>
      <c r="M59" s="4" t="s">
        <v>257</v>
      </c>
    </row>
    <row r="60" spans="1:13" ht="16.8" customHeight="1" x14ac:dyDescent="0.3">
      <c r="A60" s="1" t="s">
        <v>258</v>
      </c>
      <c r="B60" s="1" t="s">
        <v>606</v>
      </c>
      <c r="C60" s="6" t="s">
        <v>785</v>
      </c>
      <c r="D60" s="4" t="s">
        <v>132</v>
      </c>
      <c r="E60" s="4">
        <v>38000183</v>
      </c>
      <c r="F60" s="4" t="s">
        <v>133</v>
      </c>
      <c r="G60" s="4" t="s">
        <v>12</v>
      </c>
      <c r="H60" s="4" t="s">
        <v>13</v>
      </c>
      <c r="I60" s="4" t="s">
        <v>13</v>
      </c>
      <c r="J60" s="4" t="s">
        <v>14</v>
      </c>
      <c r="K60" s="4" t="s">
        <v>15</v>
      </c>
      <c r="L60" s="4" t="s">
        <v>16</v>
      </c>
      <c r="M60" s="4" t="s">
        <v>257</v>
      </c>
    </row>
    <row r="61" spans="1:13" ht="16.8" customHeight="1" x14ac:dyDescent="0.3">
      <c r="A61" s="1" t="s">
        <v>258</v>
      </c>
      <c r="B61" s="1" t="s">
        <v>606</v>
      </c>
      <c r="C61" s="6" t="s">
        <v>786</v>
      </c>
      <c r="D61" s="4" t="s">
        <v>134</v>
      </c>
      <c r="E61" s="4">
        <v>38000209</v>
      </c>
      <c r="F61" s="4" t="s">
        <v>135</v>
      </c>
      <c r="G61" s="4" t="s">
        <v>12</v>
      </c>
      <c r="H61" s="4" t="s">
        <v>13</v>
      </c>
      <c r="I61" s="4" t="s">
        <v>13</v>
      </c>
      <c r="J61" s="4" t="s">
        <v>14</v>
      </c>
      <c r="K61" s="4" t="s">
        <v>15</v>
      </c>
      <c r="L61" s="4" t="s">
        <v>16</v>
      </c>
      <c r="M61" s="4" t="s">
        <v>257</v>
      </c>
    </row>
    <row r="62" spans="1:13" ht="16.8" customHeight="1" x14ac:dyDescent="0.3">
      <c r="A62" s="1" t="s">
        <v>258</v>
      </c>
      <c r="B62" s="1" t="s">
        <v>606</v>
      </c>
      <c r="C62" s="6" t="s">
        <v>787</v>
      </c>
      <c r="D62" s="4" t="s">
        <v>136</v>
      </c>
      <c r="E62" s="4">
        <v>38000210</v>
      </c>
      <c r="F62" s="4" t="s">
        <v>137</v>
      </c>
      <c r="G62" s="4" t="s">
        <v>12</v>
      </c>
      <c r="H62" s="4" t="s">
        <v>13</v>
      </c>
      <c r="I62" s="4" t="s">
        <v>13</v>
      </c>
      <c r="J62" s="4" t="s">
        <v>14</v>
      </c>
      <c r="K62" s="4" t="s">
        <v>15</v>
      </c>
      <c r="L62" s="4" t="s">
        <v>16</v>
      </c>
      <c r="M62" s="4" t="s">
        <v>257</v>
      </c>
    </row>
    <row r="63" spans="1:13" ht="16.8" customHeight="1" x14ac:dyDescent="0.3">
      <c r="A63" s="1" t="s">
        <v>258</v>
      </c>
      <c r="B63" s="1" t="s">
        <v>606</v>
      </c>
      <c r="C63" s="6" t="s">
        <v>788</v>
      </c>
      <c r="D63" s="4" t="s">
        <v>138</v>
      </c>
      <c r="E63" s="4">
        <v>38000211</v>
      </c>
      <c r="F63" s="4" t="s">
        <v>139</v>
      </c>
      <c r="G63" s="4" t="s">
        <v>12</v>
      </c>
      <c r="H63" s="4" t="s">
        <v>13</v>
      </c>
      <c r="I63" s="4" t="s">
        <v>13</v>
      </c>
      <c r="J63" s="4" t="s">
        <v>14</v>
      </c>
      <c r="K63" s="4" t="s">
        <v>15</v>
      </c>
      <c r="L63" s="4" t="s">
        <v>16</v>
      </c>
      <c r="M63" s="4" t="s">
        <v>257</v>
      </c>
    </row>
    <row r="64" spans="1:13" ht="16.8" customHeight="1" x14ac:dyDescent="0.3">
      <c r="A64" s="1" t="s">
        <v>258</v>
      </c>
      <c r="B64" s="1" t="s">
        <v>606</v>
      </c>
      <c r="C64" s="6" t="s">
        <v>789</v>
      </c>
      <c r="D64" s="4" t="s">
        <v>140</v>
      </c>
      <c r="E64" s="4">
        <v>38000212</v>
      </c>
      <c r="F64" s="4" t="s">
        <v>141</v>
      </c>
      <c r="G64" s="4" t="s">
        <v>12</v>
      </c>
      <c r="H64" s="4" t="s">
        <v>13</v>
      </c>
      <c r="I64" s="4" t="s">
        <v>13</v>
      </c>
      <c r="J64" s="4" t="s">
        <v>14</v>
      </c>
      <c r="K64" s="4" t="s">
        <v>15</v>
      </c>
      <c r="L64" s="4" t="s">
        <v>16</v>
      </c>
      <c r="M64" s="4" t="s">
        <v>257</v>
      </c>
    </row>
    <row r="65" spans="1:13" ht="16.8" customHeight="1" x14ac:dyDescent="0.3">
      <c r="A65" s="1" t="s">
        <v>258</v>
      </c>
      <c r="B65" s="1" t="s">
        <v>606</v>
      </c>
      <c r="C65" s="6" t="s">
        <v>790</v>
      </c>
      <c r="D65" s="4" t="s">
        <v>142</v>
      </c>
      <c r="E65" s="4">
        <v>38000213</v>
      </c>
      <c r="F65" s="4" t="s">
        <v>143</v>
      </c>
      <c r="G65" s="4" t="s">
        <v>12</v>
      </c>
      <c r="H65" s="4" t="s">
        <v>13</v>
      </c>
      <c r="I65" s="4" t="s">
        <v>13</v>
      </c>
      <c r="J65" s="4" t="s">
        <v>14</v>
      </c>
      <c r="K65" s="4" t="s">
        <v>15</v>
      </c>
      <c r="L65" s="4" t="s">
        <v>16</v>
      </c>
      <c r="M65" s="4" t="s">
        <v>257</v>
      </c>
    </row>
    <row r="66" spans="1:13" ht="16.8" customHeight="1" x14ac:dyDescent="0.3">
      <c r="A66" s="1" t="s">
        <v>258</v>
      </c>
      <c r="B66" s="1" t="s">
        <v>606</v>
      </c>
      <c r="C66" s="6" t="s">
        <v>791</v>
      </c>
      <c r="D66" s="4" t="s">
        <v>144</v>
      </c>
      <c r="E66" s="4">
        <v>38000214</v>
      </c>
      <c r="F66" s="4" t="s">
        <v>145</v>
      </c>
      <c r="G66" s="4" t="s">
        <v>12</v>
      </c>
      <c r="H66" s="4" t="s">
        <v>13</v>
      </c>
      <c r="I66" s="4" t="s">
        <v>13</v>
      </c>
      <c r="J66" s="4" t="s">
        <v>14</v>
      </c>
      <c r="K66" s="4" t="s">
        <v>15</v>
      </c>
      <c r="L66" s="4" t="s">
        <v>16</v>
      </c>
      <c r="M66" s="4" t="s">
        <v>257</v>
      </c>
    </row>
    <row r="67" spans="1:13" ht="16.8" customHeight="1" x14ac:dyDescent="0.3">
      <c r="A67" s="1" t="s">
        <v>258</v>
      </c>
      <c r="B67" s="1" t="s">
        <v>606</v>
      </c>
      <c r="C67" s="6" t="s">
        <v>792</v>
      </c>
      <c r="D67" s="4" t="s">
        <v>146</v>
      </c>
      <c r="E67" s="4">
        <v>38000200</v>
      </c>
      <c r="F67" s="4" t="s">
        <v>147</v>
      </c>
      <c r="G67" s="4" t="s">
        <v>12</v>
      </c>
      <c r="H67" s="4" t="s">
        <v>13</v>
      </c>
      <c r="I67" s="4" t="s">
        <v>13</v>
      </c>
      <c r="J67" s="4" t="s">
        <v>14</v>
      </c>
      <c r="K67" s="4" t="s">
        <v>15</v>
      </c>
      <c r="L67" s="4" t="s">
        <v>16</v>
      </c>
      <c r="M67" s="4" t="s">
        <v>257</v>
      </c>
    </row>
    <row r="68" spans="1:13" ht="16.8" customHeight="1" x14ac:dyDescent="0.3">
      <c r="A68" s="1" t="s">
        <v>258</v>
      </c>
      <c r="B68" s="1" t="s">
        <v>606</v>
      </c>
      <c r="C68" s="6" t="s">
        <v>793</v>
      </c>
      <c r="D68" s="4" t="s">
        <v>148</v>
      </c>
      <c r="E68" s="4">
        <v>38000201</v>
      </c>
      <c r="F68" s="4" t="s">
        <v>149</v>
      </c>
      <c r="G68" s="4" t="s">
        <v>12</v>
      </c>
      <c r="H68" s="4" t="s">
        <v>13</v>
      </c>
      <c r="I68" s="4" t="s">
        <v>13</v>
      </c>
      <c r="J68" s="4" t="s">
        <v>14</v>
      </c>
      <c r="K68" s="4" t="s">
        <v>15</v>
      </c>
      <c r="L68" s="4" t="s">
        <v>16</v>
      </c>
      <c r="M68" s="4" t="s">
        <v>257</v>
      </c>
    </row>
    <row r="69" spans="1:13" ht="16.8" customHeight="1" x14ac:dyDescent="0.3">
      <c r="A69" s="1" t="s">
        <v>258</v>
      </c>
      <c r="B69" s="1" t="s">
        <v>606</v>
      </c>
      <c r="C69" s="6" t="s">
        <v>794</v>
      </c>
      <c r="D69" s="4" t="s">
        <v>150</v>
      </c>
      <c r="E69" s="4">
        <v>38000202</v>
      </c>
      <c r="F69" s="4" t="s">
        <v>151</v>
      </c>
      <c r="G69" s="4" t="s">
        <v>12</v>
      </c>
      <c r="H69" s="4" t="s">
        <v>13</v>
      </c>
      <c r="I69" s="4" t="s">
        <v>13</v>
      </c>
      <c r="J69" s="4" t="s">
        <v>14</v>
      </c>
      <c r="K69" s="4" t="s">
        <v>15</v>
      </c>
      <c r="L69" s="4" t="s">
        <v>16</v>
      </c>
      <c r="M69" s="4" t="s">
        <v>257</v>
      </c>
    </row>
    <row r="70" spans="1:13" ht="16.8" customHeight="1" x14ac:dyDescent="0.3">
      <c r="A70" s="1" t="s">
        <v>258</v>
      </c>
      <c r="B70" s="1" t="s">
        <v>606</v>
      </c>
      <c r="C70" s="6" t="s">
        <v>795</v>
      </c>
      <c r="D70" s="4" t="s">
        <v>152</v>
      </c>
      <c r="E70" s="4">
        <v>38000203</v>
      </c>
      <c r="F70" s="4" t="s">
        <v>153</v>
      </c>
      <c r="G70" s="4" t="s">
        <v>12</v>
      </c>
      <c r="H70" s="4" t="s">
        <v>13</v>
      </c>
      <c r="I70" s="4" t="s">
        <v>13</v>
      </c>
      <c r="J70" s="4" t="s">
        <v>14</v>
      </c>
      <c r="K70" s="4" t="s">
        <v>15</v>
      </c>
      <c r="L70" s="4" t="s">
        <v>16</v>
      </c>
      <c r="M70" s="4" t="s">
        <v>257</v>
      </c>
    </row>
    <row r="71" spans="1:13" ht="16.8" customHeight="1" x14ac:dyDescent="0.3">
      <c r="A71" s="1" t="s">
        <v>258</v>
      </c>
      <c r="B71" s="1" t="s">
        <v>606</v>
      </c>
      <c r="C71" s="6" t="s">
        <v>796</v>
      </c>
      <c r="D71" s="4" t="s">
        <v>154</v>
      </c>
      <c r="E71" s="4">
        <v>38000204</v>
      </c>
      <c r="F71" s="4" t="s">
        <v>155</v>
      </c>
      <c r="G71" s="4" t="s">
        <v>12</v>
      </c>
      <c r="H71" s="4" t="s">
        <v>13</v>
      </c>
      <c r="I71" s="4" t="s">
        <v>13</v>
      </c>
      <c r="J71" s="4" t="s">
        <v>14</v>
      </c>
      <c r="K71" s="4" t="s">
        <v>15</v>
      </c>
      <c r="L71" s="4" t="s">
        <v>16</v>
      </c>
      <c r="M71" s="4" t="s">
        <v>257</v>
      </c>
    </row>
    <row r="72" spans="1:13" ht="16.8" customHeight="1" x14ac:dyDescent="0.3">
      <c r="A72" s="1" t="s">
        <v>258</v>
      </c>
      <c r="B72" s="1" t="s">
        <v>606</v>
      </c>
      <c r="C72" s="6" t="s">
        <v>797</v>
      </c>
      <c r="D72" s="4" t="s">
        <v>156</v>
      </c>
      <c r="E72" s="4">
        <v>38000205</v>
      </c>
      <c r="F72" s="4" t="s">
        <v>157</v>
      </c>
      <c r="G72" s="4" t="s">
        <v>12</v>
      </c>
      <c r="H72" s="4" t="s">
        <v>13</v>
      </c>
      <c r="I72" s="4" t="s">
        <v>13</v>
      </c>
      <c r="J72" s="4" t="s">
        <v>14</v>
      </c>
      <c r="K72" s="4" t="s">
        <v>15</v>
      </c>
      <c r="L72" s="4" t="s">
        <v>16</v>
      </c>
      <c r="M72" s="4" t="s">
        <v>257</v>
      </c>
    </row>
    <row r="73" spans="1:13" ht="16.8" customHeight="1" x14ac:dyDescent="0.3">
      <c r="A73" s="1" t="s">
        <v>258</v>
      </c>
      <c r="B73" s="1" t="s">
        <v>606</v>
      </c>
      <c r="C73" s="6" t="s">
        <v>798</v>
      </c>
      <c r="D73" s="4" t="s">
        <v>158</v>
      </c>
      <c r="E73" s="4">
        <v>38000206</v>
      </c>
      <c r="F73" s="4" t="s">
        <v>159</v>
      </c>
      <c r="G73" s="4" t="s">
        <v>12</v>
      </c>
      <c r="H73" s="4" t="s">
        <v>13</v>
      </c>
      <c r="I73" s="4" t="s">
        <v>13</v>
      </c>
      <c r="J73" s="4" t="s">
        <v>14</v>
      </c>
      <c r="K73" s="4" t="s">
        <v>15</v>
      </c>
      <c r="L73" s="4" t="s">
        <v>16</v>
      </c>
      <c r="M73" s="4" t="s">
        <v>257</v>
      </c>
    </row>
    <row r="74" spans="1:13" ht="16.8" customHeight="1" x14ac:dyDescent="0.3">
      <c r="A74" s="1" t="s">
        <v>258</v>
      </c>
      <c r="B74" s="1" t="s">
        <v>606</v>
      </c>
      <c r="C74" s="6" t="s">
        <v>799</v>
      </c>
      <c r="D74" s="4" t="s">
        <v>160</v>
      </c>
      <c r="E74" s="4">
        <v>38000207</v>
      </c>
      <c r="F74" s="4" t="s">
        <v>161</v>
      </c>
      <c r="G74" s="4" t="s">
        <v>12</v>
      </c>
      <c r="H74" s="4" t="s">
        <v>13</v>
      </c>
      <c r="I74" s="4" t="s">
        <v>13</v>
      </c>
      <c r="J74" s="4" t="s">
        <v>14</v>
      </c>
      <c r="K74" s="4" t="s">
        <v>15</v>
      </c>
      <c r="L74" s="4" t="s">
        <v>16</v>
      </c>
      <c r="M74" s="4" t="s">
        <v>257</v>
      </c>
    </row>
    <row r="75" spans="1:13" ht="16.8" customHeight="1" x14ac:dyDescent="0.3">
      <c r="A75" s="1" t="s">
        <v>258</v>
      </c>
      <c r="B75" s="1" t="s">
        <v>606</v>
      </c>
      <c r="C75" s="6" t="s">
        <v>800</v>
      </c>
      <c r="D75" s="4" t="s">
        <v>162</v>
      </c>
      <c r="E75" s="4">
        <v>38000208</v>
      </c>
      <c r="F75" s="4" t="s">
        <v>163</v>
      </c>
      <c r="G75" s="4" t="s">
        <v>12</v>
      </c>
      <c r="H75" s="4" t="s">
        <v>13</v>
      </c>
      <c r="I75" s="4" t="s">
        <v>13</v>
      </c>
      <c r="J75" s="4" t="s">
        <v>14</v>
      </c>
      <c r="K75" s="4" t="s">
        <v>15</v>
      </c>
      <c r="L75" s="4" t="s">
        <v>16</v>
      </c>
      <c r="M75" s="4" t="s">
        <v>257</v>
      </c>
    </row>
    <row r="76" spans="1:13" ht="16.8" customHeight="1" x14ac:dyDescent="0.3">
      <c r="A76" s="1" t="s">
        <v>258</v>
      </c>
      <c r="B76" s="1" t="s">
        <v>606</v>
      </c>
      <c r="C76" s="6" t="s">
        <v>801</v>
      </c>
      <c r="D76" s="4" t="s">
        <v>164</v>
      </c>
      <c r="E76" s="4">
        <v>38000199</v>
      </c>
      <c r="F76" s="4" t="s">
        <v>165</v>
      </c>
      <c r="G76" s="4" t="s">
        <v>12</v>
      </c>
      <c r="H76" s="4" t="s">
        <v>13</v>
      </c>
      <c r="I76" s="4" t="s">
        <v>13</v>
      </c>
      <c r="J76" s="4" t="s">
        <v>14</v>
      </c>
      <c r="K76" s="4" t="s">
        <v>15</v>
      </c>
      <c r="L76" s="4" t="s">
        <v>16</v>
      </c>
      <c r="M76" s="4" t="s">
        <v>257</v>
      </c>
    </row>
    <row r="77" spans="1:13" ht="16.8" customHeight="1" x14ac:dyDescent="0.3">
      <c r="A77" s="1" t="s">
        <v>258</v>
      </c>
      <c r="B77" s="1" t="s">
        <v>606</v>
      </c>
      <c r="C77" s="6" t="s">
        <v>802</v>
      </c>
      <c r="D77" s="4" t="s">
        <v>166</v>
      </c>
      <c r="E77" s="4">
        <v>38003567</v>
      </c>
      <c r="F77" s="4" t="s">
        <v>167</v>
      </c>
      <c r="G77" s="4" t="s">
        <v>12</v>
      </c>
      <c r="H77" s="4" t="s">
        <v>13</v>
      </c>
      <c r="I77" s="4" t="s">
        <v>65</v>
      </c>
      <c r="J77" s="4" t="s">
        <v>14</v>
      </c>
      <c r="K77" s="4" t="s">
        <v>15</v>
      </c>
      <c r="L77" s="4" t="s">
        <v>16</v>
      </c>
      <c r="M77" s="4" t="s">
        <v>257</v>
      </c>
    </row>
    <row r="78" spans="1:13" ht="16.8" customHeight="1" x14ac:dyDescent="0.3">
      <c r="A78" s="1" t="s">
        <v>258</v>
      </c>
      <c r="B78" s="1" t="s">
        <v>606</v>
      </c>
      <c r="C78" s="6" t="s">
        <v>803</v>
      </c>
      <c r="D78" s="4" t="s">
        <v>168</v>
      </c>
      <c r="E78" s="4">
        <v>38003566</v>
      </c>
      <c r="F78" s="4" t="s">
        <v>169</v>
      </c>
      <c r="G78" s="4" t="s">
        <v>12</v>
      </c>
      <c r="H78" s="4" t="s">
        <v>13</v>
      </c>
      <c r="I78" s="4" t="s">
        <v>65</v>
      </c>
      <c r="J78" s="4" t="s">
        <v>14</v>
      </c>
      <c r="K78" s="4" t="s">
        <v>15</v>
      </c>
      <c r="L78" s="4" t="s">
        <v>16</v>
      </c>
      <c r="M78" s="4" t="s">
        <v>257</v>
      </c>
    </row>
    <row r="79" spans="1:13" ht="16.8" customHeight="1" x14ac:dyDescent="0.3">
      <c r="A79" s="1" t="s">
        <v>258</v>
      </c>
      <c r="B79" s="1" t="s">
        <v>606</v>
      </c>
      <c r="C79" s="6" t="s">
        <v>804</v>
      </c>
      <c r="D79" s="4" t="s">
        <v>170</v>
      </c>
      <c r="E79" s="4">
        <v>38003568</v>
      </c>
      <c r="F79" s="4" t="s">
        <v>171</v>
      </c>
      <c r="G79" s="4" t="s">
        <v>12</v>
      </c>
      <c r="H79" s="4" t="s">
        <v>13</v>
      </c>
      <c r="I79" s="4" t="s">
        <v>65</v>
      </c>
      <c r="J79" s="4" t="s">
        <v>14</v>
      </c>
      <c r="K79" s="4" t="s">
        <v>15</v>
      </c>
      <c r="L79" s="4" t="s">
        <v>16</v>
      </c>
      <c r="M79" s="4" t="s">
        <v>257</v>
      </c>
    </row>
    <row r="80" spans="1:13" ht="16.8" customHeight="1" x14ac:dyDescent="0.3">
      <c r="A80" s="1" t="s">
        <v>258</v>
      </c>
      <c r="B80" s="1" t="s">
        <v>606</v>
      </c>
      <c r="C80" s="6" t="s">
        <v>805</v>
      </c>
      <c r="D80" s="4" t="s">
        <v>172</v>
      </c>
      <c r="E80" s="4">
        <v>32424</v>
      </c>
      <c r="F80" s="4" t="s">
        <v>173</v>
      </c>
      <c r="G80" s="4" t="s">
        <v>12</v>
      </c>
      <c r="H80" s="4" t="s">
        <v>13</v>
      </c>
      <c r="I80" s="4" t="s">
        <v>13</v>
      </c>
      <c r="J80" s="4" t="s">
        <v>14</v>
      </c>
      <c r="K80" s="4" t="s">
        <v>15</v>
      </c>
      <c r="L80" s="4" t="s">
        <v>16</v>
      </c>
      <c r="M80" s="4" t="s">
        <v>257</v>
      </c>
    </row>
    <row r="81" spans="1:13" ht="16.8" customHeight="1" x14ac:dyDescent="0.3">
      <c r="A81" s="1" t="s">
        <v>258</v>
      </c>
      <c r="B81" s="1" t="s">
        <v>606</v>
      </c>
      <c r="C81" s="6" t="s">
        <v>806</v>
      </c>
      <c r="D81" s="4" t="s">
        <v>174</v>
      </c>
      <c r="E81" s="4">
        <v>43542353</v>
      </c>
      <c r="F81" s="4" t="s">
        <v>175</v>
      </c>
      <c r="G81" s="4" t="s">
        <v>12</v>
      </c>
      <c r="H81" s="4" t="s">
        <v>13</v>
      </c>
      <c r="I81" s="4" t="s">
        <v>13</v>
      </c>
      <c r="J81" s="4" t="s">
        <v>14</v>
      </c>
      <c r="K81" s="4" t="s">
        <v>15</v>
      </c>
      <c r="L81" s="4" t="s">
        <v>16</v>
      </c>
      <c r="M81" s="4" t="s">
        <v>257</v>
      </c>
    </row>
    <row r="82" spans="1:13" ht="16.8" customHeight="1" x14ac:dyDescent="0.3">
      <c r="A82" s="1" t="s">
        <v>258</v>
      </c>
      <c r="B82" s="1" t="s">
        <v>606</v>
      </c>
      <c r="C82" s="6" t="s">
        <v>807</v>
      </c>
      <c r="D82" s="4" t="s">
        <v>176</v>
      </c>
      <c r="E82" s="4">
        <v>242</v>
      </c>
      <c r="F82" s="4" t="s">
        <v>177</v>
      </c>
      <c r="G82" s="4" t="s">
        <v>12</v>
      </c>
      <c r="H82" s="4" t="s">
        <v>13</v>
      </c>
      <c r="I82" s="4" t="s">
        <v>65</v>
      </c>
      <c r="J82" s="4" t="s">
        <v>14</v>
      </c>
      <c r="K82" s="4" t="s">
        <v>15</v>
      </c>
      <c r="L82" s="4" t="s">
        <v>16</v>
      </c>
      <c r="M82" s="4" t="s">
        <v>257</v>
      </c>
    </row>
    <row r="83" spans="1:13" ht="16.8" customHeight="1" x14ac:dyDescent="0.3">
      <c r="A83" s="1" t="s">
        <v>258</v>
      </c>
      <c r="B83" s="1" t="s">
        <v>606</v>
      </c>
      <c r="C83" s="6" t="s">
        <v>808</v>
      </c>
      <c r="D83" s="4" t="s">
        <v>178</v>
      </c>
      <c r="E83" s="4">
        <v>38000224</v>
      </c>
      <c r="F83" s="4" t="s">
        <v>179</v>
      </c>
      <c r="G83" s="4" t="s">
        <v>12</v>
      </c>
      <c r="H83" s="4" t="s">
        <v>13</v>
      </c>
      <c r="I83" s="4" t="s">
        <v>13</v>
      </c>
      <c r="J83" s="4" t="s">
        <v>14</v>
      </c>
      <c r="K83" s="4" t="s">
        <v>15</v>
      </c>
      <c r="L83" s="4" t="s">
        <v>16</v>
      </c>
      <c r="M83" s="4" t="s">
        <v>257</v>
      </c>
    </row>
    <row r="84" spans="1:13" ht="16.8" customHeight="1" x14ac:dyDescent="0.3">
      <c r="A84" s="1" t="s">
        <v>258</v>
      </c>
      <c r="B84" s="1" t="s">
        <v>606</v>
      </c>
      <c r="C84" s="6" t="s">
        <v>809</v>
      </c>
      <c r="D84" s="4" t="s">
        <v>180</v>
      </c>
      <c r="E84" s="4">
        <v>38000225</v>
      </c>
      <c r="F84" s="4" t="s">
        <v>181</v>
      </c>
      <c r="G84" s="4" t="s">
        <v>12</v>
      </c>
      <c r="H84" s="4" t="s">
        <v>13</v>
      </c>
      <c r="I84" s="4" t="s">
        <v>13</v>
      </c>
      <c r="J84" s="4" t="s">
        <v>14</v>
      </c>
      <c r="K84" s="4" t="s">
        <v>15</v>
      </c>
      <c r="L84" s="4" t="s">
        <v>16</v>
      </c>
      <c r="M84" s="4" t="s">
        <v>257</v>
      </c>
    </row>
    <row r="85" spans="1:13" ht="16.8" customHeight="1" x14ac:dyDescent="0.3">
      <c r="A85" s="1" t="s">
        <v>258</v>
      </c>
      <c r="B85" s="1" t="s">
        <v>606</v>
      </c>
      <c r="C85" s="6" t="s">
        <v>810</v>
      </c>
      <c r="D85" s="4" t="s">
        <v>182</v>
      </c>
      <c r="E85" s="4">
        <v>38000226</v>
      </c>
      <c r="F85" s="4" t="s">
        <v>183</v>
      </c>
      <c r="G85" s="4" t="s">
        <v>12</v>
      </c>
      <c r="H85" s="4" t="s">
        <v>13</v>
      </c>
      <c r="I85" s="4" t="s">
        <v>13</v>
      </c>
      <c r="J85" s="4" t="s">
        <v>14</v>
      </c>
      <c r="K85" s="4" t="s">
        <v>15</v>
      </c>
      <c r="L85" s="4" t="s">
        <v>16</v>
      </c>
      <c r="M85" s="4" t="s">
        <v>257</v>
      </c>
    </row>
    <row r="86" spans="1:13" ht="16.8" customHeight="1" x14ac:dyDescent="0.3">
      <c r="A86" s="1" t="s">
        <v>258</v>
      </c>
      <c r="B86" s="1" t="s">
        <v>606</v>
      </c>
      <c r="C86" s="6" t="s">
        <v>811</v>
      </c>
      <c r="D86" s="4" t="s">
        <v>184</v>
      </c>
      <c r="E86" s="4">
        <v>38000227</v>
      </c>
      <c r="F86" s="4" t="s">
        <v>185</v>
      </c>
      <c r="G86" s="4" t="s">
        <v>12</v>
      </c>
      <c r="H86" s="4" t="s">
        <v>13</v>
      </c>
      <c r="I86" s="4" t="s">
        <v>13</v>
      </c>
      <c r="J86" s="4" t="s">
        <v>14</v>
      </c>
      <c r="K86" s="4" t="s">
        <v>15</v>
      </c>
      <c r="L86" s="4" t="s">
        <v>16</v>
      </c>
      <c r="M86" s="4" t="s">
        <v>257</v>
      </c>
    </row>
    <row r="87" spans="1:13" ht="16.8" customHeight="1" x14ac:dyDescent="0.3">
      <c r="A87" s="1" t="s">
        <v>258</v>
      </c>
      <c r="B87" s="1" t="s">
        <v>606</v>
      </c>
      <c r="C87" s="6" t="s">
        <v>812</v>
      </c>
      <c r="D87" s="4" t="s">
        <v>186</v>
      </c>
      <c r="E87" s="4">
        <v>38000228</v>
      </c>
      <c r="F87" s="4" t="s">
        <v>187</v>
      </c>
      <c r="G87" s="4" t="s">
        <v>12</v>
      </c>
      <c r="H87" s="4" t="s">
        <v>13</v>
      </c>
      <c r="I87" s="4" t="s">
        <v>13</v>
      </c>
      <c r="J87" s="4" t="s">
        <v>14</v>
      </c>
      <c r="K87" s="4" t="s">
        <v>15</v>
      </c>
      <c r="L87" s="4" t="s">
        <v>16</v>
      </c>
      <c r="M87" s="4" t="s">
        <v>257</v>
      </c>
    </row>
    <row r="88" spans="1:13" ht="16.8" customHeight="1" x14ac:dyDescent="0.3">
      <c r="A88" s="1" t="s">
        <v>258</v>
      </c>
      <c r="B88" s="1" t="s">
        <v>606</v>
      </c>
      <c r="C88" s="6" t="s">
        <v>813</v>
      </c>
      <c r="D88" s="4" t="s">
        <v>188</v>
      </c>
      <c r="E88" s="4">
        <v>38000229</v>
      </c>
      <c r="F88" s="4" t="s">
        <v>189</v>
      </c>
      <c r="G88" s="4" t="s">
        <v>12</v>
      </c>
      <c r="H88" s="4" t="s">
        <v>13</v>
      </c>
      <c r="I88" s="4" t="s">
        <v>13</v>
      </c>
      <c r="J88" s="4" t="s">
        <v>14</v>
      </c>
      <c r="K88" s="4" t="s">
        <v>15</v>
      </c>
      <c r="L88" s="4" t="s">
        <v>16</v>
      </c>
      <c r="M88" s="4" t="s">
        <v>257</v>
      </c>
    </row>
    <row r="89" spans="1:13" ht="16.8" customHeight="1" x14ac:dyDescent="0.3">
      <c r="A89" s="1" t="s">
        <v>258</v>
      </c>
      <c r="B89" s="1" t="s">
        <v>606</v>
      </c>
      <c r="C89" s="6" t="s">
        <v>814</v>
      </c>
      <c r="D89" s="4" t="s">
        <v>190</v>
      </c>
      <c r="E89" s="4">
        <v>38000215</v>
      </c>
      <c r="F89" s="4" t="s">
        <v>191</v>
      </c>
      <c r="G89" s="4" t="s">
        <v>12</v>
      </c>
      <c r="H89" s="4" t="s">
        <v>13</v>
      </c>
      <c r="I89" s="4" t="s">
        <v>13</v>
      </c>
      <c r="J89" s="4" t="s">
        <v>14</v>
      </c>
      <c r="K89" s="4" t="s">
        <v>15</v>
      </c>
      <c r="L89" s="4" t="s">
        <v>16</v>
      </c>
      <c r="M89" s="4" t="s">
        <v>257</v>
      </c>
    </row>
    <row r="90" spans="1:13" ht="16.8" customHeight="1" x14ac:dyDescent="0.3">
      <c r="A90" s="1" t="s">
        <v>258</v>
      </c>
      <c r="B90" s="1" t="s">
        <v>606</v>
      </c>
      <c r="C90" s="6" t="s">
        <v>815</v>
      </c>
      <c r="D90" s="4" t="s">
        <v>192</v>
      </c>
      <c r="E90" s="4">
        <v>38000216</v>
      </c>
      <c r="F90" s="4" t="s">
        <v>193</v>
      </c>
      <c r="G90" s="4" t="s">
        <v>12</v>
      </c>
      <c r="H90" s="4" t="s">
        <v>13</v>
      </c>
      <c r="I90" s="4" t="s">
        <v>13</v>
      </c>
      <c r="J90" s="4" t="s">
        <v>14</v>
      </c>
      <c r="K90" s="4" t="s">
        <v>15</v>
      </c>
      <c r="L90" s="4" t="s">
        <v>16</v>
      </c>
      <c r="M90" s="4" t="s">
        <v>257</v>
      </c>
    </row>
    <row r="91" spans="1:13" ht="16.8" customHeight="1" x14ac:dyDescent="0.3">
      <c r="A91" s="1" t="s">
        <v>258</v>
      </c>
      <c r="B91" s="1" t="s">
        <v>606</v>
      </c>
      <c r="C91" s="6" t="s">
        <v>816</v>
      </c>
      <c r="D91" s="4" t="s">
        <v>194</v>
      </c>
      <c r="E91" s="4">
        <v>38000217</v>
      </c>
      <c r="F91" s="4" t="s">
        <v>195</v>
      </c>
      <c r="G91" s="4" t="s">
        <v>12</v>
      </c>
      <c r="H91" s="4" t="s">
        <v>13</v>
      </c>
      <c r="I91" s="4" t="s">
        <v>13</v>
      </c>
      <c r="J91" s="4" t="s">
        <v>14</v>
      </c>
      <c r="K91" s="4" t="s">
        <v>15</v>
      </c>
      <c r="L91" s="4" t="s">
        <v>16</v>
      </c>
      <c r="M91" s="4" t="s">
        <v>257</v>
      </c>
    </row>
    <row r="92" spans="1:13" ht="16.8" customHeight="1" x14ac:dyDescent="0.3">
      <c r="A92" s="1" t="s">
        <v>258</v>
      </c>
      <c r="B92" s="1" t="s">
        <v>606</v>
      </c>
      <c r="C92" s="6" t="s">
        <v>817</v>
      </c>
      <c r="D92" s="4" t="s">
        <v>196</v>
      </c>
      <c r="E92" s="4">
        <v>38000218</v>
      </c>
      <c r="F92" s="4" t="s">
        <v>197</v>
      </c>
      <c r="G92" s="4" t="s">
        <v>12</v>
      </c>
      <c r="H92" s="4" t="s">
        <v>13</v>
      </c>
      <c r="I92" s="4" t="s">
        <v>13</v>
      </c>
      <c r="J92" s="4" t="s">
        <v>14</v>
      </c>
      <c r="K92" s="4" t="s">
        <v>15</v>
      </c>
      <c r="L92" s="4" t="s">
        <v>16</v>
      </c>
      <c r="M92" s="4" t="s">
        <v>257</v>
      </c>
    </row>
    <row r="93" spans="1:13" ht="16.8" customHeight="1" x14ac:dyDescent="0.3">
      <c r="A93" s="1" t="s">
        <v>258</v>
      </c>
      <c r="B93" s="1" t="s">
        <v>606</v>
      </c>
      <c r="C93" s="6" t="s">
        <v>818</v>
      </c>
      <c r="D93" s="4" t="s">
        <v>198</v>
      </c>
      <c r="E93" s="4">
        <v>38000219</v>
      </c>
      <c r="F93" s="4" t="s">
        <v>199</v>
      </c>
      <c r="G93" s="4" t="s">
        <v>12</v>
      </c>
      <c r="H93" s="4" t="s">
        <v>13</v>
      </c>
      <c r="I93" s="4" t="s">
        <v>13</v>
      </c>
      <c r="J93" s="4" t="s">
        <v>14</v>
      </c>
      <c r="K93" s="4" t="s">
        <v>15</v>
      </c>
      <c r="L93" s="4" t="s">
        <v>16</v>
      </c>
      <c r="M93" s="4" t="s">
        <v>257</v>
      </c>
    </row>
    <row r="94" spans="1:13" ht="16.8" customHeight="1" x14ac:dyDescent="0.3">
      <c r="A94" s="1" t="s">
        <v>258</v>
      </c>
      <c r="B94" s="1" t="s">
        <v>606</v>
      </c>
      <c r="C94" s="6" t="s">
        <v>819</v>
      </c>
      <c r="D94" s="4" t="s">
        <v>200</v>
      </c>
      <c r="E94" s="4">
        <v>38000220</v>
      </c>
      <c r="F94" s="4" t="s">
        <v>201</v>
      </c>
      <c r="G94" s="4" t="s">
        <v>12</v>
      </c>
      <c r="H94" s="4" t="s">
        <v>13</v>
      </c>
      <c r="I94" s="4" t="s">
        <v>13</v>
      </c>
      <c r="J94" s="4" t="s">
        <v>14</v>
      </c>
      <c r="K94" s="4" t="s">
        <v>15</v>
      </c>
      <c r="L94" s="4" t="s">
        <v>16</v>
      </c>
      <c r="M94" s="4" t="s">
        <v>257</v>
      </c>
    </row>
    <row r="95" spans="1:13" ht="16.8" customHeight="1" x14ac:dyDescent="0.3">
      <c r="A95" s="1" t="s">
        <v>258</v>
      </c>
      <c r="B95" s="1" t="s">
        <v>606</v>
      </c>
      <c r="C95" s="6" t="s">
        <v>820</v>
      </c>
      <c r="D95" s="4" t="s">
        <v>202</v>
      </c>
      <c r="E95" s="4">
        <v>38000221</v>
      </c>
      <c r="F95" s="4" t="s">
        <v>203</v>
      </c>
      <c r="G95" s="4" t="s">
        <v>12</v>
      </c>
      <c r="H95" s="4" t="s">
        <v>13</v>
      </c>
      <c r="I95" s="4" t="s">
        <v>13</v>
      </c>
      <c r="J95" s="4" t="s">
        <v>14</v>
      </c>
      <c r="K95" s="4" t="s">
        <v>15</v>
      </c>
      <c r="L95" s="4" t="s">
        <v>16</v>
      </c>
      <c r="M95" s="4" t="s">
        <v>257</v>
      </c>
    </row>
    <row r="96" spans="1:13" ht="16.8" customHeight="1" x14ac:dyDescent="0.3">
      <c r="A96" s="1" t="s">
        <v>258</v>
      </c>
      <c r="B96" s="1" t="s">
        <v>606</v>
      </c>
      <c r="C96" s="6" t="s">
        <v>821</v>
      </c>
      <c r="D96" s="4" t="s">
        <v>204</v>
      </c>
      <c r="E96" s="4">
        <v>38000222</v>
      </c>
      <c r="F96" s="4" t="s">
        <v>205</v>
      </c>
      <c r="G96" s="4" t="s">
        <v>12</v>
      </c>
      <c r="H96" s="4" t="s">
        <v>13</v>
      </c>
      <c r="I96" s="4" t="s">
        <v>13</v>
      </c>
      <c r="J96" s="4" t="s">
        <v>14</v>
      </c>
      <c r="K96" s="4" t="s">
        <v>15</v>
      </c>
      <c r="L96" s="4" t="s">
        <v>16</v>
      </c>
      <c r="M96" s="4" t="s">
        <v>257</v>
      </c>
    </row>
    <row r="97" spans="1:13" ht="16.8" customHeight="1" x14ac:dyDescent="0.3">
      <c r="A97" s="1" t="s">
        <v>258</v>
      </c>
      <c r="B97" s="1" t="s">
        <v>606</v>
      </c>
      <c r="C97" s="6" t="s">
        <v>822</v>
      </c>
      <c r="D97" s="4" t="s">
        <v>206</v>
      </c>
      <c r="E97" s="4">
        <v>38000223</v>
      </c>
      <c r="F97" s="4" t="s">
        <v>207</v>
      </c>
      <c r="G97" s="4" t="s">
        <v>12</v>
      </c>
      <c r="H97" s="4" t="s">
        <v>13</v>
      </c>
      <c r="I97" s="4" t="s">
        <v>13</v>
      </c>
      <c r="J97" s="4" t="s">
        <v>14</v>
      </c>
      <c r="K97" s="4" t="s">
        <v>15</v>
      </c>
      <c r="L97" s="4" t="s">
        <v>16</v>
      </c>
      <c r="M97" s="4" t="s">
        <v>257</v>
      </c>
    </row>
    <row r="98" spans="1:13" ht="16.8" customHeight="1" x14ac:dyDescent="0.3">
      <c r="A98" s="1" t="s">
        <v>258</v>
      </c>
      <c r="B98" s="1" t="s">
        <v>606</v>
      </c>
      <c r="C98" s="6" t="s">
        <v>823</v>
      </c>
      <c r="D98" s="4" t="s">
        <v>208</v>
      </c>
      <c r="E98" s="4">
        <v>38000239</v>
      </c>
      <c r="F98" s="4" t="s">
        <v>209</v>
      </c>
      <c r="G98" s="4" t="s">
        <v>12</v>
      </c>
      <c r="H98" s="4" t="s">
        <v>13</v>
      </c>
      <c r="I98" s="4" t="s">
        <v>13</v>
      </c>
      <c r="J98" s="4" t="s">
        <v>14</v>
      </c>
      <c r="K98" s="4" t="s">
        <v>15</v>
      </c>
      <c r="L98" s="4" t="s">
        <v>16</v>
      </c>
      <c r="M98" s="4" t="s">
        <v>257</v>
      </c>
    </row>
    <row r="99" spans="1:13" ht="16.8" customHeight="1" x14ac:dyDescent="0.3">
      <c r="A99" s="1" t="s">
        <v>258</v>
      </c>
      <c r="B99" s="1" t="s">
        <v>606</v>
      </c>
      <c r="C99" s="6" t="s">
        <v>824</v>
      </c>
      <c r="D99" s="4" t="s">
        <v>210</v>
      </c>
      <c r="E99" s="4">
        <v>38000240</v>
      </c>
      <c r="F99" s="4" t="s">
        <v>211</v>
      </c>
      <c r="G99" s="4" t="s">
        <v>12</v>
      </c>
      <c r="H99" s="4" t="s">
        <v>13</v>
      </c>
      <c r="I99" s="4" t="s">
        <v>13</v>
      </c>
      <c r="J99" s="4" t="s">
        <v>14</v>
      </c>
      <c r="K99" s="4" t="s">
        <v>15</v>
      </c>
      <c r="L99" s="4" t="s">
        <v>16</v>
      </c>
      <c r="M99" s="4" t="s">
        <v>257</v>
      </c>
    </row>
    <row r="100" spans="1:13" ht="16.8" customHeight="1" x14ac:dyDescent="0.3">
      <c r="A100" s="1" t="s">
        <v>258</v>
      </c>
      <c r="B100" s="1" t="s">
        <v>606</v>
      </c>
      <c r="C100" s="6" t="s">
        <v>825</v>
      </c>
      <c r="D100" s="4" t="s">
        <v>212</v>
      </c>
      <c r="E100" s="4">
        <v>38000241</v>
      </c>
      <c r="F100" s="4" t="s">
        <v>213</v>
      </c>
      <c r="G100" s="4" t="s">
        <v>12</v>
      </c>
      <c r="H100" s="4" t="s">
        <v>13</v>
      </c>
      <c r="I100" s="4" t="s">
        <v>13</v>
      </c>
      <c r="J100" s="4" t="s">
        <v>14</v>
      </c>
      <c r="K100" s="4" t="s">
        <v>15</v>
      </c>
      <c r="L100" s="4" t="s">
        <v>16</v>
      </c>
      <c r="M100" s="4" t="s">
        <v>257</v>
      </c>
    </row>
    <row r="101" spans="1:13" ht="16.8" customHeight="1" x14ac:dyDescent="0.3">
      <c r="A101" s="1" t="s">
        <v>258</v>
      </c>
      <c r="B101" s="1" t="s">
        <v>606</v>
      </c>
      <c r="C101" s="6" t="s">
        <v>826</v>
      </c>
      <c r="D101" s="4" t="s">
        <v>214</v>
      </c>
      <c r="E101" s="4">
        <v>38000242</v>
      </c>
      <c r="F101" s="4" t="s">
        <v>215</v>
      </c>
      <c r="G101" s="4" t="s">
        <v>12</v>
      </c>
      <c r="H101" s="4" t="s">
        <v>13</v>
      </c>
      <c r="I101" s="4" t="s">
        <v>13</v>
      </c>
      <c r="J101" s="4" t="s">
        <v>14</v>
      </c>
      <c r="K101" s="4" t="s">
        <v>15</v>
      </c>
      <c r="L101" s="4" t="s">
        <v>16</v>
      </c>
      <c r="M101" s="4" t="s">
        <v>257</v>
      </c>
    </row>
    <row r="102" spans="1:13" ht="16.8" customHeight="1" x14ac:dyDescent="0.3">
      <c r="A102" s="1" t="s">
        <v>258</v>
      </c>
      <c r="B102" s="1" t="s">
        <v>606</v>
      </c>
      <c r="C102" s="6" t="s">
        <v>827</v>
      </c>
      <c r="D102" s="4" t="s">
        <v>216</v>
      </c>
      <c r="E102" s="4">
        <v>38000243</v>
      </c>
      <c r="F102" s="4" t="s">
        <v>217</v>
      </c>
      <c r="G102" s="4" t="s">
        <v>12</v>
      </c>
      <c r="H102" s="4" t="s">
        <v>13</v>
      </c>
      <c r="I102" s="4" t="s">
        <v>13</v>
      </c>
      <c r="J102" s="4" t="s">
        <v>14</v>
      </c>
      <c r="K102" s="4" t="s">
        <v>15</v>
      </c>
      <c r="L102" s="4" t="s">
        <v>16</v>
      </c>
      <c r="M102" s="4" t="s">
        <v>257</v>
      </c>
    </row>
    <row r="103" spans="1:13" ht="16.8" customHeight="1" x14ac:dyDescent="0.3">
      <c r="A103" s="1" t="s">
        <v>258</v>
      </c>
      <c r="B103" s="1" t="s">
        <v>606</v>
      </c>
      <c r="C103" s="6" t="s">
        <v>828</v>
      </c>
      <c r="D103" s="4" t="s">
        <v>218</v>
      </c>
      <c r="E103" s="4">
        <v>38000244</v>
      </c>
      <c r="F103" s="4" t="s">
        <v>219</v>
      </c>
      <c r="G103" s="4" t="s">
        <v>12</v>
      </c>
      <c r="H103" s="4" t="s">
        <v>13</v>
      </c>
      <c r="I103" s="4" t="s">
        <v>13</v>
      </c>
      <c r="J103" s="4" t="s">
        <v>14</v>
      </c>
      <c r="K103" s="4" t="s">
        <v>15</v>
      </c>
      <c r="L103" s="4" t="s">
        <v>16</v>
      </c>
      <c r="M103" s="4" t="s">
        <v>257</v>
      </c>
    </row>
    <row r="104" spans="1:13" ht="16.8" customHeight="1" x14ac:dyDescent="0.3">
      <c r="A104" s="1" t="s">
        <v>258</v>
      </c>
      <c r="B104" s="1" t="s">
        <v>606</v>
      </c>
      <c r="C104" s="6" t="s">
        <v>829</v>
      </c>
      <c r="D104" s="4" t="s">
        <v>220</v>
      </c>
      <c r="E104" s="4">
        <v>38000230</v>
      </c>
      <c r="F104" s="4" t="s">
        <v>221</v>
      </c>
      <c r="G104" s="4" t="s">
        <v>12</v>
      </c>
      <c r="H104" s="4" t="s">
        <v>13</v>
      </c>
      <c r="I104" s="4" t="s">
        <v>13</v>
      </c>
      <c r="J104" s="4" t="s">
        <v>14</v>
      </c>
      <c r="K104" s="4" t="s">
        <v>15</v>
      </c>
      <c r="L104" s="4" t="s">
        <v>16</v>
      </c>
      <c r="M104" s="4" t="s">
        <v>257</v>
      </c>
    </row>
    <row r="105" spans="1:13" ht="16.8" customHeight="1" x14ac:dyDescent="0.3">
      <c r="A105" s="1" t="s">
        <v>258</v>
      </c>
      <c r="B105" s="1" t="s">
        <v>606</v>
      </c>
      <c r="C105" s="6" t="s">
        <v>830</v>
      </c>
      <c r="D105" s="4" t="s">
        <v>222</v>
      </c>
      <c r="E105" s="4">
        <v>38000231</v>
      </c>
      <c r="F105" s="4" t="s">
        <v>223</v>
      </c>
      <c r="G105" s="4" t="s">
        <v>12</v>
      </c>
      <c r="H105" s="4" t="s">
        <v>13</v>
      </c>
      <c r="I105" s="4" t="s">
        <v>13</v>
      </c>
      <c r="J105" s="4" t="s">
        <v>14</v>
      </c>
      <c r="K105" s="4" t="s">
        <v>15</v>
      </c>
      <c r="L105" s="4" t="s">
        <v>16</v>
      </c>
      <c r="M105" s="4" t="s">
        <v>257</v>
      </c>
    </row>
    <row r="106" spans="1:13" ht="16.8" customHeight="1" x14ac:dyDescent="0.3">
      <c r="A106" s="1" t="s">
        <v>258</v>
      </c>
      <c r="B106" s="1" t="s">
        <v>606</v>
      </c>
      <c r="C106" s="6" t="s">
        <v>831</v>
      </c>
      <c r="D106" s="4" t="s">
        <v>224</v>
      </c>
      <c r="E106" s="4">
        <v>38000232</v>
      </c>
      <c r="F106" s="4" t="s">
        <v>225</v>
      </c>
      <c r="G106" s="4" t="s">
        <v>12</v>
      </c>
      <c r="H106" s="4" t="s">
        <v>13</v>
      </c>
      <c r="I106" s="4" t="s">
        <v>13</v>
      </c>
      <c r="J106" s="4" t="s">
        <v>14</v>
      </c>
      <c r="K106" s="4" t="s">
        <v>15</v>
      </c>
      <c r="L106" s="4" t="s">
        <v>16</v>
      </c>
      <c r="M106" s="4" t="s">
        <v>257</v>
      </c>
    </row>
    <row r="107" spans="1:13" ht="16.8" customHeight="1" x14ac:dyDescent="0.3">
      <c r="A107" s="1" t="s">
        <v>258</v>
      </c>
      <c r="B107" s="1" t="s">
        <v>606</v>
      </c>
      <c r="C107" s="6" t="s">
        <v>832</v>
      </c>
      <c r="D107" s="4" t="s">
        <v>226</v>
      </c>
      <c r="E107" s="4">
        <v>38000233</v>
      </c>
      <c r="F107" s="4" t="s">
        <v>227</v>
      </c>
      <c r="G107" s="4" t="s">
        <v>12</v>
      </c>
      <c r="H107" s="4" t="s">
        <v>13</v>
      </c>
      <c r="I107" s="4" t="s">
        <v>13</v>
      </c>
      <c r="J107" s="4" t="s">
        <v>14</v>
      </c>
      <c r="K107" s="4" t="s">
        <v>15</v>
      </c>
      <c r="L107" s="4" t="s">
        <v>16</v>
      </c>
      <c r="M107" s="4" t="s">
        <v>257</v>
      </c>
    </row>
    <row r="108" spans="1:13" ht="16.8" customHeight="1" x14ac:dyDescent="0.3">
      <c r="A108" s="1" t="s">
        <v>258</v>
      </c>
      <c r="B108" s="1" t="s">
        <v>606</v>
      </c>
      <c r="C108" s="6" t="s">
        <v>833</v>
      </c>
      <c r="D108" s="4" t="s">
        <v>228</v>
      </c>
      <c r="E108" s="4">
        <v>38000234</v>
      </c>
      <c r="F108" s="4" t="s">
        <v>229</v>
      </c>
      <c r="G108" s="4" t="s">
        <v>12</v>
      </c>
      <c r="H108" s="4" t="s">
        <v>13</v>
      </c>
      <c r="I108" s="4" t="s">
        <v>13</v>
      </c>
      <c r="J108" s="4" t="s">
        <v>14</v>
      </c>
      <c r="K108" s="4" t="s">
        <v>15</v>
      </c>
      <c r="L108" s="4" t="s">
        <v>16</v>
      </c>
      <c r="M108" s="4" t="s">
        <v>257</v>
      </c>
    </row>
    <row r="109" spans="1:13" ht="16.8" customHeight="1" x14ac:dyDescent="0.3">
      <c r="A109" s="1" t="s">
        <v>258</v>
      </c>
      <c r="B109" s="1" t="s">
        <v>606</v>
      </c>
      <c r="C109" s="6" t="s">
        <v>834</v>
      </c>
      <c r="D109" s="4" t="s">
        <v>230</v>
      </c>
      <c r="E109" s="4">
        <v>38000235</v>
      </c>
      <c r="F109" s="4" t="s">
        <v>231</v>
      </c>
      <c r="G109" s="4" t="s">
        <v>12</v>
      </c>
      <c r="H109" s="4" t="s">
        <v>13</v>
      </c>
      <c r="I109" s="4" t="s">
        <v>13</v>
      </c>
      <c r="J109" s="4" t="s">
        <v>14</v>
      </c>
      <c r="K109" s="4" t="s">
        <v>15</v>
      </c>
      <c r="L109" s="4" t="s">
        <v>16</v>
      </c>
      <c r="M109" s="4" t="s">
        <v>257</v>
      </c>
    </row>
    <row r="110" spans="1:13" ht="16.8" customHeight="1" x14ac:dyDescent="0.3">
      <c r="A110" s="1" t="s">
        <v>258</v>
      </c>
      <c r="B110" s="1" t="s">
        <v>606</v>
      </c>
      <c r="C110" s="6" t="s">
        <v>835</v>
      </c>
      <c r="D110" s="4" t="s">
        <v>232</v>
      </c>
      <c r="E110" s="4">
        <v>38000236</v>
      </c>
      <c r="F110" s="4" t="s">
        <v>233</v>
      </c>
      <c r="G110" s="4" t="s">
        <v>12</v>
      </c>
      <c r="H110" s="4" t="s">
        <v>13</v>
      </c>
      <c r="I110" s="4" t="s">
        <v>13</v>
      </c>
      <c r="J110" s="4" t="s">
        <v>14</v>
      </c>
      <c r="K110" s="4" t="s">
        <v>15</v>
      </c>
      <c r="L110" s="4" t="s">
        <v>16</v>
      </c>
      <c r="M110" s="4" t="s">
        <v>257</v>
      </c>
    </row>
    <row r="111" spans="1:13" ht="16.8" customHeight="1" x14ac:dyDescent="0.3">
      <c r="A111" s="1" t="s">
        <v>258</v>
      </c>
      <c r="B111" s="1" t="s">
        <v>606</v>
      </c>
      <c r="C111" s="6" t="s">
        <v>836</v>
      </c>
      <c r="D111" s="4" t="s">
        <v>234</v>
      </c>
      <c r="E111" s="4">
        <v>38000237</v>
      </c>
      <c r="F111" s="4" t="s">
        <v>235</v>
      </c>
      <c r="G111" s="4" t="s">
        <v>12</v>
      </c>
      <c r="H111" s="4" t="s">
        <v>13</v>
      </c>
      <c r="I111" s="4" t="s">
        <v>13</v>
      </c>
      <c r="J111" s="4" t="s">
        <v>14</v>
      </c>
      <c r="K111" s="4" t="s">
        <v>15</v>
      </c>
      <c r="L111" s="4" t="s">
        <v>16</v>
      </c>
      <c r="M111" s="4" t="s">
        <v>257</v>
      </c>
    </row>
    <row r="112" spans="1:13" ht="16.8" customHeight="1" x14ac:dyDescent="0.3">
      <c r="A112" s="1" t="s">
        <v>258</v>
      </c>
      <c r="B112" s="1" t="s">
        <v>606</v>
      </c>
      <c r="C112" s="6" t="s">
        <v>837</v>
      </c>
      <c r="D112" s="4" t="s">
        <v>236</v>
      </c>
      <c r="E112" s="4">
        <v>38000238</v>
      </c>
      <c r="F112" s="4" t="s">
        <v>237</v>
      </c>
      <c r="G112" s="4" t="s">
        <v>12</v>
      </c>
      <c r="H112" s="4" t="s">
        <v>13</v>
      </c>
      <c r="I112" s="4" t="s">
        <v>13</v>
      </c>
      <c r="J112" s="4" t="s">
        <v>14</v>
      </c>
      <c r="K112" s="4" t="s">
        <v>15</v>
      </c>
      <c r="L112" s="4" t="s">
        <v>16</v>
      </c>
      <c r="M112" s="4" t="s">
        <v>257</v>
      </c>
    </row>
    <row r="113" spans="1:13" ht="16.8" customHeight="1" x14ac:dyDescent="0.3">
      <c r="A113" s="1" t="s">
        <v>258</v>
      </c>
      <c r="B113" s="1" t="s">
        <v>606</v>
      </c>
      <c r="C113" s="6" t="s">
        <v>838</v>
      </c>
      <c r="D113" s="4" t="s">
        <v>238</v>
      </c>
      <c r="E113" s="4">
        <v>45905770</v>
      </c>
      <c r="F113" s="4" t="s">
        <v>239</v>
      </c>
      <c r="G113" s="4" t="s">
        <v>12</v>
      </c>
      <c r="H113" s="4" t="s">
        <v>13</v>
      </c>
      <c r="I113" s="4" t="s">
        <v>13</v>
      </c>
      <c r="J113" s="4" t="s">
        <v>14</v>
      </c>
      <c r="K113" s="4" t="s">
        <v>15</v>
      </c>
      <c r="L113" s="4" t="s">
        <v>16</v>
      </c>
      <c r="M113" s="4" t="s">
        <v>257</v>
      </c>
    </row>
    <row r="114" spans="1:13" ht="16.8" customHeight="1" x14ac:dyDescent="0.3">
      <c r="A114" s="1" t="s">
        <v>258</v>
      </c>
      <c r="B114" s="1" t="s">
        <v>606</v>
      </c>
      <c r="C114" s="6" t="s">
        <v>839</v>
      </c>
      <c r="D114" s="4" t="s">
        <v>240</v>
      </c>
      <c r="E114" s="4">
        <v>38003565</v>
      </c>
      <c r="F114" s="4" t="s">
        <v>241</v>
      </c>
      <c r="G114" s="4" t="s">
        <v>12</v>
      </c>
      <c r="H114" s="4" t="s">
        <v>13</v>
      </c>
      <c r="I114" s="4" t="s">
        <v>65</v>
      </c>
      <c r="J114" s="4" t="s">
        <v>14</v>
      </c>
      <c r="K114" s="4" t="s">
        <v>15</v>
      </c>
      <c r="L114" s="4" t="s">
        <v>16</v>
      </c>
      <c r="M114" s="4" t="s">
        <v>257</v>
      </c>
    </row>
    <row r="115" spans="1:13" ht="16.8" customHeight="1" x14ac:dyDescent="0.3">
      <c r="A115" s="1" t="s">
        <v>258</v>
      </c>
      <c r="B115" s="1" t="s">
        <v>606</v>
      </c>
      <c r="C115" s="6" t="s">
        <v>840</v>
      </c>
      <c r="D115" s="4" t="s">
        <v>242</v>
      </c>
      <c r="E115" s="4">
        <v>44786627</v>
      </c>
      <c r="F115" s="4" t="s">
        <v>243</v>
      </c>
      <c r="G115" s="4" t="s">
        <v>12</v>
      </c>
      <c r="H115" s="4" t="s">
        <v>13</v>
      </c>
      <c r="I115" s="4" t="s">
        <v>13</v>
      </c>
      <c r="J115" s="4" t="s">
        <v>14</v>
      </c>
      <c r="K115" s="4" t="s">
        <v>15</v>
      </c>
      <c r="L115" s="4" t="s">
        <v>16</v>
      </c>
      <c r="M115" s="4" t="s">
        <v>257</v>
      </c>
    </row>
    <row r="116" spans="1:13" ht="16.8" customHeight="1" x14ac:dyDescent="0.3">
      <c r="A116" s="1" t="s">
        <v>258</v>
      </c>
      <c r="B116" s="1" t="s">
        <v>606</v>
      </c>
      <c r="C116" s="6" t="s">
        <v>841</v>
      </c>
      <c r="D116" s="4" t="s">
        <v>244</v>
      </c>
      <c r="E116" s="4">
        <v>42898140</v>
      </c>
      <c r="F116" s="4" t="s">
        <v>245</v>
      </c>
      <c r="G116" s="4" t="s">
        <v>12</v>
      </c>
      <c r="H116" s="4" t="s">
        <v>13</v>
      </c>
      <c r="I116" s="4" t="s">
        <v>13</v>
      </c>
      <c r="J116" s="4" t="s">
        <v>14</v>
      </c>
      <c r="K116" s="4" t="s">
        <v>15</v>
      </c>
      <c r="L116" s="4" t="s">
        <v>16</v>
      </c>
      <c r="M116" s="4" t="s">
        <v>257</v>
      </c>
    </row>
    <row r="117" spans="1:13" ht="16.8" customHeight="1" x14ac:dyDescent="0.3">
      <c r="A117" s="1" t="s">
        <v>258</v>
      </c>
      <c r="B117" s="1" t="s">
        <v>606</v>
      </c>
      <c r="C117" s="6" t="s">
        <v>842</v>
      </c>
      <c r="D117" s="4" t="s">
        <v>246</v>
      </c>
      <c r="E117" s="4">
        <v>44786629</v>
      </c>
      <c r="F117" s="4" t="s">
        <v>247</v>
      </c>
      <c r="G117" s="4" t="s">
        <v>12</v>
      </c>
      <c r="H117" s="4" t="s">
        <v>13</v>
      </c>
      <c r="I117" s="4" t="s">
        <v>13</v>
      </c>
      <c r="J117" s="4" t="s">
        <v>14</v>
      </c>
      <c r="K117" s="4" t="s">
        <v>15</v>
      </c>
      <c r="L117" s="4" t="s">
        <v>16</v>
      </c>
      <c r="M117" s="4" t="s">
        <v>257</v>
      </c>
    </row>
    <row r="118" spans="1:13" ht="16.8" customHeight="1" x14ac:dyDescent="0.3">
      <c r="A118" s="1" t="s">
        <v>258</v>
      </c>
      <c r="B118" s="1" t="s">
        <v>606</v>
      </c>
      <c r="C118" s="6" t="s">
        <v>843</v>
      </c>
      <c r="D118" s="4" t="s">
        <v>248</v>
      </c>
      <c r="E118" s="4">
        <v>32535</v>
      </c>
      <c r="F118" s="4" t="s">
        <v>249</v>
      </c>
      <c r="G118" s="4" t="s">
        <v>12</v>
      </c>
      <c r="H118" s="4" t="s">
        <v>13</v>
      </c>
      <c r="I118" s="4" t="s">
        <v>13</v>
      </c>
      <c r="J118" s="4" t="s">
        <v>14</v>
      </c>
      <c r="K118" s="4" t="s">
        <v>15</v>
      </c>
      <c r="L118" s="4" t="s">
        <v>16</v>
      </c>
      <c r="M118" s="4" t="s">
        <v>257</v>
      </c>
    </row>
    <row r="119" spans="1:13" ht="16.8" customHeight="1" x14ac:dyDescent="0.3">
      <c r="A119" s="1" t="s">
        <v>258</v>
      </c>
      <c r="B119" s="1" t="s">
        <v>606</v>
      </c>
      <c r="C119" s="6" t="s">
        <v>844</v>
      </c>
      <c r="D119" s="4" t="s">
        <v>250</v>
      </c>
      <c r="E119" s="4">
        <v>261</v>
      </c>
      <c r="F119" s="4" t="s">
        <v>251</v>
      </c>
      <c r="G119" s="4" t="s">
        <v>12</v>
      </c>
      <c r="H119" s="4" t="s">
        <v>13</v>
      </c>
      <c r="I119" s="4" t="s">
        <v>65</v>
      </c>
      <c r="J119" s="4" t="s">
        <v>14</v>
      </c>
      <c r="K119" s="4" t="s">
        <v>15</v>
      </c>
      <c r="L119" s="4" t="s">
        <v>16</v>
      </c>
      <c r="M119" s="4" t="s">
        <v>257</v>
      </c>
    </row>
    <row r="120" spans="1:13" ht="16.8" customHeight="1" x14ac:dyDescent="0.3">
      <c r="A120" s="1" t="s">
        <v>13061</v>
      </c>
      <c r="B120" s="6" t="s">
        <v>13062</v>
      </c>
      <c r="C120" s="6" t="s">
        <v>13063</v>
      </c>
      <c r="D120" s="8" t="s">
        <v>13033</v>
      </c>
      <c r="E120" s="8">
        <v>4203942</v>
      </c>
      <c r="F120" s="8">
        <v>52870002</v>
      </c>
      <c r="G120" s="8" t="s">
        <v>11975</v>
      </c>
      <c r="H120" s="8" t="s">
        <v>252</v>
      </c>
      <c r="I120" s="8" t="s">
        <v>342</v>
      </c>
      <c r="J120" s="8" t="s">
        <v>14</v>
      </c>
      <c r="K120" s="8">
        <v>19700101</v>
      </c>
      <c r="L120" s="8">
        <v>20991231</v>
      </c>
      <c r="M120" s="8"/>
    </row>
    <row r="121" spans="1:13" ht="16.8" customHeight="1" x14ac:dyDescent="0.3">
      <c r="A121" s="1" t="s">
        <v>13061</v>
      </c>
      <c r="B121" s="6" t="s">
        <v>13062</v>
      </c>
      <c r="C121" s="6" t="s">
        <v>13064</v>
      </c>
      <c r="D121" s="8" t="s">
        <v>13034</v>
      </c>
      <c r="E121" s="8">
        <v>4210301</v>
      </c>
      <c r="F121" s="8">
        <v>5605004</v>
      </c>
      <c r="G121" s="8" t="s">
        <v>11975</v>
      </c>
      <c r="H121" s="8" t="s">
        <v>252</v>
      </c>
      <c r="I121" s="8" t="s">
        <v>342</v>
      </c>
      <c r="J121" s="8" t="s">
        <v>14</v>
      </c>
      <c r="K121" s="8">
        <v>19700101</v>
      </c>
      <c r="L121" s="8">
        <v>20991231</v>
      </c>
      <c r="M121" s="8"/>
    </row>
    <row r="122" spans="1:13" ht="16.8" customHeight="1" x14ac:dyDescent="0.3">
      <c r="A122" s="1" t="s">
        <v>13061</v>
      </c>
      <c r="B122" s="6" t="s">
        <v>13062</v>
      </c>
      <c r="C122" s="6" t="s">
        <v>13065</v>
      </c>
      <c r="D122" s="8" t="s">
        <v>13035</v>
      </c>
      <c r="E122" s="8">
        <v>4309119</v>
      </c>
      <c r="F122" s="8">
        <v>39154008</v>
      </c>
      <c r="G122" s="8" t="s">
        <v>11975</v>
      </c>
      <c r="H122" s="8" t="s">
        <v>252</v>
      </c>
      <c r="I122" s="8" t="s">
        <v>342</v>
      </c>
      <c r="J122" s="8" t="s">
        <v>14</v>
      </c>
      <c r="K122" s="8">
        <v>19700101</v>
      </c>
      <c r="L122" s="8">
        <v>20991231</v>
      </c>
      <c r="M122" s="8"/>
    </row>
    <row r="123" spans="1:13" ht="16.8" customHeight="1" x14ac:dyDescent="0.3">
      <c r="A123" s="1" t="s">
        <v>13061</v>
      </c>
      <c r="B123" s="6" t="s">
        <v>13062</v>
      </c>
      <c r="C123" s="6" t="s">
        <v>13066</v>
      </c>
      <c r="D123" s="8" t="s">
        <v>13036</v>
      </c>
      <c r="E123" s="8">
        <v>4074221</v>
      </c>
      <c r="F123" s="8">
        <v>24508002</v>
      </c>
      <c r="G123" s="8" t="s">
        <v>11975</v>
      </c>
      <c r="H123" s="8" t="s">
        <v>252</v>
      </c>
      <c r="I123" s="8" t="s">
        <v>342</v>
      </c>
      <c r="J123" s="8" t="s">
        <v>14</v>
      </c>
      <c r="K123" s="8">
        <v>19700101</v>
      </c>
      <c r="L123" s="8">
        <v>20991231</v>
      </c>
      <c r="M123" s="8"/>
    </row>
    <row r="124" spans="1:13" ht="16.8" customHeight="1" x14ac:dyDescent="0.3">
      <c r="A124" s="1" t="s">
        <v>13061</v>
      </c>
      <c r="B124" s="6" t="s">
        <v>13062</v>
      </c>
      <c r="C124" s="6" t="s">
        <v>13067</v>
      </c>
      <c r="D124" s="8" t="s">
        <v>13037</v>
      </c>
      <c r="E124" s="8">
        <v>4052310</v>
      </c>
      <c r="F124" s="8">
        <v>16100001</v>
      </c>
      <c r="G124" s="8" t="s">
        <v>11975</v>
      </c>
      <c r="H124" s="8" t="s">
        <v>252</v>
      </c>
      <c r="I124" s="8" t="s">
        <v>342</v>
      </c>
      <c r="J124" s="8" t="s">
        <v>14</v>
      </c>
      <c r="K124" s="8">
        <v>19700101</v>
      </c>
      <c r="L124" s="8">
        <v>20991231</v>
      </c>
      <c r="M124" s="8"/>
    </row>
    <row r="125" spans="1:13" ht="16.8" customHeight="1" x14ac:dyDescent="0.3">
      <c r="A125" s="1" t="s">
        <v>13061</v>
      </c>
      <c r="B125" s="6" t="s">
        <v>13062</v>
      </c>
      <c r="C125" s="6" t="s">
        <v>13068</v>
      </c>
      <c r="D125" s="8" t="s">
        <v>13038</v>
      </c>
      <c r="E125" s="8">
        <v>37116688</v>
      </c>
      <c r="F125" s="8">
        <v>733495001</v>
      </c>
      <c r="G125" s="8" t="s">
        <v>11975</v>
      </c>
      <c r="H125" s="8" t="s">
        <v>252</v>
      </c>
      <c r="I125" s="8" t="s">
        <v>342</v>
      </c>
      <c r="J125" s="8" t="s">
        <v>14</v>
      </c>
      <c r="K125" s="8">
        <v>20170731</v>
      </c>
      <c r="L125" s="8">
        <v>20991231</v>
      </c>
      <c r="M125" s="8"/>
    </row>
    <row r="126" spans="1:13" ht="16.8" customHeight="1" x14ac:dyDescent="0.3">
      <c r="A126" s="1" t="s">
        <v>13061</v>
      </c>
      <c r="B126" s="6" t="s">
        <v>13062</v>
      </c>
      <c r="C126" s="6" t="s">
        <v>13069</v>
      </c>
      <c r="D126" s="8" t="s">
        <v>13039</v>
      </c>
      <c r="E126" s="8">
        <v>4172950</v>
      </c>
      <c r="F126" s="8">
        <v>47965005</v>
      </c>
      <c r="G126" s="8" t="s">
        <v>11975</v>
      </c>
      <c r="H126" s="8" t="s">
        <v>252</v>
      </c>
      <c r="I126" s="8" t="s">
        <v>342</v>
      </c>
      <c r="J126" s="8" t="s">
        <v>14</v>
      </c>
      <c r="K126" s="8">
        <v>19700101</v>
      </c>
      <c r="L126" s="8">
        <v>20991231</v>
      </c>
      <c r="M126" s="8"/>
    </row>
    <row r="127" spans="1:13" ht="16.8" customHeight="1" x14ac:dyDescent="0.3">
      <c r="A127" s="1" t="s">
        <v>13061</v>
      </c>
      <c r="B127" s="6" t="s">
        <v>13062</v>
      </c>
      <c r="C127" s="6" t="s">
        <v>13070</v>
      </c>
      <c r="D127" s="8" t="s">
        <v>13040</v>
      </c>
      <c r="E127" s="8">
        <v>4032659</v>
      </c>
      <c r="F127" s="8">
        <v>14657009</v>
      </c>
      <c r="G127" s="8" t="s">
        <v>11975</v>
      </c>
      <c r="H127" s="8" t="s">
        <v>252</v>
      </c>
      <c r="I127" s="8" t="s">
        <v>342</v>
      </c>
      <c r="J127" s="8" t="s">
        <v>14</v>
      </c>
      <c r="K127" s="8">
        <v>19700101</v>
      </c>
      <c r="L127" s="8">
        <v>20991231</v>
      </c>
      <c r="M127" s="8"/>
    </row>
    <row r="128" spans="1:13" ht="16.8" customHeight="1" x14ac:dyDescent="0.3">
      <c r="A128" s="1" t="s">
        <v>13061</v>
      </c>
      <c r="B128" s="6" t="s">
        <v>13062</v>
      </c>
      <c r="C128" s="6" t="s">
        <v>13071</v>
      </c>
      <c r="D128" s="8" t="s">
        <v>13041</v>
      </c>
      <c r="E128" s="8">
        <v>4230359</v>
      </c>
      <c r="F128" s="8">
        <v>89100005</v>
      </c>
      <c r="G128" s="8" t="s">
        <v>11975</v>
      </c>
      <c r="H128" s="8" t="s">
        <v>252</v>
      </c>
      <c r="I128" s="8" t="s">
        <v>342</v>
      </c>
      <c r="J128" s="8" t="s">
        <v>14</v>
      </c>
      <c r="K128" s="8">
        <v>19700101</v>
      </c>
      <c r="L128" s="8">
        <v>20991231</v>
      </c>
      <c r="M128" s="8"/>
    </row>
    <row r="129" spans="1:13" ht="16.8" customHeight="1" x14ac:dyDescent="0.3">
      <c r="A129" s="1" t="s">
        <v>13061</v>
      </c>
      <c r="B129" s="6" t="s">
        <v>13062</v>
      </c>
      <c r="C129" s="6" t="s">
        <v>13072</v>
      </c>
      <c r="D129" s="8" t="s">
        <v>13042</v>
      </c>
      <c r="E129" s="8">
        <v>4187810</v>
      </c>
      <c r="F129" s="8">
        <v>46159000</v>
      </c>
      <c r="G129" s="8" t="s">
        <v>11975</v>
      </c>
      <c r="H129" s="8" t="s">
        <v>252</v>
      </c>
      <c r="I129" s="8" t="s">
        <v>342</v>
      </c>
      <c r="J129" s="8" t="s">
        <v>14</v>
      </c>
      <c r="K129" s="8">
        <v>19700101</v>
      </c>
      <c r="L129" s="8">
        <v>20991231</v>
      </c>
      <c r="M129" s="8"/>
    </row>
    <row r="130" spans="1:13" ht="16.8" customHeight="1" x14ac:dyDescent="0.3">
      <c r="A130" s="1" t="s">
        <v>13061</v>
      </c>
      <c r="B130" s="6" t="s">
        <v>13062</v>
      </c>
      <c r="C130" s="6" t="s">
        <v>13073</v>
      </c>
      <c r="D130" s="8" t="s">
        <v>13043</v>
      </c>
      <c r="E130" s="8">
        <v>45766383</v>
      </c>
      <c r="F130" s="8">
        <v>703529000</v>
      </c>
      <c r="G130" s="8" t="s">
        <v>11975</v>
      </c>
      <c r="H130" s="8" t="s">
        <v>252</v>
      </c>
      <c r="I130" s="8" t="s">
        <v>342</v>
      </c>
      <c r="J130" s="8" t="s">
        <v>14</v>
      </c>
      <c r="K130" s="8">
        <v>20150131</v>
      </c>
      <c r="L130" s="8">
        <v>20991231</v>
      </c>
      <c r="M130" s="8"/>
    </row>
    <row r="131" spans="1:13" ht="16.8" customHeight="1" x14ac:dyDescent="0.3">
      <c r="A131" s="1" t="s">
        <v>13061</v>
      </c>
      <c r="B131" s="6" t="s">
        <v>13062</v>
      </c>
      <c r="C131" s="6" t="s">
        <v>13074</v>
      </c>
      <c r="D131" s="8" t="s">
        <v>13044</v>
      </c>
      <c r="E131" s="8">
        <v>4011458</v>
      </c>
      <c r="F131" s="8">
        <v>103330002</v>
      </c>
      <c r="G131" s="8" t="s">
        <v>11975</v>
      </c>
      <c r="H131" s="8" t="s">
        <v>252</v>
      </c>
      <c r="I131" s="8" t="s">
        <v>342</v>
      </c>
      <c r="J131" s="8" t="s">
        <v>14</v>
      </c>
      <c r="K131" s="8">
        <v>19700101</v>
      </c>
      <c r="L131" s="8">
        <v>20991231</v>
      </c>
      <c r="M131" s="8"/>
    </row>
    <row r="132" spans="1:13" ht="16.8" customHeight="1" x14ac:dyDescent="0.3">
      <c r="A132" s="1" t="s">
        <v>13061</v>
      </c>
      <c r="B132" s="6" t="s">
        <v>13062</v>
      </c>
      <c r="C132" s="6" t="s">
        <v>13075</v>
      </c>
      <c r="D132" s="8" t="s">
        <v>13045</v>
      </c>
      <c r="E132" s="8">
        <v>4167209</v>
      </c>
      <c r="F132" s="8">
        <v>416400009</v>
      </c>
      <c r="G132" s="8" t="s">
        <v>11975</v>
      </c>
      <c r="H132" s="8" t="s">
        <v>252</v>
      </c>
      <c r="I132" s="8" t="s">
        <v>342</v>
      </c>
      <c r="J132" s="8" t="s">
        <v>14</v>
      </c>
      <c r="K132" s="8">
        <v>19700101</v>
      </c>
      <c r="L132" s="8">
        <v>20991231</v>
      </c>
      <c r="M132" s="8"/>
    </row>
    <row r="133" spans="1:13" ht="16.8" customHeight="1" x14ac:dyDescent="0.3">
      <c r="A133" s="1" t="s">
        <v>13061</v>
      </c>
      <c r="B133" s="6" t="s">
        <v>13062</v>
      </c>
      <c r="C133" s="6" t="s">
        <v>13076</v>
      </c>
      <c r="D133" s="8" t="s">
        <v>13046</v>
      </c>
      <c r="E133" s="8">
        <v>4338116</v>
      </c>
      <c r="F133" s="8">
        <v>88101002</v>
      </c>
      <c r="G133" s="8" t="s">
        <v>11975</v>
      </c>
      <c r="H133" s="8" t="s">
        <v>252</v>
      </c>
      <c r="I133" s="8" t="s">
        <v>342</v>
      </c>
      <c r="J133" s="8" t="s">
        <v>14</v>
      </c>
      <c r="K133" s="8">
        <v>19700101</v>
      </c>
      <c r="L133" s="8">
        <v>20991231</v>
      </c>
      <c r="M133" s="8"/>
    </row>
    <row r="134" spans="1:13" ht="16.8" customHeight="1" x14ac:dyDescent="0.3">
      <c r="A134" s="1" t="s">
        <v>13061</v>
      </c>
      <c r="B134" s="6" t="s">
        <v>13062</v>
      </c>
      <c r="C134" s="6" t="s">
        <v>13077</v>
      </c>
      <c r="D134" s="8" t="s">
        <v>13047</v>
      </c>
      <c r="E134" s="8">
        <v>4236136</v>
      </c>
      <c r="F134" s="8">
        <v>406521002</v>
      </c>
      <c r="G134" s="8" t="s">
        <v>11975</v>
      </c>
      <c r="H134" s="8" t="s">
        <v>252</v>
      </c>
      <c r="I134" s="8" t="s">
        <v>342</v>
      </c>
      <c r="J134" s="8" t="s">
        <v>14</v>
      </c>
      <c r="K134" s="8">
        <v>19700101</v>
      </c>
      <c r="L134" s="8">
        <v>20991231</v>
      </c>
      <c r="M134" s="8"/>
    </row>
    <row r="135" spans="1:13" ht="16.8" customHeight="1" x14ac:dyDescent="0.3">
      <c r="A135" s="1" t="s">
        <v>13061</v>
      </c>
      <c r="B135" s="6" t="s">
        <v>13062</v>
      </c>
      <c r="C135" s="6" t="s">
        <v>13078</v>
      </c>
      <c r="D135" s="8" t="s">
        <v>13048</v>
      </c>
      <c r="E135" s="8">
        <v>4236135</v>
      </c>
      <c r="F135" s="8">
        <v>406520001</v>
      </c>
      <c r="G135" s="8" t="s">
        <v>11975</v>
      </c>
      <c r="H135" s="8" t="s">
        <v>252</v>
      </c>
      <c r="I135" s="8" t="s">
        <v>342</v>
      </c>
      <c r="J135" s="8" t="s">
        <v>14</v>
      </c>
      <c r="K135" s="8">
        <v>19700101</v>
      </c>
      <c r="L135" s="8">
        <v>20991231</v>
      </c>
      <c r="M135" s="8"/>
    </row>
    <row r="136" spans="1:13" ht="16.8" customHeight="1" x14ac:dyDescent="0.3">
      <c r="A136" s="1" t="s">
        <v>13061</v>
      </c>
      <c r="B136" s="6" t="s">
        <v>13062</v>
      </c>
      <c r="C136" s="6" t="s">
        <v>13079</v>
      </c>
      <c r="D136" s="8" t="s">
        <v>13049</v>
      </c>
      <c r="E136" s="8">
        <v>44802085</v>
      </c>
      <c r="F136" s="8">
        <v>511681000000109</v>
      </c>
      <c r="G136" s="8" t="s">
        <v>11975</v>
      </c>
      <c r="H136" s="8" t="s">
        <v>252</v>
      </c>
      <c r="I136" s="8" t="s">
        <v>342</v>
      </c>
      <c r="J136" s="8" t="s">
        <v>14</v>
      </c>
      <c r="K136" s="8">
        <v>20140401</v>
      </c>
      <c r="L136" s="8">
        <v>20991231</v>
      </c>
      <c r="M136" s="8"/>
    </row>
    <row r="137" spans="1:13" ht="16.8" customHeight="1" x14ac:dyDescent="0.3">
      <c r="A137" s="1" t="s">
        <v>13061</v>
      </c>
      <c r="B137" s="6" t="s">
        <v>13062</v>
      </c>
      <c r="C137" s="6" t="s">
        <v>13080</v>
      </c>
      <c r="D137" s="8" t="s">
        <v>13050</v>
      </c>
      <c r="E137" s="8">
        <v>4033240</v>
      </c>
      <c r="F137" s="8">
        <v>148006</v>
      </c>
      <c r="G137" s="8" t="s">
        <v>11975</v>
      </c>
      <c r="H137" s="8" t="s">
        <v>252</v>
      </c>
      <c r="I137" s="8" t="s">
        <v>342</v>
      </c>
      <c r="J137" s="8" t="s">
        <v>14</v>
      </c>
      <c r="K137" s="8">
        <v>19700101</v>
      </c>
      <c r="L137" s="8">
        <v>20991231</v>
      </c>
      <c r="M137" s="8"/>
    </row>
    <row r="138" spans="1:13" ht="16.8" customHeight="1" x14ac:dyDescent="0.3">
      <c r="A138" s="1" t="s">
        <v>13061</v>
      </c>
      <c r="B138" s="6" t="s">
        <v>13062</v>
      </c>
      <c r="C138" s="6" t="s">
        <v>13081</v>
      </c>
      <c r="D138" s="8" t="s">
        <v>13051</v>
      </c>
      <c r="E138" s="8">
        <v>4307107</v>
      </c>
      <c r="F138" s="8">
        <v>8319008</v>
      </c>
      <c r="G138" s="8" t="s">
        <v>11975</v>
      </c>
      <c r="H138" s="8" t="s">
        <v>252</v>
      </c>
      <c r="I138" s="8" t="s">
        <v>342</v>
      </c>
      <c r="J138" s="8" t="s">
        <v>14</v>
      </c>
      <c r="K138" s="8">
        <v>19700101</v>
      </c>
      <c r="L138" s="8">
        <v>20991231</v>
      </c>
      <c r="M138" s="8"/>
    </row>
    <row r="139" spans="1:13" ht="16.8" customHeight="1" x14ac:dyDescent="0.3">
      <c r="A139" s="1" t="s">
        <v>13061</v>
      </c>
      <c r="B139" s="6" t="s">
        <v>13062</v>
      </c>
      <c r="C139" s="6" t="s">
        <v>13082</v>
      </c>
      <c r="D139" s="8" t="s">
        <v>13052</v>
      </c>
      <c r="E139" s="8">
        <v>4167529</v>
      </c>
      <c r="F139" s="8">
        <v>48318009</v>
      </c>
      <c r="G139" s="8" t="s">
        <v>11975</v>
      </c>
      <c r="H139" s="8" t="s">
        <v>252</v>
      </c>
      <c r="I139" s="8" t="s">
        <v>342</v>
      </c>
      <c r="J139" s="8" t="s">
        <v>14</v>
      </c>
      <c r="K139" s="8">
        <v>19700101</v>
      </c>
      <c r="L139" s="8">
        <v>20991231</v>
      </c>
      <c r="M139" s="8"/>
    </row>
    <row r="140" spans="1:13" ht="16.8" customHeight="1" x14ac:dyDescent="0.3">
      <c r="A140" s="1" t="s">
        <v>13061</v>
      </c>
      <c r="B140" s="6" t="s">
        <v>13062</v>
      </c>
      <c r="C140" s="6" t="s">
        <v>13083</v>
      </c>
      <c r="D140" s="8" t="s">
        <v>13053</v>
      </c>
      <c r="E140" s="8">
        <v>4236137</v>
      </c>
      <c r="F140" s="8">
        <v>406523004</v>
      </c>
      <c r="G140" s="8" t="s">
        <v>11975</v>
      </c>
      <c r="H140" s="8" t="s">
        <v>252</v>
      </c>
      <c r="I140" s="8" t="s">
        <v>342</v>
      </c>
      <c r="J140" s="8" t="s">
        <v>14</v>
      </c>
      <c r="K140" s="8">
        <v>19700101</v>
      </c>
      <c r="L140" s="8">
        <v>20991231</v>
      </c>
      <c r="M140" s="8"/>
    </row>
    <row r="141" spans="1:13" ht="16.8" customHeight="1" x14ac:dyDescent="0.3">
      <c r="A141" s="1" t="s">
        <v>13061</v>
      </c>
      <c r="B141" s="6" t="s">
        <v>13062</v>
      </c>
      <c r="C141" s="6" t="s">
        <v>13084</v>
      </c>
      <c r="D141" s="8" t="s">
        <v>13054</v>
      </c>
      <c r="E141" s="8">
        <v>4049904</v>
      </c>
      <c r="F141" s="8">
        <v>15874002</v>
      </c>
      <c r="G141" s="8" t="s">
        <v>11975</v>
      </c>
      <c r="H141" s="8" t="s">
        <v>252</v>
      </c>
      <c r="I141" s="8" t="s">
        <v>342</v>
      </c>
      <c r="J141" s="8" t="s">
        <v>14</v>
      </c>
      <c r="K141" s="8">
        <v>19700101</v>
      </c>
      <c r="L141" s="8">
        <v>20991231</v>
      </c>
      <c r="M141" s="8"/>
    </row>
    <row r="142" spans="1:13" ht="16.8" customHeight="1" x14ac:dyDescent="0.3">
      <c r="A142" s="1" t="s">
        <v>13061</v>
      </c>
      <c r="B142" s="6" t="s">
        <v>13062</v>
      </c>
      <c r="C142" s="6" t="s">
        <v>13085</v>
      </c>
      <c r="D142" s="8" t="s">
        <v>13055</v>
      </c>
      <c r="E142" s="8">
        <v>4309641</v>
      </c>
      <c r="F142" s="8">
        <v>85097005</v>
      </c>
      <c r="G142" s="8" t="s">
        <v>11975</v>
      </c>
      <c r="H142" s="8" t="s">
        <v>252</v>
      </c>
      <c r="I142" s="8" t="s">
        <v>342</v>
      </c>
      <c r="J142" s="8" t="s">
        <v>14</v>
      </c>
      <c r="K142" s="8">
        <v>19700101</v>
      </c>
      <c r="L142" s="8">
        <v>20991231</v>
      </c>
      <c r="M142" s="8"/>
    </row>
    <row r="143" spans="1:13" ht="16.8" customHeight="1" x14ac:dyDescent="0.3">
      <c r="A143" s="1" t="s">
        <v>13061</v>
      </c>
      <c r="B143" s="6" t="s">
        <v>13062</v>
      </c>
      <c r="C143" s="6" t="s">
        <v>13086</v>
      </c>
      <c r="D143" s="8" t="s">
        <v>13056</v>
      </c>
      <c r="E143" s="8">
        <v>4220300</v>
      </c>
      <c r="F143" s="8">
        <v>416932001</v>
      </c>
      <c r="G143" s="8" t="s">
        <v>11975</v>
      </c>
      <c r="H143" s="8" t="s">
        <v>252</v>
      </c>
      <c r="I143" s="8" t="s">
        <v>342</v>
      </c>
      <c r="J143" s="8" t="s">
        <v>14</v>
      </c>
      <c r="K143" s="8">
        <v>19700101</v>
      </c>
      <c r="L143" s="8">
        <v>20991231</v>
      </c>
      <c r="M143" s="8"/>
    </row>
    <row r="144" spans="1:13" ht="16.8" customHeight="1" x14ac:dyDescent="0.3">
      <c r="A144" s="1" t="s">
        <v>13061</v>
      </c>
      <c r="B144" s="6" t="s">
        <v>13062</v>
      </c>
      <c r="C144" s="6" t="s">
        <v>13087</v>
      </c>
      <c r="D144" s="8" t="s">
        <v>13057</v>
      </c>
      <c r="E144" s="8">
        <v>4230585</v>
      </c>
      <c r="F144" s="8">
        <v>406525006</v>
      </c>
      <c r="G144" s="8" t="s">
        <v>11975</v>
      </c>
      <c r="H144" s="8" t="s">
        <v>252</v>
      </c>
      <c r="I144" s="8" t="s">
        <v>342</v>
      </c>
      <c r="J144" s="8" t="s">
        <v>14</v>
      </c>
      <c r="K144" s="8">
        <v>19700101</v>
      </c>
      <c r="L144" s="8">
        <v>20991231</v>
      </c>
      <c r="M144" s="8"/>
    </row>
    <row r="145" spans="1:13" ht="16.8" customHeight="1" x14ac:dyDescent="0.3">
      <c r="A145" s="1" t="s">
        <v>13061</v>
      </c>
      <c r="B145" s="6" t="s">
        <v>13062</v>
      </c>
      <c r="C145" s="6" t="s">
        <v>13088</v>
      </c>
      <c r="D145" s="8" t="s">
        <v>13058</v>
      </c>
      <c r="E145" s="8">
        <v>4228926</v>
      </c>
      <c r="F145" s="8">
        <v>406522009</v>
      </c>
      <c r="G145" s="8" t="s">
        <v>11975</v>
      </c>
      <c r="H145" s="8" t="s">
        <v>252</v>
      </c>
      <c r="I145" s="8" t="s">
        <v>342</v>
      </c>
      <c r="J145" s="8" t="s">
        <v>14</v>
      </c>
      <c r="K145" s="8">
        <v>19700101</v>
      </c>
      <c r="L145" s="8">
        <v>20991231</v>
      </c>
      <c r="M145" s="8"/>
    </row>
    <row r="146" spans="1:13" ht="16.8" customHeight="1" x14ac:dyDescent="0.3">
      <c r="A146" s="1" t="s">
        <v>13061</v>
      </c>
      <c r="B146" s="6" t="s">
        <v>13062</v>
      </c>
      <c r="C146" s="6" t="s">
        <v>13089</v>
      </c>
      <c r="D146" s="8" t="s">
        <v>13059</v>
      </c>
      <c r="E146" s="8">
        <v>4208085</v>
      </c>
      <c r="F146" s="8">
        <v>5558000</v>
      </c>
      <c r="G146" s="8" t="s">
        <v>11975</v>
      </c>
      <c r="H146" s="8" t="s">
        <v>252</v>
      </c>
      <c r="I146" s="8" t="s">
        <v>342</v>
      </c>
      <c r="J146" s="8" t="s">
        <v>14</v>
      </c>
      <c r="K146" s="8">
        <v>19700101</v>
      </c>
      <c r="L146" s="8">
        <v>20991231</v>
      </c>
      <c r="M146" s="8"/>
    </row>
    <row r="147" spans="1:13" ht="16.8" customHeight="1" x14ac:dyDescent="0.3">
      <c r="A147" s="1" t="s">
        <v>13061</v>
      </c>
      <c r="B147" s="6" t="s">
        <v>13062</v>
      </c>
      <c r="C147" s="6" t="s">
        <v>13090</v>
      </c>
      <c r="D147" s="8" t="s">
        <v>13060</v>
      </c>
      <c r="E147" s="8">
        <v>4101336</v>
      </c>
      <c r="F147" s="8">
        <v>25163005</v>
      </c>
      <c r="G147" s="8" t="s">
        <v>11975</v>
      </c>
      <c r="H147" s="8" t="s">
        <v>252</v>
      </c>
      <c r="I147" s="8" t="s">
        <v>342</v>
      </c>
      <c r="J147" s="8" t="s">
        <v>14</v>
      </c>
      <c r="K147" s="8">
        <v>19700101</v>
      </c>
      <c r="L147" s="8">
        <v>20991231</v>
      </c>
      <c r="M147" s="8"/>
    </row>
    <row r="148" spans="1:13" ht="16.8" customHeight="1" x14ac:dyDescent="0.3">
      <c r="A148" s="3" t="s">
        <v>7134</v>
      </c>
      <c r="B148" s="3" t="s">
        <v>7135</v>
      </c>
      <c r="C148" s="3" t="s">
        <v>7136</v>
      </c>
      <c r="D148" s="28" t="s">
        <v>7125</v>
      </c>
      <c r="E148" s="28" t="s">
        <v>7126</v>
      </c>
      <c r="F148" s="28" t="s">
        <v>7127</v>
      </c>
      <c r="G148" s="28" t="s">
        <v>7018</v>
      </c>
      <c r="H148" s="28" t="s">
        <v>7019</v>
      </c>
      <c r="I148" s="28" t="s">
        <v>7020</v>
      </c>
      <c r="J148" s="28" t="s">
        <v>14</v>
      </c>
      <c r="K148" s="28" t="s">
        <v>15</v>
      </c>
      <c r="L148" s="28" t="s">
        <v>16</v>
      </c>
      <c r="M148" s="8" t="s">
        <v>257</v>
      </c>
    </row>
    <row r="149" spans="1:13" ht="16.8" customHeight="1" x14ac:dyDescent="0.3">
      <c r="A149" s="7" t="s">
        <v>7134</v>
      </c>
      <c r="B149" s="7" t="s">
        <v>7135</v>
      </c>
      <c r="C149" s="3" t="s">
        <v>12226</v>
      </c>
      <c r="D149" s="25" t="s">
        <v>7128</v>
      </c>
      <c r="E149" s="25" t="s">
        <v>7129</v>
      </c>
      <c r="F149" s="25" t="s">
        <v>7130</v>
      </c>
      <c r="G149" s="25" t="s">
        <v>7018</v>
      </c>
      <c r="H149" s="25" t="s">
        <v>7019</v>
      </c>
      <c r="I149" s="25" t="s">
        <v>7020</v>
      </c>
      <c r="J149" s="25" t="s">
        <v>14</v>
      </c>
      <c r="K149" s="25" t="s">
        <v>15</v>
      </c>
      <c r="L149" s="25" t="s">
        <v>16</v>
      </c>
      <c r="M149" s="4" t="s">
        <v>257</v>
      </c>
    </row>
    <row r="150" spans="1:13" ht="16.8" customHeight="1" x14ac:dyDescent="0.3">
      <c r="A150" s="7" t="s">
        <v>7134</v>
      </c>
      <c r="B150" s="7" t="s">
        <v>7135</v>
      </c>
      <c r="C150" s="3" t="s">
        <v>12227</v>
      </c>
      <c r="D150" s="25" t="s">
        <v>4983</v>
      </c>
      <c r="E150" s="25" t="s">
        <v>7117</v>
      </c>
      <c r="F150" s="25" t="s">
        <v>7118</v>
      </c>
      <c r="G150" s="25" t="s">
        <v>7018</v>
      </c>
      <c r="H150" s="25" t="s">
        <v>7019</v>
      </c>
      <c r="I150" s="25" t="s">
        <v>7020</v>
      </c>
      <c r="J150" s="25" t="s">
        <v>14</v>
      </c>
      <c r="K150" s="25" t="s">
        <v>15</v>
      </c>
      <c r="L150" s="25" t="s">
        <v>16</v>
      </c>
      <c r="M150" s="4" t="s">
        <v>257</v>
      </c>
    </row>
    <row r="151" spans="1:13" ht="16.8" customHeight="1" x14ac:dyDescent="0.3">
      <c r="A151" s="7" t="s">
        <v>7134</v>
      </c>
      <c r="B151" s="7" t="s">
        <v>7135</v>
      </c>
      <c r="C151" s="3" t="s">
        <v>12228</v>
      </c>
      <c r="D151" s="25" t="s">
        <v>707</v>
      </c>
      <c r="E151" s="25" t="s">
        <v>7030</v>
      </c>
      <c r="F151" s="25" t="s">
        <v>7024</v>
      </c>
      <c r="G151" s="25" t="s">
        <v>7018</v>
      </c>
      <c r="H151" s="25" t="s">
        <v>7019</v>
      </c>
      <c r="I151" s="25" t="s">
        <v>7020</v>
      </c>
      <c r="J151" s="25" t="s">
        <v>14</v>
      </c>
      <c r="K151" s="25" t="s">
        <v>15</v>
      </c>
      <c r="L151" s="25" t="s">
        <v>16</v>
      </c>
      <c r="M151" s="4" t="s">
        <v>257</v>
      </c>
    </row>
    <row r="152" spans="1:13" ht="16.8" customHeight="1" x14ac:dyDescent="0.3">
      <c r="A152" s="7" t="s">
        <v>7134</v>
      </c>
      <c r="B152" s="7" t="s">
        <v>7135</v>
      </c>
      <c r="C152" s="3" t="s">
        <v>12229</v>
      </c>
      <c r="D152" s="25" t="s">
        <v>7131</v>
      </c>
      <c r="E152" s="25" t="s">
        <v>7132</v>
      </c>
      <c r="F152" s="25" t="s">
        <v>7133</v>
      </c>
      <c r="G152" s="25" t="s">
        <v>7018</v>
      </c>
      <c r="H152" s="25" t="s">
        <v>7019</v>
      </c>
      <c r="I152" s="25" t="s">
        <v>7020</v>
      </c>
      <c r="J152" s="25" t="s">
        <v>14</v>
      </c>
      <c r="K152" s="25" t="s">
        <v>15</v>
      </c>
      <c r="L152" s="25" t="s">
        <v>16</v>
      </c>
      <c r="M152" s="4" t="s">
        <v>257</v>
      </c>
    </row>
    <row r="153" spans="1:13" ht="16.8" customHeight="1" x14ac:dyDescent="0.3">
      <c r="A153" s="7" t="s">
        <v>7134</v>
      </c>
      <c r="B153" s="7" t="s">
        <v>7135</v>
      </c>
      <c r="C153" s="3" t="s">
        <v>12230</v>
      </c>
      <c r="D153" s="25" t="s">
        <v>721</v>
      </c>
      <c r="E153" s="25" t="s">
        <v>7031</v>
      </c>
      <c r="F153" s="25" t="s">
        <v>7029</v>
      </c>
      <c r="G153" s="25" t="s">
        <v>7018</v>
      </c>
      <c r="H153" s="25" t="s">
        <v>7019</v>
      </c>
      <c r="I153" s="25" t="s">
        <v>7020</v>
      </c>
      <c r="J153" s="25" t="s">
        <v>14</v>
      </c>
      <c r="K153" s="25" t="s">
        <v>15</v>
      </c>
      <c r="L153" s="25" t="s">
        <v>16</v>
      </c>
      <c r="M153" s="4" t="s">
        <v>257</v>
      </c>
    </row>
    <row r="154" spans="1:13" ht="16.8" customHeight="1" x14ac:dyDescent="0.3">
      <c r="A154" s="7" t="s">
        <v>7122</v>
      </c>
      <c r="B154" s="7" t="s">
        <v>7123</v>
      </c>
      <c r="C154" s="3" t="s">
        <v>7124</v>
      </c>
      <c r="D154" s="25" t="s">
        <v>7108</v>
      </c>
      <c r="E154" s="25" t="s">
        <v>7109</v>
      </c>
      <c r="F154" s="25" t="s">
        <v>7110</v>
      </c>
      <c r="G154" s="25" t="s">
        <v>7018</v>
      </c>
      <c r="H154" s="25" t="s">
        <v>7019</v>
      </c>
      <c r="I154" s="25" t="s">
        <v>7020</v>
      </c>
      <c r="J154" s="25" t="s">
        <v>14</v>
      </c>
      <c r="K154" s="25" t="s">
        <v>15</v>
      </c>
      <c r="L154" s="25" t="s">
        <v>16</v>
      </c>
      <c r="M154" s="4" t="s">
        <v>257</v>
      </c>
    </row>
    <row r="155" spans="1:13" ht="16.8" customHeight="1" x14ac:dyDescent="0.3">
      <c r="A155" s="7" t="s">
        <v>7122</v>
      </c>
      <c r="B155" s="7" t="s">
        <v>7123</v>
      </c>
      <c r="C155" s="3" t="s">
        <v>12231</v>
      </c>
      <c r="D155" s="25" t="s">
        <v>7111</v>
      </c>
      <c r="E155" s="25" t="s">
        <v>7112</v>
      </c>
      <c r="F155" s="25" t="s">
        <v>7113</v>
      </c>
      <c r="G155" s="25" t="s">
        <v>7018</v>
      </c>
      <c r="H155" s="25" t="s">
        <v>7019</v>
      </c>
      <c r="I155" s="25" t="s">
        <v>7020</v>
      </c>
      <c r="J155" s="25" t="s">
        <v>14</v>
      </c>
      <c r="K155" s="25" t="s">
        <v>15</v>
      </c>
      <c r="L155" s="25" t="s">
        <v>16</v>
      </c>
      <c r="M155" s="4" t="s">
        <v>257</v>
      </c>
    </row>
    <row r="156" spans="1:13" ht="16.8" customHeight="1" x14ac:dyDescent="0.3">
      <c r="A156" s="7" t="s">
        <v>7122</v>
      </c>
      <c r="B156" s="7" t="s">
        <v>7123</v>
      </c>
      <c r="C156" s="3" t="s">
        <v>12232</v>
      </c>
      <c r="D156" s="25" t="s">
        <v>7114</v>
      </c>
      <c r="E156" s="25" t="s">
        <v>7115</v>
      </c>
      <c r="F156" s="25" t="s">
        <v>7116</v>
      </c>
      <c r="G156" s="25" t="s">
        <v>7018</v>
      </c>
      <c r="H156" s="25" t="s">
        <v>7019</v>
      </c>
      <c r="I156" s="25" t="s">
        <v>7020</v>
      </c>
      <c r="J156" s="25" t="s">
        <v>14</v>
      </c>
      <c r="K156" s="25" t="s">
        <v>15</v>
      </c>
      <c r="L156" s="25" t="s">
        <v>16</v>
      </c>
      <c r="M156" s="4" t="s">
        <v>257</v>
      </c>
    </row>
    <row r="157" spans="1:13" ht="16.8" customHeight="1" x14ac:dyDescent="0.3">
      <c r="A157" s="7" t="s">
        <v>7122</v>
      </c>
      <c r="B157" s="7" t="s">
        <v>7123</v>
      </c>
      <c r="C157" s="3" t="s">
        <v>12233</v>
      </c>
      <c r="D157" s="25" t="s">
        <v>4983</v>
      </c>
      <c r="E157" s="25" t="s">
        <v>7117</v>
      </c>
      <c r="F157" s="25" t="s">
        <v>7118</v>
      </c>
      <c r="G157" s="25" t="s">
        <v>7018</v>
      </c>
      <c r="H157" s="25" t="s">
        <v>7019</v>
      </c>
      <c r="I157" s="25" t="s">
        <v>7020</v>
      </c>
      <c r="J157" s="25" t="s">
        <v>14</v>
      </c>
      <c r="K157" s="25" t="s">
        <v>15</v>
      </c>
      <c r="L157" s="25" t="s">
        <v>16</v>
      </c>
      <c r="M157" s="4" t="s">
        <v>257</v>
      </c>
    </row>
    <row r="158" spans="1:13" ht="16.8" customHeight="1" x14ac:dyDescent="0.3">
      <c r="A158" s="7" t="s">
        <v>7122</v>
      </c>
      <c r="B158" s="7" t="s">
        <v>7123</v>
      </c>
      <c r="C158" s="3" t="s">
        <v>12234</v>
      </c>
      <c r="D158" s="25" t="s">
        <v>7119</v>
      </c>
      <c r="E158" s="25" t="s">
        <v>7120</v>
      </c>
      <c r="F158" s="25" t="s">
        <v>7121</v>
      </c>
      <c r="G158" s="25" t="s">
        <v>7018</v>
      </c>
      <c r="H158" s="25" t="s">
        <v>7019</v>
      </c>
      <c r="I158" s="25" t="s">
        <v>7020</v>
      </c>
      <c r="J158" s="25" t="s">
        <v>14</v>
      </c>
      <c r="K158" s="25" t="s">
        <v>15</v>
      </c>
      <c r="L158" s="25" t="s">
        <v>16</v>
      </c>
      <c r="M158" s="4" t="s">
        <v>257</v>
      </c>
    </row>
    <row r="159" spans="1:13" ht="16.8" customHeight="1" x14ac:dyDescent="0.3">
      <c r="A159" s="7" t="s">
        <v>7122</v>
      </c>
      <c r="B159" s="7" t="s">
        <v>7123</v>
      </c>
      <c r="C159" s="3" t="s">
        <v>12235</v>
      </c>
      <c r="D159" s="25" t="s">
        <v>707</v>
      </c>
      <c r="E159" s="25" t="s">
        <v>7030</v>
      </c>
      <c r="F159" s="25" t="s">
        <v>7024</v>
      </c>
      <c r="G159" s="25" t="s">
        <v>7018</v>
      </c>
      <c r="H159" s="25" t="s">
        <v>7019</v>
      </c>
      <c r="I159" s="25" t="s">
        <v>7020</v>
      </c>
      <c r="J159" s="25" t="s">
        <v>14</v>
      </c>
      <c r="K159" s="25" t="s">
        <v>15</v>
      </c>
      <c r="L159" s="25" t="s">
        <v>16</v>
      </c>
      <c r="M159" s="4" t="s">
        <v>257</v>
      </c>
    </row>
    <row r="160" spans="1:13" ht="16.8" customHeight="1" x14ac:dyDescent="0.3">
      <c r="A160" s="7" t="s">
        <v>7122</v>
      </c>
      <c r="B160" s="7" t="s">
        <v>7123</v>
      </c>
      <c r="C160" s="3" t="s">
        <v>12236</v>
      </c>
      <c r="D160" s="25" t="s">
        <v>721</v>
      </c>
      <c r="E160" s="25" t="s">
        <v>7031</v>
      </c>
      <c r="F160" s="25" t="s">
        <v>7029</v>
      </c>
      <c r="G160" s="25" t="s">
        <v>7018</v>
      </c>
      <c r="H160" s="25" t="s">
        <v>7019</v>
      </c>
      <c r="I160" s="25" t="s">
        <v>7020</v>
      </c>
      <c r="J160" s="25" t="s">
        <v>14</v>
      </c>
      <c r="K160" s="25" t="s">
        <v>15</v>
      </c>
      <c r="L160" s="25" t="s">
        <v>16</v>
      </c>
      <c r="M160" s="4" t="s">
        <v>257</v>
      </c>
    </row>
    <row r="161" spans="1:13" ht="16.8" customHeight="1" x14ac:dyDescent="0.3">
      <c r="A161" s="1" t="s">
        <v>273</v>
      </c>
      <c r="B161" s="1" t="s">
        <v>607</v>
      </c>
      <c r="C161" s="6" t="s">
        <v>845</v>
      </c>
      <c r="D161" s="4" t="s">
        <v>63</v>
      </c>
      <c r="E161" s="4">
        <v>32512</v>
      </c>
      <c r="F161" s="4" t="s">
        <v>259</v>
      </c>
      <c r="G161" s="4" t="s">
        <v>12</v>
      </c>
      <c r="H161" s="4" t="s">
        <v>65</v>
      </c>
      <c r="I161" s="4" t="s">
        <v>65</v>
      </c>
      <c r="J161" s="4" t="s">
        <v>14</v>
      </c>
      <c r="K161" s="4" t="s">
        <v>15</v>
      </c>
      <c r="L161" s="4" t="s">
        <v>16</v>
      </c>
      <c r="M161" s="4" t="s">
        <v>257</v>
      </c>
    </row>
    <row r="162" spans="1:13" ht="16.8" customHeight="1" x14ac:dyDescent="0.3">
      <c r="A162" s="1" t="s">
        <v>273</v>
      </c>
      <c r="B162" s="1" t="s">
        <v>607</v>
      </c>
      <c r="C162" s="6" t="s">
        <v>846</v>
      </c>
      <c r="D162" s="4" t="s">
        <v>66</v>
      </c>
      <c r="E162" s="4">
        <v>32511</v>
      </c>
      <c r="F162" s="4" t="s">
        <v>260</v>
      </c>
      <c r="G162" s="4" t="s">
        <v>12</v>
      </c>
      <c r="H162" s="4" t="s">
        <v>65</v>
      </c>
      <c r="I162" s="4" t="s">
        <v>65</v>
      </c>
      <c r="J162" s="4" t="s">
        <v>14</v>
      </c>
      <c r="K162" s="4" t="s">
        <v>15</v>
      </c>
      <c r="L162" s="4" t="s">
        <v>16</v>
      </c>
      <c r="M162" s="7"/>
    </row>
    <row r="163" spans="1:13" ht="16.8" customHeight="1" x14ac:dyDescent="0.3">
      <c r="A163" s="6" t="s">
        <v>273</v>
      </c>
      <c r="B163" s="6" t="s">
        <v>607</v>
      </c>
      <c r="C163" s="6" t="s">
        <v>847</v>
      </c>
      <c r="D163" s="8" t="s">
        <v>68</v>
      </c>
      <c r="E163" s="8">
        <v>32513</v>
      </c>
      <c r="F163" s="8" t="s">
        <v>261</v>
      </c>
      <c r="G163" s="8" t="s">
        <v>12</v>
      </c>
      <c r="H163" s="8" t="s">
        <v>65</v>
      </c>
      <c r="I163" s="8" t="s">
        <v>65</v>
      </c>
      <c r="J163" s="8" t="s">
        <v>14</v>
      </c>
      <c r="K163" s="8" t="s">
        <v>15</v>
      </c>
      <c r="L163" s="8" t="s">
        <v>16</v>
      </c>
    </row>
    <row r="164" spans="1:13" ht="16.8" customHeight="1" x14ac:dyDescent="0.3">
      <c r="A164" s="1" t="s">
        <v>273</v>
      </c>
      <c r="B164" s="6" t="s">
        <v>607</v>
      </c>
      <c r="C164" s="6" t="s">
        <v>848</v>
      </c>
      <c r="D164" s="8" t="s">
        <v>74</v>
      </c>
      <c r="E164" s="8">
        <v>32514</v>
      </c>
      <c r="F164" s="8" t="s">
        <v>262</v>
      </c>
      <c r="G164" s="8" t="s">
        <v>12</v>
      </c>
      <c r="H164" s="8" t="s">
        <v>65</v>
      </c>
      <c r="I164" s="8" t="s">
        <v>65</v>
      </c>
      <c r="J164" s="8" t="s">
        <v>14</v>
      </c>
      <c r="K164" s="8" t="s">
        <v>15</v>
      </c>
      <c r="L164" s="8" t="s">
        <v>16</v>
      </c>
    </row>
    <row r="165" spans="1:13" ht="16.8" customHeight="1" x14ac:dyDescent="0.3">
      <c r="A165" s="1" t="s">
        <v>273</v>
      </c>
      <c r="B165" s="6" t="s">
        <v>607</v>
      </c>
      <c r="C165" s="6" t="s">
        <v>849</v>
      </c>
      <c r="D165" s="8" t="s">
        <v>82</v>
      </c>
      <c r="E165" s="8">
        <v>32516</v>
      </c>
      <c r="F165" s="8" t="s">
        <v>263</v>
      </c>
      <c r="G165" s="8" t="s">
        <v>12</v>
      </c>
      <c r="H165" s="8" t="s">
        <v>65</v>
      </c>
      <c r="I165" s="8" t="s">
        <v>65</v>
      </c>
      <c r="J165" s="8" t="s">
        <v>14</v>
      </c>
      <c r="K165" s="8" t="s">
        <v>15</v>
      </c>
      <c r="L165" s="8" t="s">
        <v>16</v>
      </c>
    </row>
    <row r="166" spans="1:13" ht="16.8" customHeight="1" x14ac:dyDescent="0.3">
      <c r="A166" s="1" t="s">
        <v>273</v>
      </c>
      <c r="B166" s="6" t="s">
        <v>607</v>
      </c>
      <c r="C166" s="6" t="s">
        <v>850</v>
      </c>
      <c r="D166" s="8" t="s">
        <v>84</v>
      </c>
      <c r="E166" s="8">
        <v>32515</v>
      </c>
      <c r="F166" s="8" t="s">
        <v>264</v>
      </c>
      <c r="G166" s="8" t="s">
        <v>12</v>
      </c>
      <c r="H166" s="8" t="s">
        <v>65</v>
      </c>
      <c r="I166" s="8" t="s">
        <v>65</v>
      </c>
      <c r="J166" s="8" t="s">
        <v>14</v>
      </c>
      <c r="K166" s="8" t="s">
        <v>15</v>
      </c>
      <c r="L166" s="8" t="s">
        <v>16</v>
      </c>
    </row>
    <row r="167" spans="1:13" ht="16.8" customHeight="1" x14ac:dyDescent="0.3">
      <c r="A167" s="1" t="s">
        <v>273</v>
      </c>
      <c r="B167" s="6" t="s">
        <v>607</v>
      </c>
      <c r="C167" s="6" t="s">
        <v>851</v>
      </c>
      <c r="D167" s="8" t="s">
        <v>86</v>
      </c>
      <c r="E167" s="8">
        <v>32510</v>
      </c>
      <c r="F167" s="8" t="s">
        <v>265</v>
      </c>
      <c r="G167" s="8" t="s">
        <v>12</v>
      </c>
      <c r="H167" s="8" t="s">
        <v>65</v>
      </c>
      <c r="I167" s="8" t="s">
        <v>65</v>
      </c>
      <c r="J167" s="8" t="s">
        <v>14</v>
      </c>
      <c r="K167" s="8" t="s">
        <v>15</v>
      </c>
      <c r="L167" s="8" t="s">
        <v>16</v>
      </c>
    </row>
    <row r="168" spans="1:13" ht="16.8" customHeight="1" x14ac:dyDescent="0.3">
      <c r="A168" s="6" t="s">
        <v>273</v>
      </c>
      <c r="B168" s="6" t="s">
        <v>607</v>
      </c>
      <c r="C168" s="6" t="s">
        <v>852</v>
      </c>
      <c r="D168" s="8" t="s">
        <v>88</v>
      </c>
      <c r="E168" s="8">
        <v>32517</v>
      </c>
      <c r="F168" s="8" t="s">
        <v>266</v>
      </c>
      <c r="G168" s="8" t="s">
        <v>12</v>
      </c>
      <c r="H168" s="8" t="s">
        <v>65</v>
      </c>
      <c r="I168" s="8" t="s">
        <v>65</v>
      </c>
      <c r="J168" s="8" t="s">
        <v>14</v>
      </c>
      <c r="K168" s="8" t="s">
        <v>15</v>
      </c>
      <c r="L168" s="8" t="s">
        <v>16</v>
      </c>
    </row>
    <row r="169" spans="1:13" ht="16.8" customHeight="1" x14ac:dyDescent="0.3">
      <c r="A169" s="1" t="s">
        <v>273</v>
      </c>
      <c r="B169" s="6" t="s">
        <v>607</v>
      </c>
      <c r="C169" s="6" t="s">
        <v>853</v>
      </c>
      <c r="D169" s="8" t="s">
        <v>166</v>
      </c>
      <c r="E169" s="8">
        <v>32508</v>
      </c>
      <c r="F169" s="8" t="s">
        <v>267</v>
      </c>
      <c r="G169" s="8" t="s">
        <v>12</v>
      </c>
      <c r="H169" s="8" t="s">
        <v>65</v>
      </c>
      <c r="I169" s="8" t="s">
        <v>65</v>
      </c>
      <c r="J169" s="8" t="s">
        <v>14</v>
      </c>
      <c r="K169" s="8" t="s">
        <v>15</v>
      </c>
      <c r="L169" s="8" t="s">
        <v>16</v>
      </c>
    </row>
    <row r="170" spans="1:13" ht="16.8" customHeight="1" x14ac:dyDescent="0.3">
      <c r="A170" s="1" t="s">
        <v>273</v>
      </c>
      <c r="B170" s="6" t="s">
        <v>607</v>
      </c>
      <c r="C170" s="6" t="s">
        <v>854</v>
      </c>
      <c r="D170" s="8" t="s">
        <v>168</v>
      </c>
      <c r="E170" s="8">
        <v>32507</v>
      </c>
      <c r="F170" s="8" t="s">
        <v>268</v>
      </c>
      <c r="G170" s="8" t="s">
        <v>12</v>
      </c>
      <c r="H170" s="8" t="s">
        <v>65</v>
      </c>
      <c r="I170" s="8" t="s">
        <v>65</v>
      </c>
      <c r="J170" s="8" t="s">
        <v>14</v>
      </c>
      <c r="K170" s="8" t="s">
        <v>15</v>
      </c>
      <c r="L170" s="8" t="s">
        <v>16</v>
      </c>
    </row>
    <row r="171" spans="1:13" ht="16.8" customHeight="1" x14ac:dyDescent="0.3">
      <c r="A171" s="1" t="s">
        <v>273</v>
      </c>
      <c r="B171" s="6" t="s">
        <v>607</v>
      </c>
      <c r="C171" s="6" t="s">
        <v>855</v>
      </c>
      <c r="D171" s="8" t="s">
        <v>170</v>
      </c>
      <c r="E171" s="8">
        <v>32509</v>
      </c>
      <c r="F171" s="8" t="s">
        <v>269</v>
      </c>
      <c r="G171" s="8" t="s">
        <v>12</v>
      </c>
      <c r="H171" s="8" t="s">
        <v>65</v>
      </c>
      <c r="I171" s="8" t="s">
        <v>65</v>
      </c>
      <c r="J171" s="8" t="s">
        <v>14</v>
      </c>
      <c r="K171" s="8" t="s">
        <v>15</v>
      </c>
      <c r="L171" s="8" t="s">
        <v>16</v>
      </c>
    </row>
    <row r="172" spans="1:13" ht="16.8" customHeight="1" x14ac:dyDescent="0.3">
      <c r="A172" s="1" t="s">
        <v>273</v>
      </c>
      <c r="B172" s="6" t="s">
        <v>607</v>
      </c>
      <c r="C172" s="6" t="s">
        <v>856</v>
      </c>
      <c r="D172" s="8" t="s">
        <v>176</v>
      </c>
      <c r="E172" s="8">
        <v>32518</v>
      </c>
      <c r="F172" s="8" t="s">
        <v>270</v>
      </c>
      <c r="G172" s="8" t="s">
        <v>12</v>
      </c>
      <c r="H172" s="8" t="s">
        <v>65</v>
      </c>
      <c r="I172" s="8" t="s">
        <v>65</v>
      </c>
      <c r="J172" s="8" t="s">
        <v>14</v>
      </c>
      <c r="K172" s="8" t="s">
        <v>15</v>
      </c>
      <c r="L172" s="8" t="s">
        <v>16</v>
      </c>
    </row>
    <row r="173" spans="1:13" ht="16.8" customHeight="1" x14ac:dyDescent="0.3">
      <c r="A173" s="1" t="s">
        <v>273</v>
      </c>
      <c r="B173" s="6" t="s">
        <v>607</v>
      </c>
      <c r="C173" s="6" t="s">
        <v>857</v>
      </c>
      <c r="D173" s="8" t="s">
        <v>240</v>
      </c>
      <c r="E173" s="8">
        <v>32506</v>
      </c>
      <c r="F173" s="8" t="s">
        <v>271</v>
      </c>
      <c r="G173" s="8" t="s">
        <v>12</v>
      </c>
      <c r="H173" s="8" t="s">
        <v>65</v>
      </c>
      <c r="I173" s="8" t="s">
        <v>65</v>
      </c>
      <c r="J173" s="8" t="s">
        <v>14</v>
      </c>
      <c r="K173" s="8" t="s">
        <v>15</v>
      </c>
      <c r="L173" s="8" t="s">
        <v>16</v>
      </c>
    </row>
    <row r="174" spans="1:13" ht="16.8" customHeight="1" x14ac:dyDescent="0.3">
      <c r="A174" s="1" t="s">
        <v>273</v>
      </c>
      <c r="B174" s="6" t="s">
        <v>607</v>
      </c>
      <c r="C174" s="6" t="s">
        <v>858</v>
      </c>
      <c r="D174" s="8" t="s">
        <v>250</v>
      </c>
      <c r="E174" s="8">
        <v>32519</v>
      </c>
      <c r="F174" s="8" t="s">
        <v>272</v>
      </c>
      <c r="G174" s="8" t="s">
        <v>12</v>
      </c>
      <c r="H174" s="8" t="s">
        <v>65</v>
      </c>
      <c r="I174" s="8" t="s">
        <v>65</v>
      </c>
      <c r="J174" s="8" t="s">
        <v>14</v>
      </c>
      <c r="K174" s="8" t="s">
        <v>15</v>
      </c>
      <c r="L174" s="8" t="s">
        <v>16</v>
      </c>
    </row>
    <row r="175" spans="1:13" ht="16.8" customHeight="1" x14ac:dyDescent="0.3">
      <c r="A175" s="1" t="s">
        <v>283</v>
      </c>
      <c r="B175" s="6" t="s">
        <v>608</v>
      </c>
      <c r="C175" s="6" t="s">
        <v>859</v>
      </c>
      <c r="D175" s="27" t="s">
        <v>274</v>
      </c>
      <c r="E175" s="27">
        <v>44818707</v>
      </c>
      <c r="F175" s="27" t="s">
        <v>275</v>
      </c>
      <c r="G175" s="27" t="s">
        <v>12</v>
      </c>
      <c r="H175" s="27" t="s">
        <v>276</v>
      </c>
      <c r="I175" s="27" t="s">
        <v>276</v>
      </c>
      <c r="J175" s="27" t="s">
        <v>14</v>
      </c>
      <c r="K175" s="27">
        <v>19700101</v>
      </c>
      <c r="L175" s="27">
        <v>20991231</v>
      </c>
    </row>
    <row r="176" spans="1:13" ht="16.8" customHeight="1" x14ac:dyDescent="0.3">
      <c r="A176" s="1" t="s">
        <v>283</v>
      </c>
      <c r="B176" s="6" t="s">
        <v>608</v>
      </c>
      <c r="C176" s="6" t="s">
        <v>860</v>
      </c>
      <c r="D176" s="3" t="s">
        <v>277</v>
      </c>
      <c r="E176" s="3">
        <v>32465</v>
      </c>
      <c r="F176" s="3" t="s">
        <v>278</v>
      </c>
      <c r="G176" s="3" t="s">
        <v>12</v>
      </c>
      <c r="H176" s="3" t="s">
        <v>276</v>
      </c>
      <c r="I176" s="3" t="s">
        <v>276</v>
      </c>
      <c r="J176" s="3" t="s">
        <v>14</v>
      </c>
      <c r="K176" s="3">
        <v>19700101</v>
      </c>
      <c r="L176" s="3">
        <v>20991231</v>
      </c>
    </row>
    <row r="177" spans="1:12" ht="16.8" customHeight="1" x14ac:dyDescent="0.3">
      <c r="A177" s="1" t="s">
        <v>283</v>
      </c>
      <c r="B177" s="6" t="s">
        <v>608</v>
      </c>
      <c r="C177" s="6" t="s">
        <v>861</v>
      </c>
      <c r="D177" s="3" t="s">
        <v>279</v>
      </c>
      <c r="E177" s="3">
        <v>44818705</v>
      </c>
      <c r="F177" s="3" t="s">
        <v>280</v>
      </c>
      <c r="G177" s="3" t="s">
        <v>12</v>
      </c>
      <c r="H177" s="3" t="s">
        <v>276</v>
      </c>
      <c r="I177" s="3" t="s">
        <v>276</v>
      </c>
      <c r="J177" s="3" t="s">
        <v>14</v>
      </c>
      <c r="K177" s="3">
        <v>19700101</v>
      </c>
      <c r="L177" s="3">
        <v>20991231</v>
      </c>
    </row>
    <row r="178" spans="1:12" ht="16.8" customHeight="1" x14ac:dyDescent="0.3">
      <c r="A178" s="1" t="s">
        <v>283</v>
      </c>
      <c r="B178" s="6" t="s">
        <v>608</v>
      </c>
      <c r="C178" s="6" t="s">
        <v>862</v>
      </c>
      <c r="D178" s="3" t="s">
        <v>281</v>
      </c>
      <c r="E178" s="3">
        <v>44818706</v>
      </c>
      <c r="F178" s="3" t="s">
        <v>282</v>
      </c>
      <c r="G178" s="3" t="s">
        <v>12</v>
      </c>
      <c r="H178" s="3" t="s">
        <v>276</v>
      </c>
      <c r="I178" s="3" t="s">
        <v>276</v>
      </c>
      <c r="J178" s="3" t="s">
        <v>14</v>
      </c>
      <c r="K178" s="3">
        <v>19700101</v>
      </c>
      <c r="L178" s="3">
        <v>20991231</v>
      </c>
    </row>
    <row r="179" spans="1:12" ht="16.8" customHeight="1" x14ac:dyDescent="0.3">
      <c r="A179" s="1" t="s">
        <v>471</v>
      </c>
      <c r="B179" s="6" t="s">
        <v>617</v>
      </c>
      <c r="C179" s="6" t="s">
        <v>863</v>
      </c>
      <c r="D179" s="3" t="s">
        <v>467</v>
      </c>
      <c r="E179" s="3">
        <v>4135493</v>
      </c>
      <c r="F179" s="3">
        <v>263654008</v>
      </c>
      <c r="G179" s="3" t="s">
        <v>468</v>
      </c>
      <c r="H179" s="3" t="s">
        <v>252</v>
      </c>
      <c r="I179" s="3" t="s">
        <v>342</v>
      </c>
      <c r="J179" s="3" t="s">
        <v>14</v>
      </c>
      <c r="K179" s="3">
        <v>19700101</v>
      </c>
      <c r="L179" s="3">
        <v>20991231</v>
      </c>
    </row>
    <row r="180" spans="1:12" ht="16.8" customHeight="1" x14ac:dyDescent="0.3">
      <c r="A180" s="1" t="s">
        <v>471</v>
      </c>
      <c r="B180" s="6" t="s">
        <v>617</v>
      </c>
      <c r="C180" s="6" t="s">
        <v>864</v>
      </c>
      <c r="D180" s="3" t="s">
        <v>469</v>
      </c>
      <c r="E180" s="3">
        <v>4066212</v>
      </c>
      <c r="F180" s="3">
        <v>21594007</v>
      </c>
      <c r="G180" s="3" t="s">
        <v>468</v>
      </c>
      <c r="H180" s="3" t="s">
        <v>252</v>
      </c>
      <c r="I180" s="3" t="s">
        <v>342</v>
      </c>
      <c r="J180" s="3" t="s">
        <v>14</v>
      </c>
      <c r="K180" s="3">
        <v>19700101</v>
      </c>
      <c r="L180" s="3">
        <v>20991231</v>
      </c>
    </row>
    <row r="181" spans="1:12" ht="16.8" customHeight="1" x14ac:dyDescent="0.3">
      <c r="A181" s="1" t="s">
        <v>471</v>
      </c>
      <c r="B181" s="6" t="s">
        <v>617</v>
      </c>
      <c r="C181" s="6" t="s">
        <v>865</v>
      </c>
      <c r="D181" s="3" t="s">
        <v>470</v>
      </c>
      <c r="E181" s="3">
        <v>4069590</v>
      </c>
      <c r="F181" s="3">
        <v>17621005</v>
      </c>
      <c r="G181" s="3" t="s">
        <v>468</v>
      </c>
      <c r="H181" s="3" t="s">
        <v>252</v>
      </c>
      <c r="I181" s="3" t="s">
        <v>342</v>
      </c>
      <c r="J181" s="3" t="s">
        <v>14</v>
      </c>
      <c r="K181" s="3">
        <v>19700101</v>
      </c>
      <c r="L181" s="3">
        <v>20991231</v>
      </c>
    </row>
    <row r="182" spans="1:12" ht="16.8" customHeight="1" x14ac:dyDescent="0.3">
      <c r="A182" s="7" t="s">
        <v>7519</v>
      </c>
      <c r="B182" s="3" t="s">
        <v>7520</v>
      </c>
      <c r="C182" s="3" t="s">
        <v>7521</v>
      </c>
      <c r="D182" s="28" t="s">
        <v>7138</v>
      </c>
      <c r="E182" s="28">
        <v>44783786</v>
      </c>
      <c r="F182" s="28" t="s">
        <v>7139</v>
      </c>
      <c r="G182" s="28" t="s">
        <v>7140</v>
      </c>
      <c r="H182" s="28" t="s">
        <v>252</v>
      </c>
      <c r="I182" s="28" t="s">
        <v>342</v>
      </c>
      <c r="J182" s="28" t="s">
        <v>14</v>
      </c>
      <c r="K182" s="28" t="s">
        <v>7141</v>
      </c>
      <c r="L182" s="28" t="s">
        <v>16</v>
      </c>
    </row>
    <row r="183" spans="1:12" ht="16.8" customHeight="1" x14ac:dyDescent="0.3">
      <c r="A183" s="7" t="s">
        <v>7519</v>
      </c>
      <c r="B183" s="3" t="s">
        <v>7520</v>
      </c>
      <c r="C183" s="3" t="s">
        <v>7522</v>
      </c>
      <c r="D183" s="28" t="s">
        <v>7142</v>
      </c>
      <c r="E183" s="28">
        <v>762840</v>
      </c>
      <c r="F183" s="28" t="s">
        <v>7143</v>
      </c>
      <c r="G183" s="28" t="s">
        <v>7140</v>
      </c>
      <c r="H183" s="28" t="s">
        <v>252</v>
      </c>
      <c r="I183" s="28" t="s">
        <v>342</v>
      </c>
      <c r="J183" s="28" t="s">
        <v>14</v>
      </c>
      <c r="K183" s="28" t="s">
        <v>7144</v>
      </c>
      <c r="L183" s="28" t="s">
        <v>16</v>
      </c>
    </row>
    <row r="184" spans="1:12" ht="16.8" customHeight="1" x14ac:dyDescent="0.3">
      <c r="A184" s="7" t="s">
        <v>7519</v>
      </c>
      <c r="B184" s="3" t="s">
        <v>7520</v>
      </c>
      <c r="C184" s="3" t="s">
        <v>7523</v>
      </c>
      <c r="D184" s="28" t="s">
        <v>7145</v>
      </c>
      <c r="E184" s="28">
        <v>4023156</v>
      </c>
      <c r="F184" s="28" t="s">
        <v>7146</v>
      </c>
      <c r="G184" s="28" t="s">
        <v>7140</v>
      </c>
      <c r="H184" s="28" t="s">
        <v>252</v>
      </c>
      <c r="I184" s="28" t="s">
        <v>342</v>
      </c>
      <c r="J184" s="28" t="s">
        <v>14</v>
      </c>
      <c r="K184" s="28" t="s">
        <v>15</v>
      </c>
      <c r="L184" s="28" t="s">
        <v>16</v>
      </c>
    </row>
    <row r="185" spans="1:12" ht="16.8" customHeight="1" x14ac:dyDescent="0.3">
      <c r="A185" s="3" t="s">
        <v>7519</v>
      </c>
      <c r="B185" s="3" t="s">
        <v>7520</v>
      </c>
      <c r="C185" s="3" t="s">
        <v>7524</v>
      </c>
      <c r="D185" s="28" t="s">
        <v>7147</v>
      </c>
      <c r="E185" s="28">
        <v>4222254</v>
      </c>
      <c r="F185" s="28" t="s">
        <v>7148</v>
      </c>
      <c r="G185" s="28" t="s">
        <v>7140</v>
      </c>
      <c r="H185" s="28" t="s">
        <v>252</v>
      </c>
      <c r="I185" s="28" t="s">
        <v>342</v>
      </c>
      <c r="J185" s="28" t="s">
        <v>14</v>
      </c>
      <c r="K185" s="28" t="s">
        <v>7149</v>
      </c>
      <c r="L185" s="28" t="s">
        <v>16</v>
      </c>
    </row>
    <row r="186" spans="1:12" ht="16.8" customHeight="1" x14ac:dyDescent="0.3">
      <c r="A186" s="7" t="s">
        <v>7519</v>
      </c>
      <c r="B186" s="3" t="s">
        <v>7520</v>
      </c>
      <c r="C186" s="3" t="s">
        <v>7525</v>
      </c>
      <c r="D186" s="28" t="s">
        <v>4101</v>
      </c>
      <c r="E186" s="28">
        <v>4181897</v>
      </c>
      <c r="F186" s="28" t="s">
        <v>7150</v>
      </c>
      <c r="G186" s="28" t="s">
        <v>7140</v>
      </c>
      <c r="H186" s="28" t="s">
        <v>252</v>
      </c>
      <c r="I186" s="28" t="s">
        <v>342</v>
      </c>
      <c r="J186" s="28" t="s">
        <v>14</v>
      </c>
      <c r="K186" s="28" t="s">
        <v>15</v>
      </c>
      <c r="L186" s="28" t="s">
        <v>16</v>
      </c>
    </row>
    <row r="187" spans="1:12" ht="16.8" customHeight="1" x14ac:dyDescent="0.3">
      <c r="A187" s="7" t="s">
        <v>7519</v>
      </c>
      <c r="B187" s="3" t="s">
        <v>7520</v>
      </c>
      <c r="C187" s="3" t="s">
        <v>7526</v>
      </c>
      <c r="D187" s="28" t="s">
        <v>7151</v>
      </c>
      <c r="E187" s="28">
        <v>4220455</v>
      </c>
      <c r="F187" s="28" t="s">
        <v>7152</v>
      </c>
      <c r="G187" s="28" t="s">
        <v>7140</v>
      </c>
      <c r="H187" s="28" t="s">
        <v>252</v>
      </c>
      <c r="I187" s="28" t="s">
        <v>342</v>
      </c>
      <c r="J187" s="28" t="s">
        <v>14</v>
      </c>
      <c r="K187" s="28" t="s">
        <v>15</v>
      </c>
      <c r="L187" s="28" t="s">
        <v>16</v>
      </c>
    </row>
    <row r="188" spans="1:12" ht="16.8" customHeight="1" x14ac:dyDescent="0.3">
      <c r="A188" s="7" t="s">
        <v>7519</v>
      </c>
      <c r="B188" s="3" t="s">
        <v>7520</v>
      </c>
      <c r="C188" s="3" t="s">
        <v>7527</v>
      </c>
      <c r="D188" s="28" t="s">
        <v>7153</v>
      </c>
      <c r="E188" s="28">
        <v>4168047</v>
      </c>
      <c r="F188" s="28" t="s">
        <v>7154</v>
      </c>
      <c r="G188" s="28" t="s">
        <v>7140</v>
      </c>
      <c r="H188" s="28" t="s">
        <v>252</v>
      </c>
      <c r="I188" s="28" t="s">
        <v>342</v>
      </c>
      <c r="J188" s="28" t="s">
        <v>14</v>
      </c>
      <c r="K188" s="28" t="s">
        <v>15</v>
      </c>
      <c r="L188" s="28" t="s">
        <v>16</v>
      </c>
    </row>
    <row r="189" spans="1:12" ht="16.8" customHeight="1" x14ac:dyDescent="0.3">
      <c r="A189" s="7" t="s">
        <v>7519</v>
      </c>
      <c r="B189" s="3" t="s">
        <v>7520</v>
      </c>
      <c r="C189" s="3" t="s">
        <v>7528</v>
      </c>
      <c r="D189" s="28" t="s">
        <v>7155</v>
      </c>
      <c r="E189" s="28">
        <v>40486444</v>
      </c>
      <c r="F189" s="28" t="s">
        <v>7156</v>
      </c>
      <c r="G189" s="28" t="s">
        <v>7140</v>
      </c>
      <c r="H189" s="28" t="s">
        <v>252</v>
      </c>
      <c r="I189" s="28" t="s">
        <v>342</v>
      </c>
      <c r="J189" s="28" t="s">
        <v>14</v>
      </c>
      <c r="K189" s="28" t="s">
        <v>7157</v>
      </c>
      <c r="L189" s="28" t="s">
        <v>16</v>
      </c>
    </row>
    <row r="190" spans="1:12" ht="16.8" customHeight="1" x14ac:dyDescent="0.3">
      <c r="A190" s="7" t="s">
        <v>7519</v>
      </c>
      <c r="B190" s="3" t="s">
        <v>7520</v>
      </c>
      <c r="C190" s="3" t="s">
        <v>7529</v>
      </c>
      <c r="D190" s="28" t="s">
        <v>7158</v>
      </c>
      <c r="E190" s="28">
        <v>40490507</v>
      </c>
      <c r="F190" s="28" t="s">
        <v>7159</v>
      </c>
      <c r="G190" s="28" t="s">
        <v>7140</v>
      </c>
      <c r="H190" s="28" t="s">
        <v>252</v>
      </c>
      <c r="I190" s="28" t="s">
        <v>342</v>
      </c>
      <c r="J190" s="28" t="s">
        <v>14</v>
      </c>
      <c r="K190" s="28" t="s">
        <v>7160</v>
      </c>
      <c r="L190" s="28" t="s">
        <v>16</v>
      </c>
    </row>
    <row r="191" spans="1:12" ht="16.8" customHeight="1" x14ac:dyDescent="0.3">
      <c r="A191" s="7" t="s">
        <v>7519</v>
      </c>
      <c r="B191" s="3" t="s">
        <v>7520</v>
      </c>
      <c r="C191" s="3" t="s">
        <v>7530</v>
      </c>
      <c r="D191" s="28" t="s">
        <v>6793</v>
      </c>
      <c r="E191" s="28">
        <v>4163765</v>
      </c>
      <c r="F191" s="28" t="s">
        <v>7161</v>
      </c>
      <c r="G191" s="28" t="s">
        <v>7140</v>
      </c>
      <c r="H191" s="28" t="s">
        <v>252</v>
      </c>
      <c r="I191" s="28" t="s">
        <v>342</v>
      </c>
      <c r="J191" s="28" t="s">
        <v>14</v>
      </c>
      <c r="K191" s="28" t="s">
        <v>15</v>
      </c>
      <c r="L191" s="28" t="s">
        <v>16</v>
      </c>
    </row>
    <row r="192" spans="1:12" ht="16.8" customHeight="1" x14ac:dyDescent="0.3">
      <c r="A192" s="7" t="s">
        <v>7519</v>
      </c>
      <c r="B192" s="3" t="s">
        <v>7520</v>
      </c>
      <c r="C192" s="3" t="s">
        <v>7531</v>
      </c>
      <c r="D192" s="28" t="s">
        <v>7162</v>
      </c>
      <c r="E192" s="28">
        <v>40487501</v>
      </c>
      <c r="F192" s="28" t="s">
        <v>7163</v>
      </c>
      <c r="G192" s="28" t="s">
        <v>7140</v>
      </c>
      <c r="H192" s="28" t="s">
        <v>252</v>
      </c>
      <c r="I192" s="28" t="s">
        <v>342</v>
      </c>
      <c r="J192" s="28" t="s">
        <v>14</v>
      </c>
      <c r="K192" s="28" t="s">
        <v>7160</v>
      </c>
      <c r="L192" s="28" t="s">
        <v>16</v>
      </c>
    </row>
    <row r="193" spans="1:12" ht="16.8" customHeight="1" x14ac:dyDescent="0.3">
      <c r="A193" s="7" t="s">
        <v>7519</v>
      </c>
      <c r="B193" s="3" t="s">
        <v>7520</v>
      </c>
      <c r="C193" s="3" t="s">
        <v>7532</v>
      </c>
      <c r="D193" s="28" t="s">
        <v>7164</v>
      </c>
      <c r="E193" s="28">
        <v>4186831</v>
      </c>
      <c r="F193" s="28" t="s">
        <v>7165</v>
      </c>
      <c r="G193" s="28" t="s">
        <v>7140</v>
      </c>
      <c r="H193" s="28" t="s">
        <v>252</v>
      </c>
      <c r="I193" s="28" t="s">
        <v>342</v>
      </c>
      <c r="J193" s="28" t="s">
        <v>14</v>
      </c>
      <c r="K193" s="28" t="s">
        <v>15</v>
      </c>
      <c r="L193" s="28" t="s">
        <v>16</v>
      </c>
    </row>
    <row r="194" spans="1:12" ht="16.8" customHeight="1" x14ac:dyDescent="0.3">
      <c r="A194" s="7" t="s">
        <v>7519</v>
      </c>
      <c r="B194" s="3" t="s">
        <v>7520</v>
      </c>
      <c r="C194" s="3" t="s">
        <v>7533</v>
      </c>
      <c r="D194" s="28" t="s">
        <v>7166</v>
      </c>
      <c r="E194" s="28">
        <v>4157756</v>
      </c>
      <c r="F194" s="28" t="s">
        <v>7167</v>
      </c>
      <c r="G194" s="28" t="s">
        <v>7140</v>
      </c>
      <c r="H194" s="28" t="s">
        <v>252</v>
      </c>
      <c r="I194" s="28" t="s">
        <v>342</v>
      </c>
      <c r="J194" s="28" t="s">
        <v>14</v>
      </c>
      <c r="K194" s="28" t="s">
        <v>15</v>
      </c>
      <c r="L194" s="28" t="s">
        <v>16</v>
      </c>
    </row>
    <row r="195" spans="1:12" ht="16.8" customHeight="1" x14ac:dyDescent="0.3">
      <c r="A195" s="7" t="s">
        <v>7519</v>
      </c>
      <c r="B195" s="3" t="s">
        <v>7520</v>
      </c>
      <c r="C195" s="3" t="s">
        <v>7534</v>
      </c>
      <c r="D195" s="28" t="s">
        <v>7168</v>
      </c>
      <c r="E195" s="28">
        <v>4186832</v>
      </c>
      <c r="F195" s="28" t="s">
        <v>7169</v>
      </c>
      <c r="G195" s="28" t="s">
        <v>7140</v>
      </c>
      <c r="H195" s="28" t="s">
        <v>252</v>
      </c>
      <c r="I195" s="28" t="s">
        <v>342</v>
      </c>
      <c r="J195" s="28" t="s">
        <v>14</v>
      </c>
      <c r="K195" s="28" t="s">
        <v>15</v>
      </c>
      <c r="L195" s="28" t="s">
        <v>16</v>
      </c>
    </row>
    <row r="196" spans="1:12" ht="16.8" customHeight="1" x14ac:dyDescent="0.3">
      <c r="A196" s="7" t="s">
        <v>7519</v>
      </c>
      <c r="B196" s="3" t="s">
        <v>7520</v>
      </c>
      <c r="C196" s="3" t="s">
        <v>7535</v>
      </c>
      <c r="D196" s="28" t="s">
        <v>7170</v>
      </c>
      <c r="E196" s="28">
        <v>4167540</v>
      </c>
      <c r="F196" s="28" t="s">
        <v>7171</v>
      </c>
      <c r="G196" s="28" t="s">
        <v>7140</v>
      </c>
      <c r="H196" s="28" t="s">
        <v>252</v>
      </c>
      <c r="I196" s="28" t="s">
        <v>342</v>
      </c>
      <c r="J196" s="28" t="s">
        <v>14</v>
      </c>
      <c r="K196" s="28" t="s">
        <v>15</v>
      </c>
      <c r="L196" s="28" t="s">
        <v>16</v>
      </c>
    </row>
    <row r="197" spans="1:12" ht="16.8" customHeight="1" x14ac:dyDescent="0.3">
      <c r="A197" s="7" t="s">
        <v>7519</v>
      </c>
      <c r="B197" s="3" t="s">
        <v>7520</v>
      </c>
      <c r="C197" s="3" t="s">
        <v>7536</v>
      </c>
      <c r="D197" s="28" t="s">
        <v>7172</v>
      </c>
      <c r="E197" s="28">
        <v>4225555</v>
      </c>
      <c r="F197" s="28" t="s">
        <v>7173</v>
      </c>
      <c r="G197" s="28" t="s">
        <v>7140</v>
      </c>
      <c r="H197" s="28" t="s">
        <v>252</v>
      </c>
      <c r="I197" s="28" t="s">
        <v>342</v>
      </c>
      <c r="J197" s="28" t="s">
        <v>14</v>
      </c>
      <c r="K197" s="28" t="s">
        <v>7174</v>
      </c>
      <c r="L197" s="28" t="s">
        <v>16</v>
      </c>
    </row>
    <row r="198" spans="1:12" ht="16.8" customHeight="1" x14ac:dyDescent="0.3">
      <c r="A198" s="3" t="s">
        <v>7519</v>
      </c>
      <c r="B198" s="3" t="s">
        <v>7520</v>
      </c>
      <c r="C198" s="3" t="s">
        <v>7537</v>
      </c>
      <c r="D198" s="28" t="s">
        <v>7175</v>
      </c>
      <c r="E198" s="28">
        <v>45956880</v>
      </c>
      <c r="F198" s="28" t="s">
        <v>7176</v>
      </c>
      <c r="G198" s="28" t="s">
        <v>7140</v>
      </c>
      <c r="H198" s="28" t="s">
        <v>252</v>
      </c>
      <c r="I198" s="28" t="s">
        <v>342</v>
      </c>
      <c r="J198" s="28" t="s">
        <v>14</v>
      </c>
      <c r="K198" s="28" t="s">
        <v>15</v>
      </c>
      <c r="L198" s="28" t="s">
        <v>16</v>
      </c>
    </row>
    <row r="199" spans="1:12" ht="16.8" customHeight="1" x14ac:dyDescent="0.3">
      <c r="A199" s="7" t="s">
        <v>7519</v>
      </c>
      <c r="B199" s="3" t="s">
        <v>7520</v>
      </c>
      <c r="C199" s="3" t="s">
        <v>7538</v>
      </c>
      <c r="D199" s="28" t="s">
        <v>7177</v>
      </c>
      <c r="E199" s="28">
        <v>35608078</v>
      </c>
      <c r="F199" s="28" t="s">
        <v>7178</v>
      </c>
      <c r="G199" s="28" t="s">
        <v>7140</v>
      </c>
      <c r="H199" s="28" t="s">
        <v>252</v>
      </c>
      <c r="I199" s="28" t="s">
        <v>342</v>
      </c>
      <c r="J199" s="28" t="s">
        <v>14</v>
      </c>
      <c r="K199" s="28" t="s">
        <v>7179</v>
      </c>
      <c r="L199" s="28" t="s">
        <v>16</v>
      </c>
    </row>
    <row r="200" spans="1:12" ht="16.8" customHeight="1" x14ac:dyDescent="0.3">
      <c r="A200" s="7" t="s">
        <v>7519</v>
      </c>
      <c r="B200" s="3" t="s">
        <v>7520</v>
      </c>
      <c r="C200" s="3" t="s">
        <v>7539</v>
      </c>
      <c r="D200" s="28" t="s">
        <v>7180</v>
      </c>
      <c r="E200" s="28">
        <v>4172191</v>
      </c>
      <c r="F200" s="28" t="s">
        <v>7181</v>
      </c>
      <c r="G200" s="28" t="s">
        <v>7140</v>
      </c>
      <c r="H200" s="28" t="s">
        <v>252</v>
      </c>
      <c r="I200" s="28" t="s">
        <v>342</v>
      </c>
      <c r="J200" s="28" t="s">
        <v>14</v>
      </c>
      <c r="K200" s="28" t="s">
        <v>15</v>
      </c>
      <c r="L200" s="28" t="s">
        <v>16</v>
      </c>
    </row>
    <row r="201" spans="1:12" ht="16.8" customHeight="1" x14ac:dyDescent="0.3">
      <c r="A201" s="7" t="s">
        <v>7519</v>
      </c>
      <c r="B201" s="3" t="s">
        <v>7520</v>
      </c>
      <c r="C201" s="3" t="s">
        <v>7540</v>
      </c>
      <c r="D201" s="28" t="s">
        <v>7182</v>
      </c>
      <c r="E201" s="28">
        <v>4186833</v>
      </c>
      <c r="F201" s="28" t="s">
        <v>7183</v>
      </c>
      <c r="G201" s="28" t="s">
        <v>7140</v>
      </c>
      <c r="H201" s="28" t="s">
        <v>252</v>
      </c>
      <c r="I201" s="28" t="s">
        <v>342</v>
      </c>
      <c r="J201" s="28" t="s">
        <v>14</v>
      </c>
      <c r="K201" s="28" t="s">
        <v>15</v>
      </c>
      <c r="L201" s="28" t="s">
        <v>16</v>
      </c>
    </row>
    <row r="202" spans="1:12" ht="16.8" customHeight="1" x14ac:dyDescent="0.3">
      <c r="A202" s="7" t="s">
        <v>7519</v>
      </c>
      <c r="B202" s="3" t="s">
        <v>7520</v>
      </c>
      <c r="C202" s="3" t="s">
        <v>7541</v>
      </c>
      <c r="D202" s="28" t="s">
        <v>7184</v>
      </c>
      <c r="E202" s="28">
        <v>35624178</v>
      </c>
      <c r="F202" s="28" t="s">
        <v>7185</v>
      </c>
      <c r="G202" s="28" t="s">
        <v>7140</v>
      </c>
      <c r="H202" s="28" t="s">
        <v>252</v>
      </c>
      <c r="I202" s="28" t="s">
        <v>342</v>
      </c>
      <c r="J202" s="28" t="s">
        <v>14</v>
      </c>
      <c r="K202" s="28" t="s">
        <v>7179</v>
      </c>
      <c r="L202" s="28" t="s">
        <v>16</v>
      </c>
    </row>
    <row r="203" spans="1:12" ht="16.8" customHeight="1" x14ac:dyDescent="0.3">
      <c r="A203" s="7" t="s">
        <v>7519</v>
      </c>
      <c r="B203" s="3" t="s">
        <v>7520</v>
      </c>
      <c r="C203" s="3" t="s">
        <v>7542</v>
      </c>
      <c r="D203" s="28" t="s">
        <v>7186</v>
      </c>
      <c r="E203" s="28">
        <v>37018288</v>
      </c>
      <c r="F203" s="28" t="s">
        <v>7187</v>
      </c>
      <c r="G203" s="28" t="s">
        <v>7140</v>
      </c>
      <c r="H203" s="28" t="s">
        <v>252</v>
      </c>
      <c r="I203" s="28" t="s">
        <v>342</v>
      </c>
      <c r="J203" s="28" t="s">
        <v>14</v>
      </c>
      <c r="K203" s="28" t="s">
        <v>7188</v>
      </c>
      <c r="L203" s="28" t="s">
        <v>16</v>
      </c>
    </row>
    <row r="204" spans="1:12" ht="16.8" customHeight="1" x14ac:dyDescent="0.3">
      <c r="A204" s="3" t="s">
        <v>7519</v>
      </c>
      <c r="B204" s="3" t="s">
        <v>7520</v>
      </c>
      <c r="C204" s="3" t="s">
        <v>7543</v>
      </c>
      <c r="D204" s="28" t="s">
        <v>7189</v>
      </c>
      <c r="E204" s="28">
        <v>4304277</v>
      </c>
      <c r="F204" s="28" t="s">
        <v>7190</v>
      </c>
      <c r="G204" s="28" t="s">
        <v>7140</v>
      </c>
      <c r="H204" s="28" t="s">
        <v>252</v>
      </c>
      <c r="I204" s="28" t="s">
        <v>342</v>
      </c>
      <c r="J204" s="28" t="s">
        <v>14</v>
      </c>
      <c r="K204" s="28" t="s">
        <v>15</v>
      </c>
      <c r="L204" s="28" t="s">
        <v>16</v>
      </c>
    </row>
    <row r="205" spans="1:12" ht="16.8" customHeight="1" x14ac:dyDescent="0.3">
      <c r="A205" s="3" t="s">
        <v>7519</v>
      </c>
      <c r="B205" s="3" t="s">
        <v>7520</v>
      </c>
      <c r="C205" s="3" t="s">
        <v>7544</v>
      </c>
      <c r="D205" s="28" t="s">
        <v>7191</v>
      </c>
      <c r="E205" s="28">
        <v>4186834</v>
      </c>
      <c r="F205" s="28" t="s">
        <v>7192</v>
      </c>
      <c r="G205" s="28" t="s">
        <v>7140</v>
      </c>
      <c r="H205" s="28" t="s">
        <v>252</v>
      </c>
      <c r="I205" s="28" t="s">
        <v>342</v>
      </c>
      <c r="J205" s="28" t="s">
        <v>14</v>
      </c>
      <c r="K205" s="28" t="s">
        <v>15</v>
      </c>
      <c r="L205" s="28" t="s">
        <v>16</v>
      </c>
    </row>
    <row r="206" spans="1:12" ht="16.8" customHeight="1" x14ac:dyDescent="0.3">
      <c r="A206" s="7" t="s">
        <v>7519</v>
      </c>
      <c r="B206" s="3" t="s">
        <v>7520</v>
      </c>
      <c r="C206" s="3" t="s">
        <v>7545</v>
      </c>
      <c r="D206" s="28" t="s">
        <v>7193</v>
      </c>
      <c r="E206" s="28">
        <v>4168665</v>
      </c>
      <c r="F206" s="28" t="s">
        <v>7194</v>
      </c>
      <c r="G206" s="28" t="s">
        <v>7140</v>
      </c>
      <c r="H206" s="28" t="s">
        <v>252</v>
      </c>
      <c r="I206" s="28" t="s">
        <v>342</v>
      </c>
      <c r="J206" s="28" t="s">
        <v>14</v>
      </c>
      <c r="K206" s="28" t="s">
        <v>15</v>
      </c>
      <c r="L206" s="28" t="s">
        <v>16</v>
      </c>
    </row>
    <row r="207" spans="1:12" ht="16.8" customHeight="1" x14ac:dyDescent="0.3">
      <c r="A207" s="7" t="s">
        <v>7519</v>
      </c>
      <c r="B207" s="3" t="s">
        <v>7520</v>
      </c>
      <c r="C207" s="3" t="s">
        <v>7546</v>
      </c>
      <c r="D207" s="28" t="s">
        <v>7195</v>
      </c>
      <c r="E207" s="28">
        <v>4132254</v>
      </c>
      <c r="F207" s="28" t="s">
        <v>7196</v>
      </c>
      <c r="G207" s="28" t="s">
        <v>7140</v>
      </c>
      <c r="H207" s="28" t="s">
        <v>252</v>
      </c>
      <c r="I207" s="28" t="s">
        <v>342</v>
      </c>
      <c r="J207" s="28" t="s">
        <v>14</v>
      </c>
      <c r="K207" s="28" t="s">
        <v>15</v>
      </c>
      <c r="L207" s="28" t="s">
        <v>16</v>
      </c>
    </row>
    <row r="208" spans="1:12" ht="16.8" customHeight="1" x14ac:dyDescent="0.3">
      <c r="A208" s="7" t="s">
        <v>7519</v>
      </c>
      <c r="B208" s="3" t="s">
        <v>7520</v>
      </c>
      <c r="C208" s="3" t="s">
        <v>7547</v>
      </c>
      <c r="D208" s="28" t="s">
        <v>7197</v>
      </c>
      <c r="E208" s="28">
        <v>35616193</v>
      </c>
      <c r="F208" s="28" t="s">
        <v>7198</v>
      </c>
      <c r="G208" s="28" t="s">
        <v>7140</v>
      </c>
      <c r="H208" s="28" t="s">
        <v>252</v>
      </c>
      <c r="I208" s="28" t="s">
        <v>342</v>
      </c>
      <c r="J208" s="28" t="s">
        <v>14</v>
      </c>
      <c r="K208" s="28" t="s">
        <v>7179</v>
      </c>
      <c r="L208" s="28" t="s">
        <v>16</v>
      </c>
    </row>
    <row r="209" spans="1:12" ht="16.8" customHeight="1" x14ac:dyDescent="0.3">
      <c r="A209" s="7" t="s">
        <v>7519</v>
      </c>
      <c r="B209" s="3" t="s">
        <v>7520</v>
      </c>
      <c r="C209" s="3" t="s">
        <v>7548</v>
      </c>
      <c r="D209" s="28" t="s">
        <v>7199</v>
      </c>
      <c r="E209" s="28">
        <v>4156704</v>
      </c>
      <c r="F209" s="28" t="s">
        <v>7200</v>
      </c>
      <c r="G209" s="28" t="s">
        <v>7140</v>
      </c>
      <c r="H209" s="28" t="s">
        <v>252</v>
      </c>
      <c r="I209" s="28" t="s">
        <v>342</v>
      </c>
      <c r="J209" s="28" t="s">
        <v>14</v>
      </c>
      <c r="K209" s="28" t="s">
        <v>15</v>
      </c>
      <c r="L209" s="28" t="s">
        <v>16</v>
      </c>
    </row>
    <row r="210" spans="1:12" ht="16.8" customHeight="1" x14ac:dyDescent="0.3">
      <c r="A210" s="7" t="s">
        <v>7519</v>
      </c>
      <c r="B210" s="3" t="s">
        <v>7520</v>
      </c>
      <c r="C210" s="3" t="s">
        <v>7549</v>
      </c>
      <c r="D210" s="28" t="s">
        <v>7201</v>
      </c>
      <c r="E210" s="28">
        <v>35627166</v>
      </c>
      <c r="F210" s="28" t="s">
        <v>7202</v>
      </c>
      <c r="G210" s="28" t="s">
        <v>7140</v>
      </c>
      <c r="H210" s="28" t="s">
        <v>252</v>
      </c>
      <c r="I210" s="28" t="s">
        <v>342</v>
      </c>
      <c r="J210" s="28" t="s">
        <v>14</v>
      </c>
      <c r="K210" s="28" t="s">
        <v>7179</v>
      </c>
      <c r="L210" s="28" t="s">
        <v>16</v>
      </c>
    </row>
    <row r="211" spans="1:12" ht="16.8" customHeight="1" x14ac:dyDescent="0.3">
      <c r="A211" s="7" t="s">
        <v>7519</v>
      </c>
      <c r="B211" s="3" t="s">
        <v>7520</v>
      </c>
      <c r="C211" s="3" t="s">
        <v>7550</v>
      </c>
      <c r="D211" s="28" t="s">
        <v>7203</v>
      </c>
      <c r="E211" s="28">
        <v>44801748</v>
      </c>
      <c r="F211" s="28" t="s">
        <v>7204</v>
      </c>
      <c r="G211" s="28" t="s">
        <v>7140</v>
      </c>
      <c r="H211" s="28" t="s">
        <v>252</v>
      </c>
      <c r="I211" s="28" t="s">
        <v>342</v>
      </c>
      <c r="J211" s="28" t="s">
        <v>14</v>
      </c>
      <c r="K211" s="28" t="s">
        <v>7205</v>
      </c>
      <c r="L211" s="28" t="s">
        <v>16</v>
      </c>
    </row>
    <row r="212" spans="1:12" ht="16.8" customHeight="1" x14ac:dyDescent="0.3">
      <c r="A212" s="3" t="s">
        <v>7519</v>
      </c>
      <c r="B212" s="3" t="s">
        <v>7520</v>
      </c>
      <c r="C212" s="3" t="s">
        <v>7551</v>
      </c>
      <c r="D212" s="28" t="s">
        <v>7206</v>
      </c>
      <c r="E212" s="28">
        <v>45956871</v>
      </c>
      <c r="F212" s="28" t="s">
        <v>7207</v>
      </c>
      <c r="G212" s="28" t="s">
        <v>7140</v>
      </c>
      <c r="H212" s="28" t="s">
        <v>252</v>
      </c>
      <c r="I212" s="28" t="s">
        <v>342</v>
      </c>
      <c r="J212" s="28" t="s">
        <v>14</v>
      </c>
      <c r="K212" s="28" t="s">
        <v>7208</v>
      </c>
      <c r="L212" s="28" t="s">
        <v>16</v>
      </c>
    </row>
    <row r="213" spans="1:12" ht="16.8" customHeight="1" x14ac:dyDescent="0.3">
      <c r="A213" s="7" t="s">
        <v>7519</v>
      </c>
      <c r="B213" s="3" t="s">
        <v>7520</v>
      </c>
      <c r="C213" s="3" t="s">
        <v>7552</v>
      </c>
      <c r="D213" s="28" t="s">
        <v>7209</v>
      </c>
      <c r="E213" s="28">
        <v>45956877</v>
      </c>
      <c r="F213" s="28" t="s">
        <v>7210</v>
      </c>
      <c r="G213" s="28" t="s">
        <v>7140</v>
      </c>
      <c r="H213" s="28" t="s">
        <v>252</v>
      </c>
      <c r="I213" s="28" t="s">
        <v>342</v>
      </c>
      <c r="J213" s="28" t="s">
        <v>14</v>
      </c>
      <c r="K213" s="28" t="s">
        <v>15</v>
      </c>
      <c r="L213" s="28" t="s">
        <v>16</v>
      </c>
    </row>
    <row r="214" spans="1:12" ht="16.8" customHeight="1" x14ac:dyDescent="0.3">
      <c r="A214" s="7" t="s">
        <v>7519</v>
      </c>
      <c r="B214" s="3" t="s">
        <v>7520</v>
      </c>
      <c r="C214" s="3" t="s">
        <v>7553</v>
      </c>
      <c r="D214" s="28" t="s">
        <v>7211</v>
      </c>
      <c r="E214" s="28">
        <v>4305679</v>
      </c>
      <c r="F214" s="28" t="s">
        <v>7212</v>
      </c>
      <c r="G214" s="28" t="s">
        <v>7140</v>
      </c>
      <c r="H214" s="28" t="s">
        <v>252</v>
      </c>
      <c r="I214" s="28" t="s">
        <v>342</v>
      </c>
      <c r="J214" s="28" t="s">
        <v>14</v>
      </c>
      <c r="K214" s="28" t="s">
        <v>15</v>
      </c>
      <c r="L214" s="28" t="s">
        <v>16</v>
      </c>
    </row>
    <row r="215" spans="1:12" ht="16.8" customHeight="1" x14ac:dyDescent="0.3">
      <c r="A215" s="7" t="s">
        <v>7519</v>
      </c>
      <c r="B215" s="3" t="s">
        <v>7520</v>
      </c>
      <c r="C215" s="3" t="s">
        <v>7554</v>
      </c>
      <c r="D215" s="28" t="s">
        <v>7213</v>
      </c>
      <c r="E215" s="28">
        <v>37397638</v>
      </c>
      <c r="F215" s="28" t="s">
        <v>7214</v>
      </c>
      <c r="G215" s="28" t="s">
        <v>7140</v>
      </c>
      <c r="H215" s="28" t="s">
        <v>252</v>
      </c>
      <c r="I215" s="28" t="s">
        <v>342</v>
      </c>
      <c r="J215" s="28" t="s">
        <v>14</v>
      </c>
      <c r="K215" s="28" t="s">
        <v>7215</v>
      </c>
      <c r="L215" s="28" t="s">
        <v>16</v>
      </c>
    </row>
    <row r="216" spans="1:12" ht="16.8" customHeight="1" x14ac:dyDescent="0.3">
      <c r="A216" s="7" t="s">
        <v>7519</v>
      </c>
      <c r="B216" s="3" t="s">
        <v>7520</v>
      </c>
      <c r="C216" s="3" t="s">
        <v>7555</v>
      </c>
      <c r="D216" s="28" t="s">
        <v>7216</v>
      </c>
      <c r="E216" s="28">
        <v>45956874</v>
      </c>
      <c r="F216" s="28" t="s">
        <v>7217</v>
      </c>
      <c r="G216" s="28" t="s">
        <v>7140</v>
      </c>
      <c r="H216" s="28" t="s">
        <v>252</v>
      </c>
      <c r="I216" s="28" t="s">
        <v>342</v>
      </c>
      <c r="J216" s="28" t="s">
        <v>14</v>
      </c>
      <c r="K216" s="28" t="s">
        <v>7218</v>
      </c>
      <c r="L216" s="28" t="s">
        <v>16</v>
      </c>
    </row>
    <row r="217" spans="1:12" ht="16.8" customHeight="1" x14ac:dyDescent="0.3">
      <c r="A217" s="7" t="s">
        <v>7519</v>
      </c>
      <c r="B217" s="3" t="s">
        <v>7520</v>
      </c>
      <c r="C217" s="3" t="s">
        <v>7556</v>
      </c>
      <c r="D217" s="28" t="s">
        <v>7219</v>
      </c>
      <c r="E217" s="28">
        <v>4327128</v>
      </c>
      <c r="F217" s="28" t="s">
        <v>7220</v>
      </c>
      <c r="G217" s="28" t="s">
        <v>7140</v>
      </c>
      <c r="H217" s="28" t="s">
        <v>252</v>
      </c>
      <c r="I217" s="28" t="s">
        <v>342</v>
      </c>
      <c r="J217" s="28" t="s">
        <v>14</v>
      </c>
      <c r="K217" s="28" t="s">
        <v>7221</v>
      </c>
      <c r="L217" s="28" t="s">
        <v>16</v>
      </c>
    </row>
    <row r="218" spans="1:12" ht="16.8" customHeight="1" x14ac:dyDescent="0.3">
      <c r="A218" s="7" t="s">
        <v>7519</v>
      </c>
      <c r="B218" s="3" t="s">
        <v>7520</v>
      </c>
      <c r="C218" s="3" t="s">
        <v>7557</v>
      </c>
      <c r="D218" s="28" t="s">
        <v>7222</v>
      </c>
      <c r="E218" s="28">
        <v>37207459</v>
      </c>
      <c r="F218" s="28" t="s">
        <v>7223</v>
      </c>
      <c r="G218" s="28" t="s">
        <v>7140</v>
      </c>
      <c r="H218" s="28" t="s">
        <v>252</v>
      </c>
      <c r="I218" s="28" t="s">
        <v>342</v>
      </c>
      <c r="J218" s="28" t="s">
        <v>14</v>
      </c>
      <c r="K218" s="28" t="s">
        <v>7224</v>
      </c>
      <c r="L218" s="28" t="s">
        <v>16</v>
      </c>
    </row>
    <row r="219" spans="1:12" ht="16.8" customHeight="1" x14ac:dyDescent="0.3">
      <c r="A219" s="7" t="s">
        <v>7519</v>
      </c>
      <c r="B219" s="3" t="s">
        <v>7520</v>
      </c>
      <c r="C219" s="3" t="s">
        <v>7558</v>
      </c>
      <c r="D219" s="28" t="s">
        <v>7225</v>
      </c>
      <c r="E219" s="28">
        <v>37103746</v>
      </c>
      <c r="F219" s="28" t="s">
        <v>7226</v>
      </c>
      <c r="G219" s="28" t="s">
        <v>7140</v>
      </c>
      <c r="H219" s="28" t="s">
        <v>252</v>
      </c>
      <c r="I219" s="28" t="s">
        <v>342</v>
      </c>
      <c r="J219" s="28" t="s">
        <v>14</v>
      </c>
      <c r="K219" s="28" t="s">
        <v>15</v>
      </c>
      <c r="L219" s="28" t="s">
        <v>16</v>
      </c>
    </row>
    <row r="220" spans="1:12" ht="16.8" customHeight="1" x14ac:dyDescent="0.3">
      <c r="A220" s="7" t="s">
        <v>7519</v>
      </c>
      <c r="B220" s="3" t="s">
        <v>7520</v>
      </c>
      <c r="C220" s="3" t="s">
        <v>7559</v>
      </c>
      <c r="D220" s="28" t="s">
        <v>7227</v>
      </c>
      <c r="E220" s="28">
        <v>4304882</v>
      </c>
      <c r="F220" s="28" t="s">
        <v>7228</v>
      </c>
      <c r="G220" s="28" t="s">
        <v>7140</v>
      </c>
      <c r="H220" s="28" t="s">
        <v>252</v>
      </c>
      <c r="I220" s="28" t="s">
        <v>342</v>
      </c>
      <c r="J220" s="28" t="s">
        <v>14</v>
      </c>
      <c r="K220" s="28" t="s">
        <v>15</v>
      </c>
      <c r="L220" s="28" t="s">
        <v>16</v>
      </c>
    </row>
    <row r="221" spans="1:12" ht="16.8" customHeight="1" x14ac:dyDescent="0.3">
      <c r="A221" s="7" t="s">
        <v>7519</v>
      </c>
      <c r="B221" s="3" t="s">
        <v>7520</v>
      </c>
      <c r="C221" s="3" t="s">
        <v>7560</v>
      </c>
      <c r="D221" s="28" t="s">
        <v>7229</v>
      </c>
      <c r="E221" s="28">
        <v>4163767</v>
      </c>
      <c r="F221" s="28" t="s">
        <v>7230</v>
      </c>
      <c r="G221" s="28" t="s">
        <v>7140</v>
      </c>
      <c r="H221" s="28" t="s">
        <v>252</v>
      </c>
      <c r="I221" s="28" t="s">
        <v>342</v>
      </c>
      <c r="J221" s="28" t="s">
        <v>14</v>
      </c>
      <c r="K221" s="28" t="s">
        <v>15</v>
      </c>
      <c r="L221" s="28" t="s">
        <v>16</v>
      </c>
    </row>
    <row r="222" spans="1:12" ht="16.8" customHeight="1" x14ac:dyDescent="0.3">
      <c r="A222" s="7" t="s">
        <v>7519</v>
      </c>
      <c r="B222" s="3" t="s">
        <v>7520</v>
      </c>
      <c r="C222" s="3" t="s">
        <v>7561</v>
      </c>
      <c r="D222" s="28" t="s">
        <v>7231</v>
      </c>
      <c r="E222" s="28">
        <v>4240824</v>
      </c>
      <c r="F222" s="28" t="s">
        <v>7232</v>
      </c>
      <c r="G222" s="28" t="s">
        <v>7140</v>
      </c>
      <c r="H222" s="28" t="s">
        <v>252</v>
      </c>
      <c r="I222" s="28" t="s">
        <v>342</v>
      </c>
      <c r="J222" s="28" t="s">
        <v>14</v>
      </c>
      <c r="K222" s="28" t="s">
        <v>15</v>
      </c>
      <c r="L222" s="28" t="s">
        <v>16</v>
      </c>
    </row>
    <row r="223" spans="1:12" ht="16.8" customHeight="1" x14ac:dyDescent="0.3">
      <c r="A223" s="7" t="s">
        <v>7519</v>
      </c>
      <c r="B223" s="3" t="s">
        <v>7520</v>
      </c>
      <c r="C223" s="3" t="s">
        <v>7562</v>
      </c>
      <c r="D223" s="28" t="s">
        <v>7233</v>
      </c>
      <c r="E223" s="28">
        <v>4006860</v>
      </c>
      <c r="F223" s="28" t="s">
        <v>7234</v>
      </c>
      <c r="G223" s="28" t="s">
        <v>7140</v>
      </c>
      <c r="H223" s="28" t="s">
        <v>252</v>
      </c>
      <c r="I223" s="28" t="s">
        <v>342</v>
      </c>
      <c r="J223" s="28" t="s">
        <v>14</v>
      </c>
      <c r="K223" s="28" t="s">
        <v>15</v>
      </c>
      <c r="L223" s="28" t="s">
        <v>16</v>
      </c>
    </row>
    <row r="224" spans="1:12" ht="16.8" customHeight="1" x14ac:dyDescent="0.3">
      <c r="A224" s="7" t="s">
        <v>7519</v>
      </c>
      <c r="B224" s="3" t="s">
        <v>7520</v>
      </c>
      <c r="C224" s="3" t="s">
        <v>7563</v>
      </c>
      <c r="D224" s="28" t="s">
        <v>7235</v>
      </c>
      <c r="E224" s="28">
        <v>4223965</v>
      </c>
      <c r="F224" s="28" t="s">
        <v>7236</v>
      </c>
      <c r="G224" s="28" t="s">
        <v>7140</v>
      </c>
      <c r="H224" s="28" t="s">
        <v>252</v>
      </c>
      <c r="I224" s="28" t="s">
        <v>342</v>
      </c>
      <c r="J224" s="28" t="s">
        <v>14</v>
      </c>
      <c r="K224" s="28" t="s">
        <v>15</v>
      </c>
      <c r="L224" s="28" t="s">
        <v>16</v>
      </c>
    </row>
    <row r="225" spans="1:12" ht="16.8" customHeight="1" x14ac:dyDescent="0.3">
      <c r="A225" s="7" t="s">
        <v>7519</v>
      </c>
      <c r="B225" s="3" t="s">
        <v>7520</v>
      </c>
      <c r="C225" s="3" t="s">
        <v>7564</v>
      </c>
      <c r="D225" s="28" t="s">
        <v>7237</v>
      </c>
      <c r="E225" s="28">
        <v>4303263</v>
      </c>
      <c r="F225" s="28" t="s">
        <v>7238</v>
      </c>
      <c r="G225" s="28" t="s">
        <v>7140</v>
      </c>
      <c r="H225" s="28" t="s">
        <v>252</v>
      </c>
      <c r="I225" s="28" t="s">
        <v>342</v>
      </c>
      <c r="J225" s="28" t="s">
        <v>14</v>
      </c>
      <c r="K225" s="28" t="s">
        <v>15</v>
      </c>
      <c r="L225" s="28" t="s">
        <v>16</v>
      </c>
    </row>
    <row r="226" spans="1:12" ht="16.8" customHeight="1" x14ac:dyDescent="0.3">
      <c r="A226" s="7" t="s">
        <v>7519</v>
      </c>
      <c r="B226" s="3" t="s">
        <v>7520</v>
      </c>
      <c r="C226" s="3" t="s">
        <v>7565</v>
      </c>
      <c r="D226" s="28" t="s">
        <v>7239</v>
      </c>
      <c r="E226" s="28">
        <v>4163768</v>
      </c>
      <c r="F226" s="28" t="s">
        <v>7240</v>
      </c>
      <c r="G226" s="28" t="s">
        <v>7140</v>
      </c>
      <c r="H226" s="28" t="s">
        <v>252</v>
      </c>
      <c r="I226" s="28" t="s">
        <v>342</v>
      </c>
      <c r="J226" s="28" t="s">
        <v>14</v>
      </c>
      <c r="K226" s="28" t="s">
        <v>15</v>
      </c>
      <c r="L226" s="28" t="s">
        <v>16</v>
      </c>
    </row>
    <row r="227" spans="1:12" ht="16.8" customHeight="1" x14ac:dyDescent="0.3">
      <c r="A227" s="7" t="s">
        <v>7519</v>
      </c>
      <c r="B227" s="3" t="s">
        <v>7520</v>
      </c>
      <c r="C227" s="3" t="s">
        <v>7566</v>
      </c>
      <c r="D227" s="28" t="s">
        <v>7241</v>
      </c>
      <c r="E227" s="28">
        <v>4303409</v>
      </c>
      <c r="F227" s="28" t="s">
        <v>7242</v>
      </c>
      <c r="G227" s="28" t="s">
        <v>7140</v>
      </c>
      <c r="H227" s="28" t="s">
        <v>252</v>
      </c>
      <c r="I227" s="28" t="s">
        <v>342</v>
      </c>
      <c r="J227" s="28" t="s">
        <v>14</v>
      </c>
      <c r="K227" s="28" t="s">
        <v>15</v>
      </c>
      <c r="L227" s="28" t="s">
        <v>16</v>
      </c>
    </row>
    <row r="228" spans="1:12" ht="16.8" customHeight="1" x14ac:dyDescent="0.3">
      <c r="A228" s="7" t="s">
        <v>7519</v>
      </c>
      <c r="B228" s="3" t="s">
        <v>7520</v>
      </c>
      <c r="C228" s="3" t="s">
        <v>7567</v>
      </c>
      <c r="D228" s="28" t="s">
        <v>7243</v>
      </c>
      <c r="E228" s="28">
        <v>4156705</v>
      </c>
      <c r="F228" s="28" t="s">
        <v>7244</v>
      </c>
      <c r="G228" s="28" t="s">
        <v>7140</v>
      </c>
      <c r="H228" s="28" t="s">
        <v>252</v>
      </c>
      <c r="I228" s="28" t="s">
        <v>342</v>
      </c>
      <c r="J228" s="28" t="s">
        <v>14</v>
      </c>
      <c r="K228" s="28" t="s">
        <v>15</v>
      </c>
      <c r="L228" s="28" t="s">
        <v>16</v>
      </c>
    </row>
    <row r="229" spans="1:12" ht="16.8" customHeight="1" x14ac:dyDescent="0.3">
      <c r="A229" s="7" t="s">
        <v>7519</v>
      </c>
      <c r="B229" s="3" t="s">
        <v>7520</v>
      </c>
      <c r="C229" s="3" t="s">
        <v>7568</v>
      </c>
      <c r="D229" s="28" t="s">
        <v>7245</v>
      </c>
      <c r="E229" s="28">
        <v>4303676</v>
      </c>
      <c r="F229" s="28" t="s">
        <v>7246</v>
      </c>
      <c r="G229" s="28" t="s">
        <v>7140</v>
      </c>
      <c r="H229" s="28" t="s">
        <v>252</v>
      </c>
      <c r="I229" s="28" t="s">
        <v>342</v>
      </c>
      <c r="J229" s="28" t="s">
        <v>14</v>
      </c>
      <c r="K229" s="28" t="s">
        <v>15</v>
      </c>
      <c r="L229" s="28" t="s">
        <v>16</v>
      </c>
    </row>
    <row r="230" spans="1:12" ht="16.8" customHeight="1" x14ac:dyDescent="0.3">
      <c r="A230" s="7" t="s">
        <v>7519</v>
      </c>
      <c r="B230" s="3" t="s">
        <v>7520</v>
      </c>
      <c r="C230" s="3" t="s">
        <v>7569</v>
      </c>
      <c r="D230" s="28" t="s">
        <v>7247</v>
      </c>
      <c r="E230" s="28">
        <v>35615950</v>
      </c>
      <c r="F230" s="28" t="s">
        <v>7248</v>
      </c>
      <c r="G230" s="28" t="s">
        <v>7140</v>
      </c>
      <c r="H230" s="28" t="s">
        <v>252</v>
      </c>
      <c r="I230" s="28" t="s">
        <v>342</v>
      </c>
      <c r="J230" s="28" t="s">
        <v>14</v>
      </c>
      <c r="K230" s="28" t="s">
        <v>7179</v>
      </c>
      <c r="L230" s="28" t="s">
        <v>16</v>
      </c>
    </row>
    <row r="231" spans="1:12" ht="16.8" customHeight="1" x14ac:dyDescent="0.3">
      <c r="A231" s="7" t="s">
        <v>7519</v>
      </c>
      <c r="B231" s="3" t="s">
        <v>7520</v>
      </c>
      <c r="C231" s="3" t="s">
        <v>7570</v>
      </c>
      <c r="D231" s="28" t="s">
        <v>7249</v>
      </c>
      <c r="E231" s="28">
        <v>4157757</v>
      </c>
      <c r="F231" s="28" t="s">
        <v>7250</v>
      </c>
      <c r="G231" s="28" t="s">
        <v>7140</v>
      </c>
      <c r="H231" s="28" t="s">
        <v>252</v>
      </c>
      <c r="I231" s="28" t="s">
        <v>342</v>
      </c>
      <c r="J231" s="28" t="s">
        <v>14</v>
      </c>
      <c r="K231" s="28" t="s">
        <v>15</v>
      </c>
      <c r="L231" s="28" t="s">
        <v>16</v>
      </c>
    </row>
    <row r="232" spans="1:12" ht="16.8" customHeight="1" x14ac:dyDescent="0.3">
      <c r="A232" s="7" t="s">
        <v>7519</v>
      </c>
      <c r="B232" s="3" t="s">
        <v>7520</v>
      </c>
      <c r="C232" s="3" t="s">
        <v>7571</v>
      </c>
      <c r="D232" s="28" t="s">
        <v>7251</v>
      </c>
      <c r="E232" s="28">
        <v>40488317</v>
      </c>
      <c r="F232" s="28" t="s">
        <v>7252</v>
      </c>
      <c r="G232" s="28" t="s">
        <v>7140</v>
      </c>
      <c r="H232" s="28" t="s">
        <v>252</v>
      </c>
      <c r="I232" s="28" t="s">
        <v>342</v>
      </c>
      <c r="J232" s="28" t="s">
        <v>14</v>
      </c>
      <c r="K232" s="28" t="s">
        <v>7157</v>
      </c>
      <c r="L232" s="28" t="s">
        <v>16</v>
      </c>
    </row>
    <row r="233" spans="1:12" ht="16.8" customHeight="1" x14ac:dyDescent="0.3">
      <c r="A233" s="7" t="s">
        <v>7519</v>
      </c>
      <c r="B233" s="3" t="s">
        <v>7520</v>
      </c>
      <c r="C233" s="3" t="s">
        <v>7572</v>
      </c>
      <c r="D233" s="28" t="s">
        <v>7253</v>
      </c>
      <c r="E233" s="28">
        <v>4224886</v>
      </c>
      <c r="F233" s="28" t="s">
        <v>7254</v>
      </c>
      <c r="G233" s="28" t="s">
        <v>7140</v>
      </c>
      <c r="H233" s="28" t="s">
        <v>252</v>
      </c>
      <c r="I233" s="28" t="s">
        <v>342</v>
      </c>
      <c r="J233" s="28" t="s">
        <v>14</v>
      </c>
      <c r="K233" s="28" t="s">
        <v>7149</v>
      </c>
      <c r="L233" s="28" t="s">
        <v>16</v>
      </c>
    </row>
    <row r="234" spans="1:12" ht="16.8" customHeight="1" x14ac:dyDescent="0.3">
      <c r="A234" s="7" t="s">
        <v>7519</v>
      </c>
      <c r="B234" s="3" t="s">
        <v>7520</v>
      </c>
      <c r="C234" s="3" t="s">
        <v>7573</v>
      </c>
      <c r="D234" s="28" t="s">
        <v>7255</v>
      </c>
      <c r="E234" s="28">
        <v>45956872</v>
      </c>
      <c r="F234" s="28" t="s">
        <v>7256</v>
      </c>
      <c r="G234" s="28" t="s">
        <v>7140</v>
      </c>
      <c r="H234" s="28" t="s">
        <v>252</v>
      </c>
      <c r="I234" s="28" t="s">
        <v>342</v>
      </c>
      <c r="J234" s="28" t="s">
        <v>14</v>
      </c>
      <c r="K234" s="28" t="s">
        <v>7257</v>
      </c>
      <c r="L234" s="28" t="s">
        <v>16</v>
      </c>
    </row>
    <row r="235" spans="1:12" ht="16.8" customHeight="1" x14ac:dyDescent="0.3">
      <c r="A235" s="7" t="s">
        <v>7519</v>
      </c>
      <c r="B235" s="3" t="s">
        <v>7520</v>
      </c>
      <c r="C235" s="3" t="s">
        <v>7574</v>
      </c>
      <c r="D235" s="28" t="s">
        <v>7258</v>
      </c>
      <c r="E235" s="28">
        <v>37207461</v>
      </c>
      <c r="F235" s="28" t="s">
        <v>7259</v>
      </c>
      <c r="G235" s="28" t="s">
        <v>7140</v>
      </c>
      <c r="H235" s="28" t="s">
        <v>252</v>
      </c>
      <c r="I235" s="28" t="s">
        <v>342</v>
      </c>
      <c r="J235" s="28" t="s">
        <v>14</v>
      </c>
      <c r="K235" s="28" t="s">
        <v>7224</v>
      </c>
      <c r="L235" s="28" t="s">
        <v>16</v>
      </c>
    </row>
    <row r="236" spans="1:12" ht="16.8" customHeight="1" x14ac:dyDescent="0.3">
      <c r="A236" s="7" t="s">
        <v>7519</v>
      </c>
      <c r="B236" s="3" t="s">
        <v>7520</v>
      </c>
      <c r="C236" s="3" t="s">
        <v>7575</v>
      </c>
      <c r="D236" s="28" t="s">
        <v>7260</v>
      </c>
      <c r="E236" s="28">
        <v>4305993</v>
      </c>
      <c r="F236" s="28" t="s">
        <v>7261</v>
      </c>
      <c r="G236" s="28" t="s">
        <v>7140</v>
      </c>
      <c r="H236" s="28" t="s">
        <v>252</v>
      </c>
      <c r="I236" s="28" t="s">
        <v>342</v>
      </c>
      <c r="J236" s="28" t="s">
        <v>14</v>
      </c>
      <c r="K236" s="28" t="s">
        <v>15</v>
      </c>
      <c r="L236" s="28" t="s">
        <v>16</v>
      </c>
    </row>
    <row r="237" spans="1:12" ht="16.8" customHeight="1" x14ac:dyDescent="0.3">
      <c r="A237" s="7" t="s">
        <v>7519</v>
      </c>
      <c r="B237" s="3" t="s">
        <v>7520</v>
      </c>
      <c r="C237" s="3" t="s">
        <v>7576</v>
      </c>
      <c r="D237" s="28" t="s">
        <v>7262</v>
      </c>
      <c r="E237" s="28">
        <v>40489990</v>
      </c>
      <c r="F237" s="28" t="s">
        <v>7263</v>
      </c>
      <c r="G237" s="28" t="s">
        <v>7140</v>
      </c>
      <c r="H237" s="28" t="s">
        <v>252</v>
      </c>
      <c r="I237" s="28" t="s">
        <v>342</v>
      </c>
      <c r="J237" s="28" t="s">
        <v>14</v>
      </c>
      <c r="K237" s="28" t="s">
        <v>7160</v>
      </c>
      <c r="L237" s="28" t="s">
        <v>16</v>
      </c>
    </row>
    <row r="238" spans="1:12" ht="16.8" customHeight="1" x14ac:dyDescent="0.3">
      <c r="A238" s="7" t="s">
        <v>7519</v>
      </c>
      <c r="B238" s="3" t="s">
        <v>7520</v>
      </c>
      <c r="C238" s="3" t="s">
        <v>7577</v>
      </c>
      <c r="D238" s="28" t="s">
        <v>7264</v>
      </c>
      <c r="E238" s="28">
        <v>4305690</v>
      </c>
      <c r="F238" s="28" t="s">
        <v>7265</v>
      </c>
      <c r="G238" s="28" t="s">
        <v>7140</v>
      </c>
      <c r="H238" s="28" t="s">
        <v>252</v>
      </c>
      <c r="I238" s="28" t="s">
        <v>342</v>
      </c>
      <c r="J238" s="28" t="s">
        <v>14</v>
      </c>
      <c r="K238" s="28" t="s">
        <v>15</v>
      </c>
      <c r="L238" s="28" t="s">
        <v>16</v>
      </c>
    </row>
    <row r="239" spans="1:12" ht="16.8" customHeight="1" x14ac:dyDescent="0.3">
      <c r="A239" s="7" t="s">
        <v>7519</v>
      </c>
      <c r="B239" s="3" t="s">
        <v>7520</v>
      </c>
      <c r="C239" s="3" t="s">
        <v>7578</v>
      </c>
      <c r="D239" s="28" t="s">
        <v>7266</v>
      </c>
      <c r="E239" s="28">
        <v>4303667</v>
      </c>
      <c r="F239" s="28" t="s">
        <v>7267</v>
      </c>
      <c r="G239" s="28" t="s">
        <v>7140</v>
      </c>
      <c r="H239" s="28" t="s">
        <v>252</v>
      </c>
      <c r="I239" s="28" t="s">
        <v>342</v>
      </c>
      <c r="J239" s="28" t="s">
        <v>14</v>
      </c>
      <c r="K239" s="28" t="s">
        <v>15</v>
      </c>
      <c r="L239" s="28" t="s">
        <v>16</v>
      </c>
    </row>
    <row r="240" spans="1:12" ht="16.8" customHeight="1" x14ac:dyDescent="0.3">
      <c r="A240" s="7" t="s">
        <v>7519</v>
      </c>
      <c r="B240" s="3" t="s">
        <v>7520</v>
      </c>
      <c r="C240" s="3" t="s">
        <v>7579</v>
      </c>
      <c r="D240" s="28" t="s">
        <v>7268</v>
      </c>
      <c r="E240" s="28">
        <v>4186836</v>
      </c>
      <c r="F240" s="28" t="s">
        <v>7269</v>
      </c>
      <c r="G240" s="28" t="s">
        <v>7140</v>
      </c>
      <c r="H240" s="28" t="s">
        <v>252</v>
      </c>
      <c r="I240" s="28" t="s">
        <v>342</v>
      </c>
      <c r="J240" s="28" t="s">
        <v>14</v>
      </c>
      <c r="K240" s="28" t="s">
        <v>15</v>
      </c>
      <c r="L240" s="28" t="s">
        <v>16</v>
      </c>
    </row>
    <row r="241" spans="1:12" ht="16.8" customHeight="1" x14ac:dyDescent="0.3">
      <c r="A241" s="7" t="s">
        <v>7519</v>
      </c>
      <c r="B241" s="3" t="s">
        <v>7520</v>
      </c>
      <c r="C241" s="3" t="s">
        <v>7580</v>
      </c>
      <c r="D241" s="28" t="s">
        <v>7270</v>
      </c>
      <c r="E241" s="28">
        <v>40492302</v>
      </c>
      <c r="F241" s="28" t="s">
        <v>7271</v>
      </c>
      <c r="G241" s="28" t="s">
        <v>7140</v>
      </c>
      <c r="H241" s="28" t="s">
        <v>252</v>
      </c>
      <c r="I241" s="28" t="s">
        <v>342</v>
      </c>
      <c r="J241" s="28" t="s">
        <v>14</v>
      </c>
      <c r="K241" s="28" t="s">
        <v>7157</v>
      </c>
      <c r="L241" s="28" t="s">
        <v>16</v>
      </c>
    </row>
    <row r="242" spans="1:12" ht="16.8" customHeight="1" x14ac:dyDescent="0.3">
      <c r="A242" s="3" t="s">
        <v>7519</v>
      </c>
      <c r="B242" s="3" t="s">
        <v>7520</v>
      </c>
      <c r="C242" s="3" t="s">
        <v>7581</v>
      </c>
      <c r="D242" s="28" t="s">
        <v>7272</v>
      </c>
      <c r="E242" s="28">
        <v>4171079</v>
      </c>
      <c r="F242" s="28" t="s">
        <v>7273</v>
      </c>
      <c r="G242" s="28" t="s">
        <v>7140</v>
      </c>
      <c r="H242" s="28" t="s">
        <v>252</v>
      </c>
      <c r="I242" s="28" t="s">
        <v>342</v>
      </c>
      <c r="J242" s="28" t="s">
        <v>14</v>
      </c>
      <c r="K242" s="28" t="s">
        <v>15</v>
      </c>
      <c r="L242" s="28" t="s">
        <v>16</v>
      </c>
    </row>
    <row r="243" spans="1:12" ht="16.8" customHeight="1" x14ac:dyDescent="0.3">
      <c r="A243" s="7" t="s">
        <v>7519</v>
      </c>
      <c r="B243" s="3" t="s">
        <v>7520</v>
      </c>
      <c r="C243" s="3" t="s">
        <v>7582</v>
      </c>
      <c r="D243" s="28" t="s">
        <v>7274</v>
      </c>
      <c r="E243" s="28">
        <v>4156706</v>
      </c>
      <c r="F243" s="28" t="s">
        <v>7275</v>
      </c>
      <c r="G243" s="28" t="s">
        <v>7140</v>
      </c>
      <c r="H243" s="28" t="s">
        <v>252</v>
      </c>
      <c r="I243" s="28" t="s">
        <v>342</v>
      </c>
      <c r="J243" s="28" t="s">
        <v>14</v>
      </c>
      <c r="K243" s="28" t="s">
        <v>15</v>
      </c>
      <c r="L243" s="28" t="s">
        <v>16</v>
      </c>
    </row>
    <row r="244" spans="1:12" ht="16.8" customHeight="1" x14ac:dyDescent="0.3">
      <c r="A244" s="7" t="s">
        <v>7519</v>
      </c>
      <c r="B244" s="3" t="s">
        <v>7520</v>
      </c>
      <c r="C244" s="3" t="s">
        <v>7583</v>
      </c>
      <c r="D244" s="28" t="s">
        <v>7276</v>
      </c>
      <c r="E244" s="28">
        <v>4163769</v>
      </c>
      <c r="F244" s="28" t="s">
        <v>7277</v>
      </c>
      <c r="G244" s="28" t="s">
        <v>7140</v>
      </c>
      <c r="H244" s="28" t="s">
        <v>252</v>
      </c>
      <c r="I244" s="28" t="s">
        <v>342</v>
      </c>
      <c r="J244" s="28" t="s">
        <v>14</v>
      </c>
      <c r="K244" s="28" t="s">
        <v>15</v>
      </c>
      <c r="L244" s="28" t="s">
        <v>16</v>
      </c>
    </row>
    <row r="245" spans="1:12" ht="16.8" customHeight="1" x14ac:dyDescent="0.3">
      <c r="A245" s="3" t="s">
        <v>7519</v>
      </c>
      <c r="B245" s="3" t="s">
        <v>7520</v>
      </c>
      <c r="C245" s="3" t="s">
        <v>7584</v>
      </c>
      <c r="D245" s="28" t="s">
        <v>7278</v>
      </c>
      <c r="E245" s="28">
        <v>4170083</v>
      </c>
      <c r="F245" s="28" t="s">
        <v>7279</v>
      </c>
      <c r="G245" s="28" t="s">
        <v>7140</v>
      </c>
      <c r="H245" s="28" t="s">
        <v>252</v>
      </c>
      <c r="I245" s="28" t="s">
        <v>342</v>
      </c>
      <c r="J245" s="28" t="s">
        <v>14</v>
      </c>
      <c r="K245" s="28" t="s">
        <v>15</v>
      </c>
      <c r="L245" s="28" t="s">
        <v>16</v>
      </c>
    </row>
    <row r="246" spans="1:12" ht="16.8" customHeight="1" x14ac:dyDescent="0.3">
      <c r="A246" s="7" t="s">
        <v>7519</v>
      </c>
      <c r="B246" s="3" t="s">
        <v>7520</v>
      </c>
      <c r="C246" s="3" t="s">
        <v>7585</v>
      </c>
      <c r="D246" s="28" t="s">
        <v>7280</v>
      </c>
      <c r="E246" s="28">
        <v>4302354</v>
      </c>
      <c r="F246" s="28" t="s">
        <v>7281</v>
      </c>
      <c r="G246" s="28" t="s">
        <v>7140</v>
      </c>
      <c r="H246" s="28" t="s">
        <v>252</v>
      </c>
      <c r="I246" s="28" t="s">
        <v>342</v>
      </c>
      <c r="J246" s="28" t="s">
        <v>14</v>
      </c>
      <c r="K246" s="28" t="s">
        <v>15</v>
      </c>
      <c r="L246" s="28" t="s">
        <v>16</v>
      </c>
    </row>
    <row r="247" spans="1:12" ht="16.8" customHeight="1" x14ac:dyDescent="0.3">
      <c r="A247" s="7" t="s">
        <v>7519</v>
      </c>
      <c r="B247" s="3" t="s">
        <v>7520</v>
      </c>
      <c r="C247" s="3" t="s">
        <v>7586</v>
      </c>
      <c r="D247" s="28" t="s">
        <v>7282</v>
      </c>
      <c r="E247" s="28">
        <v>40492288</v>
      </c>
      <c r="F247" s="28" t="s">
        <v>7283</v>
      </c>
      <c r="G247" s="28" t="s">
        <v>7140</v>
      </c>
      <c r="H247" s="28" t="s">
        <v>252</v>
      </c>
      <c r="I247" s="28" t="s">
        <v>342</v>
      </c>
      <c r="J247" s="28" t="s">
        <v>14</v>
      </c>
      <c r="K247" s="28" t="s">
        <v>7157</v>
      </c>
      <c r="L247" s="28" t="s">
        <v>16</v>
      </c>
    </row>
    <row r="248" spans="1:12" ht="16.8" customHeight="1" x14ac:dyDescent="0.3">
      <c r="A248" s="3" t="s">
        <v>7519</v>
      </c>
      <c r="B248" s="3" t="s">
        <v>7520</v>
      </c>
      <c r="C248" s="3" t="s">
        <v>7587</v>
      </c>
      <c r="D248" s="28" t="s">
        <v>7284</v>
      </c>
      <c r="E248" s="28">
        <v>40487473</v>
      </c>
      <c r="F248" s="28" t="s">
        <v>7285</v>
      </c>
      <c r="G248" s="28" t="s">
        <v>7140</v>
      </c>
      <c r="H248" s="28" t="s">
        <v>252</v>
      </c>
      <c r="I248" s="28" t="s">
        <v>342</v>
      </c>
      <c r="J248" s="28" t="s">
        <v>14</v>
      </c>
      <c r="K248" s="28" t="s">
        <v>7157</v>
      </c>
      <c r="L248" s="28" t="s">
        <v>16</v>
      </c>
    </row>
    <row r="249" spans="1:12" ht="16.8" customHeight="1" x14ac:dyDescent="0.3">
      <c r="A249" s="7" t="s">
        <v>7519</v>
      </c>
      <c r="B249" s="3" t="s">
        <v>7520</v>
      </c>
      <c r="C249" s="3" t="s">
        <v>7588</v>
      </c>
      <c r="D249" s="28" t="s">
        <v>7286</v>
      </c>
      <c r="E249" s="28">
        <v>40487983</v>
      </c>
      <c r="F249" s="28" t="s">
        <v>7287</v>
      </c>
      <c r="G249" s="28" t="s">
        <v>7140</v>
      </c>
      <c r="H249" s="28" t="s">
        <v>252</v>
      </c>
      <c r="I249" s="28" t="s">
        <v>342</v>
      </c>
      <c r="J249" s="28" t="s">
        <v>14</v>
      </c>
      <c r="K249" s="28" t="s">
        <v>7288</v>
      </c>
      <c r="L249" s="28" t="s">
        <v>16</v>
      </c>
    </row>
    <row r="250" spans="1:12" ht="16.8" customHeight="1" x14ac:dyDescent="0.3">
      <c r="A250" s="7" t="s">
        <v>7519</v>
      </c>
      <c r="B250" s="3" t="s">
        <v>7520</v>
      </c>
      <c r="C250" s="3" t="s">
        <v>7589</v>
      </c>
      <c r="D250" s="28" t="s">
        <v>7289</v>
      </c>
      <c r="E250" s="28">
        <v>40492284</v>
      </c>
      <c r="F250" s="28" t="s">
        <v>7290</v>
      </c>
      <c r="G250" s="28" t="s">
        <v>7140</v>
      </c>
      <c r="H250" s="28" t="s">
        <v>252</v>
      </c>
      <c r="I250" s="28" t="s">
        <v>342</v>
      </c>
      <c r="J250" s="28" t="s">
        <v>14</v>
      </c>
      <c r="K250" s="28" t="s">
        <v>7157</v>
      </c>
      <c r="L250" s="28" t="s">
        <v>16</v>
      </c>
    </row>
    <row r="251" spans="1:12" ht="16.8" customHeight="1" x14ac:dyDescent="0.3">
      <c r="A251" s="7" t="s">
        <v>7519</v>
      </c>
      <c r="B251" s="3" t="s">
        <v>7520</v>
      </c>
      <c r="C251" s="3" t="s">
        <v>7590</v>
      </c>
      <c r="D251" s="28" t="s">
        <v>7291</v>
      </c>
      <c r="E251" s="28">
        <v>40492301</v>
      </c>
      <c r="F251" s="28" t="s">
        <v>7292</v>
      </c>
      <c r="G251" s="28" t="s">
        <v>7140</v>
      </c>
      <c r="H251" s="28" t="s">
        <v>252</v>
      </c>
      <c r="I251" s="28" t="s">
        <v>342</v>
      </c>
      <c r="J251" s="28" t="s">
        <v>14</v>
      </c>
      <c r="K251" s="28" t="s">
        <v>7157</v>
      </c>
      <c r="L251" s="28" t="s">
        <v>16</v>
      </c>
    </row>
    <row r="252" spans="1:12" ht="16.8" customHeight="1" x14ac:dyDescent="0.3">
      <c r="A252" s="7" t="s">
        <v>7519</v>
      </c>
      <c r="B252" s="3" t="s">
        <v>7520</v>
      </c>
      <c r="C252" s="3" t="s">
        <v>7591</v>
      </c>
      <c r="D252" s="28" t="s">
        <v>7293</v>
      </c>
      <c r="E252" s="28">
        <v>40492286</v>
      </c>
      <c r="F252" s="28" t="s">
        <v>7294</v>
      </c>
      <c r="G252" s="28" t="s">
        <v>7140</v>
      </c>
      <c r="H252" s="28" t="s">
        <v>252</v>
      </c>
      <c r="I252" s="28" t="s">
        <v>342</v>
      </c>
      <c r="J252" s="28" t="s">
        <v>14</v>
      </c>
      <c r="K252" s="28" t="s">
        <v>7157</v>
      </c>
      <c r="L252" s="28" t="s">
        <v>16</v>
      </c>
    </row>
    <row r="253" spans="1:12" ht="16.8" customHeight="1" x14ac:dyDescent="0.3">
      <c r="A253" s="7" t="s">
        <v>7519</v>
      </c>
      <c r="B253" s="3" t="s">
        <v>7520</v>
      </c>
      <c r="C253" s="3" t="s">
        <v>7592</v>
      </c>
      <c r="D253" s="28" t="s">
        <v>7295</v>
      </c>
      <c r="E253" s="28">
        <v>703330</v>
      </c>
      <c r="F253" s="28" t="s">
        <v>7296</v>
      </c>
      <c r="G253" s="28" t="s">
        <v>7140</v>
      </c>
      <c r="H253" s="28" t="s">
        <v>252</v>
      </c>
      <c r="I253" s="28" t="s">
        <v>342</v>
      </c>
      <c r="J253" s="28" t="s">
        <v>14</v>
      </c>
      <c r="K253" s="28" t="s">
        <v>15</v>
      </c>
      <c r="L253" s="28" t="s">
        <v>16</v>
      </c>
    </row>
    <row r="254" spans="1:12" ht="16.8" customHeight="1" x14ac:dyDescent="0.3">
      <c r="A254" s="7" t="s">
        <v>7519</v>
      </c>
      <c r="B254" s="3" t="s">
        <v>7520</v>
      </c>
      <c r="C254" s="3" t="s">
        <v>7593</v>
      </c>
      <c r="D254" s="28" t="s">
        <v>7297</v>
      </c>
      <c r="E254" s="28">
        <v>37207460</v>
      </c>
      <c r="F254" s="28" t="s">
        <v>7298</v>
      </c>
      <c r="G254" s="28" t="s">
        <v>7140</v>
      </c>
      <c r="H254" s="28" t="s">
        <v>252</v>
      </c>
      <c r="I254" s="28" t="s">
        <v>342</v>
      </c>
      <c r="J254" s="28" t="s">
        <v>14</v>
      </c>
      <c r="K254" s="28" t="s">
        <v>7224</v>
      </c>
      <c r="L254" s="28" t="s">
        <v>16</v>
      </c>
    </row>
    <row r="255" spans="1:12" ht="16.8" customHeight="1" x14ac:dyDescent="0.3">
      <c r="A255" s="7" t="s">
        <v>7519</v>
      </c>
      <c r="B255" s="3" t="s">
        <v>7520</v>
      </c>
      <c r="C255" s="3" t="s">
        <v>7594</v>
      </c>
      <c r="D255" s="28" t="s">
        <v>7299</v>
      </c>
      <c r="E255" s="28">
        <v>40493258</v>
      </c>
      <c r="F255" s="28" t="s">
        <v>7300</v>
      </c>
      <c r="G255" s="28" t="s">
        <v>7140</v>
      </c>
      <c r="H255" s="28" t="s">
        <v>252</v>
      </c>
      <c r="I255" s="28" t="s">
        <v>342</v>
      </c>
      <c r="J255" s="28" t="s">
        <v>14</v>
      </c>
      <c r="K255" s="28" t="s">
        <v>7157</v>
      </c>
      <c r="L255" s="28" t="s">
        <v>16</v>
      </c>
    </row>
    <row r="256" spans="1:12" ht="16.8" customHeight="1" x14ac:dyDescent="0.3">
      <c r="A256" s="7" t="s">
        <v>7519</v>
      </c>
      <c r="B256" s="3" t="s">
        <v>7520</v>
      </c>
      <c r="C256" s="3" t="s">
        <v>7595</v>
      </c>
      <c r="D256" s="28" t="s">
        <v>7301</v>
      </c>
      <c r="E256" s="28">
        <v>40490837</v>
      </c>
      <c r="F256" s="28" t="s">
        <v>7302</v>
      </c>
      <c r="G256" s="28" t="s">
        <v>7140</v>
      </c>
      <c r="H256" s="28" t="s">
        <v>252</v>
      </c>
      <c r="I256" s="28" t="s">
        <v>342</v>
      </c>
      <c r="J256" s="28" t="s">
        <v>14</v>
      </c>
      <c r="K256" s="28" t="s">
        <v>7157</v>
      </c>
      <c r="L256" s="28" t="s">
        <v>16</v>
      </c>
    </row>
    <row r="257" spans="1:12" ht="16.8" customHeight="1" x14ac:dyDescent="0.3">
      <c r="A257" s="7" t="s">
        <v>7519</v>
      </c>
      <c r="B257" s="3" t="s">
        <v>7520</v>
      </c>
      <c r="C257" s="3" t="s">
        <v>7596</v>
      </c>
      <c r="D257" s="28" t="s">
        <v>7303</v>
      </c>
      <c r="E257" s="28">
        <v>40489989</v>
      </c>
      <c r="F257" s="28" t="s">
        <v>7304</v>
      </c>
      <c r="G257" s="28" t="s">
        <v>7140</v>
      </c>
      <c r="H257" s="28" t="s">
        <v>252</v>
      </c>
      <c r="I257" s="28" t="s">
        <v>342</v>
      </c>
      <c r="J257" s="28" t="s">
        <v>14</v>
      </c>
      <c r="K257" s="28" t="s">
        <v>7160</v>
      </c>
      <c r="L257" s="28" t="s">
        <v>16</v>
      </c>
    </row>
    <row r="258" spans="1:12" ht="16.8" customHeight="1" x14ac:dyDescent="0.3">
      <c r="A258" s="7" t="s">
        <v>7519</v>
      </c>
      <c r="B258" s="3" t="s">
        <v>7520</v>
      </c>
      <c r="C258" s="3" t="s">
        <v>7597</v>
      </c>
      <c r="D258" s="28" t="s">
        <v>7305</v>
      </c>
      <c r="E258" s="28">
        <v>4157758</v>
      </c>
      <c r="F258" s="28" t="s">
        <v>7306</v>
      </c>
      <c r="G258" s="28" t="s">
        <v>7140</v>
      </c>
      <c r="H258" s="28" t="s">
        <v>252</v>
      </c>
      <c r="I258" s="28" t="s">
        <v>342</v>
      </c>
      <c r="J258" s="28" t="s">
        <v>14</v>
      </c>
      <c r="K258" s="28" t="s">
        <v>15</v>
      </c>
      <c r="L258" s="28" t="s">
        <v>16</v>
      </c>
    </row>
    <row r="259" spans="1:12" ht="16.8" customHeight="1" x14ac:dyDescent="0.3">
      <c r="A259" s="7" t="s">
        <v>7519</v>
      </c>
      <c r="B259" s="3" t="s">
        <v>7520</v>
      </c>
      <c r="C259" s="3" t="s">
        <v>7598</v>
      </c>
      <c r="D259" s="28" t="s">
        <v>7307</v>
      </c>
      <c r="E259" s="28">
        <v>40493227</v>
      </c>
      <c r="F259" s="28" t="s">
        <v>7308</v>
      </c>
      <c r="G259" s="28" t="s">
        <v>7140</v>
      </c>
      <c r="H259" s="28" t="s">
        <v>252</v>
      </c>
      <c r="I259" s="28" t="s">
        <v>342</v>
      </c>
      <c r="J259" s="28" t="s">
        <v>14</v>
      </c>
      <c r="K259" s="28" t="s">
        <v>7157</v>
      </c>
      <c r="L259" s="28" t="s">
        <v>16</v>
      </c>
    </row>
    <row r="260" spans="1:12" ht="16.8" customHeight="1" x14ac:dyDescent="0.3">
      <c r="A260" s="7" t="s">
        <v>7519</v>
      </c>
      <c r="B260" s="3" t="s">
        <v>7520</v>
      </c>
      <c r="C260" s="3" t="s">
        <v>7599</v>
      </c>
      <c r="D260" s="28" t="s">
        <v>7309</v>
      </c>
      <c r="E260" s="28">
        <v>4292410</v>
      </c>
      <c r="F260" s="28" t="s">
        <v>7310</v>
      </c>
      <c r="G260" s="28" t="s">
        <v>7140</v>
      </c>
      <c r="H260" s="28" t="s">
        <v>252</v>
      </c>
      <c r="I260" s="28" t="s">
        <v>342</v>
      </c>
      <c r="J260" s="28" t="s">
        <v>14</v>
      </c>
      <c r="K260" s="28" t="s">
        <v>15</v>
      </c>
      <c r="L260" s="28" t="s">
        <v>16</v>
      </c>
    </row>
    <row r="261" spans="1:12" ht="16.8" customHeight="1" x14ac:dyDescent="0.3">
      <c r="A261" s="7" t="s">
        <v>7519</v>
      </c>
      <c r="B261" s="3" t="s">
        <v>7520</v>
      </c>
      <c r="C261" s="3" t="s">
        <v>7600</v>
      </c>
      <c r="D261" s="28" t="s">
        <v>7311</v>
      </c>
      <c r="E261" s="28">
        <v>4157759</v>
      </c>
      <c r="F261" s="28" t="s">
        <v>7312</v>
      </c>
      <c r="G261" s="28" t="s">
        <v>7140</v>
      </c>
      <c r="H261" s="28" t="s">
        <v>252</v>
      </c>
      <c r="I261" s="28" t="s">
        <v>342</v>
      </c>
      <c r="J261" s="28" t="s">
        <v>14</v>
      </c>
      <c r="K261" s="28" t="s">
        <v>15</v>
      </c>
      <c r="L261" s="28" t="s">
        <v>16</v>
      </c>
    </row>
    <row r="262" spans="1:12" ht="16.8" customHeight="1" x14ac:dyDescent="0.3">
      <c r="A262" s="7" t="s">
        <v>7519</v>
      </c>
      <c r="B262" s="3" t="s">
        <v>7520</v>
      </c>
      <c r="C262" s="3" t="s">
        <v>7601</v>
      </c>
      <c r="D262" s="28" t="s">
        <v>7313</v>
      </c>
      <c r="E262" s="28">
        <v>40491321</v>
      </c>
      <c r="F262" s="28" t="s">
        <v>7314</v>
      </c>
      <c r="G262" s="28" t="s">
        <v>7140</v>
      </c>
      <c r="H262" s="28" t="s">
        <v>252</v>
      </c>
      <c r="I262" s="28" t="s">
        <v>342</v>
      </c>
      <c r="J262" s="28" t="s">
        <v>14</v>
      </c>
      <c r="K262" s="28" t="s">
        <v>7157</v>
      </c>
      <c r="L262" s="28" t="s">
        <v>16</v>
      </c>
    </row>
    <row r="263" spans="1:12" ht="16.8" customHeight="1" x14ac:dyDescent="0.3">
      <c r="A263" s="7" t="s">
        <v>7519</v>
      </c>
      <c r="B263" s="3" t="s">
        <v>7520</v>
      </c>
      <c r="C263" s="3" t="s">
        <v>7602</v>
      </c>
      <c r="D263" s="28" t="s">
        <v>7315</v>
      </c>
      <c r="E263" s="28">
        <v>4246511</v>
      </c>
      <c r="F263" s="28" t="s">
        <v>7316</v>
      </c>
      <c r="G263" s="28" t="s">
        <v>7140</v>
      </c>
      <c r="H263" s="28" t="s">
        <v>252</v>
      </c>
      <c r="I263" s="28" t="s">
        <v>342</v>
      </c>
      <c r="J263" s="28" t="s">
        <v>14</v>
      </c>
      <c r="K263" s="28" t="s">
        <v>15</v>
      </c>
      <c r="L263" s="28" t="s">
        <v>16</v>
      </c>
    </row>
    <row r="264" spans="1:12" ht="16.8" customHeight="1" x14ac:dyDescent="0.3">
      <c r="A264" s="7" t="s">
        <v>7519</v>
      </c>
      <c r="B264" s="3" t="s">
        <v>7520</v>
      </c>
      <c r="C264" s="3" t="s">
        <v>7603</v>
      </c>
      <c r="D264" s="28" t="s">
        <v>7317</v>
      </c>
      <c r="E264" s="28">
        <v>40492300</v>
      </c>
      <c r="F264" s="28" t="s">
        <v>7318</v>
      </c>
      <c r="G264" s="28" t="s">
        <v>7140</v>
      </c>
      <c r="H264" s="28" t="s">
        <v>252</v>
      </c>
      <c r="I264" s="28" t="s">
        <v>342</v>
      </c>
      <c r="J264" s="28" t="s">
        <v>14</v>
      </c>
      <c r="K264" s="28" t="s">
        <v>7157</v>
      </c>
      <c r="L264" s="28" t="s">
        <v>16</v>
      </c>
    </row>
    <row r="265" spans="1:12" ht="16.8" customHeight="1" x14ac:dyDescent="0.3">
      <c r="A265" s="7" t="s">
        <v>7519</v>
      </c>
      <c r="B265" s="3" t="s">
        <v>7520</v>
      </c>
      <c r="C265" s="3" t="s">
        <v>7604</v>
      </c>
      <c r="D265" s="28" t="s">
        <v>7319</v>
      </c>
      <c r="E265" s="28">
        <v>46272926</v>
      </c>
      <c r="F265" s="28" t="s">
        <v>7320</v>
      </c>
      <c r="G265" s="28" t="s">
        <v>7140</v>
      </c>
      <c r="H265" s="28" t="s">
        <v>252</v>
      </c>
      <c r="I265" s="28" t="s">
        <v>342</v>
      </c>
      <c r="J265" s="28" t="s">
        <v>14</v>
      </c>
      <c r="K265" s="28" t="s">
        <v>7321</v>
      </c>
      <c r="L265" s="28" t="s">
        <v>16</v>
      </c>
    </row>
    <row r="266" spans="1:12" ht="16.8" customHeight="1" x14ac:dyDescent="0.3">
      <c r="A266" s="7" t="s">
        <v>7519</v>
      </c>
      <c r="B266" s="3" t="s">
        <v>7520</v>
      </c>
      <c r="C266" s="3" t="s">
        <v>7605</v>
      </c>
      <c r="D266" s="28" t="s">
        <v>7322</v>
      </c>
      <c r="E266" s="28">
        <v>4302612</v>
      </c>
      <c r="F266" s="28" t="s">
        <v>7323</v>
      </c>
      <c r="G266" s="28" t="s">
        <v>7140</v>
      </c>
      <c r="H266" s="28" t="s">
        <v>252</v>
      </c>
      <c r="I266" s="28" t="s">
        <v>342</v>
      </c>
      <c r="J266" s="28" t="s">
        <v>14</v>
      </c>
      <c r="K266" s="28" t="s">
        <v>15</v>
      </c>
      <c r="L266" s="28" t="s">
        <v>16</v>
      </c>
    </row>
    <row r="267" spans="1:12" ht="16.8" customHeight="1" x14ac:dyDescent="0.3">
      <c r="A267" s="7" t="s">
        <v>7519</v>
      </c>
      <c r="B267" s="3" t="s">
        <v>7520</v>
      </c>
      <c r="C267" s="3" t="s">
        <v>7606</v>
      </c>
      <c r="D267" s="28" t="s">
        <v>7324</v>
      </c>
      <c r="E267" s="28">
        <v>4168038</v>
      </c>
      <c r="F267" s="28" t="s">
        <v>7325</v>
      </c>
      <c r="G267" s="28" t="s">
        <v>7140</v>
      </c>
      <c r="H267" s="28" t="s">
        <v>252</v>
      </c>
      <c r="I267" s="28" t="s">
        <v>342</v>
      </c>
      <c r="J267" s="28" t="s">
        <v>14</v>
      </c>
      <c r="K267" s="28" t="s">
        <v>15</v>
      </c>
      <c r="L267" s="28" t="s">
        <v>16</v>
      </c>
    </row>
    <row r="268" spans="1:12" ht="16.8" customHeight="1" x14ac:dyDescent="0.3">
      <c r="A268" s="7" t="s">
        <v>7519</v>
      </c>
      <c r="B268" s="3" t="s">
        <v>7520</v>
      </c>
      <c r="C268" s="3" t="s">
        <v>7607</v>
      </c>
      <c r="D268" s="28" t="s">
        <v>7326</v>
      </c>
      <c r="E268" s="28">
        <v>46272911</v>
      </c>
      <c r="F268" s="28" t="s">
        <v>7327</v>
      </c>
      <c r="G268" s="28" t="s">
        <v>7140</v>
      </c>
      <c r="H268" s="28" t="s">
        <v>252</v>
      </c>
      <c r="I268" s="28" t="s">
        <v>342</v>
      </c>
      <c r="J268" s="28" t="s">
        <v>14</v>
      </c>
      <c r="K268" s="28" t="s">
        <v>7321</v>
      </c>
      <c r="L268" s="28" t="s">
        <v>16</v>
      </c>
    </row>
    <row r="269" spans="1:12" ht="16.8" customHeight="1" x14ac:dyDescent="0.3">
      <c r="A269" s="7" t="s">
        <v>7519</v>
      </c>
      <c r="B269" s="3" t="s">
        <v>7520</v>
      </c>
      <c r="C269" s="3" t="s">
        <v>7608</v>
      </c>
      <c r="D269" s="28" t="s">
        <v>7328</v>
      </c>
      <c r="E269" s="28">
        <v>4157760</v>
      </c>
      <c r="F269" s="28" t="s">
        <v>7329</v>
      </c>
      <c r="G269" s="28" t="s">
        <v>7140</v>
      </c>
      <c r="H269" s="28" t="s">
        <v>252</v>
      </c>
      <c r="I269" s="28" t="s">
        <v>342</v>
      </c>
      <c r="J269" s="28" t="s">
        <v>14</v>
      </c>
      <c r="K269" s="28" t="s">
        <v>15</v>
      </c>
      <c r="L269" s="28" t="s">
        <v>16</v>
      </c>
    </row>
    <row r="270" spans="1:12" ht="16.8" customHeight="1" x14ac:dyDescent="0.3">
      <c r="A270" s="7" t="s">
        <v>7519</v>
      </c>
      <c r="B270" s="3" t="s">
        <v>7520</v>
      </c>
      <c r="C270" s="3" t="s">
        <v>7609</v>
      </c>
      <c r="D270" s="28" t="s">
        <v>7330</v>
      </c>
      <c r="E270" s="28">
        <v>4213522</v>
      </c>
      <c r="F270" s="28" t="s">
        <v>7331</v>
      </c>
      <c r="G270" s="28" t="s">
        <v>7140</v>
      </c>
      <c r="H270" s="28" t="s">
        <v>252</v>
      </c>
      <c r="I270" s="28" t="s">
        <v>342</v>
      </c>
      <c r="J270" s="28" t="s">
        <v>14</v>
      </c>
      <c r="K270" s="28" t="s">
        <v>15</v>
      </c>
      <c r="L270" s="28" t="s">
        <v>16</v>
      </c>
    </row>
    <row r="271" spans="1:12" ht="16.8" customHeight="1" x14ac:dyDescent="0.3">
      <c r="A271" s="7" t="s">
        <v>7519</v>
      </c>
      <c r="B271" s="3" t="s">
        <v>7520</v>
      </c>
      <c r="C271" s="3" t="s">
        <v>7610</v>
      </c>
      <c r="D271" s="28" t="s">
        <v>7332</v>
      </c>
      <c r="E271" s="28">
        <v>4306657</v>
      </c>
      <c r="F271" s="28" t="s">
        <v>7333</v>
      </c>
      <c r="G271" s="28" t="s">
        <v>7140</v>
      </c>
      <c r="H271" s="28" t="s">
        <v>252</v>
      </c>
      <c r="I271" s="28" t="s">
        <v>342</v>
      </c>
      <c r="J271" s="28" t="s">
        <v>14</v>
      </c>
      <c r="K271" s="28" t="s">
        <v>15</v>
      </c>
      <c r="L271" s="28" t="s">
        <v>16</v>
      </c>
    </row>
    <row r="272" spans="1:12" ht="16.8" customHeight="1" x14ac:dyDescent="0.3">
      <c r="A272" s="7" t="s">
        <v>7519</v>
      </c>
      <c r="B272" s="3" t="s">
        <v>7520</v>
      </c>
      <c r="C272" s="3" t="s">
        <v>7611</v>
      </c>
      <c r="D272" s="28" t="s">
        <v>7334</v>
      </c>
      <c r="E272" s="28">
        <v>40492305</v>
      </c>
      <c r="F272" s="28" t="s">
        <v>7335</v>
      </c>
      <c r="G272" s="28" t="s">
        <v>7140</v>
      </c>
      <c r="H272" s="28" t="s">
        <v>252</v>
      </c>
      <c r="I272" s="28" t="s">
        <v>342</v>
      </c>
      <c r="J272" s="28" t="s">
        <v>14</v>
      </c>
      <c r="K272" s="28" t="s">
        <v>7157</v>
      </c>
      <c r="L272" s="28" t="s">
        <v>16</v>
      </c>
    </row>
    <row r="273" spans="1:12" ht="16.8" customHeight="1" x14ac:dyDescent="0.3">
      <c r="A273" s="7" t="s">
        <v>7519</v>
      </c>
      <c r="B273" s="3" t="s">
        <v>7520</v>
      </c>
      <c r="C273" s="3" t="s">
        <v>7612</v>
      </c>
      <c r="D273" s="28" t="s">
        <v>7336</v>
      </c>
      <c r="E273" s="28">
        <v>4243022</v>
      </c>
      <c r="F273" s="28" t="s">
        <v>7337</v>
      </c>
      <c r="G273" s="28" t="s">
        <v>7140</v>
      </c>
      <c r="H273" s="28" t="s">
        <v>252</v>
      </c>
      <c r="I273" s="28" t="s">
        <v>342</v>
      </c>
      <c r="J273" s="28" t="s">
        <v>14</v>
      </c>
      <c r="K273" s="28" t="s">
        <v>15</v>
      </c>
      <c r="L273" s="28" t="s">
        <v>16</v>
      </c>
    </row>
    <row r="274" spans="1:12" ht="16.8" customHeight="1" x14ac:dyDescent="0.3">
      <c r="A274" s="7" t="s">
        <v>7519</v>
      </c>
      <c r="B274" s="3" t="s">
        <v>7520</v>
      </c>
      <c r="C274" s="3" t="s">
        <v>7613</v>
      </c>
      <c r="D274" s="28" t="s">
        <v>7338</v>
      </c>
      <c r="E274" s="28">
        <v>4156707</v>
      </c>
      <c r="F274" s="28" t="s">
        <v>7339</v>
      </c>
      <c r="G274" s="28" t="s">
        <v>7140</v>
      </c>
      <c r="H274" s="28" t="s">
        <v>252</v>
      </c>
      <c r="I274" s="28" t="s">
        <v>342</v>
      </c>
      <c r="J274" s="28" t="s">
        <v>14</v>
      </c>
      <c r="K274" s="28" t="s">
        <v>15</v>
      </c>
      <c r="L274" s="28" t="s">
        <v>16</v>
      </c>
    </row>
    <row r="275" spans="1:12" ht="16.8" customHeight="1" x14ac:dyDescent="0.3">
      <c r="A275" s="7" t="s">
        <v>7519</v>
      </c>
      <c r="B275" s="3" t="s">
        <v>7520</v>
      </c>
      <c r="C275" s="3" t="s">
        <v>7614</v>
      </c>
      <c r="D275" s="28" t="s">
        <v>7340</v>
      </c>
      <c r="E275" s="28">
        <v>37207462</v>
      </c>
      <c r="F275" s="28" t="s">
        <v>7341</v>
      </c>
      <c r="G275" s="28" t="s">
        <v>7140</v>
      </c>
      <c r="H275" s="28" t="s">
        <v>252</v>
      </c>
      <c r="I275" s="28" t="s">
        <v>342</v>
      </c>
      <c r="J275" s="28" t="s">
        <v>14</v>
      </c>
      <c r="K275" s="28" t="s">
        <v>7224</v>
      </c>
      <c r="L275" s="28" t="s">
        <v>16</v>
      </c>
    </row>
    <row r="276" spans="1:12" ht="16.8" customHeight="1" x14ac:dyDescent="0.3">
      <c r="A276" s="7" t="s">
        <v>7519</v>
      </c>
      <c r="B276" s="3" t="s">
        <v>7520</v>
      </c>
      <c r="C276" s="3" t="s">
        <v>7615</v>
      </c>
      <c r="D276" s="28" t="s">
        <v>7342</v>
      </c>
      <c r="E276" s="28">
        <v>4171725</v>
      </c>
      <c r="F276" s="28" t="s">
        <v>7343</v>
      </c>
      <c r="G276" s="28" t="s">
        <v>7140</v>
      </c>
      <c r="H276" s="28" t="s">
        <v>252</v>
      </c>
      <c r="I276" s="28" t="s">
        <v>342</v>
      </c>
      <c r="J276" s="28" t="s">
        <v>14</v>
      </c>
      <c r="K276" s="28" t="s">
        <v>15</v>
      </c>
      <c r="L276" s="28" t="s">
        <v>16</v>
      </c>
    </row>
    <row r="277" spans="1:12" ht="16.8" customHeight="1" x14ac:dyDescent="0.3">
      <c r="A277" s="7" t="s">
        <v>7519</v>
      </c>
      <c r="B277" s="3" t="s">
        <v>7520</v>
      </c>
      <c r="C277" s="3" t="s">
        <v>7616</v>
      </c>
      <c r="D277" s="28" t="s">
        <v>7344</v>
      </c>
      <c r="E277" s="28">
        <v>4169270</v>
      </c>
      <c r="F277" s="28" t="s">
        <v>7345</v>
      </c>
      <c r="G277" s="28" t="s">
        <v>7140</v>
      </c>
      <c r="H277" s="28" t="s">
        <v>252</v>
      </c>
      <c r="I277" s="28" t="s">
        <v>342</v>
      </c>
      <c r="J277" s="28" t="s">
        <v>14</v>
      </c>
      <c r="K277" s="28" t="s">
        <v>15</v>
      </c>
      <c r="L277" s="28" t="s">
        <v>16</v>
      </c>
    </row>
    <row r="278" spans="1:12" ht="16.8" customHeight="1" x14ac:dyDescent="0.3">
      <c r="A278" s="7" t="s">
        <v>7519</v>
      </c>
      <c r="B278" s="3" t="s">
        <v>7520</v>
      </c>
      <c r="C278" s="3" t="s">
        <v>7617</v>
      </c>
      <c r="D278" s="28" t="s">
        <v>7346</v>
      </c>
      <c r="E278" s="28">
        <v>4169440</v>
      </c>
      <c r="F278" s="28" t="s">
        <v>7347</v>
      </c>
      <c r="G278" s="28" t="s">
        <v>7140</v>
      </c>
      <c r="H278" s="28" t="s">
        <v>252</v>
      </c>
      <c r="I278" s="28" t="s">
        <v>342</v>
      </c>
      <c r="J278" s="28" t="s">
        <v>14</v>
      </c>
      <c r="K278" s="28" t="s">
        <v>15</v>
      </c>
      <c r="L278" s="28" t="s">
        <v>16</v>
      </c>
    </row>
    <row r="279" spans="1:12" ht="16.8" customHeight="1" x14ac:dyDescent="0.3">
      <c r="A279" s="7" t="s">
        <v>7519</v>
      </c>
      <c r="B279" s="3" t="s">
        <v>7520</v>
      </c>
      <c r="C279" s="3" t="s">
        <v>7618</v>
      </c>
      <c r="D279" s="28" t="s">
        <v>7348</v>
      </c>
      <c r="E279" s="28">
        <v>4302788</v>
      </c>
      <c r="F279" s="28" t="s">
        <v>7349</v>
      </c>
      <c r="G279" s="28" t="s">
        <v>7140</v>
      </c>
      <c r="H279" s="28" t="s">
        <v>252</v>
      </c>
      <c r="I279" s="28" t="s">
        <v>342</v>
      </c>
      <c r="J279" s="28" t="s">
        <v>14</v>
      </c>
      <c r="K279" s="28" t="s">
        <v>15</v>
      </c>
      <c r="L279" s="28" t="s">
        <v>16</v>
      </c>
    </row>
    <row r="280" spans="1:12" ht="16.8" customHeight="1" x14ac:dyDescent="0.3">
      <c r="A280" s="7" t="s">
        <v>7519</v>
      </c>
      <c r="B280" s="3" t="s">
        <v>7520</v>
      </c>
      <c r="C280" s="3" t="s">
        <v>7619</v>
      </c>
      <c r="D280" s="28" t="s">
        <v>7350</v>
      </c>
      <c r="E280" s="28">
        <v>4186837</v>
      </c>
      <c r="F280" s="28" t="s">
        <v>7351</v>
      </c>
      <c r="G280" s="28" t="s">
        <v>7140</v>
      </c>
      <c r="H280" s="28" t="s">
        <v>252</v>
      </c>
      <c r="I280" s="28" t="s">
        <v>342</v>
      </c>
      <c r="J280" s="28" t="s">
        <v>14</v>
      </c>
      <c r="K280" s="28" t="s">
        <v>15</v>
      </c>
      <c r="L280" s="28" t="s">
        <v>16</v>
      </c>
    </row>
    <row r="281" spans="1:12" ht="16.8" customHeight="1" x14ac:dyDescent="0.3">
      <c r="A281" s="7" t="s">
        <v>7519</v>
      </c>
      <c r="B281" s="3" t="s">
        <v>7520</v>
      </c>
      <c r="C281" s="3" t="s">
        <v>7620</v>
      </c>
      <c r="D281" s="28" t="s">
        <v>7352</v>
      </c>
      <c r="E281" s="28">
        <v>4302352</v>
      </c>
      <c r="F281" s="28" t="s">
        <v>7353</v>
      </c>
      <c r="G281" s="28" t="s">
        <v>7140</v>
      </c>
      <c r="H281" s="28" t="s">
        <v>252</v>
      </c>
      <c r="I281" s="28" t="s">
        <v>342</v>
      </c>
      <c r="J281" s="28" t="s">
        <v>14</v>
      </c>
      <c r="K281" s="28" t="s">
        <v>15</v>
      </c>
      <c r="L281" s="28" t="s">
        <v>16</v>
      </c>
    </row>
    <row r="282" spans="1:12" ht="16.8" customHeight="1" x14ac:dyDescent="0.3">
      <c r="A282" s="7" t="s">
        <v>7519</v>
      </c>
      <c r="B282" s="3" t="s">
        <v>7520</v>
      </c>
      <c r="C282" s="3" t="s">
        <v>7621</v>
      </c>
      <c r="D282" s="28" t="s">
        <v>7354</v>
      </c>
      <c r="E282" s="28">
        <v>4303939</v>
      </c>
      <c r="F282" s="28" t="s">
        <v>7355</v>
      </c>
      <c r="G282" s="28" t="s">
        <v>7140</v>
      </c>
      <c r="H282" s="28" t="s">
        <v>252</v>
      </c>
      <c r="I282" s="28" t="s">
        <v>342</v>
      </c>
      <c r="J282" s="28" t="s">
        <v>14</v>
      </c>
      <c r="K282" s="28" t="s">
        <v>15</v>
      </c>
      <c r="L282" s="28" t="s">
        <v>16</v>
      </c>
    </row>
    <row r="283" spans="1:12" ht="16.8" customHeight="1" x14ac:dyDescent="0.3">
      <c r="A283" s="7" t="s">
        <v>7519</v>
      </c>
      <c r="B283" s="3" t="s">
        <v>7520</v>
      </c>
      <c r="C283" s="3" t="s">
        <v>7622</v>
      </c>
      <c r="D283" s="28" t="s">
        <v>7356</v>
      </c>
      <c r="E283" s="28">
        <v>4171067</v>
      </c>
      <c r="F283" s="28" t="s">
        <v>7357</v>
      </c>
      <c r="G283" s="28" t="s">
        <v>7140</v>
      </c>
      <c r="H283" s="28" t="s">
        <v>252</v>
      </c>
      <c r="I283" s="28" t="s">
        <v>342</v>
      </c>
      <c r="J283" s="28" t="s">
        <v>14</v>
      </c>
      <c r="K283" s="28" t="s">
        <v>15</v>
      </c>
      <c r="L283" s="28" t="s">
        <v>16</v>
      </c>
    </row>
    <row r="284" spans="1:12" ht="16.8" customHeight="1" x14ac:dyDescent="0.3">
      <c r="A284" s="7" t="s">
        <v>7519</v>
      </c>
      <c r="B284" s="3" t="s">
        <v>7520</v>
      </c>
      <c r="C284" s="3" t="s">
        <v>7623</v>
      </c>
      <c r="D284" s="28" t="s">
        <v>7358</v>
      </c>
      <c r="E284" s="28">
        <v>4217202</v>
      </c>
      <c r="F284" s="28" t="s">
        <v>7359</v>
      </c>
      <c r="G284" s="28" t="s">
        <v>7140</v>
      </c>
      <c r="H284" s="28" t="s">
        <v>252</v>
      </c>
      <c r="I284" s="28" t="s">
        <v>342</v>
      </c>
      <c r="J284" s="28" t="s">
        <v>14</v>
      </c>
      <c r="K284" s="28" t="s">
        <v>15</v>
      </c>
      <c r="L284" s="28" t="s">
        <v>16</v>
      </c>
    </row>
    <row r="285" spans="1:12" ht="16.8" customHeight="1" x14ac:dyDescent="0.3">
      <c r="A285" s="7" t="s">
        <v>7519</v>
      </c>
      <c r="B285" s="3" t="s">
        <v>7520</v>
      </c>
      <c r="C285" s="3" t="s">
        <v>7624</v>
      </c>
      <c r="D285" s="28" t="s">
        <v>7360</v>
      </c>
      <c r="E285" s="28">
        <v>4167393</v>
      </c>
      <c r="F285" s="28" t="s">
        <v>7361</v>
      </c>
      <c r="G285" s="28" t="s">
        <v>7140</v>
      </c>
      <c r="H285" s="28" t="s">
        <v>252</v>
      </c>
      <c r="I285" s="28" t="s">
        <v>342</v>
      </c>
      <c r="J285" s="28" t="s">
        <v>14</v>
      </c>
      <c r="K285" s="28" t="s">
        <v>15</v>
      </c>
      <c r="L285" s="28" t="s">
        <v>16</v>
      </c>
    </row>
    <row r="286" spans="1:12" ht="16.8" customHeight="1" x14ac:dyDescent="0.3">
      <c r="A286" s="7" t="s">
        <v>7519</v>
      </c>
      <c r="B286" s="3" t="s">
        <v>7520</v>
      </c>
      <c r="C286" s="3" t="s">
        <v>7625</v>
      </c>
      <c r="D286" s="28" t="s">
        <v>7362</v>
      </c>
      <c r="E286" s="28">
        <v>4229543</v>
      </c>
      <c r="F286" s="28" t="s">
        <v>7363</v>
      </c>
      <c r="G286" s="28" t="s">
        <v>7140</v>
      </c>
      <c r="H286" s="28" t="s">
        <v>252</v>
      </c>
      <c r="I286" s="28" t="s">
        <v>342</v>
      </c>
      <c r="J286" s="28" t="s">
        <v>14</v>
      </c>
      <c r="K286" s="28" t="s">
        <v>15</v>
      </c>
      <c r="L286" s="28" t="s">
        <v>16</v>
      </c>
    </row>
    <row r="287" spans="1:12" ht="16.8" customHeight="1" x14ac:dyDescent="0.3">
      <c r="A287" s="7" t="s">
        <v>7519</v>
      </c>
      <c r="B287" s="3" t="s">
        <v>7520</v>
      </c>
      <c r="C287" s="3" t="s">
        <v>7626</v>
      </c>
      <c r="D287" s="28" t="s">
        <v>7364</v>
      </c>
      <c r="E287" s="28">
        <v>40491322</v>
      </c>
      <c r="F287" s="28" t="s">
        <v>7365</v>
      </c>
      <c r="G287" s="28" t="s">
        <v>7140</v>
      </c>
      <c r="H287" s="28" t="s">
        <v>252</v>
      </c>
      <c r="I287" s="28" t="s">
        <v>342</v>
      </c>
      <c r="J287" s="28" t="s">
        <v>14</v>
      </c>
      <c r="K287" s="28" t="s">
        <v>15</v>
      </c>
      <c r="L287" s="28" t="s">
        <v>16</v>
      </c>
    </row>
    <row r="288" spans="1:12" ht="16.8" customHeight="1" x14ac:dyDescent="0.3">
      <c r="A288" s="7" t="s">
        <v>7519</v>
      </c>
      <c r="B288" s="3" t="s">
        <v>7520</v>
      </c>
      <c r="C288" s="3" t="s">
        <v>7627</v>
      </c>
      <c r="D288" s="28" t="s">
        <v>7366</v>
      </c>
      <c r="E288" s="28">
        <v>4168656</v>
      </c>
      <c r="F288" s="28" t="s">
        <v>7367</v>
      </c>
      <c r="G288" s="28" t="s">
        <v>7140</v>
      </c>
      <c r="H288" s="28" t="s">
        <v>252</v>
      </c>
      <c r="I288" s="28" t="s">
        <v>342</v>
      </c>
      <c r="J288" s="28" t="s">
        <v>14</v>
      </c>
      <c r="K288" s="28" t="s">
        <v>15</v>
      </c>
      <c r="L288" s="28" t="s">
        <v>16</v>
      </c>
    </row>
    <row r="289" spans="1:12" ht="16.8" customHeight="1" x14ac:dyDescent="0.3">
      <c r="A289" s="7" t="s">
        <v>7519</v>
      </c>
      <c r="B289" s="3" t="s">
        <v>7520</v>
      </c>
      <c r="C289" s="3" t="s">
        <v>7628</v>
      </c>
      <c r="D289" s="28" t="s">
        <v>7368</v>
      </c>
      <c r="E289" s="28">
        <v>4269621</v>
      </c>
      <c r="F289" s="28" t="s">
        <v>7369</v>
      </c>
      <c r="G289" s="28" t="s">
        <v>7140</v>
      </c>
      <c r="H289" s="28" t="s">
        <v>252</v>
      </c>
      <c r="I289" s="28" t="s">
        <v>342</v>
      </c>
      <c r="J289" s="28" t="s">
        <v>14</v>
      </c>
      <c r="K289" s="28" t="s">
        <v>15</v>
      </c>
      <c r="L289" s="28" t="s">
        <v>16</v>
      </c>
    </row>
    <row r="290" spans="1:12" ht="16.8" customHeight="1" x14ac:dyDescent="0.3">
      <c r="A290" s="7" t="s">
        <v>7519</v>
      </c>
      <c r="B290" s="3" t="s">
        <v>7520</v>
      </c>
      <c r="C290" s="3" t="s">
        <v>7629</v>
      </c>
      <c r="D290" s="28" t="s">
        <v>7370</v>
      </c>
      <c r="E290" s="28">
        <v>40492287</v>
      </c>
      <c r="F290" s="28" t="s">
        <v>7371</v>
      </c>
      <c r="G290" s="28" t="s">
        <v>7140</v>
      </c>
      <c r="H290" s="28" t="s">
        <v>252</v>
      </c>
      <c r="I290" s="28" t="s">
        <v>342</v>
      </c>
      <c r="J290" s="28" t="s">
        <v>14</v>
      </c>
      <c r="K290" s="28" t="s">
        <v>7157</v>
      </c>
      <c r="L290" s="28" t="s">
        <v>16</v>
      </c>
    </row>
    <row r="291" spans="1:12" ht="16.8" customHeight="1" x14ac:dyDescent="0.3">
      <c r="A291" s="7" t="s">
        <v>7519</v>
      </c>
      <c r="B291" s="3" t="s">
        <v>7520</v>
      </c>
      <c r="C291" s="3" t="s">
        <v>7630</v>
      </c>
      <c r="D291" s="28" t="s">
        <v>7372</v>
      </c>
      <c r="E291" s="28">
        <v>4171047</v>
      </c>
      <c r="F291" s="28" t="s">
        <v>7373</v>
      </c>
      <c r="G291" s="28" t="s">
        <v>7140</v>
      </c>
      <c r="H291" s="28" t="s">
        <v>252</v>
      </c>
      <c r="I291" s="28" t="s">
        <v>342</v>
      </c>
      <c r="J291" s="28" t="s">
        <v>14</v>
      </c>
      <c r="K291" s="28" t="s">
        <v>15</v>
      </c>
      <c r="L291" s="28" t="s">
        <v>16</v>
      </c>
    </row>
    <row r="292" spans="1:12" ht="16.8" customHeight="1" x14ac:dyDescent="0.3">
      <c r="A292" s="7" t="s">
        <v>7519</v>
      </c>
      <c r="B292" s="3" t="s">
        <v>7520</v>
      </c>
      <c r="C292" s="3" t="s">
        <v>7631</v>
      </c>
      <c r="D292" s="28" t="s">
        <v>7374</v>
      </c>
      <c r="E292" s="28">
        <v>4170113</v>
      </c>
      <c r="F292" s="28" t="s">
        <v>7375</v>
      </c>
      <c r="G292" s="28" t="s">
        <v>7140</v>
      </c>
      <c r="H292" s="28" t="s">
        <v>252</v>
      </c>
      <c r="I292" s="28" t="s">
        <v>342</v>
      </c>
      <c r="J292" s="28" t="s">
        <v>14</v>
      </c>
      <c r="K292" s="28" t="s">
        <v>15</v>
      </c>
      <c r="L292" s="28" t="s">
        <v>16</v>
      </c>
    </row>
    <row r="293" spans="1:12" ht="16.8" customHeight="1" x14ac:dyDescent="0.3">
      <c r="A293" s="7" t="s">
        <v>7519</v>
      </c>
      <c r="B293" s="3" t="s">
        <v>7520</v>
      </c>
      <c r="C293" s="3" t="s">
        <v>7632</v>
      </c>
      <c r="D293" s="28" t="s">
        <v>7376</v>
      </c>
      <c r="E293" s="28">
        <v>4171884</v>
      </c>
      <c r="F293" s="28" t="s">
        <v>7377</v>
      </c>
      <c r="G293" s="28" t="s">
        <v>7140</v>
      </c>
      <c r="H293" s="28" t="s">
        <v>252</v>
      </c>
      <c r="I293" s="28" t="s">
        <v>342</v>
      </c>
      <c r="J293" s="28" t="s">
        <v>14</v>
      </c>
      <c r="K293" s="28" t="s">
        <v>15</v>
      </c>
      <c r="L293" s="28" t="s">
        <v>16</v>
      </c>
    </row>
    <row r="294" spans="1:12" ht="16.8" customHeight="1" x14ac:dyDescent="0.3">
      <c r="A294" s="7" t="s">
        <v>7519</v>
      </c>
      <c r="B294" s="3" t="s">
        <v>7520</v>
      </c>
      <c r="C294" s="3" t="s">
        <v>7633</v>
      </c>
      <c r="D294" s="28" t="s">
        <v>7378</v>
      </c>
      <c r="E294" s="28">
        <v>4222259</v>
      </c>
      <c r="F294" s="28" t="s">
        <v>7379</v>
      </c>
      <c r="G294" s="28" t="s">
        <v>7140</v>
      </c>
      <c r="H294" s="28" t="s">
        <v>252</v>
      </c>
      <c r="I294" s="28" t="s">
        <v>342</v>
      </c>
      <c r="J294" s="28" t="s">
        <v>14</v>
      </c>
      <c r="K294" s="28" t="s">
        <v>7149</v>
      </c>
      <c r="L294" s="28" t="s">
        <v>16</v>
      </c>
    </row>
    <row r="295" spans="1:12" ht="16.8" customHeight="1" x14ac:dyDescent="0.3">
      <c r="A295" s="7" t="s">
        <v>7519</v>
      </c>
      <c r="B295" s="3" t="s">
        <v>7520</v>
      </c>
      <c r="C295" s="3" t="s">
        <v>7634</v>
      </c>
      <c r="D295" s="28" t="s">
        <v>7380</v>
      </c>
      <c r="E295" s="28">
        <v>4186838</v>
      </c>
      <c r="F295" s="28" t="s">
        <v>7381</v>
      </c>
      <c r="G295" s="28" t="s">
        <v>7140</v>
      </c>
      <c r="H295" s="28" t="s">
        <v>252</v>
      </c>
      <c r="I295" s="28" t="s">
        <v>342</v>
      </c>
      <c r="J295" s="28" t="s">
        <v>14</v>
      </c>
      <c r="K295" s="28" t="s">
        <v>15</v>
      </c>
      <c r="L295" s="28" t="s">
        <v>16</v>
      </c>
    </row>
    <row r="296" spans="1:12" ht="16.8" customHeight="1" x14ac:dyDescent="0.3">
      <c r="A296" s="7" t="s">
        <v>7519</v>
      </c>
      <c r="B296" s="3" t="s">
        <v>7520</v>
      </c>
      <c r="C296" s="3" t="s">
        <v>7635</v>
      </c>
      <c r="D296" s="28" t="s">
        <v>7382</v>
      </c>
      <c r="E296" s="28">
        <v>4302785</v>
      </c>
      <c r="F296" s="28" t="s">
        <v>7383</v>
      </c>
      <c r="G296" s="28" t="s">
        <v>7140</v>
      </c>
      <c r="H296" s="28" t="s">
        <v>252</v>
      </c>
      <c r="I296" s="28" t="s">
        <v>342</v>
      </c>
      <c r="J296" s="28" t="s">
        <v>14</v>
      </c>
      <c r="K296" s="28" t="s">
        <v>15</v>
      </c>
      <c r="L296" s="28" t="s">
        <v>16</v>
      </c>
    </row>
    <row r="297" spans="1:12" ht="16.8" customHeight="1" x14ac:dyDescent="0.3">
      <c r="A297" s="7" t="s">
        <v>7519</v>
      </c>
      <c r="B297" s="3" t="s">
        <v>7520</v>
      </c>
      <c r="C297" s="3" t="s">
        <v>7636</v>
      </c>
      <c r="D297" s="28" t="s">
        <v>7384</v>
      </c>
      <c r="E297" s="28">
        <v>45956881</v>
      </c>
      <c r="F297" s="28" t="s">
        <v>7385</v>
      </c>
      <c r="G297" s="28" t="s">
        <v>7140</v>
      </c>
      <c r="H297" s="28" t="s">
        <v>252</v>
      </c>
      <c r="I297" s="28" t="s">
        <v>342</v>
      </c>
      <c r="J297" s="28" t="s">
        <v>14</v>
      </c>
      <c r="K297" s="28" t="s">
        <v>7386</v>
      </c>
      <c r="L297" s="28" t="s">
        <v>16</v>
      </c>
    </row>
    <row r="298" spans="1:12" ht="16.8" customHeight="1" x14ac:dyDescent="0.3">
      <c r="A298" s="7" t="s">
        <v>7519</v>
      </c>
      <c r="B298" s="3" t="s">
        <v>7520</v>
      </c>
      <c r="C298" s="3" t="s">
        <v>7637</v>
      </c>
      <c r="D298" s="28" t="s">
        <v>7387</v>
      </c>
      <c r="E298" s="28">
        <v>4133177</v>
      </c>
      <c r="F298" s="28" t="s">
        <v>7388</v>
      </c>
      <c r="G298" s="28" t="s">
        <v>7140</v>
      </c>
      <c r="H298" s="28" t="s">
        <v>252</v>
      </c>
      <c r="I298" s="28" t="s">
        <v>342</v>
      </c>
      <c r="J298" s="28" t="s">
        <v>14</v>
      </c>
      <c r="K298" s="28" t="s">
        <v>15</v>
      </c>
      <c r="L298" s="28" t="s">
        <v>16</v>
      </c>
    </row>
    <row r="299" spans="1:12" ht="16.8" customHeight="1" x14ac:dyDescent="0.3">
      <c r="A299" s="3" t="s">
        <v>7519</v>
      </c>
      <c r="B299" s="3" t="s">
        <v>7520</v>
      </c>
      <c r="C299" s="3" t="s">
        <v>7638</v>
      </c>
      <c r="D299" s="28" t="s">
        <v>7389</v>
      </c>
      <c r="E299" s="28">
        <v>4170440</v>
      </c>
      <c r="F299" s="28" t="s">
        <v>7390</v>
      </c>
      <c r="G299" s="28" t="s">
        <v>7140</v>
      </c>
      <c r="H299" s="28" t="s">
        <v>252</v>
      </c>
      <c r="I299" s="28" t="s">
        <v>342</v>
      </c>
      <c r="J299" s="28" t="s">
        <v>14</v>
      </c>
      <c r="K299" s="28" t="s">
        <v>15</v>
      </c>
      <c r="L299" s="28" t="s">
        <v>16</v>
      </c>
    </row>
    <row r="300" spans="1:12" ht="16.8" customHeight="1" x14ac:dyDescent="0.3">
      <c r="A300" s="7" t="s">
        <v>7519</v>
      </c>
      <c r="B300" s="7" t="s">
        <v>7520</v>
      </c>
      <c r="C300" s="3" t="s">
        <v>7639</v>
      </c>
      <c r="D300" s="28" t="s">
        <v>7391</v>
      </c>
      <c r="E300" s="28">
        <v>35631981</v>
      </c>
      <c r="F300" s="28" t="s">
        <v>7392</v>
      </c>
      <c r="G300" s="28" t="s">
        <v>7140</v>
      </c>
      <c r="H300" s="28" t="s">
        <v>252</v>
      </c>
      <c r="I300" s="28" t="s">
        <v>342</v>
      </c>
      <c r="J300" s="28" t="s">
        <v>14</v>
      </c>
      <c r="K300" s="28" t="s">
        <v>7179</v>
      </c>
      <c r="L300" s="28" t="s">
        <v>16</v>
      </c>
    </row>
    <row r="301" spans="1:12" ht="16.8" customHeight="1" x14ac:dyDescent="0.3">
      <c r="A301" s="7" t="s">
        <v>7519</v>
      </c>
      <c r="B301" s="7" t="s">
        <v>7520</v>
      </c>
      <c r="C301" s="3" t="s">
        <v>7640</v>
      </c>
      <c r="D301" s="28" t="s">
        <v>7393</v>
      </c>
      <c r="E301" s="28">
        <v>40490898</v>
      </c>
      <c r="F301" s="28" t="s">
        <v>7394</v>
      </c>
      <c r="G301" s="28" t="s">
        <v>7140</v>
      </c>
      <c r="H301" s="28" t="s">
        <v>252</v>
      </c>
      <c r="I301" s="28" t="s">
        <v>342</v>
      </c>
      <c r="J301" s="28" t="s">
        <v>14</v>
      </c>
      <c r="K301" s="28" t="s">
        <v>7157</v>
      </c>
      <c r="L301" s="28" t="s">
        <v>16</v>
      </c>
    </row>
    <row r="302" spans="1:12" ht="16.8" customHeight="1" x14ac:dyDescent="0.3">
      <c r="A302" s="7" t="s">
        <v>7519</v>
      </c>
      <c r="B302" s="7" t="s">
        <v>7520</v>
      </c>
      <c r="C302" s="3" t="s">
        <v>7641</v>
      </c>
      <c r="D302" s="28" t="s">
        <v>7395</v>
      </c>
      <c r="E302" s="28">
        <v>4171243</v>
      </c>
      <c r="F302" s="28" t="s">
        <v>7396</v>
      </c>
      <c r="G302" s="28" t="s">
        <v>7140</v>
      </c>
      <c r="H302" s="28" t="s">
        <v>252</v>
      </c>
      <c r="I302" s="28" t="s">
        <v>342</v>
      </c>
      <c r="J302" s="28" t="s">
        <v>14</v>
      </c>
      <c r="K302" s="28" t="s">
        <v>15</v>
      </c>
      <c r="L302" s="28" t="s">
        <v>16</v>
      </c>
    </row>
    <row r="303" spans="1:12" ht="16.8" customHeight="1" x14ac:dyDescent="0.3">
      <c r="A303" s="3" t="s">
        <v>7519</v>
      </c>
      <c r="B303" s="3" t="s">
        <v>7520</v>
      </c>
      <c r="C303" s="3" t="s">
        <v>7642</v>
      </c>
      <c r="D303" s="28" t="s">
        <v>7397</v>
      </c>
      <c r="E303" s="28">
        <v>4262914</v>
      </c>
      <c r="F303" s="28" t="s">
        <v>7398</v>
      </c>
      <c r="G303" s="28" t="s">
        <v>7140</v>
      </c>
      <c r="H303" s="28" t="s">
        <v>252</v>
      </c>
      <c r="I303" s="28" t="s">
        <v>342</v>
      </c>
      <c r="J303" s="28" t="s">
        <v>14</v>
      </c>
      <c r="K303" s="28" t="s">
        <v>15</v>
      </c>
      <c r="L303" s="28" t="s">
        <v>16</v>
      </c>
    </row>
    <row r="304" spans="1:12" ht="16.8" customHeight="1" x14ac:dyDescent="0.3">
      <c r="A304" s="3" t="s">
        <v>7519</v>
      </c>
      <c r="B304" s="3" t="s">
        <v>7520</v>
      </c>
      <c r="C304" s="3" t="s">
        <v>7643</v>
      </c>
      <c r="D304" s="28" t="s">
        <v>7399</v>
      </c>
      <c r="E304" s="28">
        <v>4172316</v>
      </c>
      <c r="F304" s="28" t="s">
        <v>7400</v>
      </c>
      <c r="G304" s="28" t="s">
        <v>7140</v>
      </c>
      <c r="H304" s="28" t="s">
        <v>252</v>
      </c>
      <c r="I304" s="28" t="s">
        <v>342</v>
      </c>
      <c r="J304" s="28" t="s">
        <v>14</v>
      </c>
      <c r="K304" s="28" t="s">
        <v>15</v>
      </c>
      <c r="L304" s="28" t="s">
        <v>16</v>
      </c>
    </row>
    <row r="305" spans="1:12" ht="16.8" customHeight="1" x14ac:dyDescent="0.3">
      <c r="A305" s="3" t="s">
        <v>7519</v>
      </c>
      <c r="B305" s="3" t="s">
        <v>7520</v>
      </c>
      <c r="C305" s="3" t="s">
        <v>7644</v>
      </c>
      <c r="D305" s="28" t="s">
        <v>7401</v>
      </c>
      <c r="E305" s="28">
        <v>4132711</v>
      </c>
      <c r="F305" s="28" t="s">
        <v>7402</v>
      </c>
      <c r="G305" s="28" t="s">
        <v>7140</v>
      </c>
      <c r="H305" s="28" t="s">
        <v>252</v>
      </c>
      <c r="I305" s="28" t="s">
        <v>342</v>
      </c>
      <c r="J305" s="28" t="s">
        <v>14</v>
      </c>
      <c r="K305" s="28" t="s">
        <v>15</v>
      </c>
      <c r="L305" s="28" t="s">
        <v>16</v>
      </c>
    </row>
    <row r="306" spans="1:12" ht="16.8" customHeight="1" x14ac:dyDescent="0.3">
      <c r="A306" s="3" t="s">
        <v>7519</v>
      </c>
      <c r="B306" s="3" t="s">
        <v>7520</v>
      </c>
      <c r="C306" s="3" t="s">
        <v>7645</v>
      </c>
      <c r="D306" s="28" t="s">
        <v>7403</v>
      </c>
      <c r="E306" s="28">
        <v>4305834</v>
      </c>
      <c r="F306" s="28" t="s">
        <v>7404</v>
      </c>
      <c r="G306" s="28" t="s">
        <v>7140</v>
      </c>
      <c r="H306" s="28" t="s">
        <v>252</v>
      </c>
      <c r="I306" s="28" t="s">
        <v>342</v>
      </c>
      <c r="J306" s="28" t="s">
        <v>14</v>
      </c>
      <c r="K306" s="28" t="s">
        <v>15</v>
      </c>
      <c r="L306" s="28" t="s">
        <v>16</v>
      </c>
    </row>
    <row r="307" spans="1:12" ht="16.8" customHeight="1" x14ac:dyDescent="0.3">
      <c r="A307" s="3" t="s">
        <v>7519</v>
      </c>
      <c r="B307" s="3" t="s">
        <v>7520</v>
      </c>
      <c r="C307" s="3" t="s">
        <v>7646</v>
      </c>
      <c r="D307" s="28" t="s">
        <v>7405</v>
      </c>
      <c r="E307" s="28">
        <v>4184451</v>
      </c>
      <c r="F307" s="28" t="s">
        <v>7406</v>
      </c>
      <c r="G307" s="28" t="s">
        <v>7140</v>
      </c>
      <c r="H307" s="28" t="s">
        <v>252</v>
      </c>
      <c r="I307" s="28" t="s">
        <v>342</v>
      </c>
      <c r="J307" s="28" t="s">
        <v>14</v>
      </c>
      <c r="K307" s="28" t="s">
        <v>7407</v>
      </c>
      <c r="L307" s="28" t="s">
        <v>16</v>
      </c>
    </row>
    <row r="308" spans="1:12" ht="16.8" customHeight="1" x14ac:dyDescent="0.3">
      <c r="A308" s="3" t="s">
        <v>7519</v>
      </c>
      <c r="B308" s="3" t="s">
        <v>7520</v>
      </c>
      <c r="C308" s="3" t="s">
        <v>7647</v>
      </c>
      <c r="D308" s="28" t="s">
        <v>7408</v>
      </c>
      <c r="E308" s="28">
        <v>4132161</v>
      </c>
      <c r="F308" s="28" t="s">
        <v>7409</v>
      </c>
      <c r="G308" s="28" t="s">
        <v>7140</v>
      </c>
      <c r="H308" s="28" t="s">
        <v>252</v>
      </c>
      <c r="I308" s="28" t="s">
        <v>342</v>
      </c>
      <c r="J308" s="28" t="s">
        <v>14</v>
      </c>
      <c r="K308" s="28" t="s">
        <v>15</v>
      </c>
      <c r="L308" s="28" t="s">
        <v>16</v>
      </c>
    </row>
    <row r="309" spans="1:12" ht="16.8" customHeight="1" x14ac:dyDescent="0.3">
      <c r="A309" s="3" t="s">
        <v>7519</v>
      </c>
      <c r="B309" s="3" t="s">
        <v>7520</v>
      </c>
      <c r="C309" s="3" t="s">
        <v>7648</v>
      </c>
      <c r="D309" s="28" t="s">
        <v>7410</v>
      </c>
      <c r="E309" s="28">
        <v>4303795</v>
      </c>
      <c r="F309" s="28" t="s">
        <v>7411</v>
      </c>
      <c r="G309" s="28" t="s">
        <v>7140</v>
      </c>
      <c r="H309" s="28" t="s">
        <v>252</v>
      </c>
      <c r="I309" s="28" t="s">
        <v>342</v>
      </c>
      <c r="J309" s="28" t="s">
        <v>14</v>
      </c>
      <c r="K309" s="28" t="s">
        <v>15</v>
      </c>
      <c r="L309" s="28" t="s">
        <v>16</v>
      </c>
    </row>
    <row r="310" spans="1:12" ht="16.8" customHeight="1" x14ac:dyDescent="0.3">
      <c r="A310" s="3" t="s">
        <v>7519</v>
      </c>
      <c r="B310" s="3" t="s">
        <v>7520</v>
      </c>
      <c r="C310" s="3" t="s">
        <v>7649</v>
      </c>
      <c r="D310" s="28" t="s">
        <v>7412</v>
      </c>
      <c r="E310" s="28">
        <v>4186839</v>
      </c>
      <c r="F310" s="28" t="s">
        <v>7413</v>
      </c>
      <c r="G310" s="28" t="s">
        <v>7140</v>
      </c>
      <c r="H310" s="28" t="s">
        <v>252</v>
      </c>
      <c r="I310" s="28" t="s">
        <v>342</v>
      </c>
      <c r="J310" s="28" t="s">
        <v>14</v>
      </c>
      <c r="K310" s="28" t="s">
        <v>15</v>
      </c>
      <c r="L310" s="28" t="s">
        <v>16</v>
      </c>
    </row>
    <row r="311" spans="1:12" ht="16.8" customHeight="1" x14ac:dyDescent="0.3">
      <c r="A311" s="3" t="s">
        <v>7519</v>
      </c>
      <c r="B311" s="3" t="s">
        <v>7520</v>
      </c>
      <c r="C311" s="3" t="s">
        <v>7650</v>
      </c>
      <c r="D311" s="28" t="s">
        <v>7414</v>
      </c>
      <c r="E311" s="28">
        <v>4303277</v>
      </c>
      <c r="F311" s="28" t="s">
        <v>7415</v>
      </c>
      <c r="G311" s="28" t="s">
        <v>7140</v>
      </c>
      <c r="H311" s="28" t="s">
        <v>252</v>
      </c>
      <c r="I311" s="28" t="s">
        <v>342</v>
      </c>
      <c r="J311" s="28" t="s">
        <v>14</v>
      </c>
      <c r="K311" s="28" t="s">
        <v>15</v>
      </c>
      <c r="L311" s="28" t="s">
        <v>16</v>
      </c>
    </row>
    <row r="312" spans="1:12" ht="16.8" customHeight="1" x14ac:dyDescent="0.3">
      <c r="A312" s="3" t="s">
        <v>7519</v>
      </c>
      <c r="B312" s="3" t="s">
        <v>7520</v>
      </c>
      <c r="C312" s="3" t="s">
        <v>7651</v>
      </c>
      <c r="D312" s="28" t="s">
        <v>7416</v>
      </c>
      <c r="E312" s="28">
        <v>4303515</v>
      </c>
      <c r="F312" s="28" t="s">
        <v>7417</v>
      </c>
      <c r="G312" s="28" t="s">
        <v>7140</v>
      </c>
      <c r="H312" s="28" t="s">
        <v>252</v>
      </c>
      <c r="I312" s="28" t="s">
        <v>342</v>
      </c>
      <c r="J312" s="28" t="s">
        <v>14</v>
      </c>
      <c r="K312" s="28" t="s">
        <v>15</v>
      </c>
      <c r="L312" s="28" t="s">
        <v>16</v>
      </c>
    </row>
    <row r="313" spans="1:12" ht="16.8" customHeight="1" x14ac:dyDescent="0.3">
      <c r="A313" s="3" t="s">
        <v>7519</v>
      </c>
      <c r="B313" s="3" t="s">
        <v>7520</v>
      </c>
      <c r="C313" s="3" t="s">
        <v>7652</v>
      </c>
      <c r="D313" s="28" t="s">
        <v>7418</v>
      </c>
      <c r="E313" s="28">
        <v>4170267</v>
      </c>
      <c r="F313" s="28" t="s">
        <v>7419</v>
      </c>
      <c r="G313" s="28" t="s">
        <v>7140</v>
      </c>
      <c r="H313" s="28" t="s">
        <v>252</v>
      </c>
      <c r="I313" s="28" t="s">
        <v>342</v>
      </c>
      <c r="J313" s="28" t="s">
        <v>14</v>
      </c>
      <c r="K313" s="28" t="s">
        <v>15</v>
      </c>
      <c r="L313" s="28" t="s">
        <v>16</v>
      </c>
    </row>
    <row r="314" spans="1:12" ht="16.8" customHeight="1" x14ac:dyDescent="0.3">
      <c r="A314" s="3" t="s">
        <v>7519</v>
      </c>
      <c r="B314" s="3" t="s">
        <v>7520</v>
      </c>
      <c r="C314" s="3" t="s">
        <v>7653</v>
      </c>
      <c r="D314" s="28" t="s">
        <v>7420</v>
      </c>
      <c r="E314" s="28">
        <v>35627167</v>
      </c>
      <c r="F314" s="28" t="s">
        <v>7421</v>
      </c>
      <c r="G314" s="28" t="s">
        <v>7140</v>
      </c>
      <c r="H314" s="28" t="s">
        <v>252</v>
      </c>
      <c r="I314" s="28" t="s">
        <v>342</v>
      </c>
      <c r="J314" s="28" t="s">
        <v>14</v>
      </c>
      <c r="K314" s="28" t="s">
        <v>7179</v>
      </c>
      <c r="L314" s="28" t="s">
        <v>16</v>
      </c>
    </row>
    <row r="315" spans="1:12" ht="16.8" customHeight="1" x14ac:dyDescent="0.3">
      <c r="A315" s="3" t="s">
        <v>7519</v>
      </c>
      <c r="B315" s="3" t="s">
        <v>7520</v>
      </c>
      <c r="C315" s="3" t="s">
        <v>7654</v>
      </c>
      <c r="D315" s="28" t="s">
        <v>7422</v>
      </c>
      <c r="E315" s="28">
        <v>4177987</v>
      </c>
      <c r="F315" s="28" t="s">
        <v>7423</v>
      </c>
      <c r="G315" s="28" t="s">
        <v>7140</v>
      </c>
      <c r="H315" s="28" t="s">
        <v>252</v>
      </c>
      <c r="I315" s="28" t="s">
        <v>342</v>
      </c>
      <c r="J315" s="28" t="s">
        <v>14</v>
      </c>
      <c r="K315" s="28" t="s">
        <v>7424</v>
      </c>
      <c r="L315" s="28" t="s">
        <v>16</v>
      </c>
    </row>
    <row r="316" spans="1:12" ht="16.8" customHeight="1" x14ac:dyDescent="0.3">
      <c r="A316" s="3" t="s">
        <v>7519</v>
      </c>
      <c r="B316" s="3" t="s">
        <v>7520</v>
      </c>
      <c r="C316" s="3" t="s">
        <v>7655</v>
      </c>
      <c r="D316" s="28" t="s">
        <v>7425</v>
      </c>
      <c r="E316" s="28">
        <v>4156708</v>
      </c>
      <c r="F316" s="28" t="s">
        <v>7426</v>
      </c>
      <c r="G316" s="28" t="s">
        <v>7140</v>
      </c>
      <c r="H316" s="28" t="s">
        <v>252</v>
      </c>
      <c r="I316" s="28" t="s">
        <v>342</v>
      </c>
      <c r="J316" s="28" t="s">
        <v>14</v>
      </c>
      <c r="K316" s="28" t="s">
        <v>15</v>
      </c>
      <c r="L316" s="28" t="s">
        <v>16</v>
      </c>
    </row>
    <row r="317" spans="1:12" ht="16.8" customHeight="1" x14ac:dyDescent="0.3">
      <c r="A317" s="3" t="s">
        <v>7519</v>
      </c>
      <c r="B317" s="3" t="s">
        <v>7520</v>
      </c>
      <c r="C317" s="3" t="s">
        <v>7656</v>
      </c>
      <c r="D317" s="28" t="s">
        <v>7427</v>
      </c>
      <c r="E317" s="28">
        <v>4304274</v>
      </c>
      <c r="F317" s="28" t="s">
        <v>7428</v>
      </c>
      <c r="G317" s="28" t="s">
        <v>7140</v>
      </c>
      <c r="H317" s="28" t="s">
        <v>252</v>
      </c>
      <c r="I317" s="28" t="s">
        <v>342</v>
      </c>
      <c r="J317" s="28" t="s">
        <v>14</v>
      </c>
      <c r="K317" s="28" t="s">
        <v>15</v>
      </c>
      <c r="L317" s="28" t="s">
        <v>16</v>
      </c>
    </row>
    <row r="318" spans="1:12" ht="16.8" customHeight="1" x14ac:dyDescent="0.3">
      <c r="A318" s="3" t="s">
        <v>7519</v>
      </c>
      <c r="B318" s="3" t="s">
        <v>7520</v>
      </c>
      <c r="C318" s="3" t="s">
        <v>7657</v>
      </c>
      <c r="D318" s="28" t="s">
        <v>7429</v>
      </c>
      <c r="E318" s="28">
        <v>35616224</v>
      </c>
      <c r="F318" s="28" t="s">
        <v>7430</v>
      </c>
      <c r="G318" s="28" t="s">
        <v>7140</v>
      </c>
      <c r="H318" s="28" t="s">
        <v>252</v>
      </c>
      <c r="I318" s="28" t="s">
        <v>342</v>
      </c>
      <c r="J318" s="28" t="s">
        <v>14</v>
      </c>
      <c r="K318" s="28" t="s">
        <v>7179</v>
      </c>
      <c r="L318" s="28" t="s">
        <v>16</v>
      </c>
    </row>
    <row r="319" spans="1:12" ht="16.8" customHeight="1" x14ac:dyDescent="0.3">
      <c r="A319" s="3" t="s">
        <v>7519</v>
      </c>
      <c r="B319" s="3" t="s">
        <v>7520</v>
      </c>
      <c r="C319" s="3" t="s">
        <v>7658</v>
      </c>
      <c r="D319" s="28" t="s">
        <v>7431</v>
      </c>
      <c r="E319" s="28">
        <v>40490896</v>
      </c>
      <c r="F319" s="28" t="s">
        <v>7432</v>
      </c>
      <c r="G319" s="28" t="s">
        <v>7140</v>
      </c>
      <c r="H319" s="28" t="s">
        <v>252</v>
      </c>
      <c r="I319" s="28" t="s">
        <v>342</v>
      </c>
      <c r="J319" s="28" t="s">
        <v>14</v>
      </c>
      <c r="K319" s="28" t="s">
        <v>7157</v>
      </c>
      <c r="L319" s="28" t="s">
        <v>16</v>
      </c>
    </row>
    <row r="320" spans="1:12" ht="16.8" customHeight="1" x14ac:dyDescent="0.3">
      <c r="A320" s="3" t="s">
        <v>7519</v>
      </c>
      <c r="B320" s="3" t="s">
        <v>7520</v>
      </c>
      <c r="C320" s="3" t="s">
        <v>7659</v>
      </c>
      <c r="D320" s="28" t="s">
        <v>7433</v>
      </c>
      <c r="E320" s="28">
        <v>4157761</v>
      </c>
      <c r="F320" s="28" t="s">
        <v>7434</v>
      </c>
      <c r="G320" s="28" t="s">
        <v>7140</v>
      </c>
      <c r="H320" s="28" t="s">
        <v>252</v>
      </c>
      <c r="I320" s="28" t="s">
        <v>342</v>
      </c>
      <c r="J320" s="28" t="s">
        <v>14</v>
      </c>
      <c r="K320" s="28" t="s">
        <v>15</v>
      </c>
      <c r="L320" s="28" t="s">
        <v>16</v>
      </c>
    </row>
    <row r="321" spans="1:12" ht="16.8" customHeight="1" x14ac:dyDescent="0.3">
      <c r="A321" s="3" t="s">
        <v>7519</v>
      </c>
      <c r="B321" s="3" t="s">
        <v>7520</v>
      </c>
      <c r="C321" s="3" t="s">
        <v>7660</v>
      </c>
      <c r="D321" s="28" t="s">
        <v>7435</v>
      </c>
      <c r="E321" s="28">
        <v>40490866</v>
      </c>
      <c r="F321" s="28" t="s">
        <v>7436</v>
      </c>
      <c r="G321" s="28" t="s">
        <v>7140</v>
      </c>
      <c r="H321" s="28" t="s">
        <v>252</v>
      </c>
      <c r="I321" s="28" t="s">
        <v>342</v>
      </c>
      <c r="J321" s="28" t="s">
        <v>14</v>
      </c>
      <c r="K321" s="28" t="s">
        <v>7157</v>
      </c>
      <c r="L321" s="28" t="s">
        <v>16</v>
      </c>
    </row>
    <row r="322" spans="1:12" ht="16.8" customHeight="1" x14ac:dyDescent="0.3">
      <c r="A322" s="3" t="s">
        <v>7519</v>
      </c>
      <c r="B322" s="3" t="s">
        <v>7520</v>
      </c>
      <c r="C322" s="3" t="s">
        <v>7661</v>
      </c>
      <c r="D322" s="28" t="s">
        <v>7437</v>
      </c>
      <c r="E322" s="28">
        <v>35611042</v>
      </c>
      <c r="F322" s="28" t="s">
        <v>7438</v>
      </c>
      <c r="G322" s="28" t="s">
        <v>7140</v>
      </c>
      <c r="H322" s="28" t="s">
        <v>252</v>
      </c>
      <c r="I322" s="28" t="s">
        <v>342</v>
      </c>
      <c r="J322" s="28" t="s">
        <v>14</v>
      </c>
      <c r="K322" s="28" t="s">
        <v>7179</v>
      </c>
      <c r="L322" s="28" t="s">
        <v>16</v>
      </c>
    </row>
    <row r="323" spans="1:12" ht="16.8" customHeight="1" x14ac:dyDescent="0.3">
      <c r="A323" s="3" t="s">
        <v>7519</v>
      </c>
      <c r="B323" s="3" t="s">
        <v>7520</v>
      </c>
      <c r="C323" s="3" t="s">
        <v>7662</v>
      </c>
      <c r="D323" s="28" t="s">
        <v>7439</v>
      </c>
      <c r="E323" s="28">
        <v>4171893</v>
      </c>
      <c r="F323" s="28" t="s">
        <v>7440</v>
      </c>
      <c r="G323" s="28" t="s">
        <v>7140</v>
      </c>
      <c r="H323" s="28" t="s">
        <v>252</v>
      </c>
      <c r="I323" s="28" t="s">
        <v>342</v>
      </c>
      <c r="J323" s="28" t="s">
        <v>14</v>
      </c>
      <c r="K323" s="28" t="s">
        <v>15</v>
      </c>
      <c r="L323" s="28" t="s">
        <v>16</v>
      </c>
    </row>
    <row r="324" spans="1:12" ht="16.8" customHeight="1" x14ac:dyDescent="0.3">
      <c r="A324" s="3" t="s">
        <v>7519</v>
      </c>
      <c r="B324" s="3" t="s">
        <v>7520</v>
      </c>
      <c r="C324" s="3" t="s">
        <v>7663</v>
      </c>
      <c r="D324" s="28" t="s">
        <v>7441</v>
      </c>
      <c r="E324" s="28">
        <v>4305564</v>
      </c>
      <c r="F324" s="28" t="s">
        <v>7442</v>
      </c>
      <c r="G324" s="28" t="s">
        <v>7140</v>
      </c>
      <c r="H324" s="28" t="s">
        <v>252</v>
      </c>
      <c r="I324" s="28" t="s">
        <v>342</v>
      </c>
      <c r="J324" s="28" t="s">
        <v>14</v>
      </c>
      <c r="K324" s="28" t="s">
        <v>15</v>
      </c>
      <c r="L324" s="28" t="s">
        <v>16</v>
      </c>
    </row>
    <row r="325" spans="1:12" ht="16.8" customHeight="1" x14ac:dyDescent="0.3">
      <c r="A325" s="3" t="s">
        <v>7519</v>
      </c>
      <c r="B325" s="3" t="s">
        <v>7520</v>
      </c>
      <c r="C325" s="3" t="s">
        <v>7664</v>
      </c>
      <c r="D325" s="28" t="s">
        <v>7443</v>
      </c>
      <c r="E325" s="28">
        <v>37207463</v>
      </c>
      <c r="F325" s="28" t="s">
        <v>7444</v>
      </c>
      <c r="G325" s="28" t="s">
        <v>7140</v>
      </c>
      <c r="H325" s="28" t="s">
        <v>252</v>
      </c>
      <c r="I325" s="28" t="s">
        <v>342</v>
      </c>
      <c r="J325" s="28" t="s">
        <v>14</v>
      </c>
      <c r="K325" s="28" t="s">
        <v>7224</v>
      </c>
      <c r="L325" s="28" t="s">
        <v>16</v>
      </c>
    </row>
    <row r="326" spans="1:12" ht="16.8" customHeight="1" x14ac:dyDescent="0.3">
      <c r="A326" s="3" t="s">
        <v>7519</v>
      </c>
      <c r="B326" s="3" t="s">
        <v>7520</v>
      </c>
      <c r="C326" s="3" t="s">
        <v>7665</v>
      </c>
      <c r="D326" s="28" t="s">
        <v>7445</v>
      </c>
      <c r="E326" s="28">
        <v>4303646</v>
      </c>
      <c r="F326" s="28" t="s">
        <v>7446</v>
      </c>
      <c r="G326" s="28" t="s">
        <v>7140</v>
      </c>
      <c r="H326" s="28" t="s">
        <v>252</v>
      </c>
      <c r="I326" s="28" t="s">
        <v>342</v>
      </c>
      <c r="J326" s="28" t="s">
        <v>14</v>
      </c>
      <c r="K326" s="28" t="s">
        <v>15</v>
      </c>
      <c r="L326" s="28" t="s">
        <v>16</v>
      </c>
    </row>
    <row r="327" spans="1:12" ht="16.8" customHeight="1" x14ac:dyDescent="0.3">
      <c r="A327" s="3" t="s">
        <v>7519</v>
      </c>
      <c r="B327" s="3" t="s">
        <v>7520</v>
      </c>
      <c r="C327" s="3" t="s">
        <v>7666</v>
      </c>
      <c r="D327" s="28" t="s">
        <v>7447</v>
      </c>
      <c r="E327" s="28">
        <v>37207464</v>
      </c>
      <c r="F327" s="28" t="s">
        <v>7448</v>
      </c>
      <c r="G327" s="28" t="s">
        <v>7140</v>
      </c>
      <c r="H327" s="28" t="s">
        <v>252</v>
      </c>
      <c r="I327" s="28" t="s">
        <v>342</v>
      </c>
      <c r="J327" s="28" t="s">
        <v>14</v>
      </c>
      <c r="K327" s="28" t="s">
        <v>7224</v>
      </c>
      <c r="L327" s="28" t="s">
        <v>16</v>
      </c>
    </row>
    <row r="328" spans="1:12" ht="16.8" customHeight="1" x14ac:dyDescent="0.3">
      <c r="A328" s="3" t="s">
        <v>7519</v>
      </c>
      <c r="B328" s="3" t="s">
        <v>7520</v>
      </c>
      <c r="C328" s="3" t="s">
        <v>7667</v>
      </c>
      <c r="D328" s="28" t="s">
        <v>7449</v>
      </c>
      <c r="E328" s="28">
        <v>4290759</v>
      </c>
      <c r="F328" s="28" t="s">
        <v>7450</v>
      </c>
      <c r="G328" s="28" t="s">
        <v>7140</v>
      </c>
      <c r="H328" s="28" t="s">
        <v>252</v>
      </c>
      <c r="I328" s="28" t="s">
        <v>342</v>
      </c>
      <c r="J328" s="28" t="s">
        <v>14</v>
      </c>
      <c r="K328" s="28" t="s">
        <v>15</v>
      </c>
      <c r="L328" s="28" t="s">
        <v>16</v>
      </c>
    </row>
    <row r="329" spans="1:12" ht="16.8" customHeight="1" x14ac:dyDescent="0.3">
      <c r="A329" s="3" t="s">
        <v>7519</v>
      </c>
      <c r="B329" s="3" t="s">
        <v>7520</v>
      </c>
      <c r="C329" s="3" t="s">
        <v>7668</v>
      </c>
      <c r="D329" s="28" t="s">
        <v>7451</v>
      </c>
      <c r="E329" s="28">
        <v>45956879</v>
      </c>
      <c r="F329" s="28" t="s">
        <v>7452</v>
      </c>
      <c r="G329" s="28" t="s">
        <v>7140</v>
      </c>
      <c r="H329" s="28" t="s">
        <v>252</v>
      </c>
      <c r="I329" s="28" t="s">
        <v>342</v>
      </c>
      <c r="J329" s="28" t="s">
        <v>14</v>
      </c>
      <c r="K329" s="28" t="s">
        <v>15</v>
      </c>
      <c r="L329" s="28" t="s">
        <v>16</v>
      </c>
    </row>
    <row r="330" spans="1:12" ht="16.8" customHeight="1" x14ac:dyDescent="0.3">
      <c r="A330" s="3" t="s">
        <v>7519</v>
      </c>
      <c r="B330" s="3" t="s">
        <v>7520</v>
      </c>
      <c r="C330" s="3" t="s">
        <v>7669</v>
      </c>
      <c r="D330" s="28" t="s">
        <v>7453</v>
      </c>
      <c r="E330" s="28">
        <v>40486069</v>
      </c>
      <c r="F330" s="28" t="s">
        <v>7454</v>
      </c>
      <c r="G330" s="28" t="s">
        <v>7140</v>
      </c>
      <c r="H330" s="28" t="s">
        <v>252</v>
      </c>
      <c r="I330" s="28" t="s">
        <v>342</v>
      </c>
      <c r="J330" s="28" t="s">
        <v>14</v>
      </c>
      <c r="K330" s="28" t="s">
        <v>7160</v>
      </c>
      <c r="L330" s="28" t="s">
        <v>16</v>
      </c>
    </row>
    <row r="331" spans="1:12" ht="16.8" customHeight="1" x14ac:dyDescent="0.3">
      <c r="A331" s="3" t="s">
        <v>7519</v>
      </c>
      <c r="B331" s="3" t="s">
        <v>7520</v>
      </c>
      <c r="C331" s="3" t="s">
        <v>7670</v>
      </c>
      <c r="D331" s="28" t="s">
        <v>7455</v>
      </c>
      <c r="E331" s="28">
        <v>4303673</v>
      </c>
      <c r="F331" s="28" t="s">
        <v>7456</v>
      </c>
      <c r="G331" s="28" t="s">
        <v>7140</v>
      </c>
      <c r="H331" s="28" t="s">
        <v>252</v>
      </c>
      <c r="I331" s="28" t="s">
        <v>342</v>
      </c>
      <c r="J331" s="28" t="s">
        <v>14</v>
      </c>
      <c r="K331" s="28" t="s">
        <v>15</v>
      </c>
      <c r="L331" s="28" t="s">
        <v>16</v>
      </c>
    </row>
    <row r="332" spans="1:12" ht="16.8" customHeight="1" x14ac:dyDescent="0.3">
      <c r="A332" s="3" t="s">
        <v>7519</v>
      </c>
      <c r="B332" s="3" t="s">
        <v>7520</v>
      </c>
      <c r="C332" s="3" t="s">
        <v>7671</v>
      </c>
      <c r="D332" s="28" t="s">
        <v>7457</v>
      </c>
      <c r="E332" s="28">
        <v>45956875</v>
      </c>
      <c r="F332" s="28" t="s">
        <v>7458</v>
      </c>
      <c r="G332" s="28" t="s">
        <v>7140</v>
      </c>
      <c r="H332" s="28" t="s">
        <v>252</v>
      </c>
      <c r="I332" s="28" t="s">
        <v>342</v>
      </c>
      <c r="J332" s="28" t="s">
        <v>14</v>
      </c>
      <c r="K332" s="28" t="s">
        <v>15</v>
      </c>
      <c r="L332" s="28" t="s">
        <v>16</v>
      </c>
    </row>
    <row r="333" spans="1:12" ht="16.8" customHeight="1" x14ac:dyDescent="0.3">
      <c r="A333" s="3" t="s">
        <v>7519</v>
      </c>
      <c r="B333" s="3" t="s">
        <v>7520</v>
      </c>
      <c r="C333" s="3" t="s">
        <v>7672</v>
      </c>
      <c r="D333" s="28" t="s">
        <v>7459</v>
      </c>
      <c r="E333" s="28">
        <v>4106215</v>
      </c>
      <c r="F333" s="28" t="s">
        <v>7460</v>
      </c>
      <c r="G333" s="28" t="s">
        <v>7140</v>
      </c>
      <c r="H333" s="28" t="s">
        <v>252</v>
      </c>
      <c r="I333" s="28" t="s">
        <v>342</v>
      </c>
      <c r="J333" s="28" t="s">
        <v>14</v>
      </c>
      <c r="K333" s="28" t="s">
        <v>15</v>
      </c>
      <c r="L333" s="28" t="s">
        <v>16</v>
      </c>
    </row>
    <row r="334" spans="1:12" ht="16.8" customHeight="1" x14ac:dyDescent="0.3">
      <c r="A334" s="3" t="s">
        <v>7519</v>
      </c>
      <c r="B334" s="3" t="s">
        <v>7520</v>
      </c>
      <c r="C334" s="3" t="s">
        <v>7673</v>
      </c>
      <c r="D334" s="28" t="s">
        <v>7461</v>
      </c>
      <c r="E334" s="28">
        <v>4163770</v>
      </c>
      <c r="F334" s="28" t="s">
        <v>7462</v>
      </c>
      <c r="G334" s="28" t="s">
        <v>7140</v>
      </c>
      <c r="H334" s="28" t="s">
        <v>252</v>
      </c>
      <c r="I334" s="28" t="s">
        <v>342</v>
      </c>
      <c r="J334" s="28" t="s">
        <v>14</v>
      </c>
      <c r="K334" s="28" t="s">
        <v>15</v>
      </c>
      <c r="L334" s="28" t="s">
        <v>16</v>
      </c>
    </row>
    <row r="335" spans="1:12" ht="16.8" customHeight="1" x14ac:dyDescent="0.3">
      <c r="A335" s="3" t="s">
        <v>7519</v>
      </c>
      <c r="B335" s="3" t="s">
        <v>7520</v>
      </c>
      <c r="C335" s="3" t="s">
        <v>7674</v>
      </c>
      <c r="D335" s="28" t="s">
        <v>7463</v>
      </c>
      <c r="E335" s="28">
        <v>4142048</v>
      </c>
      <c r="F335" s="28" t="s">
        <v>7464</v>
      </c>
      <c r="G335" s="28" t="s">
        <v>7140</v>
      </c>
      <c r="H335" s="28" t="s">
        <v>252</v>
      </c>
      <c r="I335" s="28" t="s">
        <v>342</v>
      </c>
      <c r="J335" s="28" t="s">
        <v>14</v>
      </c>
      <c r="K335" s="28" t="s">
        <v>15</v>
      </c>
      <c r="L335" s="28" t="s">
        <v>16</v>
      </c>
    </row>
    <row r="336" spans="1:12" ht="16.8" customHeight="1" x14ac:dyDescent="0.3">
      <c r="A336" s="3" t="s">
        <v>7519</v>
      </c>
      <c r="B336" s="3" t="s">
        <v>7520</v>
      </c>
      <c r="C336" s="3" t="s">
        <v>7675</v>
      </c>
      <c r="D336" s="28" t="s">
        <v>7465</v>
      </c>
      <c r="E336" s="28">
        <v>35608653</v>
      </c>
      <c r="F336" s="28" t="s">
        <v>7466</v>
      </c>
      <c r="G336" s="28" t="s">
        <v>7140</v>
      </c>
      <c r="H336" s="28" t="s">
        <v>252</v>
      </c>
      <c r="I336" s="28" t="s">
        <v>342</v>
      </c>
      <c r="J336" s="28" t="s">
        <v>14</v>
      </c>
      <c r="K336" s="28" t="s">
        <v>7179</v>
      </c>
      <c r="L336" s="28" t="s">
        <v>16</v>
      </c>
    </row>
    <row r="337" spans="1:12" ht="16.8" customHeight="1" x14ac:dyDescent="0.3">
      <c r="A337" s="3" t="s">
        <v>7519</v>
      </c>
      <c r="B337" s="3" t="s">
        <v>7520</v>
      </c>
      <c r="C337" s="3" t="s">
        <v>7676</v>
      </c>
      <c r="D337" s="28" t="s">
        <v>7467</v>
      </c>
      <c r="E337" s="28">
        <v>4306649</v>
      </c>
      <c r="F337" s="28" t="s">
        <v>7468</v>
      </c>
      <c r="G337" s="28" t="s">
        <v>7140</v>
      </c>
      <c r="H337" s="28" t="s">
        <v>252</v>
      </c>
      <c r="I337" s="28" t="s">
        <v>342</v>
      </c>
      <c r="J337" s="28" t="s">
        <v>14</v>
      </c>
      <c r="K337" s="28" t="s">
        <v>15</v>
      </c>
      <c r="L337" s="28" t="s">
        <v>16</v>
      </c>
    </row>
    <row r="338" spans="1:12" ht="16.8" customHeight="1" x14ac:dyDescent="0.3">
      <c r="A338" s="3" t="s">
        <v>7519</v>
      </c>
      <c r="B338" s="3" t="s">
        <v>7520</v>
      </c>
      <c r="C338" s="3" t="s">
        <v>7677</v>
      </c>
      <c r="D338" s="28" t="s">
        <v>7469</v>
      </c>
      <c r="E338" s="28">
        <v>46270168</v>
      </c>
      <c r="F338" s="28" t="s">
        <v>7470</v>
      </c>
      <c r="G338" s="28" t="s">
        <v>7140</v>
      </c>
      <c r="H338" s="28" t="s">
        <v>252</v>
      </c>
      <c r="I338" s="28" t="s">
        <v>342</v>
      </c>
      <c r="J338" s="28" t="s">
        <v>14</v>
      </c>
      <c r="K338" s="28" t="s">
        <v>7321</v>
      </c>
      <c r="L338" s="28" t="s">
        <v>16</v>
      </c>
    </row>
    <row r="339" spans="1:12" ht="16.8" customHeight="1" x14ac:dyDescent="0.3">
      <c r="A339" s="3" t="s">
        <v>7519</v>
      </c>
      <c r="B339" s="3" t="s">
        <v>7520</v>
      </c>
      <c r="C339" s="3" t="s">
        <v>7678</v>
      </c>
      <c r="D339" s="28" t="s">
        <v>7471</v>
      </c>
      <c r="E339" s="28">
        <v>4292110</v>
      </c>
      <c r="F339" s="28" t="s">
        <v>7472</v>
      </c>
      <c r="G339" s="28" t="s">
        <v>7140</v>
      </c>
      <c r="H339" s="28" t="s">
        <v>252</v>
      </c>
      <c r="I339" s="28" t="s">
        <v>342</v>
      </c>
      <c r="J339" s="28" t="s">
        <v>14</v>
      </c>
      <c r="K339" s="28" t="s">
        <v>15</v>
      </c>
      <c r="L339" s="28" t="s">
        <v>16</v>
      </c>
    </row>
    <row r="340" spans="1:12" ht="16.8" customHeight="1" x14ac:dyDescent="0.3">
      <c r="A340" s="3" t="s">
        <v>7519</v>
      </c>
      <c r="B340" s="3" t="s">
        <v>7520</v>
      </c>
      <c r="C340" s="3" t="s">
        <v>7679</v>
      </c>
      <c r="D340" s="28" t="s">
        <v>7473</v>
      </c>
      <c r="E340" s="28">
        <v>45956878</v>
      </c>
      <c r="F340" s="28" t="s">
        <v>7474</v>
      </c>
      <c r="G340" s="28" t="s">
        <v>7140</v>
      </c>
      <c r="H340" s="28" t="s">
        <v>252</v>
      </c>
      <c r="I340" s="28" t="s">
        <v>342</v>
      </c>
      <c r="J340" s="28" t="s">
        <v>14</v>
      </c>
      <c r="K340" s="28" t="s">
        <v>15</v>
      </c>
      <c r="L340" s="28" t="s">
        <v>16</v>
      </c>
    </row>
    <row r="341" spans="1:12" ht="16.8" customHeight="1" x14ac:dyDescent="0.3">
      <c r="A341" s="3" t="s">
        <v>7519</v>
      </c>
      <c r="B341" s="3" t="s">
        <v>7520</v>
      </c>
      <c r="C341" s="3" t="s">
        <v>7680</v>
      </c>
      <c r="D341" s="28" t="s">
        <v>7475</v>
      </c>
      <c r="E341" s="28">
        <v>4169634</v>
      </c>
      <c r="F341" s="28" t="s">
        <v>7476</v>
      </c>
      <c r="G341" s="28" t="s">
        <v>7140</v>
      </c>
      <c r="H341" s="28" t="s">
        <v>252</v>
      </c>
      <c r="I341" s="28" t="s">
        <v>342</v>
      </c>
      <c r="J341" s="28" t="s">
        <v>14</v>
      </c>
      <c r="K341" s="28" t="s">
        <v>15</v>
      </c>
      <c r="L341" s="28" t="s">
        <v>16</v>
      </c>
    </row>
    <row r="342" spans="1:12" ht="16.8" customHeight="1" x14ac:dyDescent="0.3">
      <c r="A342" s="3" t="s">
        <v>7519</v>
      </c>
      <c r="B342" s="3" t="s">
        <v>7520</v>
      </c>
      <c r="C342" s="3" t="s">
        <v>7681</v>
      </c>
      <c r="D342" s="28" t="s">
        <v>7477</v>
      </c>
      <c r="E342" s="28">
        <v>4166865</v>
      </c>
      <c r="F342" s="28" t="s">
        <v>7478</v>
      </c>
      <c r="G342" s="28" t="s">
        <v>7140</v>
      </c>
      <c r="H342" s="28" t="s">
        <v>252</v>
      </c>
      <c r="I342" s="28" t="s">
        <v>342</v>
      </c>
      <c r="J342" s="28" t="s">
        <v>14</v>
      </c>
      <c r="K342" s="28" t="s">
        <v>15</v>
      </c>
      <c r="L342" s="28" t="s">
        <v>16</v>
      </c>
    </row>
    <row r="343" spans="1:12" ht="16.8" customHeight="1" x14ac:dyDescent="0.3">
      <c r="A343" s="3" t="s">
        <v>7519</v>
      </c>
      <c r="B343" s="3" t="s">
        <v>7520</v>
      </c>
      <c r="C343" s="3" t="s">
        <v>7682</v>
      </c>
      <c r="D343" s="28" t="s">
        <v>7479</v>
      </c>
      <c r="E343" s="28">
        <v>36703536</v>
      </c>
      <c r="F343" s="28" t="s">
        <v>7480</v>
      </c>
      <c r="G343" s="28" t="s">
        <v>7140</v>
      </c>
      <c r="H343" s="28" t="s">
        <v>252</v>
      </c>
      <c r="I343" s="28" t="s">
        <v>342</v>
      </c>
      <c r="J343" s="28" t="s">
        <v>14</v>
      </c>
      <c r="K343" s="28" t="s">
        <v>15</v>
      </c>
      <c r="L343" s="28" t="s">
        <v>16</v>
      </c>
    </row>
    <row r="344" spans="1:12" ht="16.8" customHeight="1" x14ac:dyDescent="0.3">
      <c r="A344" s="3" t="s">
        <v>7519</v>
      </c>
      <c r="B344" s="3" t="s">
        <v>7520</v>
      </c>
      <c r="C344" s="3" t="s">
        <v>7683</v>
      </c>
      <c r="D344" s="28" t="s">
        <v>7481</v>
      </c>
      <c r="E344" s="28">
        <v>37207465</v>
      </c>
      <c r="F344" s="28" t="s">
        <v>7482</v>
      </c>
      <c r="G344" s="28" t="s">
        <v>7140</v>
      </c>
      <c r="H344" s="28" t="s">
        <v>252</v>
      </c>
      <c r="I344" s="28" t="s">
        <v>342</v>
      </c>
      <c r="J344" s="28" t="s">
        <v>14</v>
      </c>
      <c r="K344" s="28" t="s">
        <v>7224</v>
      </c>
      <c r="L344" s="28" t="s">
        <v>16</v>
      </c>
    </row>
    <row r="345" spans="1:12" ht="16.8" customHeight="1" x14ac:dyDescent="0.3">
      <c r="A345" s="3" t="s">
        <v>7519</v>
      </c>
      <c r="B345" s="3" t="s">
        <v>7520</v>
      </c>
      <c r="C345" s="3" t="s">
        <v>7684</v>
      </c>
      <c r="D345" s="28" t="s">
        <v>7483</v>
      </c>
      <c r="E345" s="28">
        <v>4302493</v>
      </c>
      <c r="F345" s="28" t="s">
        <v>7484</v>
      </c>
      <c r="G345" s="28" t="s">
        <v>7140</v>
      </c>
      <c r="H345" s="28" t="s">
        <v>252</v>
      </c>
      <c r="I345" s="28" t="s">
        <v>342</v>
      </c>
      <c r="J345" s="28" t="s">
        <v>14</v>
      </c>
      <c r="K345" s="28" t="s">
        <v>15</v>
      </c>
      <c r="L345" s="28" t="s">
        <v>16</v>
      </c>
    </row>
    <row r="346" spans="1:12" ht="16.8" customHeight="1" x14ac:dyDescent="0.3">
      <c r="A346" s="3" t="s">
        <v>7519</v>
      </c>
      <c r="B346" s="3" t="s">
        <v>7520</v>
      </c>
      <c r="C346" s="3" t="s">
        <v>7685</v>
      </c>
      <c r="D346" s="28" t="s">
        <v>7485</v>
      </c>
      <c r="E346" s="28">
        <v>4170771</v>
      </c>
      <c r="F346" s="28" t="s">
        <v>7486</v>
      </c>
      <c r="G346" s="28" t="s">
        <v>7140</v>
      </c>
      <c r="H346" s="28" t="s">
        <v>252</v>
      </c>
      <c r="I346" s="28" t="s">
        <v>342</v>
      </c>
      <c r="J346" s="28" t="s">
        <v>14</v>
      </c>
      <c r="K346" s="28" t="s">
        <v>15</v>
      </c>
      <c r="L346" s="28" t="s">
        <v>16</v>
      </c>
    </row>
    <row r="347" spans="1:12" ht="16.8" customHeight="1" x14ac:dyDescent="0.3">
      <c r="A347" s="3" t="s">
        <v>7519</v>
      </c>
      <c r="B347" s="3" t="s">
        <v>7520</v>
      </c>
      <c r="C347" s="3" t="s">
        <v>7686</v>
      </c>
      <c r="D347" s="28" t="s">
        <v>7487</v>
      </c>
      <c r="E347" s="28">
        <v>4304412</v>
      </c>
      <c r="F347" s="28" t="s">
        <v>7488</v>
      </c>
      <c r="G347" s="28" t="s">
        <v>7140</v>
      </c>
      <c r="H347" s="28" t="s">
        <v>252</v>
      </c>
      <c r="I347" s="28" t="s">
        <v>342</v>
      </c>
      <c r="J347" s="28" t="s">
        <v>14</v>
      </c>
      <c r="K347" s="28" t="s">
        <v>15</v>
      </c>
      <c r="L347" s="28" t="s">
        <v>16</v>
      </c>
    </row>
    <row r="348" spans="1:12" ht="16.8" customHeight="1" x14ac:dyDescent="0.3">
      <c r="A348" s="3" t="s">
        <v>7519</v>
      </c>
      <c r="B348" s="3" t="s">
        <v>7520</v>
      </c>
      <c r="C348" s="3" t="s">
        <v>7687</v>
      </c>
      <c r="D348" s="28" t="s">
        <v>7489</v>
      </c>
      <c r="E348" s="28">
        <v>4263689</v>
      </c>
      <c r="F348" s="28" t="s">
        <v>7490</v>
      </c>
      <c r="G348" s="28" t="s">
        <v>7140</v>
      </c>
      <c r="H348" s="28" t="s">
        <v>252</v>
      </c>
      <c r="I348" s="28" t="s">
        <v>342</v>
      </c>
      <c r="J348" s="28" t="s">
        <v>14</v>
      </c>
      <c r="K348" s="28" t="s">
        <v>15</v>
      </c>
      <c r="L348" s="28" t="s">
        <v>16</v>
      </c>
    </row>
    <row r="349" spans="1:12" ht="16.8" customHeight="1" x14ac:dyDescent="0.3">
      <c r="A349" s="3" t="s">
        <v>7519</v>
      </c>
      <c r="B349" s="3" t="s">
        <v>7520</v>
      </c>
      <c r="C349" s="3" t="s">
        <v>7688</v>
      </c>
      <c r="D349" s="28" t="s">
        <v>7491</v>
      </c>
      <c r="E349" s="28">
        <v>4304730</v>
      </c>
      <c r="F349" s="28" t="s">
        <v>7492</v>
      </c>
      <c r="G349" s="28" t="s">
        <v>7140</v>
      </c>
      <c r="H349" s="28" t="s">
        <v>252</v>
      </c>
      <c r="I349" s="28" t="s">
        <v>342</v>
      </c>
      <c r="J349" s="28" t="s">
        <v>14</v>
      </c>
      <c r="K349" s="28" t="s">
        <v>15</v>
      </c>
      <c r="L349" s="28" t="s">
        <v>16</v>
      </c>
    </row>
    <row r="350" spans="1:12" ht="16.8" customHeight="1" x14ac:dyDescent="0.3">
      <c r="A350" s="3" t="s">
        <v>7519</v>
      </c>
      <c r="B350" s="3" t="s">
        <v>7520</v>
      </c>
      <c r="C350" s="3" t="s">
        <v>7689</v>
      </c>
      <c r="D350" s="28" t="s">
        <v>7493</v>
      </c>
      <c r="E350" s="28">
        <v>4262099</v>
      </c>
      <c r="F350" s="28" t="s">
        <v>7494</v>
      </c>
      <c r="G350" s="28" t="s">
        <v>7140</v>
      </c>
      <c r="H350" s="28" t="s">
        <v>252</v>
      </c>
      <c r="I350" s="28" t="s">
        <v>342</v>
      </c>
      <c r="J350" s="28" t="s">
        <v>14</v>
      </c>
      <c r="K350" s="28" t="s">
        <v>15</v>
      </c>
      <c r="L350" s="28" t="s">
        <v>16</v>
      </c>
    </row>
    <row r="351" spans="1:12" ht="16.8" customHeight="1" x14ac:dyDescent="0.3">
      <c r="A351" s="3" t="s">
        <v>7519</v>
      </c>
      <c r="B351" s="3" t="s">
        <v>7520</v>
      </c>
      <c r="C351" s="3" t="s">
        <v>7690</v>
      </c>
      <c r="D351" s="28" t="s">
        <v>7495</v>
      </c>
      <c r="E351" s="28">
        <v>40487850</v>
      </c>
      <c r="F351" s="28" t="s">
        <v>7496</v>
      </c>
      <c r="G351" s="28" t="s">
        <v>7140</v>
      </c>
      <c r="H351" s="28" t="s">
        <v>252</v>
      </c>
      <c r="I351" s="28" t="s">
        <v>342</v>
      </c>
      <c r="J351" s="28" t="s">
        <v>14</v>
      </c>
      <c r="K351" s="28" t="s">
        <v>7157</v>
      </c>
      <c r="L351" s="28" t="s">
        <v>16</v>
      </c>
    </row>
    <row r="352" spans="1:12" ht="16.8" customHeight="1" x14ac:dyDescent="0.3">
      <c r="A352" s="3" t="s">
        <v>7519</v>
      </c>
      <c r="B352" s="3" t="s">
        <v>7520</v>
      </c>
      <c r="C352" s="3" t="s">
        <v>7691</v>
      </c>
      <c r="D352" s="28" t="s">
        <v>7497</v>
      </c>
      <c r="E352" s="28">
        <v>35611043</v>
      </c>
      <c r="F352" s="28" t="s">
        <v>7498</v>
      </c>
      <c r="G352" s="28" t="s">
        <v>7140</v>
      </c>
      <c r="H352" s="28" t="s">
        <v>252</v>
      </c>
      <c r="I352" s="28" t="s">
        <v>342</v>
      </c>
      <c r="J352" s="28" t="s">
        <v>14</v>
      </c>
      <c r="K352" s="28" t="s">
        <v>7179</v>
      </c>
      <c r="L352" s="28" t="s">
        <v>16</v>
      </c>
    </row>
    <row r="353" spans="1:12" ht="16.8" customHeight="1" x14ac:dyDescent="0.3">
      <c r="A353" s="3" t="s">
        <v>7519</v>
      </c>
      <c r="B353" s="3" t="s">
        <v>7520</v>
      </c>
      <c r="C353" s="3" t="s">
        <v>7692</v>
      </c>
      <c r="D353" s="28" t="s">
        <v>7499</v>
      </c>
      <c r="E353" s="28">
        <v>4232601</v>
      </c>
      <c r="F353" s="28" t="s">
        <v>7500</v>
      </c>
      <c r="G353" s="28" t="s">
        <v>7140</v>
      </c>
      <c r="H353" s="28" t="s">
        <v>252</v>
      </c>
      <c r="I353" s="28" t="s">
        <v>342</v>
      </c>
      <c r="J353" s="28" t="s">
        <v>14</v>
      </c>
      <c r="K353" s="28" t="s">
        <v>15</v>
      </c>
      <c r="L353" s="28" t="s">
        <v>16</v>
      </c>
    </row>
    <row r="354" spans="1:12" ht="16.8" customHeight="1" x14ac:dyDescent="0.3">
      <c r="A354" s="3" t="s">
        <v>7519</v>
      </c>
      <c r="B354" s="3" t="s">
        <v>7520</v>
      </c>
      <c r="C354" s="3" t="s">
        <v>7693</v>
      </c>
      <c r="D354" s="28" t="s">
        <v>7501</v>
      </c>
      <c r="E354" s="28">
        <v>40487858</v>
      </c>
      <c r="F354" s="28" t="s">
        <v>7502</v>
      </c>
      <c r="G354" s="28" t="s">
        <v>7140</v>
      </c>
      <c r="H354" s="28" t="s">
        <v>252</v>
      </c>
      <c r="I354" s="28" t="s">
        <v>342</v>
      </c>
      <c r="J354" s="28" t="s">
        <v>14</v>
      </c>
      <c r="K354" s="28" t="s">
        <v>7157</v>
      </c>
      <c r="L354" s="28" t="s">
        <v>16</v>
      </c>
    </row>
    <row r="355" spans="1:12" ht="16.8" customHeight="1" x14ac:dyDescent="0.3">
      <c r="A355" s="3" t="s">
        <v>7519</v>
      </c>
      <c r="B355" s="3" t="s">
        <v>7520</v>
      </c>
      <c r="C355" s="3" t="s">
        <v>7694</v>
      </c>
      <c r="D355" s="28" t="s">
        <v>7503</v>
      </c>
      <c r="E355" s="28">
        <v>40491832</v>
      </c>
      <c r="F355" s="28" t="s">
        <v>7504</v>
      </c>
      <c r="G355" s="28" t="s">
        <v>7140</v>
      </c>
      <c r="H355" s="28" t="s">
        <v>252</v>
      </c>
      <c r="I355" s="28" t="s">
        <v>342</v>
      </c>
      <c r="J355" s="28" t="s">
        <v>14</v>
      </c>
      <c r="K355" s="28" t="s">
        <v>7157</v>
      </c>
      <c r="L355" s="28" t="s">
        <v>16</v>
      </c>
    </row>
    <row r="356" spans="1:12" ht="16.8" customHeight="1" x14ac:dyDescent="0.3">
      <c r="A356" s="3" t="s">
        <v>7519</v>
      </c>
      <c r="B356" s="3" t="s">
        <v>7520</v>
      </c>
      <c r="C356" s="3" t="s">
        <v>7695</v>
      </c>
      <c r="D356" s="28" t="s">
        <v>7505</v>
      </c>
      <c r="E356" s="28">
        <v>40491830</v>
      </c>
      <c r="F356" s="28" t="s">
        <v>7506</v>
      </c>
      <c r="G356" s="28" t="s">
        <v>7140</v>
      </c>
      <c r="H356" s="28" t="s">
        <v>252</v>
      </c>
      <c r="I356" s="28" t="s">
        <v>342</v>
      </c>
      <c r="J356" s="28" t="s">
        <v>14</v>
      </c>
      <c r="K356" s="28" t="s">
        <v>7157</v>
      </c>
      <c r="L356" s="28" t="s">
        <v>16</v>
      </c>
    </row>
    <row r="357" spans="1:12" ht="16.8" customHeight="1" x14ac:dyDescent="0.3">
      <c r="A357" s="3" t="s">
        <v>7519</v>
      </c>
      <c r="B357" s="3" t="s">
        <v>7520</v>
      </c>
      <c r="C357" s="3" t="s">
        <v>7696</v>
      </c>
      <c r="D357" s="28" t="s">
        <v>7507</v>
      </c>
      <c r="E357" s="28">
        <v>4305382</v>
      </c>
      <c r="F357" s="28" t="s">
        <v>7508</v>
      </c>
      <c r="G357" s="28" t="s">
        <v>7140</v>
      </c>
      <c r="H357" s="28" t="s">
        <v>252</v>
      </c>
      <c r="I357" s="28" t="s">
        <v>342</v>
      </c>
      <c r="J357" s="28" t="s">
        <v>14</v>
      </c>
      <c r="K357" s="28" t="s">
        <v>15</v>
      </c>
      <c r="L357" s="28" t="s">
        <v>16</v>
      </c>
    </row>
    <row r="358" spans="1:12" ht="16.8" customHeight="1" x14ac:dyDescent="0.3">
      <c r="A358" s="3" t="s">
        <v>7519</v>
      </c>
      <c r="B358" s="3" t="s">
        <v>7520</v>
      </c>
      <c r="C358" s="3" t="s">
        <v>7697</v>
      </c>
      <c r="D358" s="28" t="s">
        <v>7509</v>
      </c>
      <c r="E358" s="28">
        <v>4169472</v>
      </c>
      <c r="F358" s="28" t="s">
        <v>7510</v>
      </c>
      <c r="G358" s="28" t="s">
        <v>7140</v>
      </c>
      <c r="H358" s="28" t="s">
        <v>252</v>
      </c>
      <c r="I358" s="28" t="s">
        <v>342</v>
      </c>
      <c r="J358" s="28" t="s">
        <v>14</v>
      </c>
      <c r="K358" s="28" t="s">
        <v>15</v>
      </c>
      <c r="L358" s="28" t="s">
        <v>16</v>
      </c>
    </row>
    <row r="359" spans="1:12" ht="16.8" customHeight="1" x14ac:dyDescent="0.3">
      <c r="A359" s="3" t="s">
        <v>7519</v>
      </c>
      <c r="B359" s="3" t="s">
        <v>7520</v>
      </c>
      <c r="C359" s="3" t="s">
        <v>7698</v>
      </c>
      <c r="D359" s="28" t="s">
        <v>7511</v>
      </c>
      <c r="E359" s="28">
        <v>4304571</v>
      </c>
      <c r="F359" s="28" t="s">
        <v>7512</v>
      </c>
      <c r="G359" s="28" t="s">
        <v>7140</v>
      </c>
      <c r="H359" s="28" t="s">
        <v>252</v>
      </c>
      <c r="I359" s="28" t="s">
        <v>342</v>
      </c>
      <c r="J359" s="28" t="s">
        <v>14</v>
      </c>
      <c r="K359" s="28" t="s">
        <v>15</v>
      </c>
      <c r="L359" s="28" t="s">
        <v>16</v>
      </c>
    </row>
    <row r="360" spans="1:12" ht="16.8" customHeight="1" x14ac:dyDescent="0.3">
      <c r="A360" s="3" t="s">
        <v>7519</v>
      </c>
      <c r="B360" s="3" t="s">
        <v>7520</v>
      </c>
      <c r="C360" s="3" t="s">
        <v>7699</v>
      </c>
      <c r="D360" s="28" t="s">
        <v>7513</v>
      </c>
      <c r="E360" s="28">
        <v>4233974</v>
      </c>
      <c r="F360" s="28" t="s">
        <v>7514</v>
      </c>
      <c r="G360" s="28" t="s">
        <v>7140</v>
      </c>
      <c r="H360" s="28" t="s">
        <v>252</v>
      </c>
      <c r="I360" s="28" t="s">
        <v>342</v>
      </c>
      <c r="J360" s="28" t="s">
        <v>14</v>
      </c>
      <c r="K360" s="28" t="s">
        <v>15</v>
      </c>
      <c r="L360" s="28" t="s">
        <v>16</v>
      </c>
    </row>
    <row r="361" spans="1:12" ht="16.8" customHeight="1" x14ac:dyDescent="0.3">
      <c r="A361" s="3" t="s">
        <v>7519</v>
      </c>
      <c r="B361" s="3" t="s">
        <v>7520</v>
      </c>
      <c r="C361" s="3" t="s">
        <v>7700</v>
      </c>
      <c r="D361" s="28" t="s">
        <v>7515</v>
      </c>
      <c r="E361" s="28">
        <v>4170435</v>
      </c>
      <c r="F361" s="28" t="s">
        <v>7516</v>
      </c>
      <c r="G361" s="28" t="s">
        <v>7140</v>
      </c>
      <c r="H361" s="28" t="s">
        <v>252</v>
      </c>
      <c r="I361" s="28" t="s">
        <v>342</v>
      </c>
      <c r="J361" s="28" t="s">
        <v>14</v>
      </c>
      <c r="K361" s="28" t="s">
        <v>15</v>
      </c>
      <c r="L361" s="28" t="s">
        <v>16</v>
      </c>
    </row>
    <row r="362" spans="1:12" ht="16.8" customHeight="1" x14ac:dyDescent="0.3">
      <c r="A362" s="3" t="s">
        <v>7519</v>
      </c>
      <c r="B362" s="3" t="s">
        <v>7520</v>
      </c>
      <c r="C362" s="3" t="s">
        <v>7701</v>
      </c>
      <c r="D362" s="28" t="s">
        <v>7517</v>
      </c>
      <c r="E362" s="28">
        <v>4057765</v>
      </c>
      <c r="F362" s="28" t="s">
        <v>7518</v>
      </c>
      <c r="G362" s="28" t="s">
        <v>7140</v>
      </c>
      <c r="H362" s="28" t="s">
        <v>252</v>
      </c>
      <c r="I362" s="28" t="s">
        <v>342</v>
      </c>
      <c r="J362" s="28" t="s">
        <v>14</v>
      </c>
      <c r="K362" s="28" t="s">
        <v>15</v>
      </c>
      <c r="L362" s="28" t="s">
        <v>16</v>
      </c>
    </row>
    <row r="363" spans="1:12" ht="16.8" customHeight="1" x14ac:dyDescent="0.3">
      <c r="A363" s="6" t="s">
        <v>316</v>
      </c>
      <c r="B363" s="6" t="s">
        <v>609</v>
      </c>
      <c r="C363" s="6" t="s">
        <v>866</v>
      </c>
      <c r="D363" s="3" t="s">
        <v>284</v>
      </c>
      <c r="E363" s="3">
        <v>581452</v>
      </c>
      <c r="F363" s="3" t="s">
        <v>285</v>
      </c>
      <c r="G363" s="3" t="s">
        <v>12</v>
      </c>
      <c r="H363" s="3" t="s">
        <v>286</v>
      </c>
      <c r="I363" s="3" t="s">
        <v>286</v>
      </c>
      <c r="J363" s="3" t="s">
        <v>14</v>
      </c>
      <c r="K363" s="3">
        <v>19700101</v>
      </c>
      <c r="L363" s="3">
        <v>20991231</v>
      </c>
    </row>
    <row r="364" spans="1:12" ht="16.8" customHeight="1" x14ac:dyDescent="0.3">
      <c r="A364" s="6" t="s">
        <v>316</v>
      </c>
      <c r="B364" s="6" t="s">
        <v>609</v>
      </c>
      <c r="C364" s="6" t="s">
        <v>867</v>
      </c>
      <c r="D364" s="3" t="s">
        <v>287</v>
      </c>
      <c r="E364" s="3">
        <v>38000181</v>
      </c>
      <c r="F364" s="3" t="s">
        <v>288</v>
      </c>
      <c r="G364" s="3" t="s">
        <v>12</v>
      </c>
      <c r="H364" s="3" t="s">
        <v>286</v>
      </c>
      <c r="I364" s="3" t="s">
        <v>286</v>
      </c>
      <c r="J364" s="3" t="s">
        <v>14</v>
      </c>
      <c r="K364" s="3">
        <v>19700101</v>
      </c>
      <c r="L364" s="3">
        <v>20991231</v>
      </c>
    </row>
    <row r="365" spans="1:12" ht="16.8" customHeight="1" x14ac:dyDescent="0.3">
      <c r="A365" s="6" t="s">
        <v>316</v>
      </c>
      <c r="B365" s="6" t="s">
        <v>609</v>
      </c>
      <c r="C365" s="6" t="s">
        <v>868</v>
      </c>
      <c r="D365" s="3" t="s">
        <v>289</v>
      </c>
      <c r="E365" s="3">
        <v>38000182</v>
      </c>
      <c r="F365" s="3" t="s">
        <v>290</v>
      </c>
      <c r="G365" s="3" t="s">
        <v>12</v>
      </c>
      <c r="H365" s="3" t="s">
        <v>286</v>
      </c>
      <c r="I365" s="3" t="s">
        <v>286</v>
      </c>
      <c r="J365" s="3" t="s">
        <v>14</v>
      </c>
      <c r="K365" s="3">
        <v>19700101</v>
      </c>
      <c r="L365" s="3">
        <v>20991231</v>
      </c>
    </row>
    <row r="366" spans="1:12" ht="16.8" customHeight="1" x14ac:dyDescent="0.3">
      <c r="A366" s="6" t="s">
        <v>316</v>
      </c>
      <c r="B366" s="6" t="s">
        <v>609</v>
      </c>
      <c r="C366" s="6" t="s">
        <v>869</v>
      </c>
      <c r="D366" s="3" t="s">
        <v>291</v>
      </c>
      <c r="E366" s="3">
        <v>38000180</v>
      </c>
      <c r="F366" s="3" t="s">
        <v>292</v>
      </c>
      <c r="G366" s="3" t="s">
        <v>12</v>
      </c>
      <c r="H366" s="3" t="s">
        <v>286</v>
      </c>
      <c r="I366" s="3" t="s">
        <v>286</v>
      </c>
      <c r="J366" s="3" t="s">
        <v>14</v>
      </c>
      <c r="K366" s="3">
        <v>19700101</v>
      </c>
      <c r="L366" s="3">
        <v>20991231</v>
      </c>
    </row>
    <row r="367" spans="1:12" ht="16.8" customHeight="1" x14ac:dyDescent="0.3">
      <c r="A367" s="6" t="s">
        <v>316</v>
      </c>
      <c r="B367" s="6" t="s">
        <v>609</v>
      </c>
      <c r="C367" s="6" t="s">
        <v>870</v>
      </c>
      <c r="D367" s="3" t="s">
        <v>293</v>
      </c>
      <c r="E367" s="3">
        <v>38000178</v>
      </c>
      <c r="F367" s="3" t="s">
        <v>294</v>
      </c>
      <c r="G367" s="3" t="s">
        <v>12</v>
      </c>
      <c r="H367" s="3" t="s">
        <v>286</v>
      </c>
      <c r="I367" s="3" t="s">
        <v>286</v>
      </c>
      <c r="J367" s="3" t="s">
        <v>14</v>
      </c>
      <c r="K367" s="3">
        <v>19700101</v>
      </c>
      <c r="L367" s="3">
        <v>20991231</v>
      </c>
    </row>
    <row r="368" spans="1:12" ht="16.8" customHeight="1" x14ac:dyDescent="0.3">
      <c r="A368" s="6" t="s">
        <v>316</v>
      </c>
      <c r="B368" s="6" t="s">
        <v>609</v>
      </c>
      <c r="C368" s="6" t="s">
        <v>871</v>
      </c>
      <c r="D368" s="3" t="s">
        <v>172</v>
      </c>
      <c r="E368" s="3">
        <v>32426</v>
      </c>
      <c r="F368" s="3" t="s">
        <v>295</v>
      </c>
      <c r="G368" s="3" t="s">
        <v>12</v>
      </c>
      <c r="H368" s="3" t="s">
        <v>286</v>
      </c>
      <c r="I368" s="3" t="s">
        <v>286</v>
      </c>
      <c r="J368" s="3" t="s">
        <v>14</v>
      </c>
      <c r="K368" s="3">
        <v>19700101</v>
      </c>
      <c r="L368" s="3">
        <v>20991231</v>
      </c>
    </row>
    <row r="369" spans="1:12" ht="16.8" customHeight="1" x14ac:dyDescent="0.3">
      <c r="A369" s="6" t="s">
        <v>316</v>
      </c>
      <c r="B369" s="6" t="s">
        <v>609</v>
      </c>
      <c r="C369" s="6" t="s">
        <v>872</v>
      </c>
      <c r="D369" s="3" t="s">
        <v>296</v>
      </c>
      <c r="E369" s="3">
        <v>44787730</v>
      </c>
      <c r="F369" s="3" t="s">
        <v>297</v>
      </c>
      <c r="G369" s="3" t="s">
        <v>12</v>
      </c>
      <c r="H369" s="3" t="s">
        <v>286</v>
      </c>
      <c r="I369" s="3" t="s">
        <v>286</v>
      </c>
      <c r="J369" s="3" t="s">
        <v>14</v>
      </c>
      <c r="K369" s="3">
        <v>19700101</v>
      </c>
      <c r="L369" s="3">
        <v>20991231</v>
      </c>
    </row>
    <row r="370" spans="1:12" ht="16.8" customHeight="1" x14ac:dyDescent="0.3">
      <c r="A370" s="6" t="s">
        <v>316</v>
      </c>
      <c r="B370" s="6" t="s">
        <v>609</v>
      </c>
      <c r="C370" s="6" t="s">
        <v>873</v>
      </c>
      <c r="D370" s="3" t="s">
        <v>298</v>
      </c>
      <c r="E370" s="3">
        <v>38000179</v>
      </c>
      <c r="F370" s="3" t="s">
        <v>299</v>
      </c>
      <c r="G370" s="3" t="s">
        <v>12</v>
      </c>
      <c r="H370" s="3" t="s">
        <v>286</v>
      </c>
      <c r="I370" s="3" t="s">
        <v>286</v>
      </c>
      <c r="J370" s="3" t="s">
        <v>14</v>
      </c>
      <c r="K370" s="3">
        <v>19700101</v>
      </c>
      <c r="L370" s="3">
        <v>20991231</v>
      </c>
    </row>
    <row r="371" spans="1:12" ht="16.8" customHeight="1" x14ac:dyDescent="0.3">
      <c r="A371" s="6" t="s">
        <v>316</v>
      </c>
      <c r="B371" s="6" t="s">
        <v>609</v>
      </c>
      <c r="C371" s="6" t="s">
        <v>874</v>
      </c>
      <c r="D371" s="3" t="s">
        <v>300</v>
      </c>
      <c r="E371" s="3">
        <v>43542358</v>
      </c>
      <c r="F371" s="3" t="s">
        <v>301</v>
      </c>
      <c r="G371" s="3" t="s">
        <v>12</v>
      </c>
      <c r="H371" s="3" t="s">
        <v>286</v>
      </c>
      <c r="I371" s="3" t="s">
        <v>286</v>
      </c>
      <c r="J371" s="3" t="s">
        <v>14</v>
      </c>
      <c r="K371" s="3">
        <v>19700101</v>
      </c>
      <c r="L371" s="3">
        <v>20991231</v>
      </c>
    </row>
    <row r="372" spans="1:12" ht="16.8" customHeight="1" x14ac:dyDescent="0.3">
      <c r="A372" s="6" t="s">
        <v>316</v>
      </c>
      <c r="B372" s="6" t="s">
        <v>609</v>
      </c>
      <c r="C372" s="6" t="s">
        <v>875</v>
      </c>
      <c r="D372" s="3" t="s">
        <v>302</v>
      </c>
      <c r="E372" s="3">
        <v>581373</v>
      </c>
      <c r="F372" s="3" t="s">
        <v>303</v>
      </c>
      <c r="G372" s="3" t="s">
        <v>12</v>
      </c>
      <c r="H372" s="3" t="s">
        <v>286</v>
      </c>
      <c r="I372" s="3" t="s">
        <v>286</v>
      </c>
      <c r="J372" s="3" t="s">
        <v>14</v>
      </c>
      <c r="K372" s="3">
        <v>19700101</v>
      </c>
      <c r="L372" s="3">
        <v>20991231</v>
      </c>
    </row>
    <row r="373" spans="1:12" ht="16.8" customHeight="1" x14ac:dyDescent="0.3">
      <c r="A373" s="6" t="s">
        <v>316</v>
      </c>
      <c r="B373" s="6" t="s">
        <v>609</v>
      </c>
      <c r="C373" s="6" t="s">
        <v>876</v>
      </c>
      <c r="D373" s="3" t="s">
        <v>304</v>
      </c>
      <c r="E373" s="3">
        <v>43542356</v>
      </c>
      <c r="F373" s="3" t="s">
        <v>305</v>
      </c>
      <c r="G373" s="3" t="s">
        <v>12</v>
      </c>
      <c r="H373" s="3" t="s">
        <v>286</v>
      </c>
      <c r="I373" s="3" t="s">
        <v>286</v>
      </c>
      <c r="J373" s="3" t="s">
        <v>14</v>
      </c>
      <c r="K373" s="3">
        <v>19700101</v>
      </c>
      <c r="L373" s="3">
        <v>20991231</v>
      </c>
    </row>
    <row r="374" spans="1:12" ht="16.8" customHeight="1" x14ac:dyDescent="0.3">
      <c r="A374" s="6" t="s">
        <v>316</v>
      </c>
      <c r="B374" s="6" t="s">
        <v>609</v>
      </c>
      <c r="C374" s="6" t="s">
        <v>877</v>
      </c>
      <c r="D374" s="3" t="s">
        <v>306</v>
      </c>
      <c r="E374" s="3">
        <v>43542357</v>
      </c>
      <c r="F374" s="3" t="s">
        <v>307</v>
      </c>
      <c r="G374" s="3" t="s">
        <v>12</v>
      </c>
      <c r="H374" s="3" t="s">
        <v>286</v>
      </c>
      <c r="I374" s="3" t="s">
        <v>286</v>
      </c>
      <c r="J374" s="3" t="s">
        <v>14</v>
      </c>
      <c r="K374" s="3">
        <v>19700101</v>
      </c>
      <c r="L374" s="3">
        <v>20991231</v>
      </c>
    </row>
    <row r="375" spans="1:12" ht="16.8" customHeight="1" x14ac:dyDescent="0.3">
      <c r="A375" s="6" t="s">
        <v>316</v>
      </c>
      <c r="B375" s="6" t="s">
        <v>609</v>
      </c>
      <c r="C375" s="6" t="s">
        <v>878</v>
      </c>
      <c r="D375" s="3" t="s">
        <v>308</v>
      </c>
      <c r="E375" s="3">
        <v>38000175</v>
      </c>
      <c r="F375" s="3" t="s">
        <v>309</v>
      </c>
      <c r="G375" s="3" t="s">
        <v>12</v>
      </c>
      <c r="H375" s="3" t="s">
        <v>286</v>
      </c>
      <c r="I375" s="3" t="s">
        <v>286</v>
      </c>
      <c r="J375" s="3" t="s">
        <v>14</v>
      </c>
      <c r="K375" s="3">
        <v>19700101</v>
      </c>
      <c r="L375" s="3">
        <v>20991231</v>
      </c>
    </row>
    <row r="376" spans="1:12" ht="16.8" customHeight="1" x14ac:dyDescent="0.3">
      <c r="A376" s="6" t="s">
        <v>316</v>
      </c>
      <c r="B376" s="6" t="s">
        <v>609</v>
      </c>
      <c r="C376" s="6" t="s">
        <v>879</v>
      </c>
      <c r="D376" s="3" t="s">
        <v>310</v>
      </c>
      <c r="E376" s="3">
        <v>38000176</v>
      </c>
      <c r="F376" s="3" t="s">
        <v>311</v>
      </c>
      <c r="G376" s="3" t="s">
        <v>12</v>
      </c>
      <c r="H376" s="3" t="s">
        <v>286</v>
      </c>
      <c r="I376" s="3" t="s">
        <v>286</v>
      </c>
      <c r="J376" s="3" t="s">
        <v>14</v>
      </c>
      <c r="K376" s="3">
        <v>19700101</v>
      </c>
      <c r="L376" s="3">
        <v>20991231</v>
      </c>
    </row>
    <row r="377" spans="1:12" ht="16.8" customHeight="1" x14ac:dyDescent="0.3">
      <c r="A377" s="6" t="s">
        <v>316</v>
      </c>
      <c r="B377" s="6" t="s">
        <v>609</v>
      </c>
      <c r="C377" s="6" t="s">
        <v>880</v>
      </c>
      <c r="D377" s="3" t="s">
        <v>312</v>
      </c>
      <c r="E377" s="3">
        <v>38000177</v>
      </c>
      <c r="F377" s="3" t="s">
        <v>313</v>
      </c>
      <c r="G377" s="3" t="s">
        <v>12</v>
      </c>
      <c r="H377" s="3" t="s">
        <v>286</v>
      </c>
      <c r="I377" s="3" t="s">
        <v>286</v>
      </c>
      <c r="J377" s="3" t="s">
        <v>14</v>
      </c>
      <c r="K377" s="3">
        <v>19700101</v>
      </c>
      <c r="L377" s="3">
        <v>20991231</v>
      </c>
    </row>
    <row r="378" spans="1:12" ht="16.8" customHeight="1" x14ac:dyDescent="0.3">
      <c r="A378" s="6" t="s">
        <v>316</v>
      </c>
      <c r="B378" s="6" t="s">
        <v>609</v>
      </c>
      <c r="C378" s="6" t="s">
        <v>881</v>
      </c>
      <c r="D378" s="3" t="s">
        <v>314</v>
      </c>
      <c r="E378" s="3">
        <v>44777970</v>
      </c>
      <c r="F378" s="3" t="s">
        <v>315</v>
      </c>
      <c r="G378" s="3" t="s">
        <v>12</v>
      </c>
      <c r="H378" s="3" t="s">
        <v>286</v>
      </c>
      <c r="I378" s="3" t="s">
        <v>286</v>
      </c>
      <c r="J378" s="3" t="s">
        <v>14</v>
      </c>
      <c r="K378" s="3">
        <v>19700101</v>
      </c>
      <c r="L378" s="3">
        <v>20991231</v>
      </c>
    </row>
    <row r="379" spans="1:12" ht="16.8" customHeight="1" x14ac:dyDescent="0.3">
      <c r="A379" s="6" t="s">
        <v>408</v>
      </c>
      <c r="B379" s="6" t="s">
        <v>614</v>
      </c>
      <c r="C379" s="6" t="s">
        <v>882</v>
      </c>
      <c r="D379" s="3" t="s">
        <v>403</v>
      </c>
      <c r="E379" s="3">
        <v>38003563</v>
      </c>
      <c r="F379" s="3" t="s">
        <v>404</v>
      </c>
      <c r="G379" s="3" t="s">
        <v>405</v>
      </c>
      <c r="H379" s="3" t="s">
        <v>405</v>
      </c>
      <c r="I379" s="3" t="s">
        <v>405</v>
      </c>
      <c r="J379" s="3" t="s">
        <v>14</v>
      </c>
      <c r="K379" s="3">
        <v>19700101</v>
      </c>
      <c r="L379" s="3">
        <v>20991231</v>
      </c>
    </row>
    <row r="380" spans="1:12" ht="16.8" customHeight="1" x14ac:dyDescent="0.3">
      <c r="A380" s="6" t="s">
        <v>408</v>
      </c>
      <c r="B380" s="6" t="s">
        <v>614</v>
      </c>
      <c r="C380" s="6" t="s">
        <v>883</v>
      </c>
      <c r="D380" s="3" t="s">
        <v>406</v>
      </c>
      <c r="E380" s="3">
        <v>38003564</v>
      </c>
      <c r="F380" s="3" t="s">
        <v>407</v>
      </c>
      <c r="G380" s="3" t="s">
        <v>405</v>
      </c>
      <c r="H380" s="3" t="s">
        <v>405</v>
      </c>
      <c r="I380" s="3" t="s">
        <v>405</v>
      </c>
      <c r="J380" s="3" t="s">
        <v>14</v>
      </c>
      <c r="K380" s="3">
        <v>19700101</v>
      </c>
      <c r="L380" s="3">
        <v>20991231</v>
      </c>
    </row>
    <row r="381" spans="1:12" ht="16.8" customHeight="1" x14ac:dyDescent="0.3">
      <c r="A381" s="6" t="s">
        <v>414</v>
      </c>
      <c r="B381" s="6" t="s">
        <v>615</v>
      </c>
      <c r="C381" s="6" t="s">
        <v>884</v>
      </c>
      <c r="D381" s="3" t="s">
        <v>409</v>
      </c>
      <c r="E381" s="3">
        <v>8532</v>
      </c>
      <c r="F381" s="3" t="s">
        <v>410</v>
      </c>
      <c r="G381" s="3" t="s">
        <v>411</v>
      </c>
      <c r="H381" s="3" t="s">
        <v>411</v>
      </c>
      <c r="I381" s="3" t="s">
        <v>411</v>
      </c>
      <c r="J381" s="3" t="s">
        <v>14</v>
      </c>
      <c r="K381" s="3">
        <v>19700101</v>
      </c>
      <c r="L381" s="3">
        <v>20991231</v>
      </c>
    </row>
    <row r="382" spans="1:12" ht="16.8" customHeight="1" x14ac:dyDescent="0.3">
      <c r="A382" s="6" t="s">
        <v>414</v>
      </c>
      <c r="B382" s="6" t="s">
        <v>615</v>
      </c>
      <c r="C382" s="6" t="s">
        <v>885</v>
      </c>
      <c r="D382" s="3" t="s">
        <v>412</v>
      </c>
      <c r="E382" s="3">
        <v>8507</v>
      </c>
      <c r="F382" s="3" t="s">
        <v>413</v>
      </c>
      <c r="G382" s="3" t="s">
        <v>411</v>
      </c>
      <c r="H382" s="3" t="s">
        <v>411</v>
      </c>
      <c r="I382" s="3" t="s">
        <v>411</v>
      </c>
      <c r="J382" s="3" t="s">
        <v>14</v>
      </c>
      <c r="K382" s="3">
        <v>19700101</v>
      </c>
      <c r="L382" s="3">
        <v>20991231</v>
      </c>
    </row>
    <row r="383" spans="1:12" ht="16.8" customHeight="1" x14ac:dyDescent="0.3">
      <c r="A383" s="6" t="s">
        <v>339</v>
      </c>
      <c r="B383" s="6" t="s">
        <v>610</v>
      </c>
      <c r="C383" s="6" t="s">
        <v>886</v>
      </c>
      <c r="D383" s="3" t="s">
        <v>317</v>
      </c>
      <c r="E383" s="3">
        <v>32489</v>
      </c>
      <c r="F383" s="3" t="s">
        <v>318</v>
      </c>
      <c r="G383" s="3" t="s">
        <v>12</v>
      </c>
      <c r="H383" s="3" t="s">
        <v>319</v>
      </c>
      <c r="I383" s="3" t="s">
        <v>319</v>
      </c>
      <c r="J383" s="3" t="s">
        <v>14</v>
      </c>
      <c r="K383" s="3">
        <v>19700101</v>
      </c>
      <c r="L383" s="3">
        <v>20991231</v>
      </c>
    </row>
    <row r="384" spans="1:12" ht="16.8" customHeight="1" x14ac:dyDescent="0.3">
      <c r="A384" s="6" t="s">
        <v>339</v>
      </c>
      <c r="B384" s="6" t="s">
        <v>610</v>
      </c>
      <c r="C384" s="6" t="s">
        <v>887</v>
      </c>
      <c r="D384" s="3" t="s">
        <v>320</v>
      </c>
      <c r="E384" s="3">
        <v>45754907</v>
      </c>
      <c r="F384" s="3" t="s">
        <v>321</v>
      </c>
      <c r="G384" s="3" t="s">
        <v>12</v>
      </c>
      <c r="H384" s="3" t="s">
        <v>319</v>
      </c>
      <c r="I384" s="3" t="s">
        <v>319</v>
      </c>
      <c r="J384" s="3" t="s">
        <v>14</v>
      </c>
      <c r="K384" s="3">
        <v>19700101</v>
      </c>
      <c r="L384" s="3">
        <v>20991231</v>
      </c>
    </row>
    <row r="385" spans="1:13" ht="16.8" customHeight="1" x14ac:dyDescent="0.3">
      <c r="A385" s="6" t="s">
        <v>339</v>
      </c>
      <c r="B385" s="6" t="s">
        <v>610</v>
      </c>
      <c r="C385" s="6" t="s">
        <v>888</v>
      </c>
      <c r="D385" s="3" t="s">
        <v>322</v>
      </c>
      <c r="E385" s="3">
        <v>44818701</v>
      </c>
      <c r="F385" s="3" t="s">
        <v>323</v>
      </c>
      <c r="G385" s="3" t="s">
        <v>12</v>
      </c>
      <c r="H385" s="3" t="s">
        <v>319</v>
      </c>
      <c r="I385" s="3" t="s">
        <v>319</v>
      </c>
      <c r="J385" s="3" t="s">
        <v>14</v>
      </c>
      <c r="K385" s="3">
        <v>19700101</v>
      </c>
      <c r="L385" s="3">
        <v>20991231</v>
      </c>
    </row>
    <row r="386" spans="1:13" ht="16.8" customHeight="1" x14ac:dyDescent="0.3">
      <c r="A386" s="6" t="s">
        <v>339</v>
      </c>
      <c r="B386" s="6" t="s">
        <v>610</v>
      </c>
      <c r="C386" s="6" t="s">
        <v>889</v>
      </c>
      <c r="D386" s="3" t="s">
        <v>277</v>
      </c>
      <c r="E386" s="3">
        <v>32466</v>
      </c>
      <c r="F386" s="3" t="s">
        <v>324</v>
      </c>
      <c r="G386" s="3" t="s">
        <v>12</v>
      </c>
      <c r="H386" s="3" t="s">
        <v>319</v>
      </c>
      <c r="I386" s="3" t="s">
        <v>319</v>
      </c>
      <c r="J386" s="3" t="s">
        <v>14</v>
      </c>
      <c r="K386" s="3">
        <v>19700101</v>
      </c>
      <c r="L386" s="3">
        <v>20991231</v>
      </c>
    </row>
    <row r="387" spans="1:13" ht="16.8" customHeight="1" x14ac:dyDescent="0.3">
      <c r="A387" s="6" t="s">
        <v>339</v>
      </c>
      <c r="B387" s="6" t="s">
        <v>610</v>
      </c>
      <c r="C387" s="6" t="s">
        <v>890</v>
      </c>
      <c r="D387" s="3" t="s">
        <v>325</v>
      </c>
      <c r="E387" s="3">
        <v>44818702</v>
      </c>
      <c r="F387" s="3" t="s">
        <v>326</v>
      </c>
      <c r="G387" s="3" t="s">
        <v>12</v>
      </c>
      <c r="H387" s="3" t="s">
        <v>319</v>
      </c>
      <c r="I387" s="3" t="s">
        <v>319</v>
      </c>
      <c r="J387" s="3" t="s">
        <v>14</v>
      </c>
      <c r="K387" s="3">
        <v>19700101</v>
      </c>
      <c r="L387" s="3">
        <v>20991231</v>
      </c>
    </row>
    <row r="388" spans="1:13" ht="16.8" customHeight="1" x14ac:dyDescent="0.3">
      <c r="A388" s="6" t="s">
        <v>339</v>
      </c>
      <c r="B388" s="6" t="s">
        <v>610</v>
      </c>
      <c r="C388" s="6" t="s">
        <v>891</v>
      </c>
      <c r="D388" s="3" t="s">
        <v>172</v>
      </c>
      <c r="E388" s="3">
        <v>32423</v>
      </c>
      <c r="F388" s="3" t="s">
        <v>327</v>
      </c>
      <c r="G388" s="3" t="s">
        <v>12</v>
      </c>
      <c r="H388" s="3" t="s">
        <v>319</v>
      </c>
      <c r="I388" s="3" t="s">
        <v>319</v>
      </c>
      <c r="J388" s="3" t="s">
        <v>14</v>
      </c>
      <c r="K388" s="3">
        <v>19700101</v>
      </c>
      <c r="L388" s="3">
        <v>20991231</v>
      </c>
    </row>
    <row r="389" spans="1:13" ht="16.8" customHeight="1" x14ac:dyDescent="0.3">
      <c r="A389" s="6" t="s">
        <v>339</v>
      </c>
      <c r="B389" s="6" t="s">
        <v>610</v>
      </c>
      <c r="C389" s="6" t="s">
        <v>892</v>
      </c>
      <c r="D389" s="7" t="s">
        <v>328</v>
      </c>
      <c r="E389" s="7">
        <v>44818703</v>
      </c>
      <c r="F389" s="7" t="s">
        <v>329</v>
      </c>
      <c r="G389" s="7" t="s">
        <v>12</v>
      </c>
      <c r="H389" s="7" t="s">
        <v>319</v>
      </c>
      <c r="I389" s="7" t="s">
        <v>319</v>
      </c>
      <c r="J389" s="7" t="s">
        <v>14</v>
      </c>
      <c r="K389" s="7">
        <v>19700101</v>
      </c>
      <c r="L389" s="7">
        <v>20991231</v>
      </c>
      <c r="M389" s="25" t="s">
        <v>7021</v>
      </c>
    </row>
    <row r="390" spans="1:13" ht="16.8" customHeight="1" x14ac:dyDescent="0.3">
      <c r="A390" s="6" t="s">
        <v>339</v>
      </c>
      <c r="B390" s="6" t="s">
        <v>610</v>
      </c>
      <c r="C390" s="6" t="s">
        <v>893</v>
      </c>
      <c r="D390" s="7" t="s">
        <v>330</v>
      </c>
      <c r="E390" s="7">
        <v>44818704</v>
      </c>
      <c r="F390" s="7" t="s">
        <v>331</v>
      </c>
      <c r="G390" s="7" t="s">
        <v>12</v>
      </c>
      <c r="H390" s="7" t="s">
        <v>319</v>
      </c>
      <c r="I390" s="7" t="s">
        <v>319</v>
      </c>
      <c r="J390" s="7" t="s">
        <v>14</v>
      </c>
      <c r="K390" s="7">
        <v>19700101</v>
      </c>
      <c r="L390" s="7">
        <v>20991231</v>
      </c>
      <c r="M390" s="25" t="s">
        <v>7021</v>
      </c>
    </row>
    <row r="391" spans="1:13" ht="16.8" customHeight="1" x14ac:dyDescent="0.3">
      <c r="A391" s="6" t="s">
        <v>339</v>
      </c>
      <c r="B391" s="6" t="s">
        <v>610</v>
      </c>
      <c r="C391" s="6" t="s">
        <v>894</v>
      </c>
      <c r="D391" s="7" t="s">
        <v>332</v>
      </c>
      <c r="E391" s="7">
        <v>32762</v>
      </c>
      <c r="F391" s="7" t="s">
        <v>333</v>
      </c>
      <c r="G391" s="7" t="s">
        <v>12</v>
      </c>
      <c r="H391" s="7" t="s">
        <v>319</v>
      </c>
      <c r="I391" s="7" t="s">
        <v>319</v>
      </c>
      <c r="J391" s="7" t="s">
        <v>14</v>
      </c>
      <c r="K391" s="7">
        <v>19700101</v>
      </c>
      <c r="L391" s="7">
        <v>20991231</v>
      </c>
      <c r="M391" s="25" t="s">
        <v>7021</v>
      </c>
    </row>
    <row r="392" spans="1:13" ht="16.8" customHeight="1" x14ac:dyDescent="0.3">
      <c r="A392" s="6" t="s">
        <v>339</v>
      </c>
      <c r="B392" s="6" t="s">
        <v>610</v>
      </c>
      <c r="C392" s="6" t="s">
        <v>895</v>
      </c>
      <c r="D392" s="7" t="s">
        <v>334</v>
      </c>
      <c r="E392" s="7">
        <v>5001</v>
      </c>
      <c r="F392" s="7" t="s">
        <v>335</v>
      </c>
      <c r="G392" s="7" t="s">
        <v>12</v>
      </c>
      <c r="H392" s="7" t="s">
        <v>319</v>
      </c>
      <c r="I392" s="7" t="s">
        <v>319</v>
      </c>
      <c r="J392" s="7" t="s">
        <v>14</v>
      </c>
      <c r="K392" s="7">
        <v>19700101</v>
      </c>
      <c r="L392" s="7">
        <v>20991231</v>
      </c>
      <c r="M392" s="25" t="s">
        <v>7021</v>
      </c>
    </row>
    <row r="393" spans="1:13" ht="16.8" customHeight="1" x14ac:dyDescent="0.3">
      <c r="A393" s="6" t="s">
        <v>339</v>
      </c>
      <c r="B393" s="6" t="s">
        <v>610</v>
      </c>
      <c r="C393" s="6" t="s">
        <v>896</v>
      </c>
      <c r="D393" s="7" t="s">
        <v>248</v>
      </c>
      <c r="E393" s="7">
        <v>32534</v>
      </c>
      <c r="F393" s="7" t="s">
        <v>336</v>
      </c>
      <c r="G393" s="7" t="s">
        <v>12</v>
      </c>
      <c r="H393" s="7" t="s">
        <v>319</v>
      </c>
      <c r="I393" s="7" t="s">
        <v>319</v>
      </c>
      <c r="J393" s="7" t="s">
        <v>14</v>
      </c>
      <c r="K393" s="7">
        <v>19700101</v>
      </c>
      <c r="L393" s="7">
        <v>20991231</v>
      </c>
      <c r="M393" s="25" t="s">
        <v>7021</v>
      </c>
    </row>
    <row r="394" spans="1:13" ht="16.8" customHeight="1" x14ac:dyDescent="0.3">
      <c r="A394" s="6" t="s">
        <v>339</v>
      </c>
      <c r="B394" s="6" t="s">
        <v>610</v>
      </c>
      <c r="C394" s="6" t="s">
        <v>897</v>
      </c>
      <c r="D394" s="7" t="s">
        <v>337</v>
      </c>
      <c r="E394" s="7">
        <v>32488</v>
      </c>
      <c r="F394" s="7" t="s">
        <v>338</v>
      </c>
      <c r="G394" s="7" t="s">
        <v>12</v>
      </c>
      <c r="H394" s="7" t="s">
        <v>319</v>
      </c>
      <c r="I394" s="7" t="s">
        <v>319</v>
      </c>
      <c r="J394" s="7" t="s">
        <v>14</v>
      </c>
      <c r="K394" s="7">
        <v>19700101</v>
      </c>
      <c r="L394" s="7">
        <v>20991231</v>
      </c>
      <c r="M394" s="25" t="s">
        <v>7021</v>
      </c>
    </row>
    <row r="395" spans="1:13" ht="16.8" customHeight="1" x14ac:dyDescent="0.3">
      <c r="A395" s="6" t="s">
        <v>12959</v>
      </c>
      <c r="B395" s="6" t="s">
        <v>12960</v>
      </c>
      <c r="C395" s="6" t="s">
        <v>12969</v>
      </c>
      <c r="D395" s="7" t="s">
        <v>467</v>
      </c>
      <c r="E395" s="7">
        <v>45878745</v>
      </c>
      <c r="F395" s="7" t="s">
        <v>12961</v>
      </c>
      <c r="G395" s="7" t="s">
        <v>7018</v>
      </c>
      <c r="H395" s="7" t="s">
        <v>7019</v>
      </c>
      <c r="I395" s="7" t="s">
        <v>7020</v>
      </c>
      <c r="J395" s="7" t="s">
        <v>14</v>
      </c>
      <c r="K395" s="68">
        <v>25569</v>
      </c>
      <c r="L395" s="68">
        <v>73050</v>
      </c>
      <c r="M395" s="25"/>
    </row>
    <row r="396" spans="1:13" ht="16.8" customHeight="1" x14ac:dyDescent="0.3">
      <c r="A396" s="6" t="s">
        <v>12959</v>
      </c>
      <c r="B396" s="6" t="s">
        <v>12960</v>
      </c>
      <c r="C396" s="6" t="s">
        <v>12970</v>
      </c>
      <c r="D396" s="7" t="s">
        <v>3427</v>
      </c>
      <c r="E396" s="7">
        <v>45880922</v>
      </c>
      <c r="F396" s="7" t="s">
        <v>12962</v>
      </c>
      <c r="G396" s="7" t="s">
        <v>7018</v>
      </c>
      <c r="H396" s="7" t="s">
        <v>7019</v>
      </c>
      <c r="I396" s="7" t="s">
        <v>7020</v>
      </c>
      <c r="J396" s="7" t="s">
        <v>14</v>
      </c>
      <c r="K396" s="68">
        <v>25569</v>
      </c>
      <c r="L396" s="68">
        <v>73050</v>
      </c>
      <c r="M396" s="25"/>
    </row>
    <row r="397" spans="1:13" ht="16.8" customHeight="1" x14ac:dyDescent="0.3">
      <c r="A397" s="6" t="s">
        <v>12959</v>
      </c>
      <c r="B397" s="6" t="s">
        <v>12960</v>
      </c>
      <c r="C397" s="6" t="s">
        <v>12971</v>
      </c>
      <c r="D397" s="7" t="s">
        <v>3431</v>
      </c>
      <c r="E397" s="7">
        <v>45876384</v>
      </c>
      <c r="F397" s="7" t="s">
        <v>12963</v>
      </c>
      <c r="G397" s="7" t="s">
        <v>7018</v>
      </c>
      <c r="H397" s="7" t="s">
        <v>7019</v>
      </c>
      <c r="I397" s="7" t="s">
        <v>7020</v>
      </c>
      <c r="J397" s="7" t="s">
        <v>14</v>
      </c>
      <c r="K397" s="68">
        <v>25569</v>
      </c>
      <c r="L397" s="68">
        <v>73050</v>
      </c>
      <c r="M397" s="25"/>
    </row>
    <row r="398" spans="1:13" ht="16.8" customHeight="1" x14ac:dyDescent="0.3">
      <c r="A398" s="6" t="s">
        <v>12959</v>
      </c>
      <c r="B398" s="6" t="s">
        <v>12960</v>
      </c>
      <c r="C398" s="6" t="s">
        <v>12972</v>
      </c>
      <c r="D398" s="7" t="s">
        <v>3433</v>
      </c>
      <c r="E398" s="7">
        <v>45881666</v>
      </c>
      <c r="F398" s="7" t="s">
        <v>12964</v>
      </c>
      <c r="G398" s="7" t="s">
        <v>7018</v>
      </c>
      <c r="H398" s="7" t="s">
        <v>7019</v>
      </c>
      <c r="I398" s="7" t="s">
        <v>7020</v>
      </c>
      <c r="J398" s="7" t="s">
        <v>14</v>
      </c>
      <c r="K398" s="68">
        <v>25569</v>
      </c>
      <c r="L398" s="68">
        <v>73050</v>
      </c>
      <c r="M398" s="25"/>
    </row>
    <row r="399" spans="1:13" ht="16.8" customHeight="1" x14ac:dyDescent="0.3">
      <c r="A399" s="6" t="s">
        <v>12959</v>
      </c>
      <c r="B399" s="6" t="s">
        <v>12960</v>
      </c>
      <c r="C399" s="6" t="s">
        <v>12973</v>
      </c>
      <c r="D399" s="7" t="s">
        <v>3435</v>
      </c>
      <c r="E399" s="7">
        <v>45878583</v>
      </c>
      <c r="F399" s="7" t="s">
        <v>12965</v>
      </c>
      <c r="G399" s="7" t="s">
        <v>7018</v>
      </c>
      <c r="H399" s="7" t="s">
        <v>7019</v>
      </c>
      <c r="I399" s="7" t="s">
        <v>7020</v>
      </c>
      <c r="J399" s="7" t="s">
        <v>14</v>
      </c>
      <c r="K399" s="68">
        <v>25569</v>
      </c>
      <c r="L399" s="68">
        <v>73050</v>
      </c>
      <c r="M399" s="25"/>
    </row>
    <row r="400" spans="1:13" ht="16.8" customHeight="1" x14ac:dyDescent="0.3">
      <c r="A400" s="6" t="s">
        <v>12959</v>
      </c>
      <c r="B400" s="6" t="s">
        <v>12960</v>
      </c>
      <c r="C400" s="6" t="s">
        <v>12974</v>
      </c>
      <c r="D400" s="7" t="s">
        <v>4983</v>
      </c>
      <c r="E400" s="7">
        <v>46237210</v>
      </c>
      <c r="F400" s="7" t="s">
        <v>7118</v>
      </c>
      <c r="G400" s="7" t="s">
        <v>7018</v>
      </c>
      <c r="H400" s="7" t="s">
        <v>7019</v>
      </c>
      <c r="I400" s="7" t="s">
        <v>7020</v>
      </c>
      <c r="J400" s="7" t="s">
        <v>14</v>
      </c>
      <c r="K400" s="68">
        <v>25569</v>
      </c>
      <c r="L400" s="68">
        <v>73050</v>
      </c>
      <c r="M400" s="25"/>
    </row>
    <row r="401" spans="1:13" ht="16.8" customHeight="1" x14ac:dyDescent="0.3">
      <c r="A401" s="6" t="s">
        <v>12959</v>
      </c>
      <c r="B401" s="6" t="s">
        <v>12960</v>
      </c>
      <c r="C401" s="6" t="s">
        <v>12975</v>
      </c>
      <c r="D401" s="7" t="s">
        <v>470</v>
      </c>
      <c r="E401" s="7">
        <v>45884153</v>
      </c>
      <c r="F401" s="7" t="s">
        <v>12966</v>
      </c>
      <c r="G401" s="7" t="s">
        <v>7018</v>
      </c>
      <c r="H401" s="7" t="s">
        <v>7019</v>
      </c>
      <c r="I401" s="7" t="s">
        <v>7020</v>
      </c>
      <c r="J401" s="7" t="s">
        <v>14</v>
      </c>
      <c r="K401" s="68">
        <v>25569</v>
      </c>
      <c r="L401" s="68">
        <v>73050</v>
      </c>
      <c r="M401" s="25"/>
    </row>
    <row r="402" spans="1:13" ht="16.8" customHeight="1" x14ac:dyDescent="0.3">
      <c r="A402" s="6" t="s">
        <v>12959</v>
      </c>
      <c r="B402" s="6" t="s">
        <v>12960</v>
      </c>
      <c r="C402" s="6" t="s">
        <v>12976</v>
      </c>
      <c r="D402" s="7" t="s">
        <v>707</v>
      </c>
      <c r="E402" s="7">
        <v>45878142</v>
      </c>
      <c r="F402" s="7" t="s">
        <v>7024</v>
      </c>
      <c r="G402" s="7" t="s">
        <v>7018</v>
      </c>
      <c r="H402" s="7" t="s">
        <v>7019</v>
      </c>
      <c r="I402" s="7" t="s">
        <v>7020</v>
      </c>
      <c r="J402" s="7" t="s">
        <v>14</v>
      </c>
      <c r="K402" s="68">
        <v>25569</v>
      </c>
      <c r="L402" s="68">
        <v>73050</v>
      </c>
      <c r="M402" s="25"/>
    </row>
    <row r="403" spans="1:13" ht="16.8" customHeight="1" x14ac:dyDescent="0.3">
      <c r="A403" s="6" t="s">
        <v>12959</v>
      </c>
      <c r="B403" s="6" t="s">
        <v>12960</v>
      </c>
      <c r="C403" s="6" t="s">
        <v>12977</v>
      </c>
      <c r="D403" s="7" t="s">
        <v>3439</v>
      </c>
      <c r="E403" s="7">
        <v>45884084</v>
      </c>
      <c r="F403" s="7" t="s">
        <v>12967</v>
      </c>
      <c r="G403" s="7" t="s">
        <v>7018</v>
      </c>
      <c r="H403" s="7" t="s">
        <v>7019</v>
      </c>
      <c r="I403" s="7" t="s">
        <v>7020</v>
      </c>
      <c r="J403" s="7" t="s">
        <v>14</v>
      </c>
      <c r="K403" s="68">
        <v>25569</v>
      </c>
      <c r="L403" s="68">
        <v>73050</v>
      </c>
      <c r="M403" s="25"/>
    </row>
    <row r="404" spans="1:13" ht="16.8" customHeight="1" x14ac:dyDescent="0.3">
      <c r="A404" s="6" t="s">
        <v>12959</v>
      </c>
      <c r="B404" s="6" t="s">
        <v>12960</v>
      </c>
      <c r="C404" s="6" t="s">
        <v>12978</v>
      </c>
      <c r="D404" s="7" t="s">
        <v>3443</v>
      </c>
      <c r="E404" s="7">
        <v>45880649</v>
      </c>
      <c r="F404" s="7" t="s">
        <v>12968</v>
      </c>
      <c r="G404" s="7" t="s">
        <v>7018</v>
      </c>
      <c r="H404" s="7" t="s">
        <v>7019</v>
      </c>
      <c r="I404" s="7" t="s">
        <v>7020</v>
      </c>
      <c r="J404" s="7" t="s">
        <v>14</v>
      </c>
      <c r="K404" s="68">
        <v>25569</v>
      </c>
      <c r="L404" s="68">
        <v>73050</v>
      </c>
      <c r="M404" s="25"/>
    </row>
    <row r="405" spans="1:13" ht="16.8" customHeight="1" x14ac:dyDescent="0.3">
      <c r="A405" s="6" t="s">
        <v>12959</v>
      </c>
      <c r="B405" s="6" t="s">
        <v>12960</v>
      </c>
      <c r="C405" s="6" t="s">
        <v>12979</v>
      </c>
      <c r="D405" s="7" t="s">
        <v>721</v>
      </c>
      <c r="E405" s="7">
        <v>45877986</v>
      </c>
      <c r="F405" s="7" t="s">
        <v>7029</v>
      </c>
      <c r="G405" s="7" t="s">
        <v>7018</v>
      </c>
      <c r="H405" s="7" t="s">
        <v>7019</v>
      </c>
      <c r="I405" s="7" t="s">
        <v>7020</v>
      </c>
      <c r="J405" s="7" t="s">
        <v>14</v>
      </c>
      <c r="K405" s="68">
        <v>25569</v>
      </c>
      <c r="L405" s="68">
        <v>73050</v>
      </c>
      <c r="M405" s="25"/>
    </row>
    <row r="406" spans="1:13" ht="16.8" customHeight="1" x14ac:dyDescent="0.3">
      <c r="A406" s="3" t="s">
        <v>11971</v>
      </c>
      <c r="B406" s="55" t="s">
        <v>11972</v>
      </c>
      <c r="C406" s="3" t="s">
        <v>11973</v>
      </c>
      <c r="D406" s="7" t="s">
        <v>11965</v>
      </c>
      <c r="E406" s="7">
        <v>36309756</v>
      </c>
      <c r="F406" s="7" t="s">
        <v>11966</v>
      </c>
      <c r="G406" s="7" t="s">
        <v>7018</v>
      </c>
      <c r="H406" s="7" t="s">
        <v>7019</v>
      </c>
      <c r="I406" s="7" t="s">
        <v>7020</v>
      </c>
      <c r="J406" s="7" t="s">
        <v>14</v>
      </c>
      <c r="K406" s="7">
        <v>19700101</v>
      </c>
      <c r="L406" s="7">
        <v>20991231</v>
      </c>
      <c r="M406" s="7"/>
    </row>
    <row r="407" spans="1:13" ht="16.8" customHeight="1" x14ac:dyDescent="0.3">
      <c r="A407" s="3" t="s">
        <v>11971</v>
      </c>
      <c r="B407" s="55" t="s">
        <v>11972</v>
      </c>
      <c r="C407" s="3" t="s">
        <v>12504</v>
      </c>
      <c r="D407" s="7" t="s">
        <v>11967</v>
      </c>
      <c r="E407" s="7">
        <v>36310205</v>
      </c>
      <c r="F407" s="7" t="s">
        <v>11968</v>
      </c>
      <c r="G407" s="7" t="s">
        <v>7018</v>
      </c>
      <c r="H407" s="7" t="s">
        <v>7019</v>
      </c>
      <c r="I407" s="7" t="s">
        <v>7020</v>
      </c>
      <c r="J407" s="7" t="s">
        <v>14</v>
      </c>
      <c r="K407" s="7">
        <v>19700101</v>
      </c>
      <c r="L407" s="7">
        <v>20991231</v>
      </c>
      <c r="M407" s="7"/>
    </row>
    <row r="408" spans="1:13" ht="16.8" customHeight="1" x14ac:dyDescent="0.3">
      <c r="A408" s="3" t="s">
        <v>11971</v>
      </c>
      <c r="B408" s="55" t="s">
        <v>11972</v>
      </c>
      <c r="C408" s="3" t="s">
        <v>12505</v>
      </c>
      <c r="D408" s="7" t="s">
        <v>4983</v>
      </c>
      <c r="E408" s="7">
        <v>46237210</v>
      </c>
      <c r="F408" s="7" t="s">
        <v>7118</v>
      </c>
      <c r="G408" s="7" t="s">
        <v>7018</v>
      </c>
      <c r="H408" s="7" t="s">
        <v>7019</v>
      </c>
      <c r="I408" s="7" t="s">
        <v>7020</v>
      </c>
      <c r="J408" s="7" t="s">
        <v>14</v>
      </c>
      <c r="K408" s="7">
        <v>19700101</v>
      </c>
      <c r="L408" s="7">
        <v>20991231</v>
      </c>
      <c r="M408" s="7"/>
    </row>
    <row r="409" spans="1:13" ht="16.8" customHeight="1" x14ac:dyDescent="0.3">
      <c r="A409" s="3" t="s">
        <v>11971</v>
      </c>
      <c r="B409" s="55" t="s">
        <v>11972</v>
      </c>
      <c r="C409" s="3" t="s">
        <v>12507</v>
      </c>
      <c r="D409" s="7" t="s">
        <v>707</v>
      </c>
      <c r="E409" s="7">
        <v>45878142</v>
      </c>
      <c r="F409" s="7" t="s">
        <v>7024</v>
      </c>
      <c r="G409" s="7" t="s">
        <v>7018</v>
      </c>
      <c r="H409" s="7" t="s">
        <v>7019</v>
      </c>
      <c r="I409" s="7" t="s">
        <v>7020</v>
      </c>
      <c r="J409" s="7" t="s">
        <v>14</v>
      </c>
      <c r="K409" s="7">
        <v>19700101</v>
      </c>
      <c r="L409" s="7">
        <v>20991231</v>
      </c>
      <c r="M409" s="7"/>
    </row>
    <row r="410" spans="1:13" ht="16.8" customHeight="1" x14ac:dyDescent="0.3">
      <c r="A410" s="3" t="s">
        <v>11971</v>
      </c>
      <c r="B410" s="55" t="s">
        <v>11972</v>
      </c>
      <c r="C410" s="3" t="s">
        <v>12508</v>
      </c>
      <c r="D410" s="7" t="s">
        <v>11969</v>
      </c>
      <c r="E410" s="7">
        <v>36310984</v>
      </c>
      <c r="F410" s="7" t="s">
        <v>11970</v>
      </c>
      <c r="G410" s="7" t="s">
        <v>7018</v>
      </c>
      <c r="H410" s="7" t="s">
        <v>7019</v>
      </c>
      <c r="I410" s="7" t="s">
        <v>7020</v>
      </c>
      <c r="J410" s="7" t="s">
        <v>14</v>
      </c>
      <c r="K410" s="7">
        <v>19700101</v>
      </c>
      <c r="L410" s="7">
        <v>20991231</v>
      </c>
      <c r="M410" s="7"/>
    </row>
    <row r="411" spans="1:13" ht="16.8" customHeight="1" x14ac:dyDescent="0.3">
      <c r="A411" s="3" t="s">
        <v>11971</v>
      </c>
      <c r="B411" s="55" t="s">
        <v>11972</v>
      </c>
      <c r="C411" s="3" t="s">
        <v>12509</v>
      </c>
      <c r="D411" s="7" t="s">
        <v>721</v>
      </c>
      <c r="E411" s="7">
        <v>45877986</v>
      </c>
      <c r="F411" s="7" t="s">
        <v>7029</v>
      </c>
      <c r="G411" s="7" t="s">
        <v>7018</v>
      </c>
      <c r="H411" s="7" t="s">
        <v>7019</v>
      </c>
      <c r="I411" s="7" t="s">
        <v>7020</v>
      </c>
      <c r="J411" s="7" t="s">
        <v>14</v>
      </c>
      <c r="K411" s="7">
        <v>19700101</v>
      </c>
      <c r="L411" s="7">
        <v>20991231</v>
      </c>
      <c r="M411" s="7"/>
    </row>
    <row r="412" spans="1:13" ht="16.8" customHeight="1" x14ac:dyDescent="0.3">
      <c r="A412" s="3" t="s">
        <v>7025</v>
      </c>
      <c r="B412" s="3" t="s">
        <v>13028</v>
      </c>
      <c r="C412" s="6" t="str">
        <f>"(" &amp; B412&amp; ") " &amp;D412&amp; " (concept_id = "&amp;E412&amp;")"</f>
        <v>(obs_gender_identity_4110772) Desire to become member of the opposite sex (concept_id = 4085355)</v>
      </c>
      <c r="D412" s="70" t="s">
        <v>13012</v>
      </c>
      <c r="E412" s="26" t="s">
        <v>13013</v>
      </c>
      <c r="F412" s="25">
        <v>248091009</v>
      </c>
      <c r="G412" s="25" t="s">
        <v>12199</v>
      </c>
      <c r="H412" s="25" t="s">
        <v>252</v>
      </c>
      <c r="I412" s="25" t="s">
        <v>11976</v>
      </c>
      <c r="J412" s="25" t="s">
        <v>14</v>
      </c>
      <c r="K412" s="25">
        <v>19700101</v>
      </c>
      <c r="L412" s="25">
        <v>20991231</v>
      </c>
      <c r="M412" s="25"/>
    </row>
    <row r="413" spans="1:13" ht="16.8" customHeight="1" x14ac:dyDescent="0.3">
      <c r="A413" s="3" t="s">
        <v>7025</v>
      </c>
      <c r="B413" s="3" t="s">
        <v>13028</v>
      </c>
      <c r="C413" s="6" t="str">
        <f t="shared" ref="C413:C420" si="0">"(" &amp; B413&amp; ") " &amp;D413&amp; " (concept_id = "&amp;E413&amp;")"</f>
        <v>(obs_gender_identity_4110772) Female-to-male transsexual (concept_id = 4234364)</v>
      </c>
      <c r="D413" s="70" t="s">
        <v>7022</v>
      </c>
      <c r="E413" s="26" t="s">
        <v>13014</v>
      </c>
      <c r="F413" s="25">
        <v>407377005</v>
      </c>
      <c r="G413" s="25" t="s">
        <v>12199</v>
      </c>
      <c r="H413" s="25" t="s">
        <v>252</v>
      </c>
      <c r="I413" s="25" t="s">
        <v>11976</v>
      </c>
      <c r="J413" s="25" t="s">
        <v>14</v>
      </c>
      <c r="K413" s="25">
        <v>19700101</v>
      </c>
      <c r="L413" s="25">
        <v>20991231</v>
      </c>
      <c r="M413" s="25"/>
    </row>
    <row r="414" spans="1:13" ht="16.8" customHeight="1" x14ac:dyDescent="0.3">
      <c r="A414" s="3" t="s">
        <v>7025</v>
      </c>
      <c r="B414" s="3" t="s">
        <v>13028</v>
      </c>
      <c r="C414" s="6" t="str">
        <f t="shared" si="0"/>
        <v>(obs_gender_identity_4110772) Femininity in a boy (concept_id = 4102810)</v>
      </c>
      <c r="D414" s="70" t="s">
        <v>13015</v>
      </c>
      <c r="E414" s="26" t="s">
        <v>13016</v>
      </c>
      <c r="F414" s="25">
        <v>191788006</v>
      </c>
      <c r="G414" s="25" t="s">
        <v>12199</v>
      </c>
      <c r="H414" s="25" t="s">
        <v>252</v>
      </c>
      <c r="I414" s="25" t="s">
        <v>11976</v>
      </c>
      <c r="J414" s="25"/>
      <c r="K414" s="25">
        <v>19700101</v>
      </c>
      <c r="L414" s="25">
        <v>20190130</v>
      </c>
      <c r="M414" s="25" t="s">
        <v>4995</v>
      </c>
    </row>
    <row r="415" spans="1:13" ht="16.8" customHeight="1" x14ac:dyDescent="0.3">
      <c r="A415" s="3" t="s">
        <v>7025</v>
      </c>
      <c r="B415" s="3" t="s">
        <v>13028</v>
      </c>
      <c r="C415" s="6" t="str">
        <f t="shared" si="0"/>
        <v>(obs_gender_identity_4110772) Gender role disorder of adolescent or adult (concept_id = 4099800)</v>
      </c>
      <c r="D415" s="70" t="s">
        <v>13017</v>
      </c>
      <c r="E415" s="26" t="s">
        <v>13018</v>
      </c>
      <c r="F415" s="25">
        <v>191798000</v>
      </c>
      <c r="G415" s="25" t="s">
        <v>12199</v>
      </c>
      <c r="H415" s="25" t="s">
        <v>252</v>
      </c>
      <c r="I415" s="25" t="s">
        <v>11976</v>
      </c>
      <c r="J415" s="25"/>
      <c r="K415" s="25">
        <v>19700101</v>
      </c>
      <c r="L415" s="25">
        <v>20200308</v>
      </c>
      <c r="M415" s="25" t="s">
        <v>4995</v>
      </c>
    </row>
    <row r="416" spans="1:13" ht="16.8" customHeight="1" x14ac:dyDescent="0.3">
      <c r="A416" s="3" t="s">
        <v>7025</v>
      </c>
      <c r="B416" s="3" t="s">
        <v>13028</v>
      </c>
      <c r="C416" s="6" t="str">
        <f t="shared" si="0"/>
        <v>(obs_gender_identity_4110772) Identifies as female gender (concept_id = 765761)</v>
      </c>
      <c r="D416" s="70" t="s">
        <v>13019</v>
      </c>
      <c r="E416" s="26" t="s">
        <v>13020</v>
      </c>
      <c r="F416" s="25">
        <v>446141000124107</v>
      </c>
      <c r="G416" s="25" t="s">
        <v>12199</v>
      </c>
      <c r="H416" s="25" t="s">
        <v>252</v>
      </c>
      <c r="I416" s="25" t="s">
        <v>11976</v>
      </c>
      <c r="J416" s="25" t="s">
        <v>14</v>
      </c>
      <c r="K416" s="25">
        <v>20180131</v>
      </c>
      <c r="L416" s="25">
        <v>20991231</v>
      </c>
      <c r="M416" s="25"/>
    </row>
    <row r="417" spans="1:14" ht="16.8" customHeight="1" x14ac:dyDescent="0.3">
      <c r="A417" s="3" t="s">
        <v>7025</v>
      </c>
      <c r="B417" s="3" t="s">
        <v>13028</v>
      </c>
      <c r="C417" s="6" t="str">
        <f t="shared" si="0"/>
        <v>(obs_gender_identity_4110772) Identifies as male gender (concept_id = 763768)</v>
      </c>
      <c r="D417" s="70" t="s">
        <v>13021</v>
      </c>
      <c r="E417" s="26" t="s">
        <v>13022</v>
      </c>
      <c r="F417" s="25">
        <v>446151000124109</v>
      </c>
      <c r="G417" s="25" t="s">
        <v>12199</v>
      </c>
      <c r="H417" s="25" t="s">
        <v>252</v>
      </c>
      <c r="I417" s="25" t="s">
        <v>11976</v>
      </c>
      <c r="J417" s="25" t="s">
        <v>14</v>
      </c>
      <c r="K417" s="25">
        <v>20180131</v>
      </c>
      <c r="L417" s="25">
        <v>20991231</v>
      </c>
      <c r="M417" s="25"/>
    </row>
    <row r="418" spans="1:14" ht="16.8" customHeight="1" x14ac:dyDescent="0.3">
      <c r="A418" s="3" t="s">
        <v>7025</v>
      </c>
      <c r="B418" s="3" t="s">
        <v>13028</v>
      </c>
      <c r="C418" s="6" t="str">
        <f t="shared" si="0"/>
        <v>(obs_gender_identity_4110772) Identifies as non-conforming gender (concept_id = 763767)</v>
      </c>
      <c r="D418" s="70" t="s">
        <v>13023</v>
      </c>
      <c r="E418" s="26" t="s">
        <v>13024</v>
      </c>
      <c r="F418" s="25">
        <v>446131000124102</v>
      </c>
      <c r="G418" s="25" t="s">
        <v>12199</v>
      </c>
      <c r="H418" s="25" t="s">
        <v>252</v>
      </c>
      <c r="I418" s="25" t="s">
        <v>11976</v>
      </c>
      <c r="J418" s="25" t="s">
        <v>14</v>
      </c>
      <c r="K418" s="25">
        <v>20180131</v>
      </c>
      <c r="L418" s="25">
        <v>20991231</v>
      </c>
      <c r="M418" s="25"/>
    </row>
    <row r="419" spans="1:14" ht="16.8" customHeight="1" x14ac:dyDescent="0.3">
      <c r="A419" s="3" t="s">
        <v>7025</v>
      </c>
      <c r="B419" s="3" t="s">
        <v>13028</v>
      </c>
      <c r="C419" s="6" t="str">
        <f t="shared" si="0"/>
        <v>(obs_gender_identity_4110772) Male-to-female transsexual (concept_id = 4248372)</v>
      </c>
      <c r="D419" s="70" t="s">
        <v>7023</v>
      </c>
      <c r="E419" s="26" t="s">
        <v>13025</v>
      </c>
      <c r="F419" s="25">
        <v>407376001</v>
      </c>
      <c r="G419" s="25" t="s">
        <v>12199</v>
      </c>
      <c r="H419" s="25" t="s">
        <v>252</v>
      </c>
      <c r="I419" s="25" t="s">
        <v>11976</v>
      </c>
      <c r="J419" s="25" t="s">
        <v>14</v>
      </c>
      <c r="K419" s="25">
        <v>19700101</v>
      </c>
      <c r="L419" s="25">
        <v>20991231</v>
      </c>
      <c r="M419" s="25"/>
    </row>
    <row r="420" spans="1:14" ht="16.8" customHeight="1" x14ac:dyDescent="0.3">
      <c r="A420" s="3" t="s">
        <v>7025</v>
      </c>
      <c r="B420" s="3" t="s">
        <v>13028</v>
      </c>
      <c r="C420" s="6" t="str">
        <f t="shared" si="0"/>
        <v>(obs_gender_identity_4110772) Masculinity in a girl (concept_id = 4102811)</v>
      </c>
      <c r="D420" s="70" t="s">
        <v>13026</v>
      </c>
      <c r="E420" s="26" t="s">
        <v>13027</v>
      </c>
      <c r="F420" s="25">
        <v>191789003</v>
      </c>
      <c r="G420" s="25" t="s">
        <v>12199</v>
      </c>
      <c r="H420" s="25" t="s">
        <v>252</v>
      </c>
      <c r="I420" s="25" t="s">
        <v>11976</v>
      </c>
      <c r="J420" s="25"/>
      <c r="K420" s="25">
        <v>19700101</v>
      </c>
      <c r="L420" s="25">
        <v>20190130</v>
      </c>
      <c r="M420" s="25" t="s">
        <v>4995</v>
      </c>
    </row>
    <row r="421" spans="1:14" ht="16.8" customHeight="1" x14ac:dyDescent="0.3">
      <c r="A421" s="6" t="s">
        <v>11719</v>
      </c>
      <c r="B421" s="3" t="s">
        <v>12493</v>
      </c>
      <c r="C421" s="3" t="s">
        <v>12494</v>
      </c>
      <c r="D421" s="7" t="s">
        <v>9770</v>
      </c>
      <c r="E421" s="7">
        <v>21499179</v>
      </c>
      <c r="F421" s="7" t="s">
        <v>11720</v>
      </c>
      <c r="G421" s="7" t="s">
        <v>7018</v>
      </c>
      <c r="H421" s="7" t="s">
        <v>7019</v>
      </c>
      <c r="I421" s="7" t="s">
        <v>7020</v>
      </c>
      <c r="J421" s="7" t="s">
        <v>14</v>
      </c>
      <c r="K421" s="7">
        <v>19700101</v>
      </c>
      <c r="L421" s="7">
        <v>20991231</v>
      </c>
      <c r="M421" s="7"/>
    </row>
    <row r="422" spans="1:14" ht="16.8" customHeight="1" x14ac:dyDescent="0.3">
      <c r="A422" s="6" t="s">
        <v>11719</v>
      </c>
      <c r="B422" s="3" t="s">
        <v>12493</v>
      </c>
      <c r="C422" s="3" t="s">
        <v>12495</v>
      </c>
      <c r="D422" s="7" t="s">
        <v>9771</v>
      </c>
      <c r="E422" s="7">
        <v>45883375</v>
      </c>
      <c r="F422" s="7" t="s">
        <v>11721</v>
      </c>
      <c r="G422" s="7" t="s">
        <v>7018</v>
      </c>
      <c r="H422" s="7" t="s">
        <v>7019</v>
      </c>
      <c r="I422" s="7" t="s">
        <v>7020</v>
      </c>
      <c r="J422" s="7" t="s">
        <v>14</v>
      </c>
      <c r="K422" s="7">
        <v>19700101</v>
      </c>
      <c r="L422" s="7">
        <v>20991231</v>
      </c>
      <c r="M422" s="7"/>
    </row>
    <row r="423" spans="1:14" ht="16.8" customHeight="1" x14ac:dyDescent="0.3">
      <c r="A423" s="6" t="s">
        <v>11719</v>
      </c>
      <c r="B423" s="3" t="s">
        <v>12493</v>
      </c>
      <c r="C423" s="3" t="s">
        <v>12496</v>
      </c>
      <c r="D423" s="7" t="s">
        <v>9777</v>
      </c>
      <c r="E423" s="7">
        <v>21499180</v>
      </c>
      <c r="F423" s="7" t="s">
        <v>11722</v>
      </c>
      <c r="G423" s="7" t="s">
        <v>7018</v>
      </c>
      <c r="H423" s="7" t="s">
        <v>7019</v>
      </c>
      <c r="I423" s="7" t="s">
        <v>7020</v>
      </c>
      <c r="J423" s="7" t="s">
        <v>14</v>
      </c>
      <c r="K423" s="7">
        <v>19700101</v>
      </c>
      <c r="L423" s="7">
        <v>20991231</v>
      </c>
      <c r="M423" s="7"/>
    </row>
    <row r="424" spans="1:14" ht="16.8" customHeight="1" x14ac:dyDescent="0.3">
      <c r="A424" s="6" t="s">
        <v>11719</v>
      </c>
      <c r="B424" s="3" t="s">
        <v>12493</v>
      </c>
      <c r="C424" s="3" t="s">
        <v>12497</v>
      </c>
      <c r="D424" s="7" t="s">
        <v>9772</v>
      </c>
      <c r="E424" s="7">
        <v>21498467</v>
      </c>
      <c r="F424" s="7" t="s">
        <v>11723</v>
      </c>
      <c r="G424" s="7" t="s">
        <v>7018</v>
      </c>
      <c r="H424" s="7" t="s">
        <v>7019</v>
      </c>
      <c r="I424" s="7" t="s">
        <v>7020</v>
      </c>
      <c r="J424" s="7" t="s">
        <v>14</v>
      </c>
      <c r="K424" s="7">
        <v>19700101</v>
      </c>
      <c r="L424" s="7">
        <v>20991231</v>
      </c>
      <c r="M424" s="7"/>
    </row>
    <row r="425" spans="1:14" ht="16.8" customHeight="1" x14ac:dyDescent="0.3">
      <c r="A425" s="6" t="s">
        <v>11719</v>
      </c>
      <c r="B425" s="3" t="s">
        <v>12493</v>
      </c>
      <c r="C425" s="3" t="s">
        <v>12498</v>
      </c>
      <c r="D425" s="7" t="s">
        <v>11724</v>
      </c>
      <c r="E425" s="7">
        <v>21498731</v>
      </c>
      <c r="F425" s="7" t="s">
        <v>11725</v>
      </c>
      <c r="G425" s="7" t="s">
        <v>7018</v>
      </c>
      <c r="H425" s="7" t="s">
        <v>7019</v>
      </c>
      <c r="I425" s="7" t="s">
        <v>7020</v>
      </c>
      <c r="J425" s="7" t="s">
        <v>14</v>
      </c>
      <c r="K425" s="7">
        <v>19700101</v>
      </c>
      <c r="L425" s="7">
        <v>20991231</v>
      </c>
      <c r="M425" s="7"/>
    </row>
    <row r="426" spans="1:14" ht="16.8" customHeight="1" x14ac:dyDescent="0.3">
      <c r="A426" s="6" t="s">
        <v>11719</v>
      </c>
      <c r="B426" s="3" t="s">
        <v>12493</v>
      </c>
      <c r="C426" s="3" t="s">
        <v>12499</v>
      </c>
      <c r="D426" s="7" t="s">
        <v>9774</v>
      </c>
      <c r="E426" s="7">
        <v>45876756</v>
      </c>
      <c r="F426" s="7" t="s">
        <v>11726</v>
      </c>
      <c r="G426" s="7" t="s">
        <v>7018</v>
      </c>
      <c r="H426" s="7" t="s">
        <v>7019</v>
      </c>
      <c r="I426" s="7" t="s">
        <v>7020</v>
      </c>
      <c r="J426" s="7" t="s">
        <v>14</v>
      </c>
      <c r="K426" s="7">
        <v>19700101</v>
      </c>
      <c r="L426" s="7">
        <v>20991231</v>
      </c>
      <c r="M426" s="7"/>
    </row>
    <row r="427" spans="1:14" ht="16.8" customHeight="1" x14ac:dyDescent="0.3">
      <c r="A427" s="6" t="s">
        <v>11719</v>
      </c>
      <c r="B427" s="3" t="s">
        <v>12493</v>
      </c>
      <c r="C427" s="3" t="s">
        <v>12500</v>
      </c>
      <c r="D427" s="7" t="s">
        <v>11727</v>
      </c>
      <c r="E427" s="7">
        <v>45881671</v>
      </c>
      <c r="F427" s="7" t="s">
        <v>11728</v>
      </c>
      <c r="G427" s="7" t="s">
        <v>7018</v>
      </c>
      <c r="H427" s="7" t="s">
        <v>7019</v>
      </c>
      <c r="I427" s="7" t="s">
        <v>7020</v>
      </c>
      <c r="J427" s="7" t="s">
        <v>14</v>
      </c>
      <c r="K427" s="7">
        <v>19700101</v>
      </c>
      <c r="L427" s="7">
        <v>20991231</v>
      </c>
      <c r="M427" s="7"/>
    </row>
    <row r="428" spans="1:14" ht="16.8" customHeight="1" x14ac:dyDescent="0.3">
      <c r="A428" s="6" t="s">
        <v>11719</v>
      </c>
      <c r="B428" s="3" t="s">
        <v>12493</v>
      </c>
      <c r="C428" s="3" t="s">
        <v>12501</v>
      </c>
      <c r="D428" s="7" t="s">
        <v>9775</v>
      </c>
      <c r="E428" s="7">
        <v>21498588</v>
      </c>
      <c r="F428" s="7" t="s">
        <v>11729</v>
      </c>
      <c r="G428" s="7" t="s">
        <v>7018</v>
      </c>
      <c r="H428" s="7" t="s">
        <v>7019</v>
      </c>
      <c r="I428" s="7" t="s">
        <v>7020</v>
      </c>
      <c r="J428" s="7" t="s">
        <v>14</v>
      </c>
      <c r="K428" s="7">
        <v>19700101</v>
      </c>
      <c r="L428" s="7">
        <v>20991231</v>
      </c>
      <c r="M428" s="7"/>
    </row>
    <row r="429" spans="1:14" ht="16.8" customHeight="1" x14ac:dyDescent="0.3">
      <c r="A429" s="6" t="s">
        <v>11719</v>
      </c>
      <c r="B429" s="3" t="s">
        <v>12493</v>
      </c>
      <c r="C429" s="3" t="s">
        <v>12502</v>
      </c>
      <c r="D429" s="7" t="s">
        <v>11730</v>
      </c>
      <c r="E429" s="7">
        <v>21499178</v>
      </c>
      <c r="F429" s="7" t="s">
        <v>11731</v>
      </c>
      <c r="G429" s="7" t="s">
        <v>7018</v>
      </c>
      <c r="H429" s="7" t="s">
        <v>7019</v>
      </c>
      <c r="I429" s="7" t="s">
        <v>7020</v>
      </c>
      <c r="J429" s="7" t="s">
        <v>14</v>
      </c>
      <c r="K429" s="7">
        <v>19700101</v>
      </c>
      <c r="L429" s="7">
        <v>20991231</v>
      </c>
      <c r="M429" s="7"/>
    </row>
    <row r="430" spans="1:14" ht="16.8" customHeight="1" x14ac:dyDescent="0.3">
      <c r="A430" s="6" t="s">
        <v>11719</v>
      </c>
      <c r="B430" s="3" t="s">
        <v>12493</v>
      </c>
      <c r="C430" s="3" t="s">
        <v>12503</v>
      </c>
      <c r="D430" s="7" t="s">
        <v>9779</v>
      </c>
      <c r="E430" s="7">
        <v>45883711</v>
      </c>
      <c r="F430" s="7" t="s">
        <v>11732</v>
      </c>
      <c r="G430" s="7" t="s">
        <v>7018</v>
      </c>
      <c r="H430" s="7" t="s">
        <v>7019</v>
      </c>
      <c r="I430" s="7" t="s">
        <v>7020</v>
      </c>
      <c r="J430" s="7" t="s">
        <v>14</v>
      </c>
      <c r="K430" s="7">
        <v>19700101</v>
      </c>
      <c r="L430" s="7">
        <v>20991231</v>
      </c>
      <c r="M430" s="7"/>
    </row>
    <row r="431" spans="1:14" ht="16.8" customHeight="1" x14ac:dyDescent="0.3">
      <c r="A431" s="6" t="s">
        <v>12506</v>
      </c>
      <c r="B431" s="3" t="s">
        <v>12224</v>
      </c>
      <c r="C431" s="3" t="s">
        <v>12241</v>
      </c>
      <c r="D431" s="51" t="s">
        <v>12200</v>
      </c>
      <c r="E431" s="51">
        <v>4043048</v>
      </c>
      <c r="F431" s="51">
        <v>228474006</v>
      </c>
      <c r="G431" s="51" t="s">
        <v>12199</v>
      </c>
      <c r="H431" s="51" t="s">
        <v>252</v>
      </c>
      <c r="I431" s="51" t="s">
        <v>11976</v>
      </c>
      <c r="J431" s="51" t="s">
        <v>14</v>
      </c>
      <c r="K431" s="7">
        <v>19700101</v>
      </c>
      <c r="L431" s="7">
        <v>20991231</v>
      </c>
      <c r="M431" s="7"/>
      <c r="N431" s="3" t="s">
        <v>12240</v>
      </c>
    </row>
    <row r="432" spans="1:14" ht="16.8" customHeight="1" x14ac:dyDescent="0.3">
      <c r="A432" s="6" t="s">
        <v>12506</v>
      </c>
      <c r="B432" s="3" t="s">
        <v>12224</v>
      </c>
      <c r="C432" s="3" t="s">
        <v>12242</v>
      </c>
      <c r="D432" s="51" t="s">
        <v>12201</v>
      </c>
      <c r="E432" s="51">
        <v>4036081</v>
      </c>
      <c r="F432" s="51">
        <v>228475007</v>
      </c>
      <c r="G432" s="51" t="s">
        <v>12199</v>
      </c>
      <c r="H432" s="51" t="s">
        <v>252</v>
      </c>
      <c r="I432" s="51" t="s">
        <v>11976</v>
      </c>
      <c r="J432" s="51" t="s">
        <v>14</v>
      </c>
      <c r="K432" s="7">
        <v>19700101</v>
      </c>
      <c r="L432" s="7">
        <v>20991231</v>
      </c>
      <c r="M432" s="7"/>
      <c r="N432" s="3" t="s">
        <v>12240</v>
      </c>
    </row>
    <row r="433" spans="1:14" ht="16.8" customHeight="1" x14ac:dyDescent="0.3">
      <c r="A433" s="6" t="s">
        <v>12506</v>
      </c>
      <c r="B433" s="3" t="s">
        <v>12224</v>
      </c>
      <c r="C433" s="3" t="s">
        <v>12225</v>
      </c>
      <c r="D433" s="51" t="s">
        <v>7026</v>
      </c>
      <c r="E433" s="51">
        <v>4170582</v>
      </c>
      <c r="F433" s="51">
        <v>42035005</v>
      </c>
      <c r="G433" s="51" t="s">
        <v>12199</v>
      </c>
      <c r="H433" s="51" t="s">
        <v>252</v>
      </c>
      <c r="I433" s="51" t="s">
        <v>11976</v>
      </c>
      <c r="J433" s="51" t="s">
        <v>14</v>
      </c>
      <c r="K433" s="7">
        <v>19700101</v>
      </c>
      <c r="L433" s="7">
        <v>20991231</v>
      </c>
      <c r="M433" s="7"/>
      <c r="N433" s="3" t="s">
        <v>12240</v>
      </c>
    </row>
    <row r="434" spans="1:14" ht="16.8" customHeight="1" x14ac:dyDescent="0.3">
      <c r="A434" s="6" t="s">
        <v>12506</v>
      </c>
      <c r="B434" s="3" t="s">
        <v>12224</v>
      </c>
      <c r="C434" s="3" t="s">
        <v>12243</v>
      </c>
      <c r="D434" s="51" t="s">
        <v>12202</v>
      </c>
      <c r="E434" s="51">
        <v>4282922</v>
      </c>
      <c r="F434" s="51">
        <v>66677002</v>
      </c>
      <c r="G434" s="51" t="s">
        <v>12199</v>
      </c>
      <c r="H434" s="51" t="s">
        <v>252</v>
      </c>
      <c r="I434" s="51" t="s">
        <v>11976</v>
      </c>
      <c r="J434" s="51" t="s">
        <v>14</v>
      </c>
      <c r="K434" s="7">
        <v>19700101</v>
      </c>
      <c r="L434" s="7">
        <v>20991231</v>
      </c>
      <c r="M434" s="7"/>
      <c r="N434" s="3" t="s">
        <v>12240</v>
      </c>
    </row>
    <row r="435" spans="1:14" ht="16.8" customHeight="1" x14ac:dyDescent="0.3">
      <c r="A435" s="6" t="s">
        <v>12506</v>
      </c>
      <c r="B435" s="3" t="s">
        <v>12224</v>
      </c>
      <c r="C435" s="3" t="s">
        <v>12244</v>
      </c>
      <c r="D435" s="51" t="s">
        <v>12203</v>
      </c>
      <c r="E435" s="51">
        <v>4085354</v>
      </c>
      <c r="F435" s="51">
        <v>248090005</v>
      </c>
      <c r="G435" s="51" t="s">
        <v>12199</v>
      </c>
      <c r="H435" s="51" t="s">
        <v>252</v>
      </c>
      <c r="I435" s="51" t="s">
        <v>11976</v>
      </c>
      <c r="J435" s="51" t="s">
        <v>14</v>
      </c>
      <c r="K435" s="7">
        <v>19700101</v>
      </c>
      <c r="L435" s="7">
        <v>20991231</v>
      </c>
      <c r="M435" s="7"/>
      <c r="N435" s="3" t="s">
        <v>12240</v>
      </c>
    </row>
    <row r="436" spans="1:14" ht="16.8" customHeight="1" x14ac:dyDescent="0.3">
      <c r="A436" s="6" t="s">
        <v>12506</v>
      </c>
      <c r="B436" s="3" t="s">
        <v>12224</v>
      </c>
      <c r="C436" s="3" t="s">
        <v>12245</v>
      </c>
      <c r="D436" s="51" t="s">
        <v>12204</v>
      </c>
      <c r="E436" s="51">
        <v>434903</v>
      </c>
      <c r="F436" s="51">
        <v>52813007</v>
      </c>
      <c r="G436" s="51" t="s">
        <v>12199</v>
      </c>
      <c r="H436" s="51" t="s">
        <v>252</v>
      </c>
      <c r="I436" s="51" t="s">
        <v>11976</v>
      </c>
      <c r="J436" s="51" t="s">
        <v>14</v>
      </c>
      <c r="K436" s="7">
        <v>19700101</v>
      </c>
      <c r="L436" s="7">
        <v>20991231</v>
      </c>
      <c r="M436" s="7"/>
      <c r="N436" s="3" t="s">
        <v>12240</v>
      </c>
    </row>
    <row r="437" spans="1:14" ht="16.8" customHeight="1" x14ac:dyDescent="0.3">
      <c r="A437" s="6" t="s">
        <v>12506</v>
      </c>
      <c r="B437" s="3" t="s">
        <v>12224</v>
      </c>
      <c r="C437" s="3" t="s">
        <v>12246</v>
      </c>
      <c r="D437" s="51" t="s">
        <v>12205</v>
      </c>
      <c r="E437" s="51">
        <v>4310105</v>
      </c>
      <c r="F437" s="51">
        <v>85745007</v>
      </c>
      <c r="G437" s="51" t="s">
        <v>12199</v>
      </c>
      <c r="H437" s="51" t="s">
        <v>252</v>
      </c>
      <c r="I437" s="51" t="s">
        <v>11976</v>
      </c>
      <c r="J437" s="51" t="s">
        <v>14</v>
      </c>
      <c r="K437" s="7">
        <v>19700101</v>
      </c>
      <c r="L437" s="7">
        <v>20991231</v>
      </c>
      <c r="M437" s="7"/>
      <c r="N437" s="3" t="s">
        <v>12240</v>
      </c>
    </row>
    <row r="438" spans="1:14" ht="16.8" customHeight="1" x14ac:dyDescent="0.3">
      <c r="A438" s="6" t="s">
        <v>12506</v>
      </c>
      <c r="B438" s="3" t="s">
        <v>12224</v>
      </c>
      <c r="C438" s="3" t="s">
        <v>12239</v>
      </c>
      <c r="D438" s="51" t="s">
        <v>12206</v>
      </c>
      <c r="E438" s="51">
        <v>4230492</v>
      </c>
      <c r="F438" s="51">
        <v>89217008</v>
      </c>
      <c r="G438" s="51" t="s">
        <v>12199</v>
      </c>
      <c r="H438" s="51" t="s">
        <v>252</v>
      </c>
      <c r="I438" s="51" t="s">
        <v>11976</v>
      </c>
      <c r="J438" s="51" t="s">
        <v>14</v>
      </c>
      <c r="K438" s="7">
        <v>19700101</v>
      </c>
      <c r="L438" s="7">
        <v>20991231</v>
      </c>
      <c r="M438" s="7"/>
      <c r="N438" s="3" t="s">
        <v>12240</v>
      </c>
    </row>
    <row r="439" spans="1:14" ht="16.8" customHeight="1" x14ac:dyDescent="0.3">
      <c r="A439" s="6" t="s">
        <v>12506</v>
      </c>
      <c r="B439" s="3" t="s">
        <v>12224</v>
      </c>
      <c r="C439" s="3" t="s">
        <v>12247</v>
      </c>
      <c r="D439" s="51" t="s">
        <v>12207</v>
      </c>
      <c r="E439" s="51">
        <v>4268837</v>
      </c>
      <c r="F439" s="51">
        <v>365956009</v>
      </c>
      <c r="G439" s="51" t="s">
        <v>12199</v>
      </c>
      <c r="H439" s="51" t="s">
        <v>252</v>
      </c>
      <c r="I439" s="51" t="s">
        <v>11976</v>
      </c>
      <c r="J439" s="51" t="s">
        <v>14</v>
      </c>
      <c r="K439" s="7">
        <v>19700101</v>
      </c>
      <c r="L439" s="7">
        <v>20991231</v>
      </c>
      <c r="M439" s="7"/>
      <c r="N439" s="3" t="s">
        <v>12240</v>
      </c>
    </row>
    <row r="440" spans="1:14" ht="16.8" customHeight="1" x14ac:dyDescent="0.3">
      <c r="A440" s="6" t="s">
        <v>12506</v>
      </c>
      <c r="B440" s="3" t="s">
        <v>12224</v>
      </c>
      <c r="C440" s="3" t="s">
        <v>12248</v>
      </c>
      <c r="D440" s="51" t="s">
        <v>7027</v>
      </c>
      <c r="E440" s="51">
        <v>4069091</v>
      </c>
      <c r="F440" s="51">
        <v>20430005</v>
      </c>
      <c r="G440" s="51" t="s">
        <v>12199</v>
      </c>
      <c r="H440" s="51" t="s">
        <v>252</v>
      </c>
      <c r="I440" s="51" t="s">
        <v>11976</v>
      </c>
      <c r="J440" s="51" t="s">
        <v>14</v>
      </c>
      <c r="K440" s="7">
        <v>19700101</v>
      </c>
      <c r="L440" s="7">
        <v>20991231</v>
      </c>
      <c r="M440" s="7"/>
      <c r="N440" s="3" t="s">
        <v>12240</v>
      </c>
    </row>
    <row r="441" spans="1:14" ht="16.8" customHeight="1" x14ac:dyDescent="0.3">
      <c r="A441" s="6" t="s">
        <v>12506</v>
      </c>
      <c r="B441" s="3" t="s">
        <v>12224</v>
      </c>
      <c r="C441" s="3" t="s">
        <v>12249</v>
      </c>
      <c r="D441" s="51" t="s">
        <v>7028</v>
      </c>
      <c r="E441" s="51">
        <v>444056</v>
      </c>
      <c r="F441" s="51">
        <v>38628009</v>
      </c>
      <c r="G441" s="51" t="s">
        <v>12199</v>
      </c>
      <c r="H441" s="51" t="s">
        <v>252</v>
      </c>
      <c r="I441" s="51" t="s">
        <v>11976</v>
      </c>
      <c r="J441" s="51" t="s">
        <v>14</v>
      </c>
      <c r="K441" s="7">
        <v>19700101</v>
      </c>
      <c r="L441" s="7">
        <v>20991231</v>
      </c>
      <c r="M441" s="7"/>
      <c r="N441" s="3" t="s">
        <v>12240</v>
      </c>
    </row>
    <row r="442" spans="1:14" ht="16.8" customHeight="1" x14ac:dyDescent="0.3">
      <c r="A442" s="6" t="s">
        <v>12506</v>
      </c>
      <c r="B442" s="3" t="s">
        <v>12224</v>
      </c>
      <c r="C442" s="3" t="s">
        <v>12250</v>
      </c>
      <c r="D442" s="51" t="s">
        <v>12208</v>
      </c>
      <c r="E442" s="51">
        <v>4182899</v>
      </c>
      <c r="F442" s="51">
        <v>43311000</v>
      </c>
      <c r="G442" s="51" t="s">
        <v>12199</v>
      </c>
      <c r="H442" s="51" t="s">
        <v>252</v>
      </c>
      <c r="I442" s="51" t="s">
        <v>11976</v>
      </c>
      <c r="J442" s="51" t="s">
        <v>14</v>
      </c>
      <c r="K442" s="7">
        <v>19700101</v>
      </c>
      <c r="L442" s="7">
        <v>20991231</v>
      </c>
      <c r="M442" s="7"/>
      <c r="N442" s="3" t="s">
        <v>12240</v>
      </c>
    </row>
    <row r="443" spans="1:14" ht="16.8" customHeight="1" x14ac:dyDescent="0.3">
      <c r="A443" s="6" t="s">
        <v>12506</v>
      </c>
      <c r="B443" s="3" t="s">
        <v>12224</v>
      </c>
      <c r="C443" s="3" t="s">
        <v>12238</v>
      </c>
      <c r="D443" s="51" t="s">
        <v>12209</v>
      </c>
      <c r="E443" s="51">
        <v>4328364</v>
      </c>
      <c r="F443" s="51">
        <v>76102007</v>
      </c>
      <c r="G443" s="51" t="s">
        <v>12199</v>
      </c>
      <c r="H443" s="51" t="s">
        <v>252</v>
      </c>
      <c r="I443" s="51" t="s">
        <v>11976</v>
      </c>
      <c r="J443" s="51" t="s">
        <v>14</v>
      </c>
      <c r="K443" s="7">
        <v>19700101</v>
      </c>
      <c r="L443" s="7">
        <v>20991231</v>
      </c>
      <c r="M443" s="7"/>
      <c r="N443" s="3" t="s">
        <v>12240</v>
      </c>
    </row>
    <row r="444" spans="1:14" ht="16.8" customHeight="1" x14ac:dyDescent="0.3">
      <c r="A444" s="6" t="s">
        <v>12506</v>
      </c>
      <c r="B444" s="3" t="s">
        <v>12224</v>
      </c>
      <c r="C444" s="3" t="s">
        <v>12251</v>
      </c>
      <c r="D444" s="51" t="s">
        <v>12210</v>
      </c>
      <c r="E444" s="51">
        <v>4309391</v>
      </c>
      <c r="F444" s="51">
        <v>422785002</v>
      </c>
      <c r="G444" s="51" t="s">
        <v>12199</v>
      </c>
      <c r="H444" s="51" t="s">
        <v>252</v>
      </c>
      <c r="I444" s="51" t="s">
        <v>11976</v>
      </c>
      <c r="J444" s="51"/>
      <c r="K444" s="7">
        <v>19700101</v>
      </c>
      <c r="L444" s="7">
        <v>20180730</v>
      </c>
      <c r="M444" s="7" t="s">
        <v>4995</v>
      </c>
      <c r="N444" s="3" t="s">
        <v>12240</v>
      </c>
    </row>
    <row r="445" spans="1:14" ht="16.8" customHeight="1" x14ac:dyDescent="0.3">
      <c r="A445" s="6" t="s">
        <v>12506</v>
      </c>
      <c r="B445" s="3" t="s">
        <v>12224</v>
      </c>
      <c r="C445" s="3" t="s">
        <v>12252</v>
      </c>
      <c r="D445" s="51" t="s">
        <v>12211</v>
      </c>
      <c r="E445" s="51">
        <v>35624208</v>
      </c>
      <c r="F445" s="51">
        <v>766822004</v>
      </c>
      <c r="G445" s="51" t="s">
        <v>12199</v>
      </c>
      <c r="H445" s="51" t="s">
        <v>252</v>
      </c>
      <c r="I445" s="51" t="s">
        <v>11976</v>
      </c>
      <c r="J445" s="51" t="s">
        <v>14</v>
      </c>
      <c r="K445" s="7">
        <v>20180731</v>
      </c>
      <c r="L445" s="7">
        <v>20991231</v>
      </c>
      <c r="M445" s="7"/>
      <c r="N445" s="3" t="s">
        <v>12240</v>
      </c>
    </row>
    <row r="446" spans="1:14" ht="16.8" customHeight="1" x14ac:dyDescent="0.3">
      <c r="A446" s="6" t="s">
        <v>12506</v>
      </c>
      <c r="B446" s="3" t="s">
        <v>12224</v>
      </c>
      <c r="C446" s="3" t="s">
        <v>12253</v>
      </c>
      <c r="D446" s="51" t="s">
        <v>12212</v>
      </c>
      <c r="E446" s="51">
        <v>4260977</v>
      </c>
      <c r="F446" s="51">
        <v>440583007</v>
      </c>
      <c r="G446" s="51" t="s">
        <v>12199</v>
      </c>
      <c r="H446" s="51" t="s">
        <v>252</v>
      </c>
      <c r="I446" s="51" t="s">
        <v>11976</v>
      </c>
      <c r="J446" s="51" t="s">
        <v>14</v>
      </c>
      <c r="K446" s="7">
        <v>20090131</v>
      </c>
      <c r="L446" s="7">
        <v>20991231</v>
      </c>
      <c r="M446" s="7"/>
      <c r="N446" s="3" t="s">
        <v>12240</v>
      </c>
    </row>
    <row r="447" spans="1:14" ht="16.8" customHeight="1" x14ac:dyDescent="0.3">
      <c r="A447" s="6" t="s">
        <v>12506</v>
      </c>
      <c r="B447" s="3" t="s">
        <v>12224</v>
      </c>
      <c r="C447" s="3" t="s">
        <v>12254</v>
      </c>
      <c r="D447" s="51" t="s">
        <v>12213</v>
      </c>
      <c r="E447" s="51">
        <v>43021199</v>
      </c>
      <c r="F447" s="51">
        <v>472983002</v>
      </c>
      <c r="G447" s="51" t="s">
        <v>12199</v>
      </c>
      <c r="H447" s="51" t="s">
        <v>252</v>
      </c>
      <c r="I447" s="51" t="s">
        <v>11976</v>
      </c>
      <c r="J447" s="51"/>
      <c r="K447" s="7">
        <v>20130131</v>
      </c>
      <c r="L447" s="7">
        <v>20180730</v>
      </c>
      <c r="M447" s="7" t="s">
        <v>4995</v>
      </c>
      <c r="N447" s="3" t="s">
        <v>12240</v>
      </c>
    </row>
    <row r="448" spans="1:14" ht="16.8" customHeight="1" x14ac:dyDescent="0.3">
      <c r="A448" s="6" t="s">
        <v>12506</v>
      </c>
      <c r="B448" s="3" t="s">
        <v>12224</v>
      </c>
      <c r="C448" s="3" t="s">
        <v>12255</v>
      </c>
      <c r="D448" s="51" t="s">
        <v>12214</v>
      </c>
      <c r="E448" s="51">
        <v>35623013</v>
      </c>
      <c r="F448" s="51">
        <v>765286001</v>
      </c>
      <c r="G448" s="51" t="s">
        <v>12199</v>
      </c>
      <c r="H448" s="51" t="s">
        <v>252</v>
      </c>
      <c r="I448" s="51" t="s">
        <v>11976</v>
      </c>
      <c r="J448" s="51" t="s">
        <v>14</v>
      </c>
      <c r="K448" s="7">
        <v>20180731</v>
      </c>
      <c r="L448" s="7">
        <v>20991231</v>
      </c>
      <c r="M448" s="7"/>
      <c r="N448" s="3" t="s">
        <v>12240</v>
      </c>
    </row>
    <row r="449" spans="1:14" ht="16.8" customHeight="1" x14ac:dyDescent="0.3">
      <c r="A449" s="6" t="s">
        <v>12506</v>
      </c>
      <c r="B449" s="3" t="s">
        <v>12224</v>
      </c>
      <c r="C449" s="3" t="s">
        <v>12256</v>
      </c>
      <c r="D449" s="51" t="s">
        <v>12215</v>
      </c>
      <c r="E449" s="51">
        <v>43021200</v>
      </c>
      <c r="F449" s="51">
        <v>472984008</v>
      </c>
      <c r="G449" s="51" t="s">
        <v>12199</v>
      </c>
      <c r="H449" s="51" t="s">
        <v>252</v>
      </c>
      <c r="I449" s="51" t="s">
        <v>11976</v>
      </c>
      <c r="J449" s="51"/>
      <c r="K449" s="7">
        <v>20130131</v>
      </c>
      <c r="L449" s="7">
        <v>20180730</v>
      </c>
      <c r="M449" s="7" t="s">
        <v>4995</v>
      </c>
      <c r="N449" s="3" t="s">
        <v>12240</v>
      </c>
    </row>
    <row r="450" spans="1:14" ht="16.8" customHeight="1" x14ac:dyDescent="0.3">
      <c r="A450" s="6" t="s">
        <v>12506</v>
      </c>
      <c r="B450" s="3" t="s">
        <v>12224</v>
      </c>
      <c r="C450" s="3" t="s">
        <v>12257</v>
      </c>
      <c r="D450" s="51" t="s">
        <v>12216</v>
      </c>
      <c r="E450" s="51">
        <v>35623014</v>
      </c>
      <c r="F450" s="51">
        <v>765287005</v>
      </c>
      <c r="G450" s="51" t="s">
        <v>12199</v>
      </c>
      <c r="H450" s="51" t="s">
        <v>252</v>
      </c>
      <c r="I450" s="51" t="s">
        <v>11976</v>
      </c>
      <c r="J450" s="51" t="s">
        <v>14</v>
      </c>
      <c r="K450" s="7">
        <v>20180731</v>
      </c>
      <c r="L450" s="7">
        <v>20991231</v>
      </c>
      <c r="M450" s="7"/>
      <c r="N450" s="3" t="s">
        <v>12240</v>
      </c>
    </row>
    <row r="451" spans="1:14" ht="16.8" customHeight="1" x14ac:dyDescent="0.3">
      <c r="A451" s="6" t="s">
        <v>12506</v>
      </c>
      <c r="B451" s="3" t="s">
        <v>12224</v>
      </c>
      <c r="C451" s="3" t="s">
        <v>12258</v>
      </c>
      <c r="D451" s="51" t="s">
        <v>12217</v>
      </c>
      <c r="E451" s="51">
        <v>43021198</v>
      </c>
      <c r="F451" s="51">
        <v>472982007</v>
      </c>
      <c r="G451" s="51" t="s">
        <v>12199</v>
      </c>
      <c r="H451" s="51" t="s">
        <v>252</v>
      </c>
      <c r="I451" s="51" t="s">
        <v>11976</v>
      </c>
      <c r="J451" s="51"/>
      <c r="K451" s="7">
        <v>20130131</v>
      </c>
      <c r="L451" s="7">
        <v>20180730</v>
      </c>
      <c r="M451" s="7" t="s">
        <v>4995</v>
      </c>
      <c r="N451" s="3" t="s">
        <v>12240</v>
      </c>
    </row>
    <row r="452" spans="1:14" ht="16.8" customHeight="1" x14ac:dyDescent="0.3">
      <c r="A452" s="6" t="s">
        <v>12506</v>
      </c>
      <c r="B452" s="3" t="s">
        <v>12224</v>
      </c>
      <c r="C452" s="3" t="s">
        <v>12259</v>
      </c>
      <c r="D452" s="51" t="s">
        <v>12218</v>
      </c>
      <c r="E452" s="51">
        <v>35623012</v>
      </c>
      <c r="F452" s="51">
        <v>765285002</v>
      </c>
      <c r="G452" s="51" t="s">
        <v>12199</v>
      </c>
      <c r="H452" s="51" t="s">
        <v>252</v>
      </c>
      <c r="I452" s="51" t="s">
        <v>11976</v>
      </c>
      <c r="J452" s="51" t="s">
        <v>14</v>
      </c>
      <c r="K452" s="7">
        <v>20180731</v>
      </c>
      <c r="L452" s="7">
        <v>20991231</v>
      </c>
      <c r="M452" s="7"/>
      <c r="N452" s="3" t="s">
        <v>12240</v>
      </c>
    </row>
    <row r="453" spans="1:14" ht="16.8" customHeight="1" x14ac:dyDescent="0.3">
      <c r="A453" s="6" t="s">
        <v>12506</v>
      </c>
      <c r="B453" s="3" t="s">
        <v>12224</v>
      </c>
      <c r="C453" s="3" t="s">
        <v>12260</v>
      </c>
      <c r="D453" s="51" t="s">
        <v>12219</v>
      </c>
      <c r="E453" s="51">
        <v>43021201</v>
      </c>
      <c r="F453" s="51">
        <v>472985009</v>
      </c>
      <c r="G453" s="51" t="s">
        <v>12199</v>
      </c>
      <c r="H453" s="51" t="s">
        <v>252</v>
      </c>
      <c r="I453" s="51" t="s">
        <v>11976</v>
      </c>
      <c r="J453" s="51"/>
      <c r="K453" s="7">
        <v>20130131</v>
      </c>
      <c r="L453" s="7">
        <v>20180730</v>
      </c>
      <c r="M453" s="7" t="s">
        <v>4995</v>
      </c>
      <c r="N453" s="3" t="s">
        <v>12240</v>
      </c>
    </row>
    <row r="454" spans="1:14" ht="16.8" customHeight="1" x14ac:dyDescent="0.3">
      <c r="A454" s="6" t="s">
        <v>12506</v>
      </c>
      <c r="B454" s="3" t="s">
        <v>12224</v>
      </c>
      <c r="C454" s="3" t="s">
        <v>12237</v>
      </c>
      <c r="D454" s="51" t="s">
        <v>12220</v>
      </c>
      <c r="E454" s="51">
        <v>35623015</v>
      </c>
      <c r="F454" s="51">
        <v>765288000</v>
      </c>
      <c r="G454" s="51" t="s">
        <v>12199</v>
      </c>
      <c r="H454" s="51" t="s">
        <v>252</v>
      </c>
      <c r="I454" s="51" t="s">
        <v>11976</v>
      </c>
      <c r="J454" s="51" t="s">
        <v>14</v>
      </c>
      <c r="K454" s="7">
        <v>20180731</v>
      </c>
      <c r="L454" s="7">
        <v>20991231</v>
      </c>
      <c r="M454" s="7"/>
      <c r="N454" s="3" t="s">
        <v>12240</v>
      </c>
    </row>
    <row r="455" spans="1:14" ht="16.8" customHeight="1" x14ac:dyDescent="0.3">
      <c r="A455" s="6" t="s">
        <v>12506</v>
      </c>
      <c r="B455" s="3" t="s">
        <v>12224</v>
      </c>
      <c r="C455" s="3" t="s">
        <v>12261</v>
      </c>
      <c r="D455" s="51" t="s">
        <v>12221</v>
      </c>
      <c r="E455" s="51">
        <v>4336843</v>
      </c>
      <c r="F455" s="51">
        <v>8718003</v>
      </c>
      <c r="G455" s="51" t="s">
        <v>12199</v>
      </c>
      <c r="H455" s="51" t="s">
        <v>252</v>
      </c>
      <c r="I455" s="51" t="s">
        <v>11976</v>
      </c>
      <c r="J455" s="51"/>
      <c r="K455" s="7">
        <v>19700101</v>
      </c>
      <c r="L455" s="7">
        <v>20180730</v>
      </c>
      <c r="M455" s="7" t="s">
        <v>4995</v>
      </c>
      <c r="N455" s="3" t="s">
        <v>12240</v>
      </c>
    </row>
    <row r="456" spans="1:14" ht="16.8" customHeight="1" x14ac:dyDescent="0.3">
      <c r="A456" s="6" t="s">
        <v>12506</v>
      </c>
      <c r="B456" s="3" t="s">
        <v>12224</v>
      </c>
      <c r="C456" s="3" t="s">
        <v>12262</v>
      </c>
      <c r="D456" s="51" t="s">
        <v>12222</v>
      </c>
      <c r="E456" s="51">
        <v>4314566</v>
      </c>
      <c r="F456" s="51">
        <v>87262002</v>
      </c>
      <c r="G456" s="51" t="s">
        <v>12199</v>
      </c>
      <c r="H456" s="51" t="s">
        <v>252</v>
      </c>
      <c r="I456" s="51" t="s">
        <v>11976</v>
      </c>
      <c r="J456" s="51"/>
      <c r="K456" s="7">
        <v>19700101</v>
      </c>
      <c r="L456" s="7">
        <v>20180730</v>
      </c>
      <c r="M456" s="7" t="s">
        <v>4995</v>
      </c>
      <c r="N456" s="3" t="s">
        <v>12240</v>
      </c>
    </row>
    <row r="457" spans="1:14" ht="16.8" customHeight="1" x14ac:dyDescent="0.3">
      <c r="A457" s="6" t="s">
        <v>12506</v>
      </c>
      <c r="B457" s="3" t="s">
        <v>12224</v>
      </c>
      <c r="C457" s="3" t="s">
        <v>12263</v>
      </c>
      <c r="D457" s="51" t="s">
        <v>12223</v>
      </c>
      <c r="E457" s="51">
        <v>42689512</v>
      </c>
      <c r="F457" s="51">
        <v>1064711000000100</v>
      </c>
      <c r="G457" s="51" t="s">
        <v>12199</v>
      </c>
      <c r="H457" s="51" t="s">
        <v>252</v>
      </c>
      <c r="I457" s="51" t="s">
        <v>11976</v>
      </c>
      <c r="J457" s="51" t="s">
        <v>14</v>
      </c>
      <c r="K457" s="7">
        <v>20170401</v>
      </c>
      <c r="L457" s="7">
        <v>20991231</v>
      </c>
      <c r="M457" s="7"/>
      <c r="N457" s="3" t="s">
        <v>12240</v>
      </c>
    </row>
    <row r="458" spans="1:14" ht="16.8" customHeight="1" x14ac:dyDescent="0.3">
      <c r="A458" s="6" t="s">
        <v>12986</v>
      </c>
      <c r="B458" s="3" t="s">
        <v>12987</v>
      </c>
      <c r="C458" s="3" t="s">
        <v>13004</v>
      </c>
      <c r="D458" s="51" t="s">
        <v>12988</v>
      </c>
      <c r="E458" s="51">
        <v>45881517</v>
      </c>
      <c r="F458" s="51" t="s">
        <v>12989</v>
      </c>
      <c r="G458" s="51" t="s">
        <v>7018</v>
      </c>
      <c r="H458" s="51" t="s">
        <v>7019</v>
      </c>
      <c r="I458" s="51" t="s">
        <v>7020</v>
      </c>
      <c r="J458" s="51" t="s">
        <v>14</v>
      </c>
      <c r="K458" s="7">
        <v>19700101</v>
      </c>
      <c r="L458" s="7">
        <v>20991231</v>
      </c>
      <c r="M458" s="7"/>
    </row>
    <row r="459" spans="1:14" ht="16.8" customHeight="1" x14ac:dyDescent="0.3">
      <c r="A459" s="6" t="s">
        <v>12986</v>
      </c>
      <c r="B459" s="3" t="s">
        <v>12987</v>
      </c>
      <c r="C459" s="3" t="s">
        <v>13005</v>
      </c>
      <c r="D459" s="51" t="s">
        <v>12990</v>
      </c>
      <c r="E459" s="51">
        <v>45884037</v>
      </c>
      <c r="F459" s="51" t="s">
        <v>12991</v>
      </c>
      <c r="G459" s="51" t="s">
        <v>7018</v>
      </c>
      <c r="H459" s="51" t="s">
        <v>7019</v>
      </c>
      <c r="I459" s="51" t="s">
        <v>7020</v>
      </c>
      <c r="J459" s="51" t="s">
        <v>14</v>
      </c>
      <c r="K459" s="7">
        <v>19700101</v>
      </c>
      <c r="L459" s="7">
        <v>20991231</v>
      </c>
      <c r="M459" s="7"/>
    </row>
    <row r="460" spans="1:14" ht="16.8" customHeight="1" x14ac:dyDescent="0.3">
      <c r="A460" s="6" t="s">
        <v>12986</v>
      </c>
      <c r="B460" s="3" t="s">
        <v>12987</v>
      </c>
      <c r="C460" s="3" t="s">
        <v>13006</v>
      </c>
      <c r="D460" s="51" t="s">
        <v>12992</v>
      </c>
      <c r="E460" s="51">
        <v>45883458</v>
      </c>
      <c r="F460" s="51" t="s">
        <v>12993</v>
      </c>
      <c r="G460" s="51" t="s">
        <v>7018</v>
      </c>
      <c r="H460" s="51" t="s">
        <v>7019</v>
      </c>
      <c r="I460" s="51" t="s">
        <v>7020</v>
      </c>
      <c r="J460" s="51" t="s">
        <v>14</v>
      </c>
      <c r="K460" s="7">
        <v>19700101</v>
      </c>
      <c r="L460" s="7">
        <v>20991231</v>
      </c>
      <c r="M460" s="7"/>
    </row>
    <row r="461" spans="1:14" ht="16.8" customHeight="1" x14ac:dyDescent="0.3">
      <c r="A461" s="6" t="s">
        <v>12986</v>
      </c>
      <c r="B461" s="3" t="s">
        <v>12987</v>
      </c>
      <c r="C461" s="3" t="s">
        <v>13007</v>
      </c>
      <c r="D461" s="51" t="s">
        <v>12994</v>
      </c>
      <c r="E461" s="51">
        <v>45884038</v>
      </c>
      <c r="F461" s="51" t="s">
        <v>12995</v>
      </c>
      <c r="G461" s="51" t="s">
        <v>7018</v>
      </c>
      <c r="H461" s="51" t="s">
        <v>7019</v>
      </c>
      <c r="I461" s="51" t="s">
        <v>7020</v>
      </c>
      <c r="J461" s="51" t="s">
        <v>14</v>
      </c>
      <c r="K461" s="7">
        <v>19700101</v>
      </c>
      <c r="L461" s="7">
        <v>20991231</v>
      </c>
      <c r="M461" s="7"/>
    </row>
    <row r="462" spans="1:14" ht="16.8" customHeight="1" x14ac:dyDescent="0.3">
      <c r="A462" s="6" t="s">
        <v>12986</v>
      </c>
      <c r="B462" s="3" t="s">
        <v>12987</v>
      </c>
      <c r="C462" s="3" t="s">
        <v>13008</v>
      </c>
      <c r="D462" s="51" t="s">
        <v>12996</v>
      </c>
      <c r="E462" s="51">
        <v>45878118</v>
      </c>
      <c r="F462" s="51" t="s">
        <v>12997</v>
      </c>
      <c r="G462" s="51" t="s">
        <v>7018</v>
      </c>
      <c r="H462" s="51" t="s">
        <v>7019</v>
      </c>
      <c r="I462" s="51" t="s">
        <v>7020</v>
      </c>
      <c r="J462" s="51" t="s">
        <v>14</v>
      </c>
      <c r="K462" s="7">
        <v>19700101</v>
      </c>
      <c r="L462" s="7">
        <v>20991231</v>
      </c>
      <c r="M462" s="7"/>
    </row>
    <row r="463" spans="1:14" ht="16.8" customHeight="1" x14ac:dyDescent="0.3">
      <c r="A463" s="6" t="s">
        <v>12986</v>
      </c>
      <c r="B463" s="3" t="s">
        <v>12987</v>
      </c>
      <c r="C463" s="3" t="s">
        <v>13009</v>
      </c>
      <c r="D463" s="51" t="s">
        <v>12998</v>
      </c>
      <c r="E463" s="51">
        <v>45879404</v>
      </c>
      <c r="F463" s="51" t="s">
        <v>12999</v>
      </c>
      <c r="G463" s="51" t="s">
        <v>7018</v>
      </c>
      <c r="H463" s="51" t="s">
        <v>7019</v>
      </c>
      <c r="I463" s="51" t="s">
        <v>7020</v>
      </c>
      <c r="J463" s="51" t="s">
        <v>14</v>
      </c>
      <c r="K463" s="7">
        <v>19700101</v>
      </c>
      <c r="L463" s="7">
        <v>20991231</v>
      </c>
      <c r="M463" s="7"/>
    </row>
    <row r="464" spans="1:14" ht="16.8" customHeight="1" x14ac:dyDescent="0.3">
      <c r="A464" s="6" t="s">
        <v>12986</v>
      </c>
      <c r="B464" s="3" t="s">
        <v>12987</v>
      </c>
      <c r="C464" s="3" t="s">
        <v>13010</v>
      </c>
      <c r="D464" s="51" t="s">
        <v>13000</v>
      </c>
      <c r="E464" s="51">
        <v>45881518</v>
      </c>
      <c r="F464" s="51" t="s">
        <v>13001</v>
      </c>
      <c r="G464" s="51" t="s">
        <v>7018</v>
      </c>
      <c r="H464" s="51" t="s">
        <v>7019</v>
      </c>
      <c r="I464" s="51" t="s">
        <v>7020</v>
      </c>
      <c r="J464" s="51" t="s">
        <v>14</v>
      </c>
      <c r="K464" s="7">
        <v>19700101</v>
      </c>
      <c r="L464" s="7">
        <v>20991231</v>
      </c>
      <c r="M464" s="7"/>
    </row>
    <row r="465" spans="1:14" ht="16.8" customHeight="1" x14ac:dyDescent="0.3">
      <c r="A465" s="6" t="s">
        <v>12986</v>
      </c>
      <c r="B465" s="3" t="s">
        <v>12987</v>
      </c>
      <c r="C465" s="3" t="s">
        <v>13011</v>
      </c>
      <c r="D465" s="51" t="s">
        <v>13002</v>
      </c>
      <c r="E465" s="51">
        <v>45885135</v>
      </c>
      <c r="F465" s="51" t="s">
        <v>13003</v>
      </c>
      <c r="G465" s="51" t="s">
        <v>7018</v>
      </c>
      <c r="H465" s="51" t="s">
        <v>7019</v>
      </c>
      <c r="I465" s="51" t="s">
        <v>7020</v>
      </c>
      <c r="J465" s="51" t="s">
        <v>14</v>
      </c>
      <c r="K465" s="7">
        <v>19700101</v>
      </c>
      <c r="L465" s="7">
        <v>20991231</v>
      </c>
      <c r="M465" s="7"/>
    </row>
    <row r="466" spans="1:14" ht="16.8" customHeight="1" x14ac:dyDescent="0.3">
      <c r="A466" s="6" t="s">
        <v>12183</v>
      </c>
      <c r="B466" s="3" t="s">
        <v>12184</v>
      </c>
      <c r="C466" s="3" t="s">
        <v>12185</v>
      </c>
      <c r="D466" s="7" t="s">
        <v>11974</v>
      </c>
      <c r="E466" s="7">
        <v>44784495</v>
      </c>
      <c r="F466" s="7">
        <v>698651000</v>
      </c>
      <c r="G466" s="7" t="s">
        <v>11975</v>
      </c>
      <c r="H466" s="7" t="s">
        <v>252</v>
      </c>
      <c r="I466" s="7" t="s">
        <v>11976</v>
      </c>
      <c r="J466" s="7" t="s">
        <v>14</v>
      </c>
      <c r="K466" s="7">
        <v>20140131</v>
      </c>
      <c r="L466" s="7">
        <v>20991231</v>
      </c>
      <c r="M466" s="7"/>
      <c r="N466" s="3" t="s">
        <v>12264</v>
      </c>
    </row>
    <row r="467" spans="1:14" ht="16.8" customHeight="1" x14ac:dyDescent="0.3">
      <c r="A467" s="6" t="s">
        <v>12183</v>
      </c>
      <c r="B467" s="3" t="s">
        <v>12184</v>
      </c>
      <c r="C467" s="3" t="s">
        <v>12276</v>
      </c>
      <c r="D467" s="7" t="s">
        <v>11977</v>
      </c>
      <c r="E467" s="7">
        <v>44784496</v>
      </c>
      <c r="F467" s="7">
        <v>698652007</v>
      </c>
      <c r="G467" s="7" t="s">
        <v>11975</v>
      </c>
      <c r="H467" s="7" t="s">
        <v>252</v>
      </c>
      <c r="I467" s="7" t="s">
        <v>11976</v>
      </c>
      <c r="J467" s="7" t="s">
        <v>14</v>
      </c>
      <c r="K467" s="7">
        <v>20140131</v>
      </c>
      <c r="L467" s="7">
        <v>20991231</v>
      </c>
      <c r="M467" s="7"/>
      <c r="N467" s="3" t="s">
        <v>12264</v>
      </c>
    </row>
    <row r="468" spans="1:14" ht="16.8" customHeight="1" x14ac:dyDescent="0.3">
      <c r="A468" s="6" t="s">
        <v>12183</v>
      </c>
      <c r="B468" s="3" t="s">
        <v>12184</v>
      </c>
      <c r="C468" s="3" t="s">
        <v>12277</v>
      </c>
      <c r="D468" s="7" t="s">
        <v>11978</v>
      </c>
      <c r="E468" s="7">
        <v>44784497</v>
      </c>
      <c r="F468" s="7">
        <v>698653002</v>
      </c>
      <c r="G468" s="7" t="s">
        <v>11975</v>
      </c>
      <c r="H468" s="7" t="s">
        <v>252</v>
      </c>
      <c r="I468" s="7" t="s">
        <v>11976</v>
      </c>
      <c r="J468" s="7" t="s">
        <v>14</v>
      </c>
      <c r="K468" s="7">
        <v>20140131</v>
      </c>
      <c r="L468" s="7">
        <v>20991231</v>
      </c>
      <c r="M468" s="7"/>
      <c r="N468" s="3" t="s">
        <v>12264</v>
      </c>
    </row>
    <row r="469" spans="1:14" ht="16.8" customHeight="1" x14ac:dyDescent="0.3">
      <c r="A469" s="6" t="s">
        <v>12183</v>
      </c>
      <c r="B469" s="3" t="s">
        <v>12184</v>
      </c>
      <c r="C469" s="3" t="s">
        <v>12278</v>
      </c>
      <c r="D469" s="7" t="s">
        <v>11979</v>
      </c>
      <c r="E469" s="7">
        <v>4256745</v>
      </c>
      <c r="F469" s="7">
        <v>408525000</v>
      </c>
      <c r="G469" s="7" t="s">
        <v>11975</v>
      </c>
      <c r="H469" s="7" t="s">
        <v>252</v>
      </c>
      <c r="I469" s="7" t="s">
        <v>11976</v>
      </c>
      <c r="J469" s="7" t="s">
        <v>14</v>
      </c>
      <c r="K469" s="7">
        <v>19700101</v>
      </c>
      <c r="L469" s="7">
        <v>20991231</v>
      </c>
      <c r="M469" s="7"/>
      <c r="N469" s="3" t="s">
        <v>12264</v>
      </c>
    </row>
    <row r="470" spans="1:14" ht="16.8" customHeight="1" x14ac:dyDescent="0.3">
      <c r="A470" s="6" t="s">
        <v>12183</v>
      </c>
      <c r="B470" s="3" t="s">
        <v>12184</v>
      </c>
      <c r="C470" s="3" t="s">
        <v>12279</v>
      </c>
      <c r="D470" s="7" t="s">
        <v>11980</v>
      </c>
      <c r="E470" s="7">
        <v>4233048</v>
      </c>
      <c r="F470" s="7">
        <v>407648002</v>
      </c>
      <c r="G470" s="7" t="s">
        <v>11975</v>
      </c>
      <c r="H470" s="7" t="s">
        <v>252</v>
      </c>
      <c r="I470" s="7" t="s">
        <v>11976</v>
      </c>
      <c r="J470" s="7" t="s">
        <v>14</v>
      </c>
      <c r="K470" s="7">
        <v>19700101</v>
      </c>
      <c r="L470" s="7">
        <v>20991231</v>
      </c>
      <c r="M470" s="7"/>
      <c r="N470" s="3" t="s">
        <v>12264</v>
      </c>
    </row>
    <row r="471" spans="1:14" ht="16.8" customHeight="1" x14ac:dyDescent="0.3">
      <c r="A471" s="6" t="s">
        <v>12183</v>
      </c>
      <c r="B471" s="3" t="s">
        <v>12184</v>
      </c>
      <c r="C471" s="3" t="s">
        <v>12280</v>
      </c>
      <c r="D471" s="7" t="s">
        <v>11981</v>
      </c>
      <c r="E471" s="7">
        <v>4235403</v>
      </c>
      <c r="F471" s="7">
        <v>408507007</v>
      </c>
      <c r="G471" s="7" t="s">
        <v>11975</v>
      </c>
      <c r="H471" s="7" t="s">
        <v>252</v>
      </c>
      <c r="I471" s="7" t="s">
        <v>11976</v>
      </c>
      <c r="J471" s="7" t="s">
        <v>14</v>
      </c>
      <c r="K471" s="7">
        <v>19700101</v>
      </c>
      <c r="L471" s="7">
        <v>20991231</v>
      </c>
      <c r="M471" s="7"/>
      <c r="N471" s="3" t="s">
        <v>12264</v>
      </c>
    </row>
    <row r="472" spans="1:14" ht="16.8" customHeight="1" x14ac:dyDescent="0.3">
      <c r="A472" s="6" t="s">
        <v>12183</v>
      </c>
      <c r="B472" s="3" t="s">
        <v>12184</v>
      </c>
      <c r="C472" s="3" t="s">
        <v>12281</v>
      </c>
      <c r="D472" s="7" t="s">
        <v>11982</v>
      </c>
      <c r="E472" s="7">
        <v>4153313</v>
      </c>
      <c r="F472" s="7">
        <v>315566006</v>
      </c>
      <c r="G472" s="7" t="s">
        <v>11975</v>
      </c>
      <c r="H472" s="7" t="s">
        <v>252</v>
      </c>
      <c r="I472" s="7" t="s">
        <v>11976</v>
      </c>
      <c r="J472" s="7" t="s">
        <v>14</v>
      </c>
      <c r="K472" s="7">
        <v>19700101</v>
      </c>
      <c r="L472" s="7">
        <v>20991231</v>
      </c>
      <c r="M472" s="7"/>
      <c r="N472" s="3" t="s">
        <v>12264</v>
      </c>
    </row>
    <row r="473" spans="1:14" ht="16.8" customHeight="1" x14ac:dyDescent="0.3">
      <c r="A473" s="6" t="s">
        <v>12183</v>
      </c>
      <c r="B473" s="3" t="s">
        <v>12184</v>
      </c>
      <c r="C473" s="3" t="s">
        <v>12282</v>
      </c>
      <c r="D473" s="7" t="s">
        <v>11983</v>
      </c>
      <c r="E473" s="7">
        <v>44805848</v>
      </c>
      <c r="F473" s="7">
        <v>809341000000106</v>
      </c>
      <c r="G473" s="7" t="s">
        <v>11975</v>
      </c>
      <c r="H473" s="7" t="s">
        <v>252</v>
      </c>
      <c r="I473" s="7" t="s">
        <v>11976</v>
      </c>
      <c r="J473" s="7" t="s">
        <v>14</v>
      </c>
      <c r="K473" s="7">
        <v>20140401</v>
      </c>
      <c r="L473" s="7">
        <v>20991231</v>
      </c>
      <c r="M473" s="7"/>
      <c r="N473" s="3" t="s">
        <v>12264</v>
      </c>
    </row>
    <row r="474" spans="1:14" ht="16.8" customHeight="1" x14ac:dyDescent="0.3">
      <c r="A474" s="6" t="s">
        <v>12183</v>
      </c>
      <c r="B474" s="3" t="s">
        <v>12184</v>
      </c>
      <c r="C474" s="3" t="s">
        <v>12283</v>
      </c>
      <c r="D474" s="7" t="s">
        <v>11984</v>
      </c>
      <c r="E474" s="7">
        <v>44782878</v>
      </c>
      <c r="F474" s="7">
        <v>698885002</v>
      </c>
      <c r="G474" s="7" t="s">
        <v>11975</v>
      </c>
      <c r="H474" s="7" t="s">
        <v>252</v>
      </c>
      <c r="I474" s="7" t="s">
        <v>11976</v>
      </c>
      <c r="J474" s="7" t="s">
        <v>14</v>
      </c>
      <c r="K474" s="7">
        <v>20140131</v>
      </c>
      <c r="L474" s="7">
        <v>20991231</v>
      </c>
      <c r="M474" s="7"/>
      <c r="N474" s="3" t="s">
        <v>12264</v>
      </c>
    </row>
    <row r="475" spans="1:14" ht="16.8" customHeight="1" x14ac:dyDescent="0.3">
      <c r="A475" s="6" t="s">
        <v>12183</v>
      </c>
      <c r="B475" s="3" t="s">
        <v>12184</v>
      </c>
      <c r="C475" s="3" t="s">
        <v>12284</v>
      </c>
      <c r="D475" s="7" t="s">
        <v>11985</v>
      </c>
      <c r="E475" s="7">
        <v>44784344</v>
      </c>
      <c r="F475" s="7">
        <v>698886001</v>
      </c>
      <c r="G475" s="7" t="s">
        <v>11975</v>
      </c>
      <c r="H475" s="7" t="s">
        <v>252</v>
      </c>
      <c r="I475" s="7" t="s">
        <v>11976</v>
      </c>
      <c r="J475" s="7" t="s">
        <v>14</v>
      </c>
      <c r="K475" s="7">
        <v>20140131</v>
      </c>
      <c r="L475" s="7">
        <v>20991231</v>
      </c>
      <c r="M475" s="7"/>
      <c r="N475" s="3" t="s">
        <v>12264</v>
      </c>
    </row>
    <row r="476" spans="1:14" ht="16.8" customHeight="1" x14ac:dyDescent="0.3">
      <c r="A476" s="6" t="s">
        <v>12183</v>
      </c>
      <c r="B476" s="3" t="s">
        <v>12184</v>
      </c>
      <c r="C476" s="3" t="s">
        <v>12285</v>
      </c>
      <c r="D476" s="7" t="s">
        <v>11986</v>
      </c>
      <c r="E476" s="7">
        <v>46285397</v>
      </c>
      <c r="F476" s="7">
        <v>970441000000105</v>
      </c>
      <c r="G476" s="7" t="s">
        <v>11975</v>
      </c>
      <c r="H476" s="7" t="s">
        <v>252</v>
      </c>
      <c r="I476" s="7" t="s">
        <v>11976</v>
      </c>
      <c r="J476" s="7" t="s">
        <v>14</v>
      </c>
      <c r="K476" s="7">
        <v>20151001</v>
      </c>
      <c r="L476" s="7">
        <v>20991231</v>
      </c>
      <c r="M476" s="7"/>
      <c r="N476" s="3" t="s">
        <v>12264</v>
      </c>
    </row>
    <row r="477" spans="1:14" ht="16.8" customHeight="1" x14ac:dyDescent="0.3">
      <c r="A477" s="6" t="s">
        <v>12183</v>
      </c>
      <c r="B477" s="3" t="s">
        <v>12184</v>
      </c>
      <c r="C477" s="3" t="s">
        <v>12286</v>
      </c>
      <c r="D477" s="7" t="s">
        <v>11987</v>
      </c>
      <c r="E477" s="7">
        <v>46285398</v>
      </c>
      <c r="F477" s="7">
        <v>970451000000108</v>
      </c>
      <c r="G477" s="7" t="s">
        <v>11975</v>
      </c>
      <c r="H477" s="7" t="s">
        <v>252</v>
      </c>
      <c r="I477" s="7" t="s">
        <v>11976</v>
      </c>
      <c r="J477" s="7" t="s">
        <v>14</v>
      </c>
      <c r="K477" s="7">
        <v>20151001</v>
      </c>
      <c r="L477" s="7">
        <v>20991231</v>
      </c>
      <c r="M477" s="7"/>
      <c r="N477" s="3" t="s">
        <v>12264</v>
      </c>
    </row>
    <row r="478" spans="1:14" ht="16.8" customHeight="1" x14ac:dyDescent="0.3">
      <c r="A478" s="6" t="s">
        <v>12183</v>
      </c>
      <c r="B478" s="3" t="s">
        <v>12184</v>
      </c>
      <c r="C478" s="3" t="s">
        <v>12287</v>
      </c>
      <c r="D478" s="7" t="s">
        <v>11988</v>
      </c>
      <c r="E478" s="7">
        <v>44782879</v>
      </c>
      <c r="F478" s="7">
        <v>698887005</v>
      </c>
      <c r="G478" s="7" t="s">
        <v>11975</v>
      </c>
      <c r="H478" s="7" t="s">
        <v>252</v>
      </c>
      <c r="I478" s="7" t="s">
        <v>11976</v>
      </c>
      <c r="J478" s="7" t="s">
        <v>14</v>
      </c>
      <c r="K478" s="7">
        <v>20140131</v>
      </c>
      <c r="L478" s="7">
        <v>20991231</v>
      </c>
      <c r="M478" s="7"/>
      <c r="N478" s="3" t="s">
        <v>12264</v>
      </c>
    </row>
    <row r="479" spans="1:14" ht="16.8" customHeight="1" x14ac:dyDescent="0.3">
      <c r="A479" s="6" t="s">
        <v>12183</v>
      </c>
      <c r="B479" s="3" t="s">
        <v>12184</v>
      </c>
      <c r="C479" s="3" t="s">
        <v>12288</v>
      </c>
      <c r="D479" s="7" t="s">
        <v>11989</v>
      </c>
      <c r="E479" s="7">
        <v>44782880</v>
      </c>
      <c r="F479" s="7">
        <v>698888000</v>
      </c>
      <c r="G479" s="7" t="s">
        <v>11975</v>
      </c>
      <c r="H479" s="7" t="s">
        <v>252</v>
      </c>
      <c r="I479" s="7" t="s">
        <v>11976</v>
      </c>
      <c r="J479" s="7" t="s">
        <v>14</v>
      </c>
      <c r="K479" s="7">
        <v>20140131</v>
      </c>
      <c r="L479" s="7">
        <v>20991231</v>
      </c>
      <c r="M479" s="7"/>
      <c r="N479" s="3" t="s">
        <v>12264</v>
      </c>
    </row>
    <row r="480" spans="1:14" ht="16.8" customHeight="1" x14ac:dyDescent="0.3">
      <c r="A480" s="6" t="s">
        <v>12183</v>
      </c>
      <c r="B480" s="3" t="s">
        <v>12184</v>
      </c>
      <c r="C480" s="3" t="s">
        <v>12289</v>
      </c>
      <c r="D480" s="7" t="s">
        <v>11990</v>
      </c>
      <c r="E480" s="7">
        <v>46285399</v>
      </c>
      <c r="F480" s="7">
        <v>970461000000106</v>
      </c>
      <c r="G480" s="7" t="s">
        <v>11975</v>
      </c>
      <c r="H480" s="7" t="s">
        <v>252</v>
      </c>
      <c r="I480" s="7" t="s">
        <v>11976</v>
      </c>
      <c r="J480" s="7" t="s">
        <v>14</v>
      </c>
      <c r="K480" s="7">
        <v>20151001</v>
      </c>
      <c r="L480" s="7">
        <v>20991231</v>
      </c>
      <c r="M480" s="7"/>
      <c r="N480" s="3" t="s">
        <v>12264</v>
      </c>
    </row>
    <row r="481" spans="1:14" ht="16.8" customHeight="1" x14ac:dyDescent="0.3">
      <c r="A481" s="6" t="s">
        <v>12183</v>
      </c>
      <c r="B481" s="3" t="s">
        <v>12184</v>
      </c>
      <c r="C481" s="3" t="s">
        <v>12290</v>
      </c>
      <c r="D481" s="7" t="s">
        <v>11991</v>
      </c>
      <c r="E481" s="7">
        <v>43531381</v>
      </c>
      <c r="F481" s="7">
        <v>609092003</v>
      </c>
      <c r="G481" s="7" t="s">
        <v>11975</v>
      </c>
      <c r="H481" s="7" t="s">
        <v>252</v>
      </c>
      <c r="I481" s="7" t="s">
        <v>11976</v>
      </c>
      <c r="J481" s="7" t="s">
        <v>14</v>
      </c>
      <c r="K481" s="7">
        <v>20130731</v>
      </c>
      <c r="L481" s="7">
        <v>20991231</v>
      </c>
      <c r="M481" s="7"/>
      <c r="N481" s="3" t="s">
        <v>12264</v>
      </c>
    </row>
    <row r="482" spans="1:14" ht="16.8" customHeight="1" x14ac:dyDescent="0.3">
      <c r="A482" s="6" t="s">
        <v>12183</v>
      </c>
      <c r="B482" s="3" t="s">
        <v>12184</v>
      </c>
      <c r="C482" s="3" t="s">
        <v>12291</v>
      </c>
      <c r="D482" s="7" t="s">
        <v>11992</v>
      </c>
      <c r="E482" s="7">
        <v>44784436</v>
      </c>
      <c r="F482" s="7">
        <v>698889008</v>
      </c>
      <c r="G482" s="7" t="s">
        <v>11975</v>
      </c>
      <c r="H482" s="7" t="s">
        <v>252</v>
      </c>
      <c r="I482" s="7" t="s">
        <v>11976</v>
      </c>
      <c r="J482" s="7" t="s">
        <v>14</v>
      </c>
      <c r="K482" s="7">
        <v>20140131</v>
      </c>
      <c r="L482" s="7">
        <v>20991231</v>
      </c>
      <c r="M482" s="7"/>
      <c r="N482" s="3" t="s">
        <v>12264</v>
      </c>
    </row>
    <row r="483" spans="1:14" ht="16.8" customHeight="1" x14ac:dyDescent="0.3">
      <c r="A483" s="6" t="s">
        <v>12183</v>
      </c>
      <c r="B483" s="3" t="s">
        <v>12184</v>
      </c>
      <c r="C483" s="3" t="s">
        <v>12292</v>
      </c>
      <c r="D483" s="7" t="s">
        <v>11993</v>
      </c>
      <c r="E483" s="7">
        <v>44784498</v>
      </c>
      <c r="F483" s="7">
        <v>698654008</v>
      </c>
      <c r="G483" s="7" t="s">
        <v>11975</v>
      </c>
      <c r="H483" s="7" t="s">
        <v>252</v>
      </c>
      <c r="I483" s="7" t="s">
        <v>11976</v>
      </c>
      <c r="J483" s="7" t="s">
        <v>14</v>
      </c>
      <c r="K483" s="7">
        <v>20140131</v>
      </c>
      <c r="L483" s="7">
        <v>20991231</v>
      </c>
      <c r="M483" s="7"/>
      <c r="N483" s="3" t="s">
        <v>12264</v>
      </c>
    </row>
    <row r="484" spans="1:14" ht="16.8" customHeight="1" x14ac:dyDescent="0.3">
      <c r="A484" s="6" t="s">
        <v>12183</v>
      </c>
      <c r="B484" s="3" t="s">
        <v>12184</v>
      </c>
      <c r="C484" s="3" t="s">
        <v>12293</v>
      </c>
      <c r="D484" s="7" t="s">
        <v>11994</v>
      </c>
      <c r="E484" s="7">
        <v>44784499</v>
      </c>
      <c r="F484" s="7">
        <v>698655009</v>
      </c>
      <c r="G484" s="7" t="s">
        <v>11975</v>
      </c>
      <c r="H484" s="7" t="s">
        <v>252</v>
      </c>
      <c r="I484" s="7" t="s">
        <v>11976</v>
      </c>
      <c r="J484" s="7" t="s">
        <v>14</v>
      </c>
      <c r="K484" s="7">
        <v>20140131</v>
      </c>
      <c r="L484" s="7">
        <v>20991231</v>
      </c>
      <c r="M484" s="7"/>
      <c r="N484" s="3" t="s">
        <v>12264</v>
      </c>
    </row>
    <row r="485" spans="1:14" ht="16.8" customHeight="1" x14ac:dyDescent="0.3">
      <c r="A485" s="6" t="s">
        <v>12183</v>
      </c>
      <c r="B485" s="3" t="s">
        <v>12184</v>
      </c>
      <c r="C485" s="3" t="s">
        <v>12294</v>
      </c>
      <c r="D485" s="7" t="s">
        <v>11995</v>
      </c>
      <c r="E485" s="7">
        <v>4153314</v>
      </c>
      <c r="F485" s="7">
        <v>315567002</v>
      </c>
      <c r="G485" s="7" t="s">
        <v>11975</v>
      </c>
      <c r="H485" s="7" t="s">
        <v>252</v>
      </c>
      <c r="I485" s="7" t="s">
        <v>11976</v>
      </c>
      <c r="J485" s="7" t="s">
        <v>14</v>
      </c>
      <c r="K485" s="7">
        <v>19700101</v>
      </c>
      <c r="L485" s="7">
        <v>20991231</v>
      </c>
      <c r="M485" s="7"/>
      <c r="N485" s="3" t="s">
        <v>12264</v>
      </c>
    </row>
    <row r="486" spans="1:14" ht="16.8" customHeight="1" x14ac:dyDescent="0.3">
      <c r="A486" s="6" t="s">
        <v>12183</v>
      </c>
      <c r="B486" s="3" t="s">
        <v>12184</v>
      </c>
      <c r="C486" s="3" t="s">
        <v>12295</v>
      </c>
      <c r="D486" s="7" t="s">
        <v>11996</v>
      </c>
      <c r="E486" s="7">
        <v>44782486</v>
      </c>
      <c r="F486" s="7">
        <v>698656005</v>
      </c>
      <c r="G486" s="7" t="s">
        <v>11975</v>
      </c>
      <c r="H486" s="7" t="s">
        <v>252</v>
      </c>
      <c r="I486" s="7" t="s">
        <v>11976</v>
      </c>
      <c r="J486" s="7" t="s">
        <v>14</v>
      </c>
      <c r="K486" s="7">
        <v>20140131</v>
      </c>
      <c r="L486" s="7">
        <v>20991231</v>
      </c>
      <c r="M486" s="7"/>
      <c r="N486" s="3" t="s">
        <v>12264</v>
      </c>
    </row>
    <row r="487" spans="1:14" ht="16.8" customHeight="1" x14ac:dyDescent="0.3">
      <c r="A487" s="6" t="s">
        <v>12183</v>
      </c>
      <c r="B487" s="3" t="s">
        <v>12184</v>
      </c>
      <c r="C487" s="3" t="s">
        <v>12296</v>
      </c>
      <c r="D487" s="7" t="s">
        <v>11997</v>
      </c>
      <c r="E487" s="7">
        <v>44782881</v>
      </c>
      <c r="F487" s="7">
        <v>698890004</v>
      </c>
      <c r="G487" s="7" t="s">
        <v>11975</v>
      </c>
      <c r="H487" s="7" t="s">
        <v>252</v>
      </c>
      <c r="I487" s="7" t="s">
        <v>11976</v>
      </c>
      <c r="J487" s="7" t="s">
        <v>14</v>
      </c>
      <c r="K487" s="7">
        <v>20140131</v>
      </c>
      <c r="L487" s="7">
        <v>20991231</v>
      </c>
      <c r="M487" s="7"/>
      <c r="N487" s="3" t="s">
        <v>12264</v>
      </c>
    </row>
    <row r="488" spans="1:14" ht="16.8" customHeight="1" x14ac:dyDescent="0.3">
      <c r="A488" s="6" t="s">
        <v>12183</v>
      </c>
      <c r="B488" s="3" t="s">
        <v>12184</v>
      </c>
      <c r="C488" s="3" t="s">
        <v>12297</v>
      </c>
      <c r="D488" s="7" t="s">
        <v>11998</v>
      </c>
      <c r="E488" s="7">
        <v>46287222</v>
      </c>
      <c r="F488" s="7">
        <v>970471000000104</v>
      </c>
      <c r="G488" s="7" t="s">
        <v>11975</v>
      </c>
      <c r="H488" s="7" t="s">
        <v>252</v>
      </c>
      <c r="I488" s="7" t="s">
        <v>11976</v>
      </c>
      <c r="J488" s="7" t="s">
        <v>14</v>
      </c>
      <c r="K488" s="7">
        <v>20151001</v>
      </c>
      <c r="L488" s="7">
        <v>20991231</v>
      </c>
      <c r="M488" s="7"/>
      <c r="N488" s="3" t="s">
        <v>12264</v>
      </c>
    </row>
    <row r="489" spans="1:14" ht="16.8" customHeight="1" x14ac:dyDescent="0.3">
      <c r="A489" s="6" t="s">
        <v>12183</v>
      </c>
      <c r="B489" s="3" t="s">
        <v>12184</v>
      </c>
      <c r="C489" s="3" t="s">
        <v>12298</v>
      </c>
      <c r="D489" s="7" t="s">
        <v>11999</v>
      </c>
      <c r="E489" s="7">
        <v>4256641</v>
      </c>
      <c r="F489" s="7">
        <v>408513003</v>
      </c>
      <c r="G489" s="7" t="s">
        <v>11975</v>
      </c>
      <c r="H489" s="7" t="s">
        <v>252</v>
      </c>
      <c r="I489" s="7" t="s">
        <v>11976</v>
      </c>
      <c r="J489" s="7" t="s">
        <v>14</v>
      </c>
      <c r="K489" s="7">
        <v>19700101</v>
      </c>
      <c r="L489" s="7">
        <v>20991231</v>
      </c>
      <c r="M489" s="7"/>
      <c r="N489" s="3" t="s">
        <v>12264</v>
      </c>
    </row>
    <row r="490" spans="1:14" ht="16.8" customHeight="1" x14ac:dyDescent="0.3">
      <c r="A490" s="6" t="s">
        <v>12183</v>
      </c>
      <c r="B490" s="3" t="s">
        <v>12184</v>
      </c>
      <c r="C490" s="3" t="s">
        <v>12299</v>
      </c>
      <c r="D490" s="7" t="s">
        <v>12000</v>
      </c>
      <c r="E490" s="7">
        <v>44784500</v>
      </c>
      <c r="F490" s="7">
        <v>698657001</v>
      </c>
      <c r="G490" s="7" t="s">
        <v>11975</v>
      </c>
      <c r="H490" s="7" t="s">
        <v>252</v>
      </c>
      <c r="I490" s="7" t="s">
        <v>11976</v>
      </c>
      <c r="J490" s="7" t="s">
        <v>14</v>
      </c>
      <c r="K490" s="7">
        <v>20140131</v>
      </c>
      <c r="L490" s="7">
        <v>20991231</v>
      </c>
      <c r="M490" s="7"/>
      <c r="N490" s="3" t="s">
        <v>12264</v>
      </c>
    </row>
    <row r="491" spans="1:14" ht="16.8" customHeight="1" x14ac:dyDescent="0.3">
      <c r="A491" s="6" t="s">
        <v>12183</v>
      </c>
      <c r="B491" s="3" t="s">
        <v>12184</v>
      </c>
      <c r="C491" s="3" t="s">
        <v>12300</v>
      </c>
      <c r="D491" s="7" t="s">
        <v>12001</v>
      </c>
      <c r="E491" s="7">
        <v>44783940</v>
      </c>
      <c r="F491" s="7">
        <v>699945003</v>
      </c>
      <c r="G491" s="7" t="s">
        <v>11975</v>
      </c>
      <c r="H491" s="7" t="s">
        <v>252</v>
      </c>
      <c r="I491" s="7" t="s">
        <v>11976</v>
      </c>
      <c r="J491" s="7" t="s">
        <v>14</v>
      </c>
      <c r="K491" s="7">
        <v>20140131</v>
      </c>
      <c r="L491" s="7">
        <v>20991231</v>
      </c>
      <c r="M491" s="7"/>
      <c r="N491" s="3" t="s">
        <v>12264</v>
      </c>
    </row>
    <row r="492" spans="1:14" ht="16.8" customHeight="1" x14ac:dyDescent="0.3">
      <c r="A492" s="6" t="s">
        <v>12183</v>
      </c>
      <c r="B492" s="3" t="s">
        <v>12184</v>
      </c>
      <c r="C492" s="3" t="s">
        <v>12301</v>
      </c>
      <c r="D492" s="7" t="s">
        <v>12002</v>
      </c>
      <c r="E492" s="7">
        <v>44782882</v>
      </c>
      <c r="F492" s="7">
        <v>698891000</v>
      </c>
      <c r="G492" s="7" t="s">
        <v>11975</v>
      </c>
      <c r="H492" s="7" t="s">
        <v>252</v>
      </c>
      <c r="I492" s="7" t="s">
        <v>11976</v>
      </c>
      <c r="J492" s="7" t="s">
        <v>14</v>
      </c>
      <c r="K492" s="7">
        <v>20140131</v>
      </c>
      <c r="L492" s="7">
        <v>20991231</v>
      </c>
      <c r="M492" s="7"/>
      <c r="N492" s="3" t="s">
        <v>12264</v>
      </c>
    </row>
    <row r="493" spans="1:14" ht="16.8" customHeight="1" x14ac:dyDescent="0.3">
      <c r="A493" s="6" t="s">
        <v>12183</v>
      </c>
      <c r="B493" s="3" t="s">
        <v>12184</v>
      </c>
      <c r="C493" s="3" t="s">
        <v>12302</v>
      </c>
      <c r="D493" s="7" t="s">
        <v>12003</v>
      </c>
      <c r="E493" s="7">
        <v>4153315</v>
      </c>
      <c r="F493" s="7">
        <v>315568007</v>
      </c>
      <c r="G493" s="7" t="s">
        <v>11975</v>
      </c>
      <c r="H493" s="7" t="s">
        <v>252</v>
      </c>
      <c r="I493" s="7" t="s">
        <v>11976</v>
      </c>
      <c r="J493" s="7" t="s">
        <v>14</v>
      </c>
      <c r="K493" s="7">
        <v>19700101</v>
      </c>
      <c r="L493" s="7">
        <v>20991231</v>
      </c>
      <c r="M493" s="7"/>
      <c r="N493" s="3" t="s">
        <v>12264</v>
      </c>
    </row>
    <row r="494" spans="1:14" ht="16.8" customHeight="1" x14ac:dyDescent="0.3">
      <c r="A494" s="6" t="s">
        <v>12183</v>
      </c>
      <c r="B494" s="3" t="s">
        <v>12184</v>
      </c>
      <c r="C494" s="3" t="s">
        <v>12303</v>
      </c>
      <c r="D494" s="7" t="s">
        <v>12004</v>
      </c>
      <c r="E494" s="7">
        <v>44784437</v>
      </c>
      <c r="F494" s="7">
        <v>698892007</v>
      </c>
      <c r="G494" s="7" t="s">
        <v>11975</v>
      </c>
      <c r="H494" s="7" t="s">
        <v>252</v>
      </c>
      <c r="I494" s="7" t="s">
        <v>11976</v>
      </c>
      <c r="J494" s="7" t="s">
        <v>14</v>
      </c>
      <c r="K494" s="7">
        <v>20140131</v>
      </c>
      <c r="L494" s="7">
        <v>20991231</v>
      </c>
      <c r="M494" s="7"/>
      <c r="N494" s="3" t="s">
        <v>12264</v>
      </c>
    </row>
    <row r="495" spans="1:14" ht="16.8" customHeight="1" x14ac:dyDescent="0.3">
      <c r="A495" s="6" t="s">
        <v>12183</v>
      </c>
      <c r="B495" s="3" t="s">
        <v>12184</v>
      </c>
      <c r="C495" s="3" t="s">
        <v>12304</v>
      </c>
      <c r="D495" s="7" t="s">
        <v>12005</v>
      </c>
      <c r="E495" s="7">
        <v>44782883</v>
      </c>
      <c r="F495" s="7">
        <v>698893002</v>
      </c>
      <c r="G495" s="7" t="s">
        <v>11975</v>
      </c>
      <c r="H495" s="7" t="s">
        <v>252</v>
      </c>
      <c r="I495" s="7" t="s">
        <v>11976</v>
      </c>
      <c r="J495" s="7" t="s">
        <v>14</v>
      </c>
      <c r="K495" s="7">
        <v>20140131</v>
      </c>
      <c r="L495" s="7">
        <v>20991231</v>
      </c>
      <c r="M495" s="7"/>
      <c r="N495" s="3" t="s">
        <v>12264</v>
      </c>
    </row>
    <row r="496" spans="1:14" ht="16.8" customHeight="1" x14ac:dyDescent="0.3">
      <c r="A496" s="6" t="s">
        <v>12183</v>
      </c>
      <c r="B496" s="3" t="s">
        <v>12184</v>
      </c>
      <c r="C496" s="3" t="s">
        <v>12305</v>
      </c>
      <c r="D496" s="7" t="s">
        <v>12006</v>
      </c>
      <c r="E496" s="7">
        <v>46285400</v>
      </c>
      <c r="F496" s="7">
        <v>970481000000102</v>
      </c>
      <c r="G496" s="7" t="s">
        <v>11975</v>
      </c>
      <c r="H496" s="7" t="s">
        <v>252</v>
      </c>
      <c r="I496" s="7" t="s">
        <v>11976</v>
      </c>
      <c r="J496" s="7" t="s">
        <v>14</v>
      </c>
      <c r="K496" s="7">
        <v>20151001</v>
      </c>
      <c r="L496" s="7">
        <v>20991231</v>
      </c>
      <c r="M496" s="7"/>
      <c r="N496" s="3" t="s">
        <v>12264</v>
      </c>
    </row>
    <row r="497" spans="1:14" ht="16.8" customHeight="1" x14ac:dyDescent="0.3">
      <c r="A497" s="6" t="s">
        <v>12183</v>
      </c>
      <c r="B497" s="3" t="s">
        <v>12184</v>
      </c>
      <c r="C497" s="3" t="s">
        <v>12306</v>
      </c>
      <c r="D497" s="7" t="s">
        <v>12007</v>
      </c>
      <c r="E497" s="7">
        <v>46287100</v>
      </c>
      <c r="F497" s="7">
        <v>970491000000100</v>
      </c>
      <c r="G497" s="7" t="s">
        <v>11975</v>
      </c>
      <c r="H497" s="7" t="s">
        <v>252</v>
      </c>
      <c r="I497" s="7" t="s">
        <v>11976</v>
      </c>
      <c r="J497" s="7" t="s">
        <v>14</v>
      </c>
      <c r="K497" s="7">
        <v>20151001</v>
      </c>
      <c r="L497" s="7">
        <v>20991231</v>
      </c>
      <c r="M497" s="7"/>
      <c r="N497" s="3" t="s">
        <v>12264</v>
      </c>
    </row>
    <row r="498" spans="1:14" ht="16.8" customHeight="1" x14ac:dyDescent="0.3">
      <c r="A498" s="6" t="s">
        <v>12183</v>
      </c>
      <c r="B498" s="3" t="s">
        <v>12184</v>
      </c>
      <c r="C498" s="3" t="s">
        <v>12307</v>
      </c>
      <c r="D498" s="7" t="s">
        <v>12008</v>
      </c>
      <c r="E498" s="7">
        <v>46285401</v>
      </c>
      <c r="F498" s="7">
        <v>970501000000106</v>
      </c>
      <c r="G498" s="7" t="s">
        <v>11975</v>
      </c>
      <c r="H498" s="7" t="s">
        <v>252</v>
      </c>
      <c r="I498" s="7" t="s">
        <v>11976</v>
      </c>
      <c r="J498" s="7" t="s">
        <v>14</v>
      </c>
      <c r="K498" s="7">
        <v>20151001</v>
      </c>
      <c r="L498" s="7">
        <v>20991231</v>
      </c>
      <c r="M498" s="7"/>
      <c r="N498" s="3" t="s">
        <v>12264</v>
      </c>
    </row>
    <row r="499" spans="1:14" ht="16.8" customHeight="1" x14ac:dyDescent="0.3">
      <c r="A499" s="6" t="s">
        <v>12183</v>
      </c>
      <c r="B499" s="3" t="s">
        <v>12184</v>
      </c>
      <c r="C499" s="3" t="s">
        <v>12308</v>
      </c>
      <c r="D499" s="7" t="s">
        <v>12009</v>
      </c>
      <c r="E499" s="7">
        <v>44782922</v>
      </c>
      <c r="F499" s="7">
        <v>698935005</v>
      </c>
      <c r="G499" s="7" t="s">
        <v>11975</v>
      </c>
      <c r="H499" s="7" t="s">
        <v>252</v>
      </c>
      <c r="I499" s="7" t="s">
        <v>11976</v>
      </c>
      <c r="J499" s="7" t="s">
        <v>14</v>
      </c>
      <c r="K499" s="7">
        <v>20140131</v>
      </c>
      <c r="L499" s="7">
        <v>20991231</v>
      </c>
      <c r="M499" s="7"/>
      <c r="N499" s="3" t="s">
        <v>12264</v>
      </c>
    </row>
    <row r="500" spans="1:14" ht="16.8" customHeight="1" x14ac:dyDescent="0.3">
      <c r="A500" s="6" t="s">
        <v>12183</v>
      </c>
      <c r="B500" s="3" t="s">
        <v>12184</v>
      </c>
      <c r="C500" s="3" t="s">
        <v>12309</v>
      </c>
      <c r="D500" s="7" t="s">
        <v>12010</v>
      </c>
      <c r="E500" s="7">
        <v>46285402</v>
      </c>
      <c r="F500" s="7">
        <v>970511000000108</v>
      </c>
      <c r="G500" s="7" t="s">
        <v>11975</v>
      </c>
      <c r="H500" s="7" t="s">
        <v>252</v>
      </c>
      <c r="I500" s="7" t="s">
        <v>11976</v>
      </c>
      <c r="J500" s="7" t="s">
        <v>14</v>
      </c>
      <c r="K500" s="7">
        <v>20151001</v>
      </c>
      <c r="L500" s="7">
        <v>20991231</v>
      </c>
      <c r="M500" s="7"/>
      <c r="N500" s="3" t="s">
        <v>12264</v>
      </c>
    </row>
    <row r="501" spans="1:14" ht="16.8" customHeight="1" x14ac:dyDescent="0.3">
      <c r="A501" s="6" t="s">
        <v>12183</v>
      </c>
      <c r="B501" s="3" t="s">
        <v>12184</v>
      </c>
      <c r="C501" s="3" t="s">
        <v>12310</v>
      </c>
      <c r="D501" s="7" t="s">
        <v>12011</v>
      </c>
      <c r="E501" s="7">
        <v>46287223</v>
      </c>
      <c r="F501" s="7">
        <v>970521000000102</v>
      </c>
      <c r="G501" s="7" t="s">
        <v>11975</v>
      </c>
      <c r="H501" s="7" t="s">
        <v>252</v>
      </c>
      <c r="I501" s="7" t="s">
        <v>11976</v>
      </c>
      <c r="J501" s="7" t="s">
        <v>14</v>
      </c>
      <c r="K501" s="7">
        <v>20151001</v>
      </c>
      <c r="L501" s="7">
        <v>20991231</v>
      </c>
      <c r="M501" s="7"/>
      <c r="N501" s="3" t="s">
        <v>12264</v>
      </c>
    </row>
    <row r="502" spans="1:14" ht="16.8" customHeight="1" x14ac:dyDescent="0.3">
      <c r="A502" s="6" t="s">
        <v>12183</v>
      </c>
      <c r="B502" s="3" t="s">
        <v>12184</v>
      </c>
      <c r="C502" s="3" t="s">
        <v>12311</v>
      </c>
      <c r="D502" s="7" t="s">
        <v>12012</v>
      </c>
      <c r="E502" s="7">
        <v>46285403</v>
      </c>
      <c r="F502" s="7">
        <v>970531000000100</v>
      </c>
      <c r="G502" s="7" t="s">
        <v>11975</v>
      </c>
      <c r="H502" s="7" t="s">
        <v>252</v>
      </c>
      <c r="I502" s="7" t="s">
        <v>11976</v>
      </c>
      <c r="J502" s="7" t="s">
        <v>14</v>
      </c>
      <c r="K502" s="7">
        <v>20151001</v>
      </c>
      <c r="L502" s="7">
        <v>20991231</v>
      </c>
      <c r="M502" s="7"/>
      <c r="N502" s="3" t="s">
        <v>12264</v>
      </c>
    </row>
    <row r="503" spans="1:14" ht="16.8" customHeight="1" x14ac:dyDescent="0.3">
      <c r="A503" s="6" t="s">
        <v>12183</v>
      </c>
      <c r="B503" s="3" t="s">
        <v>12184</v>
      </c>
      <c r="C503" s="3" t="s">
        <v>12312</v>
      </c>
      <c r="D503" s="7" t="s">
        <v>12013</v>
      </c>
      <c r="E503" s="7">
        <v>44784501</v>
      </c>
      <c r="F503" s="7">
        <v>698658006</v>
      </c>
      <c r="G503" s="7" t="s">
        <v>11975</v>
      </c>
      <c r="H503" s="7" t="s">
        <v>252</v>
      </c>
      <c r="I503" s="7" t="s">
        <v>11976</v>
      </c>
      <c r="J503" s="7" t="s">
        <v>14</v>
      </c>
      <c r="K503" s="7">
        <v>20140131</v>
      </c>
      <c r="L503" s="7">
        <v>20991231</v>
      </c>
      <c r="M503" s="7"/>
      <c r="N503" s="3" t="s">
        <v>12264</v>
      </c>
    </row>
    <row r="504" spans="1:14" ht="16.8" customHeight="1" x14ac:dyDescent="0.3">
      <c r="A504" s="6" t="s">
        <v>12183</v>
      </c>
      <c r="B504" s="3" t="s">
        <v>12184</v>
      </c>
      <c r="C504" s="3" t="s">
        <v>12313</v>
      </c>
      <c r="D504" s="7" t="s">
        <v>12014</v>
      </c>
      <c r="E504" s="7">
        <v>46285404</v>
      </c>
      <c r="F504" s="7">
        <v>970541000000109</v>
      </c>
      <c r="G504" s="7" t="s">
        <v>11975</v>
      </c>
      <c r="H504" s="7" t="s">
        <v>252</v>
      </c>
      <c r="I504" s="7" t="s">
        <v>11976</v>
      </c>
      <c r="J504" s="7" t="s">
        <v>14</v>
      </c>
      <c r="K504" s="7">
        <v>20151001</v>
      </c>
      <c r="L504" s="7">
        <v>20991231</v>
      </c>
      <c r="M504" s="7"/>
      <c r="N504" s="3" t="s">
        <v>12264</v>
      </c>
    </row>
    <row r="505" spans="1:14" ht="16.8" customHeight="1" x14ac:dyDescent="0.3">
      <c r="A505" s="6" t="s">
        <v>12183</v>
      </c>
      <c r="B505" s="3" t="s">
        <v>12184</v>
      </c>
      <c r="C505" s="3" t="s">
        <v>12314</v>
      </c>
      <c r="D505" s="7" t="s">
        <v>12015</v>
      </c>
      <c r="E505" s="7">
        <v>4250123</v>
      </c>
      <c r="F505" s="7">
        <v>407650005</v>
      </c>
      <c r="G505" s="7" t="s">
        <v>11975</v>
      </c>
      <c r="H505" s="7" t="s">
        <v>252</v>
      </c>
      <c r="I505" s="7" t="s">
        <v>11976</v>
      </c>
      <c r="J505" s="7" t="s">
        <v>14</v>
      </c>
      <c r="K505" s="7">
        <v>19700101</v>
      </c>
      <c r="L505" s="7">
        <v>20991231</v>
      </c>
      <c r="M505" s="7"/>
      <c r="N505" s="3" t="s">
        <v>12264</v>
      </c>
    </row>
    <row r="506" spans="1:14" ht="16.8" customHeight="1" x14ac:dyDescent="0.3">
      <c r="A506" s="6" t="s">
        <v>12183</v>
      </c>
      <c r="B506" s="3" t="s">
        <v>12184</v>
      </c>
      <c r="C506" s="3" t="s">
        <v>12315</v>
      </c>
      <c r="D506" s="7" t="s">
        <v>12016</v>
      </c>
      <c r="E506" s="7">
        <v>4153316</v>
      </c>
      <c r="F506" s="7">
        <v>315569004</v>
      </c>
      <c r="G506" s="7" t="s">
        <v>11975</v>
      </c>
      <c r="H506" s="7" t="s">
        <v>252</v>
      </c>
      <c r="I506" s="7" t="s">
        <v>11976</v>
      </c>
      <c r="J506" s="7" t="s">
        <v>14</v>
      </c>
      <c r="K506" s="7">
        <v>19700101</v>
      </c>
      <c r="L506" s="7">
        <v>20991231</v>
      </c>
      <c r="M506" s="7"/>
      <c r="N506" s="3" t="s">
        <v>12264</v>
      </c>
    </row>
    <row r="507" spans="1:14" ht="16.8" customHeight="1" x14ac:dyDescent="0.3">
      <c r="A507" s="6" t="s">
        <v>12183</v>
      </c>
      <c r="B507" s="3" t="s">
        <v>12184</v>
      </c>
      <c r="C507" s="3" t="s">
        <v>12316</v>
      </c>
      <c r="D507" s="7" t="s">
        <v>12017</v>
      </c>
      <c r="E507" s="7">
        <v>44782884</v>
      </c>
      <c r="F507" s="7">
        <v>698894008</v>
      </c>
      <c r="G507" s="7" t="s">
        <v>11975</v>
      </c>
      <c r="H507" s="7" t="s">
        <v>252</v>
      </c>
      <c r="I507" s="7" t="s">
        <v>11976</v>
      </c>
      <c r="J507" s="7" t="s">
        <v>14</v>
      </c>
      <c r="K507" s="7">
        <v>20140131</v>
      </c>
      <c r="L507" s="7">
        <v>20991231</v>
      </c>
      <c r="M507" s="7"/>
      <c r="N507" s="3" t="s">
        <v>12264</v>
      </c>
    </row>
    <row r="508" spans="1:14" ht="16.8" customHeight="1" x14ac:dyDescent="0.3">
      <c r="A508" s="6" t="s">
        <v>12183</v>
      </c>
      <c r="B508" s="3" t="s">
        <v>12184</v>
      </c>
      <c r="C508" s="3" t="s">
        <v>12317</v>
      </c>
      <c r="D508" s="7" t="s">
        <v>12018</v>
      </c>
      <c r="E508" s="7">
        <v>43531675</v>
      </c>
      <c r="F508" s="7">
        <v>609093008</v>
      </c>
      <c r="G508" s="7" t="s">
        <v>11975</v>
      </c>
      <c r="H508" s="7" t="s">
        <v>252</v>
      </c>
      <c r="I508" s="7" t="s">
        <v>11976</v>
      </c>
      <c r="J508" s="7" t="s">
        <v>14</v>
      </c>
      <c r="K508" s="7">
        <v>20130731</v>
      </c>
      <c r="L508" s="7">
        <v>20991231</v>
      </c>
      <c r="M508" s="7"/>
      <c r="N508" s="3" t="s">
        <v>12264</v>
      </c>
    </row>
    <row r="509" spans="1:14" ht="16.8" customHeight="1" x14ac:dyDescent="0.3">
      <c r="A509" s="6" t="s">
        <v>12183</v>
      </c>
      <c r="B509" s="3" t="s">
        <v>12184</v>
      </c>
      <c r="C509" s="3" t="s">
        <v>12318</v>
      </c>
      <c r="D509" s="7" t="s">
        <v>12019</v>
      </c>
      <c r="E509" s="7">
        <v>46285405</v>
      </c>
      <c r="F509" s="7">
        <v>970551000000107</v>
      </c>
      <c r="G509" s="7" t="s">
        <v>11975</v>
      </c>
      <c r="H509" s="7" t="s">
        <v>252</v>
      </c>
      <c r="I509" s="7" t="s">
        <v>11976</v>
      </c>
      <c r="J509" s="7" t="s">
        <v>14</v>
      </c>
      <c r="K509" s="7">
        <v>20151001</v>
      </c>
      <c r="L509" s="7">
        <v>20991231</v>
      </c>
      <c r="M509" s="7"/>
      <c r="N509" s="3" t="s">
        <v>12264</v>
      </c>
    </row>
    <row r="510" spans="1:14" ht="16.8" customHeight="1" x14ac:dyDescent="0.3">
      <c r="A510" s="6" t="s">
        <v>12183</v>
      </c>
      <c r="B510" s="3" t="s">
        <v>12184</v>
      </c>
      <c r="C510" s="3" t="s">
        <v>12319</v>
      </c>
      <c r="D510" s="7" t="s">
        <v>12020</v>
      </c>
      <c r="E510" s="7">
        <v>4235407</v>
      </c>
      <c r="F510" s="7">
        <v>408528003</v>
      </c>
      <c r="G510" s="7" t="s">
        <v>11975</v>
      </c>
      <c r="H510" s="7" t="s">
        <v>252</v>
      </c>
      <c r="I510" s="7" t="s">
        <v>11976</v>
      </c>
      <c r="J510" s="7" t="s">
        <v>14</v>
      </c>
      <c r="K510" s="7">
        <v>19700101</v>
      </c>
      <c r="L510" s="7">
        <v>20991231</v>
      </c>
      <c r="M510" s="7"/>
      <c r="N510" s="3" t="s">
        <v>12264</v>
      </c>
    </row>
    <row r="511" spans="1:14" ht="16.8" customHeight="1" x14ac:dyDescent="0.3">
      <c r="A511" s="6" t="s">
        <v>12183</v>
      </c>
      <c r="B511" s="3" t="s">
        <v>12184</v>
      </c>
      <c r="C511" s="3" t="s">
        <v>12320</v>
      </c>
      <c r="D511" s="7" t="s">
        <v>12265</v>
      </c>
      <c r="E511" s="7">
        <v>44792595</v>
      </c>
      <c r="F511" s="7">
        <v>356591000000109</v>
      </c>
      <c r="G511" s="7" t="s">
        <v>11975</v>
      </c>
      <c r="H511" s="7" t="s">
        <v>252</v>
      </c>
      <c r="I511" s="7" t="s">
        <v>11976</v>
      </c>
      <c r="J511" s="7"/>
      <c r="K511" s="7">
        <v>20140401</v>
      </c>
      <c r="L511" s="7">
        <v>20160730</v>
      </c>
      <c r="M511" s="7" t="s">
        <v>4995</v>
      </c>
      <c r="N511" s="3" t="s">
        <v>12264</v>
      </c>
    </row>
    <row r="512" spans="1:14" ht="16.8" customHeight="1" x14ac:dyDescent="0.3">
      <c r="A512" s="6" t="s">
        <v>12183</v>
      </c>
      <c r="B512" s="3" t="s">
        <v>12184</v>
      </c>
      <c r="C512" s="3" t="s">
        <v>12321</v>
      </c>
      <c r="D512" s="7" t="s">
        <v>12021</v>
      </c>
      <c r="E512" s="7">
        <v>4151757</v>
      </c>
      <c r="F512" s="7">
        <v>315570003</v>
      </c>
      <c r="G512" s="7" t="s">
        <v>11975</v>
      </c>
      <c r="H512" s="7" t="s">
        <v>252</v>
      </c>
      <c r="I512" s="7" t="s">
        <v>11976</v>
      </c>
      <c r="J512" s="7" t="s">
        <v>14</v>
      </c>
      <c r="K512" s="7">
        <v>19700101</v>
      </c>
      <c r="L512" s="7">
        <v>20991231</v>
      </c>
      <c r="M512" s="7"/>
      <c r="N512" s="3" t="s">
        <v>12264</v>
      </c>
    </row>
    <row r="513" spans="1:14" ht="16.8" customHeight="1" x14ac:dyDescent="0.3">
      <c r="A513" s="6" t="s">
        <v>12183</v>
      </c>
      <c r="B513" s="3" t="s">
        <v>12184</v>
      </c>
      <c r="C513" s="3" t="s">
        <v>12322</v>
      </c>
      <c r="D513" s="7" t="s">
        <v>12022</v>
      </c>
      <c r="E513" s="7">
        <v>44782885</v>
      </c>
      <c r="F513" s="7">
        <v>698896005</v>
      </c>
      <c r="G513" s="7" t="s">
        <v>11975</v>
      </c>
      <c r="H513" s="7" t="s">
        <v>252</v>
      </c>
      <c r="I513" s="7" t="s">
        <v>11976</v>
      </c>
      <c r="J513" s="7" t="s">
        <v>14</v>
      </c>
      <c r="K513" s="7">
        <v>20140131</v>
      </c>
      <c r="L513" s="7">
        <v>20991231</v>
      </c>
      <c r="M513" s="7"/>
      <c r="N513" s="3" t="s">
        <v>12264</v>
      </c>
    </row>
    <row r="514" spans="1:14" ht="16.8" customHeight="1" x14ac:dyDescent="0.3">
      <c r="A514" s="6" t="s">
        <v>12183</v>
      </c>
      <c r="B514" s="3" t="s">
        <v>12184</v>
      </c>
      <c r="C514" s="3" t="s">
        <v>12323</v>
      </c>
      <c r="D514" s="7" t="s">
        <v>12023</v>
      </c>
      <c r="E514" s="7">
        <v>44784502</v>
      </c>
      <c r="F514" s="7">
        <v>698659003</v>
      </c>
      <c r="G514" s="7" t="s">
        <v>11975</v>
      </c>
      <c r="H514" s="7" t="s">
        <v>252</v>
      </c>
      <c r="I514" s="7" t="s">
        <v>11976</v>
      </c>
      <c r="J514" s="7" t="s">
        <v>14</v>
      </c>
      <c r="K514" s="7">
        <v>20140131</v>
      </c>
      <c r="L514" s="7">
        <v>20991231</v>
      </c>
      <c r="M514" s="7"/>
      <c r="N514" s="3" t="s">
        <v>12264</v>
      </c>
    </row>
    <row r="515" spans="1:14" ht="16.8" customHeight="1" x14ac:dyDescent="0.3">
      <c r="A515" s="6" t="s">
        <v>12183</v>
      </c>
      <c r="B515" s="3" t="s">
        <v>12184</v>
      </c>
      <c r="C515" s="3" t="s">
        <v>12324</v>
      </c>
      <c r="D515" s="7" t="s">
        <v>12024</v>
      </c>
      <c r="E515" s="7">
        <v>4248656</v>
      </c>
      <c r="F515" s="7">
        <v>408515005</v>
      </c>
      <c r="G515" s="7" t="s">
        <v>11975</v>
      </c>
      <c r="H515" s="7" t="s">
        <v>252</v>
      </c>
      <c r="I515" s="7" t="s">
        <v>11976</v>
      </c>
      <c r="J515" s="7" t="s">
        <v>14</v>
      </c>
      <c r="K515" s="7">
        <v>19700101</v>
      </c>
      <c r="L515" s="7">
        <v>20991231</v>
      </c>
      <c r="M515" s="7"/>
      <c r="N515" s="3" t="s">
        <v>12264</v>
      </c>
    </row>
    <row r="516" spans="1:14" ht="16.8" customHeight="1" x14ac:dyDescent="0.3">
      <c r="A516" s="6" t="s">
        <v>12183</v>
      </c>
      <c r="B516" s="3" t="s">
        <v>12184</v>
      </c>
      <c r="C516" s="3" t="s">
        <v>12325</v>
      </c>
      <c r="D516" s="7" t="s">
        <v>12025</v>
      </c>
      <c r="E516" s="7">
        <v>46285406</v>
      </c>
      <c r="F516" s="7">
        <v>970561000000105</v>
      </c>
      <c r="G516" s="7" t="s">
        <v>11975</v>
      </c>
      <c r="H516" s="7" t="s">
        <v>252</v>
      </c>
      <c r="I516" s="7" t="s">
        <v>11976</v>
      </c>
      <c r="J516" s="7" t="s">
        <v>14</v>
      </c>
      <c r="K516" s="7">
        <v>20151001</v>
      </c>
      <c r="L516" s="7">
        <v>20991231</v>
      </c>
      <c r="M516" s="7"/>
      <c r="N516" s="3" t="s">
        <v>12264</v>
      </c>
    </row>
    <row r="517" spans="1:14" ht="16.8" customHeight="1" x14ac:dyDescent="0.3">
      <c r="A517" s="6" t="s">
        <v>12183</v>
      </c>
      <c r="B517" s="3" t="s">
        <v>12184</v>
      </c>
      <c r="C517" s="3" t="s">
        <v>12326</v>
      </c>
      <c r="D517" s="7" t="s">
        <v>12266</v>
      </c>
      <c r="E517" s="7">
        <v>44792605</v>
      </c>
      <c r="F517" s="7">
        <v>357001000000106</v>
      </c>
      <c r="G517" s="7" t="s">
        <v>11975</v>
      </c>
      <c r="H517" s="7" t="s">
        <v>252</v>
      </c>
      <c r="I517" s="7" t="s">
        <v>11976</v>
      </c>
      <c r="J517" s="7"/>
      <c r="K517" s="7">
        <v>20140401</v>
      </c>
      <c r="L517" s="7">
        <v>20160730</v>
      </c>
      <c r="M517" s="7" t="s">
        <v>4995</v>
      </c>
      <c r="N517" s="3" t="s">
        <v>12264</v>
      </c>
    </row>
    <row r="518" spans="1:14" ht="16.8" customHeight="1" x14ac:dyDescent="0.3">
      <c r="A518" s="6" t="s">
        <v>12183</v>
      </c>
      <c r="B518" s="3" t="s">
        <v>12184</v>
      </c>
      <c r="C518" s="3" t="s">
        <v>12327</v>
      </c>
      <c r="D518" s="7" t="s">
        <v>12026</v>
      </c>
      <c r="E518" s="7">
        <v>44782487</v>
      </c>
      <c r="F518" s="7">
        <v>698660008</v>
      </c>
      <c r="G518" s="7" t="s">
        <v>11975</v>
      </c>
      <c r="H518" s="7" t="s">
        <v>252</v>
      </c>
      <c r="I518" s="7" t="s">
        <v>11976</v>
      </c>
      <c r="J518" s="7" t="s">
        <v>14</v>
      </c>
      <c r="K518" s="7">
        <v>20140131</v>
      </c>
      <c r="L518" s="7">
        <v>20991231</v>
      </c>
      <c r="M518" s="7"/>
      <c r="N518" s="3" t="s">
        <v>12264</v>
      </c>
    </row>
    <row r="519" spans="1:14" ht="16.8" customHeight="1" x14ac:dyDescent="0.3">
      <c r="A519" s="6" t="s">
        <v>12183</v>
      </c>
      <c r="B519" s="3" t="s">
        <v>12184</v>
      </c>
      <c r="C519" s="3" t="s">
        <v>12328</v>
      </c>
      <c r="D519" s="7" t="s">
        <v>12027</v>
      </c>
      <c r="E519" s="7">
        <v>4191849</v>
      </c>
      <c r="F519" s="7">
        <v>395108007</v>
      </c>
      <c r="G519" s="7" t="s">
        <v>11975</v>
      </c>
      <c r="H519" s="7" t="s">
        <v>252</v>
      </c>
      <c r="I519" s="7" t="s">
        <v>11976</v>
      </c>
      <c r="J519" s="7" t="s">
        <v>14</v>
      </c>
      <c r="K519" s="7">
        <v>19700101</v>
      </c>
      <c r="L519" s="7">
        <v>20991231</v>
      </c>
      <c r="M519" s="7"/>
      <c r="N519" s="3" t="s">
        <v>12264</v>
      </c>
    </row>
    <row r="520" spans="1:14" ht="16.8" customHeight="1" x14ac:dyDescent="0.3">
      <c r="A520" s="6" t="s">
        <v>12183</v>
      </c>
      <c r="B520" s="3" t="s">
        <v>12184</v>
      </c>
      <c r="C520" s="3" t="s">
        <v>12329</v>
      </c>
      <c r="D520" s="7" t="s">
        <v>12028</v>
      </c>
      <c r="E520" s="7">
        <v>44782886</v>
      </c>
      <c r="F520" s="7">
        <v>698897001</v>
      </c>
      <c r="G520" s="7" t="s">
        <v>11975</v>
      </c>
      <c r="H520" s="7" t="s">
        <v>252</v>
      </c>
      <c r="I520" s="7" t="s">
        <v>11976</v>
      </c>
      <c r="J520" s="7" t="s">
        <v>14</v>
      </c>
      <c r="K520" s="7">
        <v>20140131</v>
      </c>
      <c r="L520" s="7">
        <v>20991231</v>
      </c>
      <c r="M520" s="7"/>
      <c r="N520" s="3" t="s">
        <v>12264</v>
      </c>
    </row>
    <row r="521" spans="1:14" ht="16.8" customHeight="1" x14ac:dyDescent="0.3">
      <c r="A521" s="6" t="s">
        <v>12183</v>
      </c>
      <c r="B521" s="3" t="s">
        <v>12184</v>
      </c>
      <c r="C521" s="3" t="s">
        <v>12330</v>
      </c>
      <c r="D521" s="7" t="s">
        <v>12029</v>
      </c>
      <c r="E521" s="7">
        <v>44802637</v>
      </c>
      <c r="F521" s="7">
        <v>503511000000100</v>
      </c>
      <c r="G521" s="7" t="s">
        <v>11975</v>
      </c>
      <c r="H521" s="7" t="s">
        <v>252</v>
      </c>
      <c r="I521" s="7" t="s">
        <v>11976</v>
      </c>
      <c r="J521" s="7" t="s">
        <v>14</v>
      </c>
      <c r="K521" s="7">
        <v>20140401</v>
      </c>
      <c r="L521" s="7">
        <v>20991231</v>
      </c>
      <c r="M521" s="7"/>
      <c r="N521" s="3" t="s">
        <v>12264</v>
      </c>
    </row>
    <row r="522" spans="1:14" ht="16.8" customHeight="1" x14ac:dyDescent="0.3">
      <c r="A522" s="6" t="s">
        <v>12183</v>
      </c>
      <c r="B522" s="3" t="s">
        <v>12184</v>
      </c>
      <c r="C522" s="3" t="s">
        <v>12331</v>
      </c>
      <c r="D522" s="7" t="s">
        <v>12030</v>
      </c>
      <c r="E522" s="7">
        <v>4189332</v>
      </c>
      <c r="F522" s="7">
        <v>414640006</v>
      </c>
      <c r="G522" s="7" t="s">
        <v>11975</v>
      </c>
      <c r="H522" s="7" t="s">
        <v>252</v>
      </c>
      <c r="I522" s="7" t="s">
        <v>11976</v>
      </c>
      <c r="J522" s="7" t="s">
        <v>14</v>
      </c>
      <c r="K522" s="7">
        <v>19700101</v>
      </c>
      <c r="L522" s="7">
        <v>20991231</v>
      </c>
      <c r="M522" s="7"/>
      <c r="N522" s="3" t="s">
        <v>12264</v>
      </c>
    </row>
    <row r="523" spans="1:14" ht="16.8" customHeight="1" x14ac:dyDescent="0.3">
      <c r="A523" s="6" t="s">
        <v>12183</v>
      </c>
      <c r="B523" s="3" t="s">
        <v>12184</v>
      </c>
      <c r="C523" s="3" t="s">
        <v>12332</v>
      </c>
      <c r="D523" s="7" t="s">
        <v>12031</v>
      </c>
      <c r="E523" s="7">
        <v>4256643</v>
      </c>
      <c r="F523" s="7">
        <v>408520005</v>
      </c>
      <c r="G523" s="7" t="s">
        <v>11975</v>
      </c>
      <c r="H523" s="7" t="s">
        <v>252</v>
      </c>
      <c r="I523" s="7" t="s">
        <v>11976</v>
      </c>
      <c r="J523" s="7" t="s">
        <v>14</v>
      </c>
      <c r="K523" s="7">
        <v>19700101</v>
      </c>
      <c r="L523" s="7">
        <v>20991231</v>
      </c>
      <c r="M523" s="7"/>
      <c r="N523" s="3" t="s">
        <v>12264</v>
      </c>
    </row>
    <row r="524" spans="1:14" ht="16.8" customHeight="1" x14ac:dyDescent="0.3">
      <c r="A524" s="6" t="s">
        <v>12183</v>
      </c>
      <c r="B524" s="3" t="s">
        <v>12184</v>
      </c>
      <c r="C524" s="3" t="s">
        <v>12333</v>
      </c>
      <c r="D524" s="7" t="s">
        <v>12032</v>
      </c>
      <c r="E524" s="7">
        <v>4153317</v>
      </c>
      <c r="F524" s="7">
        <v>315571004</v>
      </c>
      <c r="G524" s="7" t="s">
        <v>11975</v>
      </c>
      <c r="H524" s="7" t="s">
        <v>252</v>
      </c>
      <c r="I524" s="7" t="s">
        <v>11976</v>
      </c>
      <c r="J524" s="7" t="s">
        <v>14</v>
      </c>
      <c r="K524" s="7">
        <v>19700101</v>
      </c>
      <c r="L524" s="7">
        <v>20991231</v>
      </c>
      <c r="M524" s="7"/>
      <c r="N524" s="3" t="s">
        <v>12264</v>
      </c>
    </row>
    <row r="525" spans="1:14" ht="16.8" customHeight="1" x14ac:dyDescent="0.3">
      <c r="A525" s="6" t="s">
        <v>12183</v>
      </c>
      <c r="B525" s="3" t="s">
        <v>12184</v>
      </c>
      <c r="C525" s="3" t="s">
        <v>12334</v>
      </c>
      <c r="D525" s="7" t="s">
        <v>12033</v>
      </c>
      <c r="E525" s="7">
        <v>4256744</v>
      </c>
      <c r="F525" s="7">
        <v>408521009</v>
      </c>
      <c r="G525" s="7" t="s">
        <v>11975</v>
      </c>
      <c r="H525" s="7" t="s">
        <v>252</v>
      </c>
      <c r="I525" s="7" t="s">
        <v>11976</v>
      </c>
      <c r="J525" s="7" t="s">
        <v>14</v>
      </c>
      <c r="K525" s="7">
        <v>19700101</v>
      </c>
      <c r="L525" s="7">
        <v>20991231</v>
      </c>
      <c r="M525" s="7"/>
      <c r="N525" s="3" t="s">
        <v>12264</v>
      </c>
    </row>
    <row r="526" spans="1:14" ht="16.8" customHeight="1" x14ac:dyDescent="0.3">
      <c r="A526" s="6" t="s">
        <v>12183</v>
      </c>
      <c r="B526" s="3" t="s">
        <v>12184</v>
      </c>
      <c r="C526" s="3" t="s">
        <v>12335</v>
      </c>
      <c r="D526" s="7" t="s">
        <v>12034</v>
      </c>
      <c r="E526" s="7">
        <v>44784503</v>
      </c>
      <c r="F526" s="7">
        <v>698661007</v>
      </c>
      <c r="G526" s="7" t="s">
        <v>11975</v>
      </c>
      <c r="H526" s="7" t="s">
        <v>252</v>
      </c>
      <c r="I526" s="7" t="s">
        <v>11976</v>
      </c>
      <c r="J526" s="7" t="s">
        <v>14</v>
      </c>
      <c r="K526" s="7">
        <v>20140131</v>
      </c>
      <c r="L526" s="7">
        <v>20991231</v>
      </c>
      <c r="M526" s="7"/>
      <c r="N526" s="3" t="s">
        <v>12264</v>
      </c>
    </row>
    <row r="527" spans="1:14" ht="16.8" customHeight="1" x14ac:dyDescent="0.3">
      <c r="A527" s="6" t="s">
        <v>12183</v>
      </c>
      <c r="B527" s="3" t="s">
        <v>12184</v>
      </c>
      <c r="C527" s="3" t="s">
        <v>12336</v>
      </c>
      <c r="D527" s="7" t="s">
        <v>12035</v>
      </c>
      <c r="E527" s="7">
        <v>44803535</v>
      </c>
      <c r="F527" s="7">
        <v>729051000000103</v>
      </c>
      <c r="G527" s="7" t="s">
        <v>11975</v>
      </c>
      <c r="H527" s="7" t="s">
        <v>252</v>
      </c>
      <c r="I527" s="7" t="s">
        <v>11976</v>
      </c>
      <c r="J527" s="7" t="s">
        <v>14</v>
      </c>
      <c r="K527" s="7">
        <v>20140401</v>
      </c>
      <c r="L527" s="7">
        <v>20991231</v>
      </c>
      <c r="M527" s="7"/>
      <c r="N527" s="3" t="s">
        <v>12264</v>
      </c>
    </row>
    <row r="528" spans="1:14" ht="16.8" customHeight="1" x14ac:dyDescent="0.3">
      <c r="A528" s="6" t="s">
        <v>12183</v>
      </c>
      <c r="B528" s="3" t="s">
        <v>12184</v>
      </c>
      <c r="C528" s="3" t="s">
        <v>12337</v>
      </c>
      <c r="D528" s="7" t="s">
        <v>12036</v>
      </c>
      <c r="E528" s="7">
        <v>4252378</v>
      </c>
      <c r="F528" s="7">
        <v>408522002</v>
      </c>
      <c r="G528" s="7" t="s">
        <v>11975</v>
      </c>
      <c r="H528" s="7" t="s">
        <v>252</v>
      </c>
      <c r="I528" s="7" t="s">
        <v>11976</v>
      </c>
      <c r="J528" s="7" t="s">
        <v>14</v>
      </c>
      <c r="K528" s="7">
        <v>19700101</v>
      </c>
      <c r="L528" s="7">
        <v>20991231</v>
      </c>
      <c r="M528" s="7"/>
      <c r="N528" s="3" t="s">
        <v>12264</v>
      </c>
    </row>
    <row r="529" spans="1:14" ht="16.8" customHeight="1" x14ac:dyDescent="0.3">
      <c r="A529" s="6" t="s">
        <v>12183</v>
      </c>
      <c r="B529" s="3" t="s">
        <v>12184</v>
      </c>
      <c r="C529" s="3" t="s">
        <v>12338</v>
      </c>
      <c r="D529" s="7" t="s">
        <v>12037</v>
      </c>
      <c r="E529" s="7">
        <v>44782488</v>
      </c>
      <c r="F529" s="7">
        <v>698662000</v>
      </c>
      <c r="G529" s="7" t="s">
        <v>11975</v>
      </c>
      <c r="H529" s="7" t="s">
        <v>252</v>
      </c>
      <c r="I529" s="7" t="s">
        <v>11976</v>
      </c>
      <c r="J529" s="7" t="s">
        <v>14</v>
      </c>
      <c r="K529" s="7">
        <v>20140131</v>
      </c>
      <c r="L529" s="7">
        <v>20991231</v>
      </c>
      <c r="M529" s="7"/>
      <c r="N529" s="3" t="s">
        <v>12264</v>
      </c>
    </row>
    <row r="530" spans="1:14" ht="16.8" customHeight="1" x14ac:dyDescent="0.3">
      <c r="A530" s="6" t="s">
        <v>12183</v>
      </c>
      <c r="B530" s="3" t="s">
        <v>12184</v>
      </c>
      <c r="C530" s="3" t="s">
        <v>12339</v>
      </c>
      <c r="D530" s="7" t="s">
        <v>12038</v>
      </c>
      <c r="E530" s="7">
        <v>44782887</v>
      </c>
      <c r="F530" s="7">
        <v>698898006</v>
      </c>
      <c r="G530" s="7" t="s">
        <v>11975</v>
      </c>
      <c r="H530" s="7" t="s">
        <v>252</v>
      </c>
      <c r="I530" s="7" t="s">
        <v>11976</v>
      </c>
      <c r="J530" s="7" t="s">
        <v>14</v>
      </c>
      <c r="K530" s="7">
        <v>20140131</v>
      </c>
      <c r="L530" s="7">
        <v>20991231</v>
      </c>
      <c r="M530" s="7"/>
      <c r="N530" s="3" t="s">
        <v>12264</v>
      </c>
    </row>
    <row r="531" spans="1:14" ht="16.8" customHeight="1" x14ac:dyDescent="0.3">
      <c r="A531" s="6" t="s">
        <v>12183</v>
      </c>
      <c r="B531" s="3" t="s">
        <v>12184</v>
      </c>
      <c r="C531" s="3" t="s">
        <v>12340</v>
      </c>
      <c r="D531" s="7" t="s">
        <v>12039</v>
      </c>
      <c r="E531" s="7">
        <v>4253310</v>
      </c>
      <c r="F531" s="7">
        <v>407643006</v>
      </c>
      <c r="G531" s="7" t="s">
        <v>11975</v>
      </c>
      <c r="H531" s="7" t="s">
        <v>252</v>
      </c>
      <c r="I531" s="7" t="s">
        <v>11976</v>
      </c>
      <c r="J531" s="7" t="s">
        <v>14</v>
      </c>
      <c r="K531" s="7">
        <v>19700101</v>
      </c>
      <c r="L531" s="7">
        <v>20991231</v>
      </c>
      <c r="M531" s="7"/>
      <c r="N531" s="3" t="s">
        <v>12264</v>
      </c>
    </row>
    <row r="532" spans="1:14" ht="16.8" customHeight="1" x14ac:dyDescent="0.3">
      <c r="A532" s="6" t="s">
        <v>12183</v>
      </c>
      <c r="B532" s="3" t="s">
        <v>12184</v>
      </c>
      <c r="C532" s="3" t="s">
        <v>12341</v>
      </c>
      <c r="D532" s="7" t="s">
        <v>12040</v>
      </c>
      <c r="E532" s="7">
        <v>4253312</v>
      </c>
      <c r="F532" s="7">
        <v>407652002</v>
      </c>
      <c r="G532" s="7" t="s">
        <v>11975</v>
      </c>
      <c r="H532" s="7" t="s">
        <v>252</v>
      </c>
      <c r="I532" s="7" t="s">
        <v>11976</v>
      </c>
      <c r="J532" s="7" t="s">
        <v>14</v>
      </c>
      <c r="K532" s="7">
        <v>19700101</v>
      </c>
      <c r="L532" s="7">
        <v>20991231</v>
      </c>
      <c r="M532" s="7"/>
      <c r="N532" s="3" t="s">
        <v>12264</v>
      </c>
    </row>
    <row r="533" spans="1:14" ht="16.8" customHeight="1" x14ac:dyDescent="0.3">
      <c r="A533" s="6" t="s">
        <v>12183</v>
      </c>
      <c r="B533" s="3" t="s">
        <v>12184</v>
      </c>
      <c r="C533" s="3" t="s">
        <v>12342</v>
      </c>
      <c r="D533" s="7" t="s">
        <v>12041</v>
      </c>
      <c r="E533" s="7">
        <v>44784530</v>
      </c>
      <c r="F533" s="7">
        <v>698899003</v>
      </c>
      <c r="G533" s="7" t="s">
        <v>11975</v>
      </c>
      <c r="H533" s="7" t="s">
        <v>252</v>
      </c>
      <c r="I533" s="7" t="s">
        <v>11976</v>
      </c>
      <c r="J533" s="7" t="s">
        <v>14</v>
      </c>
      <c r="K533" s="7">
        <v>20140131</v>
      </c>
      <c r="L533" s="7">
        <v>20991231</v>
      </c>
      <c r="M533" s="7"/>
      <c r="N533" s="3" t="s">
        <v>12264</v>
      </c>
    </row>
    <row r="534" spans="1:14" ht="16.8" customHeight="1" x14ac:dyDescent="0.3">
      <c r="A534" s="6" t="s">
        <v>12183</v>
      </c>
      <c r="B534" s="3" t="s">
        <v>12184</v>
      </c>
      <c r="C534" s="3" t="s">
        <v>12343</v>
      </c>
      <c r="D534" s="7" t="s">
        <v>12042</v>
      </c>
      <c r="E534" s="7">
        <v>4152248</v>
      </c>
      <c r="F534" s="7">
        <v>315572006</v>
      </c>
      <c r="G534" s="7" t="s">
        <v>11975</v>
      </c>
      <c r="H534" s="7" t="s">
        <v>252</v>
      </c>
      <c r="I534" s="7" t="s">
        <v>11976</v>
      </c>
      <c r="J534" s="7" t="s">
        <v>14</v>
      </c>
      <c r="K534" s="7">
        <v>19700101</v>
      </c>
      <c r="L534" s="7">
        <v>20991231</v>
      </c>
      <c r="M534" s="7"/>
      <c r="N534" s="3" t="s">
        <v>12264</v>
      </c>
    </row>
    <row r="535" spans="1:14" ht="16.8" customHeight="1" x14ac:dyDescent="0.3">
      <c r="A535" s="6" t="s">
        <v>12183</v>
      </c>
      <c r="B535" s="3" t="s">
        <v>12184</v>
      </c>
      <c r="C535" s="3" t="s">
        <v>12344</v>
      </c>
      <c r="D535" s="7" t="s">
        <v>12043</v>
      </c>
      <c r="E535" s="7">
        <v>46287224</v>
      </c>
      <c r="F535" s="7">
        <v>970601000000105</v>
      </c>
      <c r="G535" s="7" t="s">
        <v>11975</v>
      </c>
      <c r="H535" s="7" t="s">
        <v>252</v>
      </c>
      <c r="I535" s="7" t="s">
        <v>11976</v>
      </c>
      <c r="J535" s="7" t="s">
        <v>14</v>
      </c>
      <c r="K535" s="7">
        <v>20151001</v>
      </c>
      <c r="L535" s="7">
        <v>20991231</v>
      </c>
      <c r="M535" s="7"/>
      <c r="N535" s="3" t="s">
        <v>12264</v>
      </c>
    </row>
    <row r="536" spans="1:14" ht="16.8" customHeight="1" x14ac:dyDescent="0.3">
      <c r="A536" s="6" t="s">
        <v>12183</v>
      </c>
      <c r="B536" s="3" t="s">
        <v>12184</v>
      </c>
      <c r="C536" s="3" t="s">
        <v>12345</v>
      </c>
      <c r="D536" s="7" t="s">
        <v>12044</v>
      </c>
      <c r="E536" s="7">
        <v>4252379</v>
      </c>
      <c r="F536" s="7">
        <v>408523007</v>
      </c>
      <c r="G536" s="7" t="s">
        <v>11975</v>
      </c>
      <c r="H536" s="7" t="s">
        <v>252</v>
      </c>
      <c r="I536" s="7" t="s">
        <v>11976</v>
      </c>
      <c r="J536" s="7" t="s">
        <v>14</v>
      </c>
      <c r="K536" s="7">
        <v>19700101</v>
      </c>
      <c r="L536" s="7">
        <v>20991231</v>
      </c>
      <c r="M536" s="7"/>
      <c r="N536" s="3" t="s">
        <v>12264</v>
      </c>
    </row>
    <row r="537" spans="1:14" ht="16.8" customHeight="1" x14ac:dyDescent="0.3">
      <c r="A537" s="6" t="s">
        <v>12183</v>
      </c>
      <c r="B537" s="3" t="s">
        <v>12184</v>
      </c>
      <c r="C537" s="3" t="s">
        <v>12346</v>
      </c>
      <c r="D537" s="7" t="s">
        <v>12045</v>
      </c>
      <c r="E537" s="7">
        <v>4152249</v>
      </c>
      <c r="F537" s="7">
        <v>315574007</v>
      </c>
      <c r="G537" s="7" t="s">
        <v>11975</v>
      </c>
      <c r="H537" s="7" t="s">
        <v>252</v>
      </c>
      <c r="I537" s="7" t="s">
        <v>11976</v>
      </c>
      <c r="J537" s="7" t="s">
        <v>14</v>
      </c>
      <c r="K537" s="7">
        <v>19700101</v>
      </c>
      <c r="L537" s="7">
        <v>20991231</v>
      </c>
      <c r="M537" s="7"/>
      <c r="N537" s="3" t="s">
        <v>12264</v>
      </c>
    </row>
    <row r="538" spans="1:14" ht="16.8" customHeight="1" x14ac:dyDescent="0.3">
      <c r="A538" s="6" t="s">
        <v>12183</v>
      </c>
      <c r="B538" s="3" t="s">
        <v>12184</v>
      </c>
      <c r="C538" s="3" t="s">
        <v>12347</v>
      </c>
      <c r="D538" s="7" t="s">
        <v>12046</v>
      </c>
      <c r="E538" s="7">
        <v>4235406</v>
      </c>
      <c r="F538" s="7">
        <v>408524001</v>
      </c>
      <c r="G538" s="7" t="s">
        <v>11975</v>
      </c>
      <c r="H538" s="7" t="s">
        <v>252</v>
      </c>
      <c r="I538" s="7" t="s">
        <v>11976</v>
      </c>
      <c r="J538" s="7" t="s">
        <v>14</v>
      </c>
      <c r="K538" s="7">
        <v>19700101</v>
      </c>
      <c r="L538" s="7">
        <v>20991231</v>
      </c>
      <c r="M538" s="7"/>
      <c r="N538" s="3" t="s">
        <v>12264</v>
      </c>
    </row>
    <row r="539" spans="1:14" ht="16.8" customHeight="1" x14ac:dyDescent="0.3">
      <c r="A539" s="6" t="s">
        <v>12183</v>
      </c>
      <c r="B539" s="3" t="s">
        <v>12184</v>
      </c>
      <c r="C539" s="3" t="s">
        <v>12348</v>
      </c>
      <c r="D539" s="7" t="s">
        <v>12047</v>
      </c>
      <c r="E539" s="7">
        <v>46285407</v>
      </c>
      <c r="F539" s="7">
        <v>970611000000107</v>
      </c>
      <c r="G539" s="7" t="s">
        <v>11975</v>
      </c>
      <c r="H539" s="7" t="s">
        <v>252</v>
      </c>
      <c r="I539" s="7" t="s">
        <v>11976</v>
      </c>
      <c r="J539" s="7" t="s">
        <v>14</v>
      </c>
      <c r="K539" s="7">
        <v>20151001</v>
      </c>
      <c r="L539" s="7">
        <v>20991231</v>
      </c>
      <c r="M539" s="7"/>
      <c r="N539" s="3" t="s">
        <v>12264</v>
      </c>
    </row>
    <row r="540" spans="1:14" ht="16.8" customHeight="1" x14ac:dyDescent="0.3">
      <c r="A540" s="6" t="s">
        <v>12183</v>
      </c>
      <c r="B540" s="3" t="s">
        <v>12184</v>
      </c>
      <c r="C540" s="3" t="s">
        <v>12349</v>
      </c>
      <c r="D540" s="7" t="s">
        <v>12048</v>
      </c>
      <c r="E540" s="7">
        <v>4154081</v>
      </c>
      <c r="F540" s="7">
        <v>315575008</v>
      </c>
      <c r="G540" s="7" t="s">
        <v>11975</v>
      </c>
      <c r="H540" s="7" t="s">
        <v>252</v>
      </c>
      <c r="I540" s="7" t="s">
        <v>11976</v>
      </c>
      <c r="J540" s="7" t="s">
        <v>14</v>
      </c>
      <c r="K540" s="7">
        <v>19700101</v>
      </c>
      <c r="L540" s="7">
        <v>20991231</v>
      </c>
      <c r="M540" s="7"/>
      <c r="N540" s="3" t="s">
        <v>12264</v>
      </c>
    </row>
    <row r="541" spans="1:14" ht="16.8" customHeight="1" x14ac:dyDescent="0.3">
      <c r="A541" s="6" t="s">
        <v>12183</v>
      </c>
      <c r="B541" s="3" t="s">
        <v>12184</v>
      </c>
      <c r="C541" s="3" t="s">
        <v>12350</v>
      </c>
      <c r="D541" s="7" t="s">
        <v>12049</v>
      </c>
      <c r="E541" s="7">
        <v>44813749</v>
      </c>
      <c r="F541" s="7">
        <v>511841000000102</v>
      </c>
      <c r="G541" s="7" t="s">
        <v>11975</v>
      </c>
      <c r="H541" s="7" t="s">
        <v>252</v>
      </c>
      <c r="I541" s="7" t="s">
        <v>11976</v>
      </c>
      <c r="J541" s="7" t="s">
        <v>14</v>
      </c>
      <c r="K541" s="7">
        <v>20140401</v>
      </c>
      <c r="L541" s="7">
        <v>20991231</v>
      </c>
      <c r="M541" s="7"/>
      <c r="N541" s="3" t="s">
        <v>12264</v>
      </c>
    </row>
    <row r="542" spans="1:14" ht="16.8" customHeight="1" x14ac:dyDescent="0.3">
      <c r="A542" s="6" t="s">
        <v>12183</v>
      </c>
      <c r="B542" s="3" t="s">
        <v>12184</v>
      </c>
      <c r="C542" s="3" t="s">
        <v>12351</v>
      </c>
      <c r="D542" s="7" t="s">
        <v>12050</v>
      </c>
      <c r="E542" s="7">
        <v>46285408</v>
      </c>
      <c r="F542" s="7">
        <v>970621000000101</v>
      </c>
      <c r="G542" s="7" t="s">
        <v>11975</v>
      </c>
      <c r="H542" s="7" t="s">
        <v>252</v>
      </c>
      <c r="I542" s="7" t="s">
        <v>11976</v>
      </c>
      <c r="J542" s="7" t="s">
        <v>14</v>
      </c>
      <c r="K542" s="7">
        <v>20151001</v>
      </c>
      <c r="L542" s="7">
        <v>20991231</v>
      </c>
      <c r="M542" s="7"/>
      <c r="N542" s="3" t="s">
        <v>12264</v>
      </c>
    </row>
    <row r="543" spans="1:14" ht="16.8" customHeight="1" x14ac:dyDescent="0.3">
      <c r="A543" s="6" t="s">
        <v>12183</v>
      </c>
      <c r="B543" s="3" t="s">
        <v>12184</v>
      </c>
      <c r="C543" s="3" t="s">
        <v>12352</v>
      </c>
      <c r="D543" s="7" t="s">
        <v>12051</v>
      </c>
      <c r="E543" s="7">
        <v>44782888</v>
      </c>
      <c r="F543" s="7">
        <v>698900008</v>
      </c>
      <c r="G543" s="7" t="s">
        <v>11975</v>
      </c>
      <c r="H543" s="7" t="s">
        <v>252</v>
      </c>
      <c r="I543" s="7" t="s">
        <v>11976</v>
      </c>
      <c r="J543" s="7" t="s">
        <v>14</v>
      </c>
      <c r="K543" s="7">
        <v>20140131</v>
      </c>
      <c r="L543" s="7">
        <v>20991231</v>
      </c>
      <c r="M543" s="7"/>
      <c r="N543" s="3" t="s">
        <v>12264</v>
      </c>
    </row>
    <row r="544" spans="1:14" ht="16.8" customHeight="1" x14ac:dyDescent="0.3">
      <c r="A544" s="6" t="s">
        <v>12183</v>
      </c>
      <c r="B544" s="3" t="s">
        <v>12184</v>
      </c>
      <c r="C544" s="3" t="s">
        <v>12353</v>
      </c>
      <c r="D544" s="7" t="s">
        <v>12052</v>
      </c>
      <c r="E544" s="7">
        <v>4154082</v>
      </c>
      <c r="F544" s="7">
        <v>315576009</v>
      </c>
      <c r="G544" s="7" t="s">
        <v>11975</v>
      </c>
      <c r="H544" s="7" t="s">
        <v>252</v>
      </c>
      <c r="I544" s="7" t="s">
        <v>11976</v>
      </c>
      <c r="J544" s="7" t="s">
        <v>14</v>
      </c>
      <c r="K544" s="7">
        <v>19700101</v>
      </c>
      <c r="L544" s="7">
        <v>20991231</v>
      </c>
      <c r="M544" s="7"/>
      <c r="N544" s="3" t="s">
        <v>12264</v>
      </c>
    </row>
    <row r="545" spans="1:14" ht="16.8" customHeight="1" x14ac:dyDescent="0.3">
      <c r="A545" s="6" t="s">
        <v>12183</v>
      </c>
      <c r="B545" s="3" t="s">
        <v>12184</v>
      </c>
      <c r="C545" s="3" t="s">
        <v>12354</v>
      </c>
      <c r="D545" s="7" t="s">
        <v>12053</v>
      </c>
      <c r="E545" s="7">
        <v>44784504</v>
      </c>
      <c r="F545" s="7">
        <v>698663005</v>
      </c>
      <c r="G545" s="7" t="s">
        <v>11975</v>
      </c>
      <c r="H545" s="7" t="s">
        <v>252</v>
      </c>
      <c r="I545" s="7" t="s">
        <v>11976</v>
      </c>
      <c r="J545" s="7" t="s">
        <v>14</v>
      </c>
      <c r="K545" s="7">
        <v>20140131</v>
      </c>
      <c r="L545" s="7">
        <v>20991231</v>
      </c>
      <c r="M545" s="7"/>
      <c r="N545" s="3" t="s">
        <v>12264</v>
      </c>
    </row>
    <row r="546" spans="1:14" ht="16.8" customHeight="1" x14ac:dyDescent="0.3">
      <c r="A546" s="6" t="s">
        <v>12183</v>
      </c>
      <c r="B546" s="3" t="s">
        <v>12184</v>
      </c>
      <c r="C546" s="3" t="s">
        <v>12355</v>
      </c>
      <c r="D546" s="7" t="s">
        <v>12054</v>
      </c>
      <c r="E546" s="7">
        <v>46287101</v>
      </c>
      <c r="F546" s="7">
        <v>970631000000104</v>
      </c>
      <c r="G546" s="7" t="s">
        <v>11975</v>
      </c>
      <c r="H546" s="7" t="s">
        <v>252</v>
      </c>
      <c r="I546" s="7" t="s">
        <v>11976</v>
      </c>
      <c r="J546" s="7" t="s">
        <v>14</v>
      </c>
      <c r="K546" s="7">
        <v>20151001</v>
      </c>
      <c r="L546" s="7">
        <v>20991231</v>
      </c>
      <c r="M546" s="7"/>
      <c r="N546" s="3" t="s">
        <v>12264</v>
      </c>
    </row>
    <row r="547" spans="1:14" ht="16.8" customHeight="1" x14ac:dyDescent="0.3">
      <c r="A547" s="6" t="s">
        <v>12183</v>
      </c>
      <c r="B547" s="3" t="s">
        <v>12184</v>
      </c>
      <c r="C547" s="3" t="s">
        <v>12356</v>
      </c>
      <c r="D547" s="7" t="s">
        <v>12055</v>
      </c>
      <c r="E547" s="7">
        <v>4256642</v>
      </c>
      <c r="F547" s="7">
        <v>408514009</v>
      </c>
      <c r="G547" s="7" t="s">
        <v>11975</v>
      </c>
      <c r="H547" s="7" t="s">
        <v>252</v>
      </c>
      <c r="I547" s="7" t="s">
        <v>11976</v>
      </c>
      <c r="J547" s="7" t="s">
        <v>14</v>
      </c>
      <c r="K547" s="7">
        <v>19700101</v>
      </c>
      <c r="L547" s="7">
        <v>20991231</v>
      </c>
      <c r="M547" s="7"/>
      <c r="N547" s="3" t="s">
        <v>12264</v>
      </c>
    </row>
    <row r="548" spans="1:14" ht="16.8" customHeight="1" x14ac:dyDescent="0.3">
      <c r="A548" s="6" t="s">
        <v>12183</v>
      </c>
      <c r="B548" s="3" t="s">
        <v>12184</v>
      </c>
      <c r="C548" s="3" t="s">
        <v>12357</v>
      </c>
      <c r="D548" s="7" t="s">
        <v>12056</v>
      </c>
      <c r="E548" s="7">
        <v>44782889</v>
      </c>
      <c r="F548" s="7">
        <v>698901007</v>
      </c>
      <c r="G548" s="7" t="s">
        <v>11975</v>
      </c>
      <c r="H548" s="7" t="s">
        <v>252</v>
      </c>
      <c r="I548" s="7" t="s">
        <v>11976</v>
      </c>
      <c r="J548" s="7" t="s">
        <v>14</v>
      </c>
      <c r="K548" s="7">
        <v>20140131</v>
      </c>
      <c r="L548" s="7">
        <v>20991231</v>
      </c>
      <c r="M548" s="7"/>
      <c r="N548" s="3" t="s">
        <v>12264</v>
      </c>
    </row>
    <row r="549" spans="1:14" ht="16.8" customHeight="1" x14ac:dyDescent="0.3">
      <c r="A549" s="6" t="s">
        <v>12183</v>
      </c>
      <c r="B549" s="3" t="s">
        <v>12184</v>
      </c>
      <c r="C549" s="3" t="s">
        <v>12358</v>
      </c>
      <c r="D549" s="7" t="s">
        <v>12057</v>
      </c>
      <c r="E549" s="7">
        <v>44784505</v>
      </c>
      <c r="F549" s="7">
        <v>698664004</v>
      </c>
      <c r="G549" s="7" t="s">
        <v>11975</v>
      </c>
      <c r="H549" s="7" t="s">
        <v>252</v>
      </c>
      <c r="I549" s="7" t="s">
        <v>11976</v>
      </c>
      <c r="J549" s="7" t="s">
        <v>14</v>
      </c>
      <c r="K549" s="7">
        <v>20140131</v>
      </c>
      <c r="L549" s="7">
        <v>20991231</v>
      </c>
      <c r="M549" s="7"/>
      <c r="N549" s="3" t="s">
        <v>12264</v>
      </c>
    </row>
    <row r="550" spans="1:14" ht="16.8" customHeight="1" x14ac:dyDescent="0.3">
      <c r="A550" s="6" t="s">
        <v>12183</v>
      </c>
      <c r="B550" s="3" t="s">
        <v>12184</v>
      </c>
      <c r="C550" s="3" t="s">
        <v>12359</v>
      </c>
      <c r="D550" s="7" t="s">
        <v>12267</v>
      </c>
      <c r="E550" s="7">
        <v>44792608</v>
      </c>
      <c r="F550" s="7">
        <v>357381000000104</v>
      </c>
      <c r="G550" s="7" t="s">
        <v>11975</v>
      </c>
      <c r="H550" s="7" t="s">
        <v>252</v>
      </c>
      <c r="I550" s="7" t="s">
        <v>11976</v>
      </c>
      <c r="J550" s="7"/>
      <c r="K550" s="7">
        <v>20140401</v>
      </c>
      <c r="L550" s="7">
        <v>20160730</v>
      </c>
      <c r="M550" s="7" t="s">
        <v>4995</v>
      </c>
      <c r="N550" s="3" t="s">
        <v>12264</v>
      </c>
    </row>
    <row r="551" spans="1:14" ht="16.8" customHeight="1" x14ac:dyDescent="0.3">
      <c r="A551" s="6" t="s">
        <v>12183</v>
      </c>
      <c r="B551" s="3" t="s">
        <v>12184</v>
      </c>
      <c r="C551" s="3" t="s">
        <v>12360</v>
      </c>
      <c r="D551" s="7" t="s">
        <v>12058</v>
      </c>
      <c r="E551" s="7">
        <v>44782489</v>
      </c>
      <c r="F551" s="7">
        <v>698665003</v>
      </c>
      <c r="G551" s="7" t="s">
        <v>11975</v>
      </c>
      <c r="H551" s="7" t="s">
        <v>252</v>
      </c>
      <c r="I551" s="7" t="s">
        <v>11976</v>
      </c>
      <c r="J551" s="7" t="s">
        <v>14</v>
      </c>
      <c r="K551" s="7">
        <v>20140131</v>
      </c>
      <c r="L551" s="7">
        <v>20991231</v>
      </c>
      <c r="M551" s="7"/>
      <c r="N551" s="3" t="s">
        <v>12264</v>
      </c>
    </row>
    <row r="552" spans="1:14" ht="16.8" customHeight="1" x14ac:dyDescent="0.3">
      <c r="A552" s="6" t="s">
        <v>12183</v>
      </c>
      <c r="B552" s="3" t="s">
        <v>12184</v>
      </c>
      <c r="C552" s="3" t="s">
        <v>12361</v>
      </c>
      <c r="D552" s="7" t="s">
        <v>12059</v>
      </c>
      <c r="E552" s="7">
        <v>44784506</v>
      </c>
      <c r="F552" s="7">
        <v>698666002</v>
      </c>
      <c r="G552" s="7" t="s">
        <v>11975</v>
      </c>
      <c r="H552" s="7" t="s">
        <v>252</v>
      </c>
      <c r="I552" s="7" t="s">
        <v>11976</v>
      </c>
      <c r="J552" s="7" t="s">
        <v>14</v>
      </c>
      <c r="K552" s="7">
        <v>20140131</v>
      </c>
      <c r="L552" s="7">
        <v>20991231</v>
      </c>
      <c r="M552" s="7"/>
      <c r="N552" s="3" t="s">
        <v>12264</v>
      </c>
    </row>
    <row r="553" spans="1:14" ht="16.8" customHeight="1" x14ac:dyDescent="0.3">
      <c r="A553" s="6" t="s">
        <v>12183</v>
      </c>
      <c r="B553" s="3" t="s">
        <v>12184</v>
      </c>
      <c r="C553" s="3" t="s">
        <v>12362</v>
      </c>
      <c r="D553" s="7" t="s">
        <v>12060</v>
      </c>
      <c r="E553" s="7">
        <v>44784507</v>
      </c>
      <c r="F553" s="7">
        <v>698667006</v>
      </c>
      <c r="G553" s="7" t="s">
        <v>11975</v>
      </c>
      <c r="H553" s="7" t="s">
        <v>252</v>
      </c>
      <c r="I553" s="7" t="s">
        <v>11976</v>
      </c>
      <c r="J553" s="7" t="s">
        <v>14</v>
      </c>
      <c r="K553" s="7">
        <v>20140131</v>
      </c>
      <c r="L553" s="7">
        <v>20991231</v>
      </c>
      <c r="M553" s="7"/>
      <c r="N553" s="3" t="s">
        <v>12264</v>
      </c>
    </row>
    <row r="554" spans="1:14" ht="16.8" customHeight="1" x14ac:dyDescent="0.3">
      <c r="A554" s="6" t="s">
        <v>12183</v>
      </c>
      <c r="B554" s="3" t="s">
        <v>12184</v>
      </c>
      <c r="C554" s="3" t="s">
        <v>12363</v>
      </c>
      <c r="D554" s="7" t="s">
        <v>12061</v>
      </c>
      <c r="E554" s="7">
        <v>4233047</v>
      </c>
      <c r="F554" s="7">
        <v>407642001</v>
      </c>
      <c r="G554" s="7" t="s">
        <v>11975</v>
      </c>
      <c r="H554" s="7" t="s">
        <v>252</v>
      </c>
      <c r="I554" s="7" t="s">
        <v>11976</v>
      </c>
      <c r="J554" s="7" t="s">
        <v>14</v>
      </c>
      <c r="K554" s="7">
        <v>19700101</v>
      </c>
      <c r="L554" s="7">
        <v>20991231</v>
      </c>
      <c r="M554" s="7"/>
      <c r="N554" s="3" t="s">
        <v>12264</v>
      </c>
    </row>
    <row r="555" spans="1:14" ht="16.8" customHeight="1" x14ac:dyDescent="0.3">
      <c r="A555" s="6" t="s">
        <v>12183</v>
      </c>
      <c r="B555" s="3" t="s">
        <v>12184</v>
      </c>
      <c r="C555" s="3" t="s">
        <v>12364</v>
      </c>
      <c r="D555" s="7" t="s">
        <v>12062</v>
      </c>
      <c r="E555" s="7">
        <v>4236302</v>
      </c>
      <c r="F555" s="7">
        <v>407654001</v>
      </c>
      <c r="G555" s="7" t="s">
        <v>11975</v>
      </c>
      <c r="H555" s="7" t="s">
        <v>252</v>
      </c>
      <c r="I555" s="7" t="s">
        <v>11976</v>
      </c>
      <c r="J555" s="7" t="s">
        <v>14</v>
      </c>
      <c r="K555" s="7">
        <v>19700101</v>
      </c>
      <c r="L555" s="7">
        <v>20991231</v>
      </c>
      <c r="M555" s="7"/>
      <c r="N555" s="3" t="s">
        <v>12264</v>
      </c>
    </row>
    <row r="556" spans="1:14" ht="16.8" customHeight="1" x14ac:dyDescent="0.3">
      <c r="A556" s="6" t="s">
        <v>12183</v>
      </c>
      <c r="B556" s="3" t="s">
        <v>12184</v>
      </c>
      <c r="C556" s="3" t="s">
        <v>12365</v>
      </c>
      <c r="D556" s="7" t="s">
        <v>12063</v>
      </c>
      <c r="E556" s="7">
        <v>44782891</v>
      </c>
      <c r="F556" s="7">
        <v>698903005</v>
      </c>
      <c r="G556" s="7" t="s">
        <v>11975</v>
      </c>
      <c r="H556" s="7" t="s">
        <v>252</v>
      </c>
      <c r="I556" s="7" t="s">
        <v>11976</v>
      </c>
      <c r="J556" s="7" t="s">
        <v>14</v>
      </c>
      <c r="K556" s="7">
        <v>20140131</v>
      </c>
      <c r="L556" s="7">
        <v>20991231</v>
      </c>
      <c r="M556" s="7"/>
      <c r="N556" s="3" t="s">
        <v>12264</v>
      </c>
    </row>
    <row r="557" spans="1:14" ht="16.8" customHeight="1" x14ac:dyDescent="0.3">
      <c r="A557" s="6" t="s">
        <v>12183</v>
      </c>
      <c r="B557" s="3" t="s">
        <v>12184</v>
      </c>
      <c r="C557" s="3" t="s">
        <v>12366</v>
      </c>
      <c r="D557" s="7" t="s">
        <v>12064</v>
      </c>
      <c r="E557" s="7">
        <v>44784529</v>
      </c>
      <c r="F557" s="7">
        <v>698895009</v>
      </c>
      <c r="G557" s="7" t="s">
        <v>11975</v>
      </c>
      <c r="H557" s="7" t="s">
        <v>252</v>
      </c>
      <c r="I557" s="7" t="s">
        <v>11976</v>
      </c>
      <c r="J557" s="7" t="s">
        <v>14</v>
      </c>
      <c r="K557" s="7">
        <v>20140131</v>
      </c>
      <c r="L557" s="7">
        <v>20991231</v>
      </c>
      <c r="M557" s="7"/>
      <c r="N557" s="3" t="s">
        <v>12264</v>
      </c>
    </row>
    <row r="558" spans="1:14" ht="16.8" customHeight="1" x14ac:dyDescent="0.3">
      <c r="A558" s="6" t="s">
        <v>12183</v>
      </c>
      <c r="B558" s="3" t="s">
        <v>12184</v>
      </c>
      <c r="C558" s="3" t="s">
        <v>12367</v>
      </c>
      <c r="D558" s="7" t="s">
        <v>12065</v>
      </c>
      <c r="E558" s="7">
        <v>44782902</v>
      </c>
      <c r="F558" s="7">
        <v>698904004</v>
      </c>
      <c r="G558" s="7" t="s">
        <v>11975</v>
      </c>
      <c r="H558" s="7" t="s">
        <v>252</v>
      </c>
      <c r="I558" s="7" t="s">
        <v>11976</v>
      </c>
      <c r="J558" s="7" t="s">
        <v>14</v>
      </c>
      <c r="K558" s="7">
        <v>20140131</v>
      </c>
      <c r="L558" s="7">
        <v>20991231</v>
      </c>
      <c r="M558" s="7"/>
      <c r="N558" s="3" t="s">
        <v>12264</v>
      </c>
    </row>
    <row r="559" spans="1:14" ht="16.8" customHeight="1" x14ac:dyDescent="0.3">
      <c r="A559" s="6" t="s">
        <v>12183</v>
      </c>
      <c r="B559" s="3" t="s">
        <v>12184</v>
      </c>
      <c r="C559" s="3" t="s">
        <v>12368</v>
      </c>
      <c r="D559" s="7" t="s">
        <v>12066</v>
      </c>
      <c r="E559" s="7">
        <v>44782892</v>
      </c>
      <c r="F559" s="7">
        <v>698905003</v>
      </c>
      <c r="G559" s="7" t="s">
        <v>11975</v>
      </c>
      <c r="H559" s="7" t="s">
        <v>252</v>
      </c>
      <c r="I559" s="7" t="s">
        <v>11976</v>
      </c>
      <c r="J559" s="7" t="s">
        <v>14</v>
      </c>
      <c r="K559" s="7">
        <v>20140131</v>
      </c>
      <c r="L559" s="7">
        <v>20991231</v>
      </c>
      <c r="M559" s="7"/>
      <c r="N559" s="3" t="s">
        <v>12264</v>
      </c>
    </row>
    <row r="560" spans="1:14" ht="16.8" customHeight="1" x14ac:dyDescent="0.3">
      <c r="A560" s="6" t="s">
        <v>12183</v>
      </c>
      <c r="B560" s="3" t="s">
        <v>12184</v>
      </c>
      <c r="C560" s="3" t="s">
        <v>12369</v>
      </c>
      <c r="D560" s="7" t="s">
        <v>12268</v>
      </c>
      <c r="E560" s="7">
        <v>44804587</v>
      </c>
      <c r="F560" s="7">
        <v>357531000000106</v>
      </c>
      <c r="G560" s="7" t="s">
        <v>11975</v>
      </c>
      <c r="H560" s="7" t="s">
        <v>252</v>
      </c>
      <c r="I560" s="7" t="s">
        <v>11976</v>
      </c>
      <c r="J560" s="7"/>
      <c r="K560" s="7">
        <v>20140401</v>
      </c>
      <c r="L560" s="7">
        <v>20160730</v>
      </c>
      <c r="M560" s="7" t="s">
        <v>4995</v>
      </c>
      <c r="N560" s="3" t="s">
        <v>12264</v>
      </c>
    </row>
    <row r="561" spans="1:14" ht="16.8" customHeight="1" x14ac:dyDescent="0.3">
      <c r="A561" s="6" t="s">
        <v>12183</v>
      </c>
      <c r="B561" s="3" t="s">
        <v>12184</v>
      </c>
      <c r="C561" s="3" t="s">
        <v>12370</v>
      </c>
      <c r="D561" s="7" t="s">
        <v>12067</v>
      </c>
      <c r="E561" s="7">
        <v>46285409</v>
      </c>
      <c r="F561" s="7">
        <v>970641000000108</v>
      </c>
      <c r="G561" s="7" t="s">
        <v>11975</v>
      </c>
      <c r="H561" s="7" t="s">
        <v>252</v>
      </c>
      <c r="I561" s="7" t="s">
        <v>11976</v>
      </c>
      <c r="J561" s="7" t="s">
        <v>14</v>
      </c>
      <c r="K561" s="7">
        <v>20151001</v>
      </c>
      <c r="L561" s="7">
        <v>20991231</v>
      </c>
      <c r="M561" s="7"/>
      <c r="N561" s="3" t="s">
        <v>12264</v>
      </c>
    </row>
    <row r="562" spans="1:14" ht="16.8" customHeight="1" x14ac:dyDescent="0.3">
      <c r="A562" s="6" t="s">
        <v>12183</v>
      </c>
      <c r="B562" s="3" t="s">
        <v>12184</v>
      </c>
      <c r="C562" s="3" t="s">
        <v>12371</v>
      </c>
      <c r="D562" s="7" t="s">
        <v>12068</v>
      </c>
      <c r="E562" s="7">
        <v>44782893</v>
      </c>
      <c r="F562" s="7">
        <v>698906002</v>
      </c>
      <c r="G562" s="7" t="s">
        <v>11975</v>
      </c>
      <c r="H562" s="7" t="s">
        <v>252</v>
      </c>
      <c r="I562" s="7" t="s">
        <v>11976</v>
      </c>
      <c r="J562" s="7" t="s">
        <v>14</v>
      </c>
      <c r="K562" s="7">
        <v>20140131</v>
      </c>
      <c r="L562" s="7">
        <v>20991231</v>
      </c>
      <c r="M562" s="7"/>
      <c r="N562" s="3" t="s">
        <v>12264</v>
      </c>
    </row>
    <row r="563" spans="1:14" ht="16.8" customHeight="1" x14ac:dyDescent="0.3">
      <c r="A563" s="6" t="s">
        <v>12183</v>
      </c>
      <c r="B563" s="3" t="s">
        <v>12184</v>
      </c>
      <c r="C563" s="3" t="s">
        <v>12372</v>
      </c>
      <c r="D563" s="7" t="s">
        <v>12069</v>
      </c>
      <c r="E563" s="7">
        <v>44784508</v>
      </c>
      <c r="F563" s="7">
        <v>698668001</v>
      </c>
      <c r="G563" s="7" t="s">
        <v>11975</v>
      </c>
      <c r="H563" s="7" t="s">
        <v>252</v>
      </c>
      <c r="I563" s="7" t="s">
        <v>11976</v>
      </c>
      <c r="J563" s="7" t="s">
        <v>14</v>
      </c>
      <c r="K563" s="7">
        <v>20140131</v>
      </c>
      <c r="L563" s="7">
        <v>20991231</v>
      </c>
      <c r="M563" s="7"/>
      <c r="N563" s="3" t="s">
        <v>12264</v>
      </c>
    </row>
    <row r="564" spans="1:14" ht="16.8" customHeight="1" x14ac:dyDescent="0.3">
      <c r="A564" s="6" t="s">
        <v>12183</v>
      </c>
      <c r="B564" s="3" t="s">
        <v>12184</v>
      </c>
      <c r="C564" s="3" t="s">
        <v>12373</v>
      </c>
      <c r="D564" s="7" t="s">
        <v>12070</v>
      </c>
      <c r="E564" s="7">
        <v>44803536</v>
      </c>
      <c r="F564" s="7">
        <v>729061000000100</v>
      </c>
      <c r="G564" s="7" t="s">
        <v>11975</v>
      </c>
      <c r="H564" s="7" t="s">
        <v>252</v>
      </c>
      <c r="I564" s="7" t="s">
        <v>11976</v>
      </c>
      <c r="J564" s="7" t="s">
        <v>14</v>
      </c>
      <c r="K564" s="7">
        <v>20140401</v>
      </c>
      <c r="L564" s="7">
        <v>20991231</v>
      </c>
      <c r="M564" s="7"/>
      <c r="N564" s="3" t="s">
        <v>12264</v>
      </c>
    </row>
    <row r="565" spans="1:14" ht="16.8" customHeight="1" x14ac:dyDescent="0.3">
      <c r="A565" s="6" t="s">
        <v>12183</v>
      </c>
      <c r="B565" s="3" t="s">
        <v>12184</v>
      </c>
      <c r="C565" s="3" t="s">
        <v>12374</v>
      </c>
      <c r="D565" s="7" t="s">
        <v>12269</v>
      </c>
      <c r="E565" s="7">
        <v>44792615</v>
      </c>
      <c r="F565" s="7">
        <v>357621000000105</v>
      </c>
      <c r="G565" s="7" t="s">
        <v>11975</v>
      </c>
      <c r="H565" s="7" t="s">
        <v>252</v>
      </c>
      <c r="I565" s="7" t="s">
        <v>11976</v>
      </c>
      <c r="J565" s="7"/>
      <c r="K565" s="7">
        <v>20140401</v>
      </c>
      <c r="L565" s="7">
        <v>20160730</v>
      </c>
      <c r="M565" s="7" t="s">
        <v>4995</v>
      </c>
      <c r="N565" s="3" t="s">
        <v>12264</v>
      </c>
    </row>
    <row r="566" spans="1:14" ht="16.8" customHeight="1" x14ac:dyDescent="0.3">
      <c r="A566" s="6" t="s">
        <v>12183</v>
      </c>
      <c r="B566" s="3" t="s">
        <v>12184</v>
      </c>
      <c r="C566" s="3" t="s">
        <v>12375</v>
      </c>
      <c r="D566" s="7" t="s">
        <v>12270</v>
      </c>
      <c r="E566" s="7">
        <v>44792616</v>
      </c>
      <c r="F566" s="7">
        <v>357651000000100</v>
      </c>
      <c r="G566" s="7" t="s">
        <v>11975</v>
      </c>
      <c r="H566" s="7" t="s">
        <v>252</v>
      </c>
      <c r="I566" s="7" t="s">
        <v>11976</v>
      </c>
      <c r="J566" s="7"/>
      <c r="K566" s="7">
        <v>20140401</v>
      </c>
      <c r="L566" s="7">
        <v>20160730</v>
      </c>
      <c r="M566" s="7" t="s">
        <v>4995</v>
      </c>
      <c r="N566" s="3" t="s">
        <v>12264</v>
      </c>
    </row>
    <row r="567" spans="1:14" ht="16.8" customHeight="1" x14ac:dyDescent="0.3">
      <c r="A567" s="6" t="s">
        <v>12183</v>
      </c>
      <c r="B567" s="3" t="s">
        <v>12184</v>
      </c>
      <c r="C567" s="3" t="s">
        <v>12376</v>
      </c>
      <c r="D567" s="7" t="s">
        <v>12071</v>
      </c>
      <c r="E567" s="7">
        <v>44782903</v>
      </c>
      <c r="F567" s="7">
        <v>698908001</v>
      </c>
      <c r="G567" s="7" t="s">
        <v>11975</v>
      </c>
      <c r="H567" s="7" t="s">
        <v>252</v>
      </c>
      <c r="I567" s="7" t="s">
        <v>11976</v>
      </c>
      <c r="J567" s="7" t="s">
        <v>14</v>
      </c>
      <c r="K567" s="7">
        <v>20140131</v>
      </c>
      <c r="L567" s="7">
        <v>20991231</v>
      </c>
      <c r="M567" s="7"/>
      <c r="N567" s="3" t="s">
        <v>12264</v>
      </c>
    </row>
    <row r="568" spans="1:14" ht="16.8" customHeight="1" x14ac:dyDescent="0.3">
      <c r="A568" s="6" t="s">
        <v>12183</v>
      </c>
      <c r="B568" s="3" t="s">
        <v>12184</v>
      </c>
      <c r="C568" s="3" t="s">
        <v>12377</v>
      </c>
      <c r="D568" s="7" t="s">
        <v>12072</v>
      </c>
      <c r="E568" s="7">
        <v>46285410</v>
      </c>
      <c r="F568" s="7">
        <v>970651000000106</v>
      </c>
      <c r="G568" s="7" t="s">
        <v>11975</v>
      </c>
      <c r="H568" s="7" t="s">
        <v>252</v>
      </c>
      <c r="I568" s="7" t="s">
        <v>11976</v>
      </c>
      <c r="J568" s="7" t="s">
        <v>14</v>
      </c>
      <c r="K568" s="7">
        <v>20151001</v>
      </c>
      <c r="L568" s="7">
        <v>20991231</v>
      </c>
      <c r="M568" s="7"/>
      <c r="N568" s="3" t="s">
        <v>12264</v>
      </c>
    </row>
    <row r="569" spans="1:14" ht="16.8" customHeight="1" x14ac:dyDescent="0.3">
      <c r="A569" s="6" t="s">
        <v>12183</v>
      </c>
      <c r="B569" s="3" t="s">
        <v>12184</v>
      </c>
      <c r="C569" s="3" t="s">
        <v>12378</v>
      </c>
      <c r="D569" s="7" t="s">
        <v>12073</v>
      </c>
      <c r="E569" s="7">
        <v>46287225</v>
      </c>
      <c r="F569" s="7">
        <v>970661000000109</v>
      </c>
      <c r="G569" s="7" t="s">
        <v>11975</v>
      </c>
      <c r="H569" s="7" t="s">
        <v>252</v>
      </c>
      <c r="I569" s="7" t="s">
        <v>11976</v>
      </c>
      <c r="J569" s="7" t="s">
        <v>14</v>
      </c>
      <c r="K569" s="7">
        <v>20151001</v>
      </c>
      <c r="L569" s="7">
        <v>20991231</v>
      </c>
      <c r="M569" s="7"/>
      <c r="N569" s="3" t="s">
        <v>12264</v>
      </c>
    </row>
    <row r="570" spans="1:14" ht="16.8" customHeight="1" x14ac:dyDescent="0.3">
      <c r="A570" s="6" t="s">
        <v>12183</v>
      </c>
      <c r="B570" s="3" t="s">
        <v>12184</v>
      </c>
      <c r="C570" s="3" t="s">
        <v>12379</v>
      </c>
      <c r="D570" s="7" t="s">
        <v>12074</v>
      </c>
      <c r="E570" s="7">
        <v>43531382</v>
      </c>
      <c r="F570" s="7">
        <v>609094002</v>
      </c>
      <c r="G570" s="7" t="s">
        <v>11975</v>
      </c>
      <c r="H570" s="7" t="s">
        <v>252</v>
      </c>
      <c r="I570" s="7" t="s">
        <v>11976</v>
      </c>
      <c r="J570" s="7" t="s">
        <v>14</v>
      </c>
      <c r="K570" s="7">
        <v>20130731</v>
      </c>
      <c r="L570" s="7">
        <v>20991231</v>
      </c>
      <c r="M570" s="7"/>
      <c r="N570" s="3" t="s">
        <v>12264</v>
      </c>
    </row>
    <row r="571" spans="1:14" ht="16.8" customHeight="1" x14ac:dyDescent="0.3">
      <c r="A571" s="6" t="s">
        <v>12183</v>
      </c>
      <c r="B571" s="3" t="s">
        <v>12184</v>
      </c>
      <c r="C571" s="3" t="s">
        <v>12380</v>
      </c>
      <c r="D571" s="7" t="s">
        <v>12075</v>
      </c>
      <c r="E571" s="7">
        <v>4250124</v>
      </c>
      <c r="F571" s="7">
        <v>407655000</v>
      </c>
      <c r="G571" s="7" t="s">
        <v>11975</v>
      </c>
      <c r="H571" s="7" t="s">
        <v>252</v>
      </c>
      <c r="I571" s="7" t="s">
        <v>11976</v>
      </c>
      <c r="J571" s="7" t="s">
        <v>14</v>
      </c>
      <c r="K571" s="7">
        <v>19700101</v>
      </c>
      <c r="L571" s="7">
        <v>20991231</v>
      </c>
      <c r="M571" s="7"/>
      <c r="N571" s="3" t="s">
        <v>12264</v>
      </c>
    </row>
    <row r="572" spans="1:14" ht="16.8" customHeight="1" x14ac:dyDescent="0.3">
      <c r="A572" s="6" t="s">
        <v>12183</v>
      </c>
      <c r="B572" s="3" t="s">
        <v>12184</v>
      </c>
      <c r="C572" s="3" t="s">
        <v>12381</v>
      </c>
      <c r="D572" s="7" t="s">
        <v>12076</v>
      </c>
      <c r="E572" s="7">
        <v>46285411</v>
      </c>
      <c r="F572" s="7">
        <v>970681000000100</v>
      </c>
      <c r="G572" s="7" t="s">
        <v>11975</v>
      </c>
      <c r="H572" s="7" t="s">
        <v>252</v>
      </c>
      <c r="I572" s="7" t="s">
        <v>11976</v>
      </c>
      <c r="J572" s="7" t="s">
        <v>14</v>
      </c>
      <c r="K572" s="7">
        <v>20151001</v>
      </c>
      <c r="L572" s="7">
        <v>20991231</v>
      </c>
      <c r="M572" s="7"/>
      <c r="N572" s="3" t="s">
        <v>12264</v>
      </c>
    </row>
    <row r="573" spans="1:14" ht="16.8" customHeight="1" x14ac:dyDescent="0.3">
      <c r="A573" s="6" t="s">
        <v>12183</v>
      </c>
      <c r="B573" s="3" t="s">
        <v>12184</v>
      </c>
      <c r="C573" s="3" t="s">
        <v>12382</v>
      </c>
      <c r="D573" s="7" t="s">
        <v>12077</v>
      </c>
      <c r="E573" s="7">
        <v>4216336</v>
      </c>
      <c r="F573" s="7">
        <v>395109004</v>
      </c>
      <c r="G573" s="7" t="s">
        <v>11975</v>
      </c>
      <c r="H573" s="7" t="s">
        <v>252</v>
      </c>
      <c r="I573" s="7" t="s">
        <v>11976</v>
      </c>
      <c r="J573" s="7" t="s">
        <v>14</v>
      </c>
      <c r="K573" s="7">
        <v>19700101</v>
      </c>
      <c r="L573" s="7">
        <v>20991231</v>
      </c>
      <c r="M573" s="7"/>
      <c r="N573" s="3" t="s">
        <v>12264</v>
      </c>
    </row>
    <row r="574" spans="1:14" ht="16.8" customHeight="1" x14ac:dyDescent="0.3">
      <c r="A574" s="6" t="s">
        <v>12183</v>
      </c>
      <c r="B574" s="3" t="s">
        <v>12184</v>
      </c>
      <c r="C574" s="3" t="s">
        <v>12383</v>
      </c>
      <c r="D574" s="7" t="s">
        <v>12078</v>
      </c>
      <c r="E574" s="7">
        <v>4152250</v>
      </c>
      <c r="F574" s="7">
        <v>315577000</v>
      </c>
      <c r="G574" s="7" t="s">
        <v>11975</v>
      </c>
      <c r="H574" s="7" t="s">
        <v>252</v>
      </c>
      <c r="I574" s="7" t="s">
        <v>11976</v>
      </c>
      <c r="J574" s="7" t="s">
        <v>14</v>
      </c>
      <c r="K574" s="7">
        <v>19700101</v>
      </c>
      <c r="L574" s="7">
        <v>20991231</v>
      </c>
      <c r="M574" s="7"/>
      <c r="N574" s="3" t="s">
        <v>12264</v>
      </c>
    </row>
    <row r="575" spans="1:14" ht="16.8" customHeight="1" x14ac:dyDescent="0.3">
      <c r="A575" s="6" t="s">
        <v>12183</v>
      </c>
      <c r="B575" s="3" t="s">
        <v>12184</v>
      </c>
      <c r="C575" s="3" t="s">
        <v>12384</v>
      </c>
      <c r="D575" s="7" t="s">
        <v>12079</v>
      </c>
      <c r="E575" s="7">
        <v>44782511</v>
      </c>
      <c r="F575" s="7">
        <v>698669009</v>
      </c>
      <c r="G575" s="7" t="s">
        <v>11975</v>
      </c>
      <c r="H575" s="7" t="s">
        <v>252</v>
      </c>
      <c r="I575" s="7" t="s">
        <v>11976</v>
      </c>
      <c r="J575" s="7" t="s">
        <v>14</v>
      </c>
      <c r="K575" s="7">
        <v>20140131</v>
      </c>
      <c r="L575" s="7">
        <v>20991231</v>
      </c>
      <c r="M575" s="7"/>
      <c r="N575" s="3" t="s">
        <v>12264</v>
      </c>
    </row>
    <row r="576" spans="1:14" ht="16.8" customHeight="1" x14ac:dyDescent="0.3">
      <c r="A576" s="6" t="s">
        <v>12183</v>
      </c>
      <c r="B576" s="3" t="s">
        <v>12184</v>
      </c>
      <c r="C576" s="3" t="s">
        <v>12385</v>
      </c>
      <c r="D576" s="7" t="s">
        <v>12080</v>
      </c>
      <c r="E576" s="7">
        <v>46285412</v>
      </c>
      <c r="F576" s="7">
        <v>970691000000103</v>
      </c>
      <c r="G576" s="7" t="s">
        <v>11975</v>
      </c>
      <c r="H576" s="7" t="s">
        <v>252</v>
      </c>
      <c r="I576" s="7" t="s">
        <v>11976</v>
      </c>
      <c r="J576" s="7" t="s">
        <v>14</v>
      </c>
      <c r="K576" s="7">
        <v>20151001</v>
      </c>
      <c r="L576" s="7">
        <v>20991231</v>
      </c>
      <c r="M576" s="7"/>
      <c r="N576" s="3" t="s">
        <v>12264</v>
      </c>
    </row>
    <row r="577" spans="1:14" ht="16.8" customHeight="1" x14ac:dyDescent="0.3">
      <c r="A577" s="6" t="s">
        <v>12183</v>
      </c>
      <c r="B577" s="3" t="s">
        <v>12184</v>
      </c>
      <c r="C577" s="3" t="s">
        <v>12386</v>
      </c>
      <c r="D577" s="7" t="s">
        <v>12081</v>
      </c>
      <c r="E577" s="7">
        <v>44782895</v>
      </c>
      <c r="F577" s="7">
        <v>698909009</v>
      </c>
      <c r="G577" s="7" t="s">
        <v>11975</v>
      </c>
      <c r="H577" s="7" t="s">
        <v>252</v>
      </c>
      <c r="I577" s="7" t="s">
        <v>11976</v>
      </c>
      <c r="J577" s="7" t="s">
        <v>14</v>
      </c>
      <c r="K577" s="7">
        <v>20140131</v>
      </c>
      <c r="L577" s="7">
        <v>20991231</v>
      </c>
      <c r="M577" s="7"/>
      <c r="N577" s="3" t="s">
        <v>12264</v>
      </c>
    </row>
    <row r="578" spans="1:14" ht="16.8" customHeight="1" x14ac:dyDescent="0.3">
      <c r="A578" s="6" t="s">
        <v>12183</v>
      </c>
      <c r="B578" s="3" t="s">
        <v>12184</v>
      </c>
      <c r="C578" s="3" t="s">
        <v>12387</v>
      </c>
      <c r="D578" s="7" t="s">
        <v>12082</v>
      </c>
      <c r="E578" s="7">
        <v>46285413</v>
      </c>
      <c r="F578" s="7">
        <v>970701000000103</v>
      </c>
      <c r="G578" s="7" t="s">
        <v>11975</v>
      </c>
      <c r="H578" s="7" t="s">
        <v>252</v>
      </c>
      <c r="I578" s="7" t="s">
        <v>11976</v>
      </c>
      <c r="J578" s="7" t="s">
        <v>14</v>
      </c>
      <c r="K578" s="7">
        <v>20151001</v>
      </c>
      <c r="L578" s="7">
        <v>20991231</v>
      </c>
      <c r="M578" s="7"/>
      <c r="N578" s="3" t="s">
        <v>12264</v>
      </c>
    </row>
    <row r="579" spans="1:14" ht="16.8" customHeight="1" x14ac:dyDescent="0.3">
      <c r="A579" s="6" t="s">
        <v>12183</v>
      </c>
      <c r="B579" s="3" t="s">
        <v>12184</v>
      </c>
      <c r="C579" s="3" t="s">
        <v>12388</v>
      </c>
      <c r="D579" s="7" t="s">
        <v>12083</v>
      </c>
      <c r="E579" s="7">
        <v>4256746</v>
      </c>
      <c r="F579" s="7">
        <v>408526004</v>
      </c>
      <c r="G579" s="7" t="s">
        <v>11975</v>
      </c>
      <c r="H579" s="7" t="s">
        <v>252</v>
      </c>
      <c r="I579" s="7" t="s">
        <v>11976</v>
      </c>
      <c r="J579" s="7" t="s">
        <v>14</v>
      </c>
      <c r="K579" s="7">
        <v>19700101</v>
      </c>
      <c r="L579" s="7">
        <v>20991231</v>
      </c>
      <c r="M579" s="7"/>
      <c r="N579" s="3" t="s">
        <v>12264</v>
      </c>
    </row>
    <row r="580" spans="1:14" ht="16.8" customHeight="1" x14ac:dyDescent="0.3">
      <c r="A580" s="6" t="s">
        <v>12183</v>
      </c>
      <c r="B580" s="3" t="s">
        <v>12184</v>
      </c>
      <c r="C580" s="3" t="s">
        <v>12389</v>
      </c>
      <c r="D580" s="7" t="s">
        <v>12084</v>
      </c>
      <c r="E580" s="7">
        <v>4253313</v>
      </c>
      <c r="F580" s="7">
        <v>407656004</v>
      </c>
      <c r="G580" s="7" t="s">
        <v>11975</v>
      </c>
      <c r="H580" s="7" t="s">
        <v>252</v>
      </c>
      <c r="I580" s="7" t="s">
        <v>11976</v>
      </c>
      <c r="J580" s="7" t="s">
        <v>14</v>
      </c>
      <c r="K580" s="7">
        <v>19700101</v>
      </c>
      <c r="L580" s="7">
        <v>20991231</v>
      </c>
      <c r="M580" s="7"/>
      <c r="N580" s="3" t="s">
        <v>12264</v>
      </c>
    </row>
    <row r="581" spans="1:14" ht="16.8" customHeight="1" x14ac:dyDescent="0.3">
      <c r="A581" s="6" t="s">
        <v>12183</v>
      </c>
      <c r="B581" s="3" t="s">
        <v>12184</v>
      </c>
      <c r="C581" s="3" t="s">
        <v>12390</v>
      </c>
      <c r="D581" s="7" t="s">
        <v>12085</v>
      </c>
      <c r="E581" s="7">
        <v>46287226</v>
      </c>
      <c r="F581" s="7">
        <v>970711000000101</v>
      </c>
      <c r="G581" s="7" t="s">
        <v>11975</v>
      </c>
      <c r="H581" s="7" t="s">
        <v>252</v>
      </c>
      <c r="I581" s="7" t="s">
        <v>11976</v>
      </c>
      <c r="J581" s="7" t="s">
        <v>14</v>
      </c>
      <c r="K581" s="7">
        <v>20151001</v>
      </c>
      <c r="L581" s="7">
        <v>20991231</v>
      </c>
      <c r="M581" s="7"/>
      <c r="N581" s="3" t="s">
        <v>12264</v>
      </c>
    </row>
    <row r="582" spans="1:14" ht="16.8" customHeight="1" x14ac:dyDescent="0.3">
      <c r="A582" s="6" t="s">
        <v>12183</v>
      </c>
      <c r="B582" s="3" t="s">
        <v>12184</v>
      </c>
      <c r="C582" s="3" t="s">
        <v>12391</v>
      </c>
      <c r="D582" s="7" t="s">
        <v>12086</v>
      </c>
      <c r="E582" s="7">
        <v>4248659</v>
      </c>
      <c r="F582" s="7">
        <v>408527008</v>
      </c>
      <c r="G582" s="7" t="s">
        <v>11975</v>
      </c>
      <c r="H582" s="7" t="s">
        <v>252</v>
      </c>
      <c r="I582" s="7" t="s">
        <v>11976</v>
      </c>
      <c r="J582" s="7" t="s">
        <v>14</v>
      </c>
      <c r="K582" s="7">
        <v>19700101</v>
      </c>
      <c r="L582" s="7">
        <v>20991231</v>
      </c>
      <c r="M582" s="7"/>
      <c r="N582" s="3" t="s">
        <v>12264</v>
      </c>
    </row>
    <row r="583" spans="1:14" ht="16.8" customHeight="1" x14ac:dyDescent="0.3">
      <c r="A583" s="6" t="s">
        <v>12183</v>
      </c>
      <c r="B583" s="3" t="s">
        <v>12184</v>
      </c>
      <c r="C583" s="3" t="s">
        <v>12392</v>
      </c>
      <c r="D583" s="7" t="s">
        <v>12087</v>
      </c>
      <c r="E583" s="7">
        <v>46285414</v>
      </c>
      <c r="F583" s="7">
        <v>970721000000107</v>
      </c>
      <c r="G583" s="7" t="s">
        <v>11975</v>
      </c>
      <c r="H583" s="7" t="s">
        <v>252</v>
      </c>
      <c r="I583" s="7" t="s">
        <v>11976</v>
      </c>
      <c r="J583" s="7" t="s">
        <v>14</v>
      </c>
      <c r="K583" s="7">
        <v>20151001</v>
      </c>
      <c r="L583" s="7">
        <v>20991231</v>
      </c>
      <c r="M583" s="7"/>
      <c r="N583" s="3" t="s">
        <v>12264</v>
      </c>
    </row>
    <row r="584" spans="1:14" ht="16.8" customHeight="1" x14ac:dyDescent="0.3">
      <c r="A584" s="6" t="s">
        <v>12183</v>
      </c>
      <c r="B584" s="3" t="s">
        <v>12184</v>
      </c>
      <c r="C584" s="3" t="s">
        <v>12393</v>
      </c>
      <c r="D584" s="7" t="s">
        <v>12088</v>
      </c>
      <c r="E584" s="7">
        <v>44784509</v>
      </c>
      <c r="F584" s="7">
        <v>698670005</v>
      </c>
      <c r="G584" s="7" t="s">
        <v>11975</v>
      </c>
      <c r="H584" s="7" t="s">
        <v>252</v>
      </c>
      <c r="I584" s="7" t="s">
        <v>11976</v>
      </c>
      <c r="J584" s="7" t="s">
        <v>14</v>
      </c>
      <c r="K584" s="7">
        <v>20140131</v>
      </c>
      <c r="L584" s="7">
        <v>20991231</v>
      </c>
      <c r="M584" s="7"/>
      <c r="N584" s="3" t="s">
        <v>12264</v>
      </c>
    </row>
    <row r="585" spans="1:14" ht="16.8" customHeight="1" x14ac:dyDescent="0.3">
      <c r="A585" s="6" t="s">
        <v>12183</v>
      </c>
      <c r="B585" s="3" t="s">
        <v>12184</v>
      </c>
      <c r="C585" s="3" t="s">
        <v>12394</v>
      </c>
      <c r="D585" s="7" t="s">
        <v>12089</v>
      </c>
      <c r="E585" s="7">
        <v>44782512</v>
      </c>
      <c r="F585" s="7">
        <v>698671009</v>
      </c>
      <c r="G585" s="7" t="s">
        <v>11975</v>
      </c>
      <c r="H585" s="7" t="s">
        <v>252</v>
      </c>
      <c r="I585" s="7" t="s">
        <v>11976</v>
      </c>
      <c r="J585" s="7" t="s">
        <v>14</v>
      </c>
      <c r="K585" s="7">
        <v>20140131</v>
      </c>
      <c r="L585" s="7">
        <v>20991231</v>
      </c>
      <c r="M585" s="7"/>
      <c r="N585" s="3" t="s">
        <v>12264</v>
      </c>
    </row>
    <row r="586" spans="1:14" ht="16.8" customHeight="1" x14ac:dyDescent="0.3">
      <c r="A586" s="6" t="s">
        <v>12183</v>
      </c>
      <c r="B586" s="3" t="s">
        <v>12184</v>
      </c>
      <c r="C586" s="3" t="s">
        <v>12395</v>
      </c>
      <c r="D586" s="7" t="s">
        <v>12090</v>
      </c>
      <c r="E586" s="7">
        <v>44784510</v>
      </c>
      <c r="F586" s="7">
        <v>698672002</v>
      </c>
      <c r="G586" s="7" t="s">
        <v>11975</v>
      </c>
      <c r="H586" s="7" t="s">
        <v>252</v>
      </c>
      <c r="I586" s="7" t="s">
        <v>11976</v>
      </c>
      <c r="J586" s="7" t="s">
        <v>14</v>
      </c>
      <c r="K586" s="7">
        <v>20140131</v>
      </c>
      <c r="L586" s="7">
        <v>20991231</v>
      </c>
      <c r="M586" s="7"/>
      <c r="N586" s="3" t="s">
        <v>12264</v>
      </c>
    </row>
    <row r="587" spans="1:14" ht="16.8" customHeight="1" x14ac:dyDescent="0.3">
      <c r="A587" s="6" t="s">
        <v>12183</v>
      </c>
      <c r="B587" s="3" t="s">
        <v>12184</v>
      </c>
      <c r="C587" s="3" t="s">
        <v>12396</v>
      </c>
      <c r="D587" s="7" t="s">
        <v>12091</v>
      </c>
      <c r="E587" s="7">
        <v>4256747</v>
      </c>
      <c r="F587" s="7">
        <v>408529006</v>
      </c>
      <c r="G587" s="7" t="s">
        <v>11975</v>
      </c>
      <c r="H587" s="7" t="s">
        <v>252</v>
      </c>
      <c r="I587" s="7" t="s">
        <v>11976</v>
      </c>
      <c r="J587" s="7" t="s">
        <v>14</v>
      </c>
      <c r="K587" s="7">
        <v>19700101</v>
      </c>
      <c r="L587" s="7">
        <v>20991231</v>
      </c>
      <c r="M587" s="7"/>
      <c r="N587" s="3" t="s">
        <v>12264</v>
      </c>
    </row>
    <row r="588" spans="1:14" ht="16.8" customHeight="1" x14ac:dyDescent="0.3">
      <c r="A588" s="6" t="s">
        <v>12183</v>
      </c>
      <c r="B588" s="3" t="s">
        <v>12184</v>
      </c>
      <c r="C588" s="3" t="s">
        <v>12397</v>
      </c>
      <c r="D588" s="7" t="s">
        <v>12092</v>
      </c>
      <c r="E588" s="7">
        <v>44782896</v>
      </c>
      <c r="F588" s="7">
        <v>698910004</v>
      </c>
      <c r="G588" s="7" t="s">
        <v>11975</v>
      </c>
      <c r="H588" s="7" t="s">
        <v>252</v>
      </c>
      <c r="I588" s="7" t="s">
        <v>11976</v>
      </c>
      <c r="J588" s="7" t="s">
        <v>14</v>
      </c>
      <c r="K588" s="7">
        <v>20140131</v>
      </c>
      <c r="L588" s="7">
        <v>20991231</v>
      </c>
      <c r="M588" s="7"/>
      <c r="N588" s="3" t="s">
        <v>12264</v>
      </c>
    </row>
    <row r="589" spans="1:14" ht="16.8" customHeight="1" x14ac:dyDescent="0.3">
      <c r="A589" s="6" t="s">
        <v>12183</v>
      </c>
      <c r="B589" s="3" t="s">
        <v>12184</v>
      </c>
      <c r="C589" s="3" t="s">
        <v>12398</v>
      </c>
      <c r="D589" s="7" t="s">
        <v>12093</v>
      </c>
      <c r="E589" s="7">
        <v>4153318</v>
      </c>
      <c r="F589" s="7">
        <v>315578005</v>
      </c>
      <c r="G589" s="7" t="s">
        <v>11975</v>
      </c>
      <c r="H589" s="7" t="s">
        <v>252</v>
      </c>
      <c r="I589" s="7" t="s">
        <v>11976</v>
      </c>
      <c r="J589" s="7" t="s">
        <v>14</v>
      </c>
      <c r="K589" s="7">
        <v>19700101</v>
      </c>
      <c r="L589" s="7">
        <v>20991231</v>
      </c>
      <c r="M589" s="7"/>
      <c r="N589" s="3" t="s">
        <v>12264</v>
      </c>
    </row>
    <row r="590" spans="1:14" ht="16.8" customHeight="1" x14ac:dyDescent="0.3">
      <c r="A590" s="6" t="s">
        <v>12183</v>
      </c>
      <c r="B590" s="3" t="s">
        <v>12184</v>
      </c>
      <c r="C590" s="3" t="s">
        <v>12399</v>
      </c>
      <c r="D590" s="7" t="s">
        <v>12094</v>
      </c>
      <c r="E590" s="7">
        <v>46287102</v>
      </c>
      <c r="F590" s="7">
        <v>970741000000100</v>
      </c>
      <c r="G590" s="7" t="s">
        <v>11975</v>
      </c>
      <c r="H590" s="7" t="s">
        <v>252</v>
      </c>
      <c r="I590" s="7" t="s">
        <v>11976</v>
      </c>
      <c r="J590" s="7" t="s">
        <v>14</v>
      </c>
      <c r="K590" s="7">
        <v>20151001</v>
      </c>
      <c r="L590" s="7">
        <v>20991231</v>
      </c>
      <c r="M590" s="7"/>
      <c r="N590" s="3" t="s">
        <v>12264</v>
      </c>
    </row>
    <row r="591" spans="1:14" ht="16.8" customHeight="1" x14ac:dyDescent="0.3">
      <c r="A591" s="6" t="s">
        <v>12183</v>
      </c>
      <c r="B591" s="3" t="s">
        <v>12184</v>
      </c>
      <c r="C591" s="3" t="s">
        <v>12400</v>
      </c>
      <c r="D591" s="7" t="s">
        <v>12095</v>
      </c>
      <c r="E591" s="7">
        <v>44784511</v>
      </c>
      <c r="F591" s="7">
        <v>698673007</v>
      </c>
      <c r="G591" s="7" t="s">
        <v>11975</v>
      </c>
      <c r="H591" s="7" t="s">
        <v>252</v>
      </c>
      <c r="I591" s="7" t="s">
        <v>11976</v>
      </c>
      <c r="J591" s="7" t="s">
        <v>14</v>
      </c>
      <c r="K591" s="7">
        <v>20140131</v>
      </c>
      <c r="L591" s="7">
        <v>20991231</v>
      </c>
      <c r="M591" s="7"/>
      <c r="N591" s="3" t="s">
        <v>12264</v>
      </c>
    </row>
    <row r="592" spans="1:14" ht="16.8" customHeight="1" x14ac:dyDescent="0.3">
      <c r="A592" s="6" t="s">
        <v>12183</v>
      </c>
      <c r="B592" s="3" t="s">
        <v>12184</v>
      </c>
      <c r="C592" s="3" t="s">
        <v>12401</v>
      </c>
      <c r="D592" s="7" t="s">
        <v>12096</v>
      </c>
      <c r="E592" s="7">
        <v>44782513</v>
      </c>
      <c r="F592" s="7">
        <v>698674001</v>
      </c>
      <c r="G592" s="7" t="s">
        <v>11975</v>
      </c>
      <c r="H592" s="7" t="s">
        <v>252</v>
      </c>
      <c r="I592" s="7" t="s">
        <v>11976</v>
      </c>
      <c r="J592" s="7" t="s">
        <v>14</v>
      </c>
      <c r="K592" s="7">
        <v>20140131</v>
      </c>
      <c r="L592" s="7">
        <v>20991231</v>
      </c>
      <c r="M592" s="7"/>
      <c r="N592" s="3" t="s">
        <v>12264</v>
      </c>
    </row>
    <row r="593" spans="1:14" ht="16.8" customHeight="1" x14ac:dyDescent="0.3">
      <c r="A593" s="6" t="s">
        <v>12183</v>
      </c>
      <c r="B593" s="3" t="s">
        <v>12184</v>
      </c>
      <c r="C593" s="3" t="s">
        <v>12402</v>
      </c>
      <c r="D593" s="7" t="s">
        <v>12097</v>
      </c>
      <c r="E593" s="7">
        <v>46285415</v>
      </c>
      <c r="F593" s="7">
        <v>970751000000102</v>
      </c>
      <c r="G593" s="7" t="s">
        <v>11975</v>
      </c>
      <c r="H593" s="7" t="s">
        <v>252</v>
      </c>
      <c r="I593" s="7" t="s">
        <v>11976</v>
      </c>
      <c r="J593" s="7" t="s">
        <v>14</v>
      </c>
      <c r="K593" s="7">
        <v>20151001</v>
      </c>
      <c r="L593" s="7">
        <v>20991231</v>
      </c>
      <c r="M593" s="7"/>
      <c r="N593" s="3" t="s">
        <v>12264</v>
      </c>
    </row>
    <row r="594" spans="1:14" ht="16.8" customHeight="1" x14ac:dyDescent="0.3">
      <c r="A594" s="6" t="s">
        <v>12183</v>
      </c>
      <c r="B594" s="3" t="s">
        <v>12184</v>
      </c>
      <c r="C594" s="3" t="s">
        <v>12403</v>
      </c>
      <c r="D594" s="7" t="s">
        <v>12098</v>
      </c>
      <c r="E594" s="7">
        <v>44782897</v>
      </c>
      <c r="F594" s="7">
        <v>698911000</v>
      </c>
      <c r="G594" s="7" t="s">
        <v>11975</v>
      </c>
      <c r="H594" s="7" t="s">
        <v>252</v>
      </c>
      <c r="I594" s="7" t="s">
        <v>11976</v>
      </c>
      <c r="J594" s="7" t="s">
        <v>14</v>
      </c>
      <c r="K594" s="7">
        <v>20140131</v>
      </c>
      <c r="L594" s="7">
        <v>20991231</v>
      </c>
      <c r="M594" s="7"/>
      <c r="N594" s="3" t="s">
        <v>12264</v>
      </c>
    </row>
    <row r="595" spans="1:14" ht="16.8" customHeight="1" x14ac:dyDescent="0.3">
      <c r="A595" s="6" t="s">
        <v>12183</v>
      </c>
      <c r="B595" s="3" t="s">
        <v>12184</v>
      </c>
      <c r="C595" s="3" t="s">
        <v>12404</v>
      </c>
      <c r="D595" s="7" t="s">
        <v>12099</v>
      </c>
      <c r="E595" s="7">
        <v>44784512</v>
      </c>
      <c r="F595" s="7">
        <v>698675000</v>
      </c>
      <c r="G595" s="7" t="s">
        <v>11975</v>
      </c>
      <c r="H595" s="7" t="s">
        <v>252</v>
      </c>
      <c r="I595" s="7" t="s">
        <v>11976</v>
      </c>
      <c r="J595" s="7" t="s">
        <v>14</v>
      </c>
      <c r="K595" s="7">
        <v>20140131</v>
      </c>
      <c r="L595" s="7">
        <v>20991231</v>
      </c>
      <c r="M595" s="7"/>
      <c r="N595" s="3" t="s">
        <v>12264</v>
      </c>
    </row>
    <row r="596" spans="1:14" ht="16.8" customHeight="1" x14ac:dyDescent="0.3">
      <c r="A596" s="6" t="s">
        <v>12183</v>
      </c>
      <c r="B596" s="3" t="s">
        <v>12184</v>
      </c>
      <c r="C596" s="3" t="s">
        <v>12405</v>
      </c>
      <c r="D596" s="7" t="s">
        <v>12271</v>
      </c>
      <c r="E596" s="7">
        <v>44792617</v>
      </c>
      <c r="F596" s="7">
        <v>358041000000105</v>
      </c>
      <c r="G596" s="7" t="s">
        <v>11975</v>
      </c>
      <c r="H596" s="7" t="s">
        <v>252</v>
      </c>
      <c r="I596" s="7" t="s">
        <v>11976</v>
      </c>
      <c r="J596" s="7"/>
      <c r="K596" s="7">
        <v>20140401</v>
      </c>
      <c r="L596" s="7">
        <v>20160730</v>
      </c>
      <c r="M596" s="7" t="s">
        <v>4995</v>
      </c>
      <c r="N596" s="3" t="s">
        <v>12264</v>
      </c>
    </row>
    <row r="597" spans="1:14" ht="16.8" customHeight="1" x14ac:dyDescent="0.3">
      <c r="A597" s="6" t="s">
        <v>12183</v>
      </c>
      <c r="B597" s="3" t="s">
        <v>12184</v>
      </c>
      <c r="C597" s="3" t="s">
        <v>12406</v>
      </c>
      <c r="D597" s="7" t="s">
        <v>12100</v>
      </c>
      <c r="E597" s="7">
        <v>44782898</v>
      </c>
      <c r="F597" s="7">
        <v>698912007</v>
      </c>
      <c r="G597" s="7" t="s">
        <v>11975</v>
      </c>
      <c r="H597" s="7" t="s">
        <v>252</v>
      </c>
      <c r="I597" s="7" t="s">
        <v>11976</v>
      </c>
      <c r="J597" s="7" t="s">
        <v>14</v>
      </c>
      <c r="K597" s="7">
        <v>20140131</v>
      </c>
      <c r="L597" s="7">
        <v>20991231</v>
      </c>
      <c r="M597" s="7"/>
      <c r="N597" s="3" t="s">
        <v>12264</v>
      </c>
    </row>
    <row r="598" spans="1:14" ht="16.8" customHeight="1" x14ac:dyDescent="0.3">
      <c r="A598" s="6" t="s">
        <v>12183</v>
      </c>
      <c r="B598" s="3" t="s">
        <v>12184</v>
      </c>
      <c r="C598" s="3" t="s">
        <v>12407</v>
      </c>
      <c r="D598" s="7" t="s">
        <v>12101</v>
      </c>
      <c r="E598" s="7">
        <v>46285416</v>
      </c>
      <c r="F598" s="7">
        <v>970771000000106</v>
      </c>
      <c r="G598" s="7" t="s">
        <v>11975</v>
      </c>
      <c r="H598" s="7" t="s">
        <v>252</v>
      </c>
      <c r="I598" s="7" t="s">
        <v>11976</v>
      </c>
      <c r="J598" s="7" t="s">
        <v>14</v>
      </c>
      <c r="K598" s="7">
        <v>20151001</v>
      </c>
      <c r="L598" s="7">
        <v>20991231</v>
      </c>
      <c r="M598" s="7"/>
      <c r="N598" s="3" t="s">
        <v>12264</v>
      </c>
    </row>
    <row r="599" spans="1:14" ht="16.8" customHeight="1" x14ac:dyDescent="0.3">
      <c r="A599" s="6" t="s">
        <v>12183</v>
      </c>
      <c r="B599" s="3" t="s">
        <v>12184</v>
      </c>
      <c r="C599" s="3" t="s">
        <v>12408</v>
      </c>
      <c r="D599" s="7" t="s">
        <v>12102</v>
      </c>
      <c r="E599" s="7">
        <v>44782899</v>
      </c>
      <c r="F599" s="7">
        <v>698913002</v>
      </c>
      <c r="G599" s="7" t="s">
        <v>11975</v>
      </c>
      <c r="H599" s="7" t="s">
        <v>252</v>
      </c>
      <c r="I599" s="7" t="s">
        <v>11976</v>
      </c>
      <c r="J599" s="7" t="s">
        <v>14</v>
      </c>
      <c r="K599" s="7">
        <v>20140131</v>
      </c>
      <c r="L599" s="7">
        <v>20991231</v>
      </c>
      <c r="M599" s="7"/>
      <c r="N599" s="3" t="s">
        <v>12264</v>
      </c>
    </row>
    <row r="600" spans="1:14" ht="16.8" customHeight="1" x14ac:dyDescent="0.3">
      <c r="A600" s="6" t="s">
        <v>12183</v>
      </c>
      <c r="B600" s="3" t="s">
        <v>12184</v>
      </c>
      <c r="C600" s="3" t="s">
        <v>12409</v>
      </c>
      <c r="D600" s="7" t="s">
        <v>12103</v>
      </c>
      <c r="E600" s="7">
        <v>46287227</v>
      </c>
      <c r="F600" s="7">
        <v>970781000000108</v>
      </c>
      <c r="G600" s="7" t="s">
        <v>11975</v>
      </c>
      <c r="H600" s="7" t="s">
        <v>252</v>
      </c>
      <c r="I600" s="7" t="s">
        <v>11976</v>
      </c>
      <c r="J600" s="7" t="s">
        <v>14</v>
      </c>
      <c r="K600" s="7">
        <v>20151001</v>
      </c>
      <c r="L600" s="7">
        <v>20991231</v>
      </c>
      <c r="M600" s="7"/>
      <c r="N600" s="3" t="s">
        <v>12264</v>
      </c>
    </row>
    <row r="601" spans="1:14" ht="16.8" customHeight="1" x14ac:dyDescent="0.3">
      <c r="A601" s="6" t="s">
        <v>12183</v>
      </c>
      <c r="B601" s="3" t="s">
        <v>12184</v>
      </c>
      <c r="C601" s="3" t="s">
        <v>12410</v>
      </c>
      <c r="D601" s="7" t="s">
        <v>12104</v>
      </c>
      <c r="E601" s="7">
        <v>44784513</v>
      </c>
      <c r="F601" s="7">
        <v>698676004</v>
      </c>
      <c r="G601" s="7" t="s">
        <v>11975</v>
      </c>
      <c r="H601" s="7" t="s">
        <v>252</v>
      </c>
      <c r="I601" s="7" t="s">
        <v>11976</v>
      </c>
      <c r="J601" s="7" t="s">
        <v>14</v>
      </c>
      <c r="K601" s="7">
        <v>20140131</v>
      </c>
      <c r="L601" s="7">
        <v>20991231</v>
      </c>
      <c r="M601" s="7"/>
      <c r="N601" s="3" t="s">
        <v>12264</v>
      </c>
    </row>
    <row r="602" spans="1:14" ht="16.8" customHeight="1" x14ac:dyDescent="0.3">
      <c r="A602" s="6" t="s">
        <v>12183</v>
      </c>
      <c r="B602" s="3" t="s">
        <v>12184</v>
      </c>
      <c r="C602" s="3" t="s">
        <v>12411</v>
      </c>
      <c r="D602" s="7" t="s">
        <v>12105</v>
      </c>
      <c r="E602" s="7">
        <v>46285417</v>
      </c>
      <c r="F602" s="7">
        <v>970801000000109</v>
      </c>
      <c r="G602" s="7" t="s">
        <v>11975</v>
      </c>
      <c r="H602" s="7" t="s">
        <v>252</v>
      </c>
      <c r="I602" s="7" t="s">
        <v>11976</v>
      </c>
      <c r="J602" s="7" t="s">
        <v>14</v>
      </c>
      <c r="K602" s="7">
        <v>20151001</v>
      </c>
      <c r="L602" s="7">
        <v>20991231</v>
      </c>
      <c r="M602" s="7"/>
      <c r="N602" s="3" t="s">
        <v>12264</v>
      </c>
    </row>
    <row r="603" spans="1:14" ht="16.8" customHeight="1" x14ac:dyDescent="0.3">
      <c r="A603" s="6" t="s">
        <v>12183</v>
      </c>
      <c r="B603" s="3" t="s">
        <v>12184</v>
      </c>
      <c r="C603" s="3" t="s">
        <v>12412</v>
      </c>
      <c r="D603" s="7" t="s">
        <v>12106</v>
      </c>
      <c r="E603" s="7">
        <v>46285418</v>
      </c>
      <c r="F603" s="7">
        <v>970811000000106</v>
      </c>
      <c r="G603" s="7" t="s">
        <v>11975</v>
      </c>
      <c r="H603" s="7" t="s">
        <v>252</v>
      </c>
      <c r="I603" s="7" t="s">
        <v>11976</v>
      </c>
      <c r="J603" s="7" t="s">
        <v>14</v>
      </c>
      <c r="K603" s="7">
        <v>20151001</v>
      </c>
      <c r="L603" s="7">
        <v>20991231</v>
      </c>
      <c r="M603" s="7"/>
      <c r="N603" s="3" t="s">
        <v>12264</v>
      </c>
    </row>
    <row r="604" spans="1:14" ht="16.8" customHeight="1" x14ac:dyDescent="0.3">
      <c r="A604" s="6" t="s">
        <v>12183</v>
      </c>
      <c r="B604" s="3" t="s">
        <v>12184</v>
      </c>
      <c r="C604" s="3" t="s">
        <v>12413</v>
      </c>
      <c r="D604" s="7" t="s">
        <v>12107</v>
      </c>
      <c r="E604" s="7">
        <v>4252380</v>
      </c>
      <c r="F604" s="7">
        <v>408530001</v>
      </c>
      <c r="G604" s="7" t="s">
        <v>11975</v>
      </c>
      <c r="H604" s="7" t="s">
        <v>252</v>
      </c>
      <c r="I604" s="7" t="s">
        <v>11976</v>
      </c>
      <c r="J604" s="7" t="s">
        <v>14</v>
      </c>
      <c r="K604" s="7">
        <v>19700101</v>
      </c>
      <c r="L604" s="7">
        <v>20991231</v>
      </c>
      <c r="M604" s="7"/>
      <c r="N604" s="3" t="s">
        <v>12264</v>
      </c>
    </row>
    <row r="605" spans="1:14" ht="16.8" customHeight="1" x14ac:dyDescent="0.3">
      <c r="A605" s="6" t="s">
        <v>12183</v>
      </c>
      <c r="B605" s="3" t="s">
        <v>12184</v>
      </c>
      <c r="C605" s="3" t="s">
        <v>12414</v>
      </c>
      <c r="D605" s="7" t="s">
        <v>12108</v>
      </c>
      <c r="E605" s="7">
        <v>46285419</v>
      </c>
      <c r="F605" s="7">
        <v>970821000000100</v>
      </c>
      <c r="G605" s="7" t="s">
        <v>11975</v>
      </c>
      <c r="H605" s="7" t="s">
        <v>252</v>
      </c>
      <c r="I605" s="7" t="s">
        <v>11976</v>
      </c>
      <c r="J605" s="7" t="s">
        <v>14</v>
      </c>
      <c r="K605" s="7">
        <v>20151001</v>
      </c>
      <c r="L605" s="7">
        <v>20991231</v>
      </c>
      <c r="M605" s="7"/>
      <c r="N605" s="3" t="s">
        <v>12264</v>
      </c>
    </row>
    <row r="606" spans="1:14" ht="16.8" customHeight="1" x14ac:dyDescent="0.3">
      <c r="A606" s="6" t="s">
        <v>12183</v>
      </c>
      <c r="B606" s="3" t="s">
        <v>12184</v>
      </c>
      <c r="C606" s="3" t="s">
        <v>12415</v>
      </c>
      <c r="D606" s="7" t="s">
        <v>12109</v>
      </c>
      <c r="E606" s="7">
        <v>46285420</v>
      </c>
      <c r="F606" s="7">
        <v>970831000000103</v>
      </c>
      <c r="G606" s="7" t="s">
        <v>11975</v>
      </c>
      <c r="H606" s="7" t="s">
        <v>252</v>
      </c>
      <c r="I606" s="7" t="s">
        <v>11976</v>
      </c>
      <c r="J606" s="7" t="s">
        <v>14</v>
      </c>
      <c r="K606" s="7">
        <v>20151001</v>
      </c>
      <c r="L606" s="7">
        <v>20991231</v>
      </c>
      <c r="M606" s="7"/>
      <c r="N606" s="3" t="s">
        <v>12264</v>
      </c>
    </row>
    <row r="607" spans="1:14" ht="16.8" customHeight="1" x14ac:dyDescent="0.3">
      <c r="A607" s="6" t="s">
        <v>12183</v>
      </c>
      <c r="B607" s="3" t="s">
        <v>12184</v>
      </c>
      <c r="C607" s="3" t="s">
        <v>12416</v>
      </c>
      <c r="D607" s="7" t="s">
        <v>12110</v>
      </c>
      <c r="E607" s="7">
        <v>44803534</v>
      </c>
      <c r="F607" s="7">
        <v>729041000000101</v>
      </c>
      <c r="G607" s="7" t="s">
        <v>11975</v>
      </c>
      <c r="H607" s="7" t="s">
        <v>252</v>
      </c>
      <c r="I607" s="7" t="s">
        <v>11976</v>
      </c>
      <c r="J607" s="7" t="s">
        <v>14</v>
      </c>
      <c r="K607" s="7">
        <v>20140401</v>
      </c>
      <c r="L607" s="7">
        <v>20991231</v>
      </c>
      <c r="M607" s="7"/>
      <c r="N607" s="3" t="s">
        <v>12264</v>
      </c>
    </row>
    <row r="608" spans="1:14" ht="16.8" customHeight="1" x14ac:dyDescent="0.3">
      <c r="A608" s="6" t="s">
        <v>12183</v>
      </c>
      <c r="B608" s="3" t="s">
        <v>12184</v>
      </c>
      <c r="C608" s="3" t="s">
        <v>12417</v>
      </c>
      <c r="D608" s="7" t="s">
        <v>12111</v>
      </c>
      <c r="E608" s="7">
        <v>44782890</v>
      </c>
      <c r="F608" s="7">
        <v>698902000</v>
      </c>
      <c r="G608" s="7" t="s">
        <v>11975</v>
      </c>
      <c r="H608" s="7" t="s">
        <v>252</v>
      </c>
      <c r="I608" s="7" t="s">
        <v>11976</v>
      </c>
      <c r="J608" s="7" t="s">
        <v>14</v>
      </c>
      <c r="K608" s="7">
        <v>20140131</v>
      </c>
      <c r="L608" s="7">
        <v>20991231</v>
      </c>
      <c r="M608" s="7"/>
      <c r="N608" s="3" t="s">
        <v>12264</v>
      </c>
    </row>
    <row r="609" spans="1:14" ht="16.8" customHeight="1" x14ac:dyDescent="0.3">
      <c r="A609" s="6" t="s">
        <v>12183</v>
      </c>
      <c r="B609" s="3" t="s">
        <v>12184</v>
      </c>
      <c r="C609" s="3" t="s">
        <v>12418</v>
      </c>
      <c r="D609" s="7" t="s">
        <v>12112</v>
      </c>
      <c r="E609" s="7">
        <v>44783616</v>
      </c>
      <c r="F609" s="7">
        <v>698914008</v>
      </c>
      <c r="G609" s="7" t="s">
        <v>11975</v>
      </c>
      <c r="H609" s="7" t="s">
        <v>252</v>
      </c>
      <c r="I609" s="7" t="s">
        <v>11976</v>
      </c>
      <c r="J609" s="7" t="s">
        <v>14</v>
      </c>
      <c r="K609" s="7">
        <v>20140131</v>
      </c>
      <c r="L609" s="7">
        <v>20991231</v>
      </c>
      <c r="M609" s="7"/>
      <c r="N609" s="3" t="s">
        <v>12264</v>
      </c>
    </row>
    <row r="610" spans="1:14" ht="16.8" customHeight="1" x14ac:dyDescent="0.3">
      <c r="A610" s="6" t="s">
        <v>12183</v>
      </c>
      <c r="B610" s="3" t="s">
        <v>12184</v>
      </c>
      <c r="C610" s="3" t="s">
        <v>12419</v>
      </c>
      <c r="D610" s="7" t="s">
        <v>12113</v>
      </c>
      <c r="E610" s="7">
        <v>46285421</v>
      </c>
      <c r="F610" s="7">
        <v>970851000000105</v>
      </c>
      <c r="G610" s="7" t="s">
        <v>11975</v>
      </c>
      <c r="H610" s="7" t="s">
        <v>252</v>
      </c>
      <c r="I610" s="7" t="s">
        <v>11976</v>
      </c>
      <c r="J610" s="7" t="s">
        <v>14</v>
      </c>
      <c r="K610" s="7">
        <v>20151001</v>
      </c>
      <c r="L610" s="7">
        <v>20991231</v>
      </c>
      <c r="M610" s="7"/>
      <c r="N610" s="3" t="s">
        <v>12264</v>
      </c>
    </row>
    <row r="611" spans="1:14" ht="16.8" customHeight="1" x14ac:dyDescent="0.3">
      <c r="A611" s="6" t="s">
        <v>12183</v>
      </c>
      <c r="B611" s="3" t="s">
        <v>12184</v>
      </c>
      <c r="C611" s="3" t="s">
        <v>12420</v>
      </c>
      <c r="D611" s="7" t="s">
        <v>12114</v>
      </c>
      <c r="E611" s="7">
        <v>44782900</v>
      </c>
      <c r="F611" s="7">
        <v>698915009</v>
      </c>
      <c r="G611" s="7" t="s">
        <v>11975</v>
      </c>
      <c r="H611" s="7" t="s">
        <v>252</v>
      </c>
      <c r="I611" s="7" t="s">
        <v>11976</v>
      </c>
      <c r="J611" s="7" t="s">
        <v>14</v>
      </c>
      <c r="K611" s="7">
        <v>20140131</v>
      </c>
      <c r="L611" s="7">
        <v>20991231</v>
      </c>
      <c r="M611" s="7"/>
      <c r="N611" s="3" t="s">
        <v>12264</v>
      </c>
    </row>
    <row r="612" spans="1:14" ht="16.8" customHeight="1" x14ac:dyDescent="0.3">
      <c r="A612" s="6" t="s">
        <v>12183</v>
      </c>
      <c r="B612" s="3" t="s">
        <v>12184</v>
      </c>
      <c r="C612" s="3" t="s">
        <v>12421</v>
      </c>
      <c r="D612" s="7" t="s">
        <v>12115</v>
      </c>
      <c r="E612" s="7">
        <v>44782901</v>
      </c>
      <c r="F612" s="7">
        <v>698916005</v>
      </c>
      <c r="G612" s="7" t="s">
        <v>11975</v>
      </c>
      <c r="H612" s="7" t="s">
        <v>252</v>
      </c>
      <c r="I612" s="7" t="s">
        <v>11976</v>
      </c>
      <c r="J612" s="7" t="s">
        <v>14</v>
      </c>
      <c r="K612" s="7">
        <v>20140131</v>
      </c>
      <c r="L612" s="7">
        <v>20991231</v>
      </c>
      <c r="M612" s="7"/>
      <c r="N612" s="3" t="s">
        <v>12264</v>
      </c>
    </row>
    <row r="613" spans="1:14" ht="16.8" customHeight="1" x14ac:dyDescent="0.3">
      <c r="A613" s="6" t="s">
        <v>12183</v>
      </c>
      <c r="B613" s="3" t="s">
        <v>12184</v>
      </c>
      <c r="C613" s="3" t="s">
        <v>12422</v>
      </c>
      <c r="D613" s="7" t="s">
        <v>12116</v>
      </c>
      <c r="E613" s="7">
        <v>46285422</v>
      </c>
      <c r="F613" s="7">
        <v>970871000000101</v>
      </c>
      <c r="G613" s="7" t="s">
        <v>11975</v>
      </c>
      <c r="H613" s="7" t="s">
        <v>252</v>
      </c>
      <c r="I613" s="7" t="s">
        <v>11976</v>
      </c>
      <c r="J613" s="7" t="s">
        <v>14</v>
      </c>
      <c r="K613" s="7">
        <v>20151001</v>
      </c>
      <c r="L613" s="7">
        <v>20991231</v>
      </c>
      <c r="M613" s="7"/>
      <c r="N613" s="3" t="s">
        <v>12264</v>
      </c>
    </row>
    <row r="614" spans="1:14" ht="16.8" customHeight="1" x14ac:dyDescent="0.3">
      <c r="A614" s="6" t="s">
        <v>12183</v>
      </c>
      <c r="B614" s="3" t="s">
        <v>12184</v>
      </c>
      <c r="C614" s="3" t="s">
        <v>12423</v>
      </c>
      <c r="D614" s="7" t="s">
        <v>12117</v>
      </c>
      <c r="E614" s="7">
        <v>46285423</v>
      </c>
      <c r="F614" s="7">
        <v>970881000000104</v>
      </c>
      <c r="G614" s="7" t="s">
        <v>11975</v>
      </c>
      <c r="H614" s="7" t="s">
        <v>252</v>
      </c>
      <c r="I614" s="7" t="s">
        <v>11976</v>
      </c>
      <c r="J614" s="7" t="s">
        <v>14</v>
      </c>
      <c r="K614" s="7">
        <v>20151001</v>
      </c>
      <c r="L614" s="7">
        <v>20991231</v>
      </c>
      <c r="M614" s="7"/>
      <c r="N614" s="3" t="s">
        <v>12264</v>
      </c>
    </row>
    <row r="615" spans="1:14" ht="16.8" customHeight="1" x14ac:dyDescent="0.3">
      <c r="A615" s="6" t="s">
        <v>12183</v>
      </c>
      <c r="B615" s="3" t="s">
        <v>12184</v>
      </c>
      <c r="C615" s="3" t="s">
        <v>12424</v>
      </c>
      <c r="D615" s="7" t="s">
        <v>12118</v>
      </c>
      <c r="E615" s="7">
        <v>4248660</v>
      </c>
      <c r="F615" s="7">
        <v>408531002</v>
      </c>
      <c r="G615" s="7" t="s">
        <v>11975</v>
      </c>
      <c r="H615" s="7" t="s">
        <v>252</v>
      </c>
      <c r="I615" s="7" t="s">
        <v>11976</v>
      </c>
      <c r="J615" s="7" t="s">
        <v>14</v>
      </c>
      <c r="K615" s="7">
        <v>19700101</v>
      </c>
      <c r="L615" s="7">
        <v>20991231</v>
      </c>
      <c r="M615" s="7"/>
      <c r="N615" s="3" t="s">
        <v>12264</v>
      </c>
    </row>
    <row r="616" spans="1:14" ht="16.8" customHeight="1" x14ac:dyDescent="0.3">
      <c r="A616" s="6" t="s">
        <v>12183</v>
      </c>
      <c r="B616" s="3" t="s">
        <v>12184</v>
      </c>
      <c r="C616" s="3" t="s">
        <v>12425</v>
      </c>
      <c r="D616" s="7" t="s">
        <v>12119</v>
      </c>
      <c r="E616" s="7">
        <v>4252382</v>
      </c>
      <c r="F616" s="7">
        <v>408534005</v>
      </c>
      <c r="G616" s="7" t="s">
        <v>11975</v>
      </c>
      <c r="H616" s="7" t="s">
        <v>252</v>
      </c>
      <c r="I616" s="7" t="s">
        <v>11976</v>
      </c>
      <c r="J616" s="7" t="s">
        <v>14</v>
      </c>
      <c r="K616" s="7">
        <v>19700101</v>
      </c>
      <c r="L616" s="7">
        <v>20991231</v>
      </c>
      <c r="M616" s="7"/>
      <c r="N616" s="3" t="s">
        <v>12264</v>
      </c>
    </row>
    <row r="617" spans="1:14" ht="16.8" customHeight="1" x14ac:dyDescent="0.3">
      <c r="A617" s="6" t="s">
        <v>12183</v>
      </c>
      <c r="B617" s="3" t="s">
        <v>12184</v>
      </c>
      <c r="C617" s="3" t="s">
        <v>12426</v>
      </c>
      <c r="D617" s="7" t="s">
        <v>12120</v>
      </c>
      <c r="E617" s="7">
        <v>4153319</v>
      </c>
      <c r="F617" s="7">
        <v>315579002</v>
      </c>
      <c r="G617" s="7" t="s">
        <v>11975</v>
      </c>
      <c r="H617" s="7" t="s">
        <v>252</v>
      </c>
      <c r="I617" s="7" t="s">
        <v>11976</v>
      </c>
      <c r="J617" s="7" t="s">
        <v>14</v>
      </c>
      <c r="K617" s="7">
        <v>19700101</v>
      </c>
      <c r="L617" s="7">
        <v>20991231</v>
      </c>
      <c r="M617" s="7"/>
      <c r="N617" s="3" t="s">
        <v>12264</v>
      </c>
    </row>
    <row r="618" spans="1:14" ht="16.8" customHeight="1" x14ac:dyDescent="0.3">
      <c r="A618" s="6" t="s">
        <v>12183</v>
      </c>
      <c r="B618" s="3" t="s">
        <v>12184</v>
      </c>
      <c r="C618" s="3" t="s">
        <v>12427</v>
      </c>
      <c r="D618" s="7" t="s">
        <v>12121</v>
      </c>
      <c r="E618" s="7">
        <v>4152251</v>
      </c>
      <c r="F618" s="7">
        <v>315580004</v>
      </c>
      <c r="G618" s="7" t="s">
        <v>11975</v>
      </c>
      <c r="H618" s="7" t="s">
        <v>252</v>
      </c>
      <c r="I618" s="7" t="s">
        <v>11976</v>
      </c>
      <c r="J618" s="7" t="s">
        <v>14</v>
      </c>
      <c r="K618" s="7">
        <v>19700101</v>
      </c>
      <c r="L618" s="7">
        <v>20991231</v>
      </c>
      <c r="M618" s="7"/>
      <c r="N618" s="3" t="s">
        <v>12264</v>
      </c>
    </row>
    <row r="619" spans="1:14" ht="16.8" customHeight="1" x14ac:dyDescent="0.3">
      <c r="A619" s="6" t="s">
        <v>12183</v>
      </c>
      <c r="B619" s="3" t="s">
        <v>12184</v>
      </c>
      <c r="C619" s="3" t="s">
        <v>12428</v>
      </c>
      <c r="D619" s="7" t="s">
        <v>12122</v>
      </c>
      <c r="E619" s="7">
        <v>4154083</v>
      </c>
      <c r="F619" s="7">
        <v>315581000</v>
      </c>
      <c r="G619" s="7" t="s">
        <v>11975</v>
      </c>
      <c r="H619" s="7" t="s">
        <v>252</v>
      </c>
      <c r="I619" s="7" t="s">
        <v>11976</v>
      </c>
      <c r="J619" s="7" t="s">
        <v>14</v>
      </c>
      <c r="K619" s="7">
        <v>19700101</v>
      </c>
      <c r="L619" s="7">
        <v>20991231</v>
      </c>
      <c r="M619" s="7"/>
      <c r="N619" s="3" t="s">
        <v>12264</v>
      </c>
    </row>
    <row r="620" spans="1:14" ht="16.8" customHeight="1" x14ac:dyDescent="0.3">
      <c r="A620" s="6" t="s">
        <v>12183</v>
      </c>
      <c r="B620" s="3" t="s">
        <v>12184</v>
      </c>
      <c r="C620" s="3" t="s">
        <v>12429</v>
      </c>
      <c r="D620" s="7" t="s">
        <v>12123</v>
      </c>
      <c r="E620" s="7">
        <v>46287103</v>
      </c>
      <c r="F620" s="7">
        <v>970911000000104</v>
      </c>
      <c r="G620" s="7" t="s">
        <v>11975</v>
      </c>
      <c r="H620" s="7" t="s">
        <v>252</v>
      </c>
      <c r="I620" s="7" t="s">
        <v>11976</v>
      </c>
      <c r="J620" s="7" t="s">
        <v>14</v>
      </c>
      <c r="K620" s="7">
        <v>20151001</v>
      </c>
      <c r="L620" s="7">
        <v>20991231</v>
      </c>
      <c r="M620" s="7"/>
      <c r="N620" s="3" t="s">
        <v>12264</v>
      </c>
    </row>
    <row r="621" spans="1:14" ht="16.8" customHeight="1" x14ac:dyDescent="0.3">
      <c r="A621" s="6" t="s">
        <v>12183</v>
      </c>
      <c r="B621" s="3" t="s">
        <v>12184</v>
      </c>
      <c r="C621" s="3" t="s">
        <v>12430</v>
      </c>
      <c r="D621" s="7" t="s">
        <v>12124</v>
      </c>
      <c r="E621" s="7">
        <v>44782514</v>
      </c>
      <c r="F621" s="7">
        <v>698677008</v>
      </c>
      <c r="G621" s="7" t="s">
        <v>11975</v>
      </c>
      <c r="H621" s="7" t="s">
        <v>252</v>
      </c>
      <c r="I621" s="7" t="s">
        <v>11976</v>
      </c>
      <c r="J621" s="7" t="s">
        <v>14</v>
      </c>
      <c r="K621" s="7">
        <v>20140131</v>
      </c>
      <c r="L621" s="7">
        <v>20991231</v>
      </c>
      <c r="M621" s="7"/>
      <c r="N621" s="3" t="s">
        <v>12264</v>
      </c>
    </row>
    <row r="622" spans="1:14" ht="16.8" customHeight="1" x14ac:dyDescent="0.3">
      <c r="A622" s="6" t="s">
        <v>12183</v>
      </c>
      <c r="B622" s="3" t="s">
        <v>12184</v>
      </c>
      <c r="C622" s="3" t="s">
        <v>12431</v>
      </c>
      <c r="D622" s="7" t="s">
        <v>12272</v>
      </c>
      <c r="E622" s="7">
        <v>37394643</v>
      </c>
      <c r="F622" s="7">
        <v>1036381000000100</v>
      </c>
      <c r="G622" s="7" t="s">
        <v>11975</v>
      </c>
      <c r="H622" s="7" t="s">
        <v>252</v>
      </c>
      <c r="I622" s="7" t="s">
        <v>11976</v>
      </c>
      <c r="J622" s="7"/>
      <c r="K622" s="7">
        <v>20160731</v>
      </c>
      <c r="L622" s="7">
        <v>20170730</v>
      </c>
      <c r="M622" s="7" t="s">
        <v>4995</v>
      </c>
      <c r="N622" s="3" t="s">
        <v>12264</v>
      </c>
    </row>
    <row r="623" spans="1:14" ht="16.8" customHeight="1" x14ac:dyDescent="0.3">
      <c r="A623" s="6" t="s">
        <v>12183</v>
      </c>
      <c r="B623" s="3" t="s">
        <v>12184</v>
      </c>
      <c r="C623" s="3" t="s">
        <v>12432</v>
      </c>
      <c r="D623" s="7" t="s">
        <v>12125</v>
      </c>
      <c r="E623" s="7">
        <v>44784514</v>
      </c>
      <c r="F623" s="7">
        <v>698678003</v>
      </c>
      <c r="G623" s="7" t="s">
        <v>11975</v>
      </c>
      <c r="H623" s="7" t="s">
        <v>252</v>
      </c>
      <c r="I623" s="7" t="s">
        <v>11976</v>
      </c>
      <c r="J623" s="7" t="s">
        <v>14</v>
      </c>
      <c r="K623" s="7">
        <v>20140131</v>
      </c>
      <c r="L623" s="7">
        <v>20991231</v>
      </c>
      <c r="M623" s="7"/>
      <c r="N623" s="3" t="s">
        <v>12264</v>
      </c>
    </row>
    <row r="624" spans="1:14" ht="16.8" customHeight="1" x14ac:dyDescent="0.3">
      <c r="A624" s="6" t="s">
        <v>12183</v>
      </c>
      <c r="B624" s="3" t="s">
        <v>12184</v>
      </c>
      <c r="C624" s="3" t="s">
        <v>12433</v>
      </c>
      <c r="D624" s="7" t="s">
        <v>12126</v>
      </c>
      <c r="E624" s="7">
        <v>44782904</v>
      </c>
      <c r="F624" s="7">
        <v>698917001</v>
      </c>
      <c r="G624" s="7" t="s">
        <v>11975</v>
      </c>
      <c r="H624" s="7" t="s">
        <v>252</v>
      </c>
      <c r="I624" s="7" t="s">
        <v>11976</v>
      </c>
      <c r="J624" s="7" t="s">
        <v>14</v>
      </c>
      <c r="K624" s="7">
        <v>20140131</v>
      </c>
      <c r="L624" s="7">
        <v>20991231</v>
      </c>
      <c r="M624" s="7"/>
      <c r="N624" s="3" t="s">
        <v>12264</v>
      </c>
    </row>
    <row r="625" spans="1:14" ht="16.8" customHeight="1" x14ac:dyDescent="0.3">
      <c r="A625" s="6" t="s">
        <v>12183</v>
      </c>
      <c r="B625" s="3" t="s">
        <v>12184</v>
      </c>
      <c r="C625" s="3" t="s">
        <v>12434</v>
      </c>
      <c r="D625" s="7" t="s">
        <v>12127</v>
      </c>
      <c r="E625" s="7">
        <v>36713602</v>
      </c>
      <c r="F625" s="7">
        <v>718512007</v>
      </c>
      <c r="G625" s="7" t="s">
        <v>11975</v>
      </c>
      <c r="H625" s="7" t="s">
        <v>252</v>
      </c>
      <c r="I625" s="7" t="s">
        <v>11976</v>
      </c>
      <c r="J625" s="7" t="s">
        <v>14</v>
      </c>
      <c r="K625" s="7">
        <v>20170131</v>
      </c>
      <c r="L625" s="7">
        <v>20991231</v>
      </c>
      <c r="M625" s="7"/>
      <c r="N625" s="3" t="s">
        <v>12264</v>
      </c>
    </row>
    <row r="626" spans="1:14" ht="16.8" customHeight="1" x14ac:dyDescent="0.3">
      <c r="A626" s="6" t="s">
        <v>12183</v>
      </c>
      <c r="B626" s="3" t="s">
        <v>12184</v>
      </c>
      <c r="C626" s="3" t="s">
        <v>12435</v>
      </c>
      <c r="D626" s="7" t="s">
        <v>12128</v>
      </c>
      <c r="E626" s="7">
        <v>44782894</v>
      </c>
      <c r="F626" s="7">
        <v>698907006</v>
      </c>
      <c r="G626" s="7" t="s">
        <v>11975</v>
      </c>
      <c r="H626" s="7" t="s">
        <v>252</v>
      </c>
      <c r="I626" s="7" t="s">
        <v>11976</v>
      </c>
      <c r="J626" s="7" t="s">
        <v>14</v>
      </c>
      <c r="K626" s="7">
        <v>20140131</v>
      </c>
      <c r="L626" s="7">
        <v>20991231</v>
      </c>
      <c r="M626" s="7"/>
      <c r="N626" s="3" t="s">
        <v>12264</v>
      </c>
    </row>
    <row r="627" spans="1:14" ht="16.8" customHeight="1" x14ac:dyDescent="0.3">
      <c r="A627" s="6" t="s">
        <v>12183</v>
      </c>
      <c r="B627" s="3" t="s">
        <v>12184</v>
      </c>
      <c r="C627" s="3" t="s">
        <v>12436</v>
      </c>
      <c r="D627" s="7" t="s">
        <v>12129</v>
      </c>
      <c r="E627" s="7">
        <v>44784515</v>
      </c>
      <c r="F627" s="7">
        <v>698679006</v>
      </c>
      <c r="G627" s="7" t="s">
        <v>11975</v>
      </c>
      <c r="H627" s="7" t="s">
        <v>252</v>
      </c>
      <c r="I627" s="7" t="s">
        <v>11976</v>
      </c>
      <c r="J627" s="7" t="s">
        <v>14</v>
      </c>
      <c r="K627" s="7">
        <v>20140131</v>
      </c>
      <c r="L627" s="7">
        <v>20991231</v>
      </c>
      <c r="M627" s="7"/>
      <c r="N627" s="3" t="s">
        <v>12264</v>
      </c>
    </row>
    <row r="628" spans="1:14" ht="16.8" customHeight="1" x14ac:dyDescent="0.3">
      <c r="A628" s="6" t="s">
        <v>12183</v>
      </c>
      <c r="B628" s="3" t="s">
        <v>12184</v>
      </c>
      <c r="C628" s="3" t="s">
        <v>12437</v>
      </c>
      <c r="D628" s="7" t="s">
        <v>12130</v>
      </c>
      <c r="E628" s="7">
        <v>4151758</v>
      </c>
      <c r="F628" s="7">
        <v>315582007</v>
      </c>
      <c r="G628" s="7" t="s">
        <v>11975</v>
      </c>
      <c r="H628" s="7" t="s">
        <v>252</v>
      </c>
      <c r="I628" s="7" t="s">
        <v>11976</v>
      </c>
      <c r="J628" s="7" t="s">
        <v>14</v>
      </c>
      <c r="K628" s="7">
        <v>19700101</v>
      </c>
      <c r="L628" s="7">
        <v>20991231</v>
      </c>
      <c r="M628" s="7"/>
      <c r="N628" s="3" t="s">
        <v>12264</v>
      </c>
    </row>
    <row r="629" spans="1:14" ht="16.8" customHeight="1" x14ac:dyDescent="0.3">
      <c r="A629" s="6" t="s">
        <v>12183</v>
      </c>
      <c r="B629" s="3" t="s">
        <v>12184</v>
      </c>
      <c r="C629" s="3" t="s">
        <v>12438</v>
      </c>
      <c r="D629" s="7" t="s">
        <v>12131</v>
      </c>
      <c r="E629" s="7">
        <v>44784516</v>
      </c>
      <c r="F629" s="7">
        <v>698680009</v>
      </c>
      <c r="G629" s="7" t="s">
        <v>11975</v>
      </c>
      <c r="H629" s="7" t="s">
        <v>252</v>
      </c>
      <c r="I629" s="7" t="s">
        <v>11976</v>
      </c>
      <c r="J629" s="7" t="s">
        <v>14</v>
      </c>
      <c r="K629" s="7">
        <v>20140131</v>
      </c>
      <c r="L629" s="7">
        <v>20991231</v>
      </c>
      <c r="M629" s="7"/>
      <c r="N629" s="3" t="s">
        <v>12264</v>
      </c>
    </row>
    <row r="630" spans="1:14" ht="16.8" customHeight="1" x14ac:dyDescent="0.3">
      <c r="A630" s="6" t="s">
        <v>12183</v>
      </c>
      <c r="B630" s="3" t="s">
        <v>12184</v>
      </c>
      <c r="C630" s="3" t="s">
        <v>12439</v>
      </c>
      <c r="D630" s="7" t="s">
        <v>12132</v>
      </c>
      <c r="E630" s="7">
        <v>44782905</v>
      </c>
      <c r="F630" s="7">
        <v>698918006</v>
      </c>
      <c r="G630" s="7" t="s">
        <v>11975</v>
      </c>
      <c r="H630" s="7" t="s">
        <v>252</v>
      </c>
      <c r="I630" s="7" t="s">
        <v>11976</v>
      </c>
      <c r="J630" s="7" t="s">
        <v>14</v>
      </c>
      <c r="K630" s="7">
        <v>20140131</v>
      </c>
      <c r="L630" s="7">
        <v>20991231</v>
      </c>
      <c r="M630" s="7"/>
      <c r="N630" s="3" t="s">
        <v>12264</v>
      </c>
    </row>
    <row r="631" spans="1:14" ht="16.8" customHeight="1" x14ac:dyDescent="0.3">
      <c r="A631" s="6" t="s">
        <v>12183</v>
      </c>
      <c r="B631" s="3" t="s">
        <v>12184</v>
      </c>
      <c r="C631" s="3" t="s">
        <v>12440</v>
      </c>
      <c r="D631" s="7" t="s">
        <v>12133</v>
      </c>
      <c r="E631" s="7">
        <v>46285424</v>
      </c>
      <c r="F631" s="7">
        <v>970921000000105</v>
      </c>
      <c r="G631" s="7" t="s">
        <v>11975</v>
      </c>
      <c r="H631" s="7" t="s">
        <v>252</v>
      </c>
      <c r="I631" s="7" t="s">
        <v>11976</v>
      </c>
      <c r="J631" s="7" t="s">
        <v>14</v>
      </c>
      <c r="K631" s="7">
        <v>20151001</v>
      </c>
      <c r="L631" s="7">
        <v>20991231</v>
      </c>
      <c r="M631" s="7"/>
      <c r="N631" s="3" t="s">
        <v>12264</v>
      </c>
    </row>
    <row r="632" spans="1:14" ht="16.8" customHeight="1" x14ac:dyDescent="0.3">
      <c r="A632" s="6" t="s">
        <v>12183</v>
      </c>
      <c r="B632" s="3" t="s">
        <v>12184</v>
      </c>
      <c r="C632" s="3" t="s">
        <v>12441</v>
      </c>
      <c r="D632" s="7" t="s">
        <v>12134</v>
      </c>
      <c r="E632" s="7">
        <v>46285425</v>
      </c>
      <c r="F632" s="7">
        <v>970931000000107</v>
      </c>
      <c r="G632" s="7" t="s">
        <v>11975</v>
      </c>
      <c r="H632" s="7" t="s">
        <v>252</v>
      </c>
      <c r="I632" s="7" t="s">
        <v>11976</v>
      </c>
      <c r="J632" s="7" t="s">
        <v>14</v>
      </c>
      <c r="K632" s="7">
        <v>20151001</v>
      </c>
      <c r="L632" s="7">
        <v>20991231</v>
      </c>
      <c r="M632" s="7"/>
      <c r="N632" s="3" t="s">
        <v>12264</v>
      </c>
    </row>
    <row r="633" spans="1:14" ht="16.8" customHeight="1" x14ac:dyDescent="0.3">
      <c r="A633" s="6" t="s">
        <v>12183</v>
      </c>
      <c r="B633" s="3" t="s">
        <v>12184</v>
      </c>
      <c r="C633" s="3" t="s">
        <v>12442</v>
      </c>
      <c r="D633" s="7" t="s">
        <v>12135</v>
      </c>
      <c r="E633" s="7">
        <v>46285426</v>
      </c>
      <c r="F633" s="7">
        <v>970941000000103</v>
      </c>
      <c r="G633" s="7" t="s">
        <v>11975</v>
      </c>
      <c r="H633" s="7" t="s">
        <v>252</v>
      </c>
      <c r="I633" s="7" t="s">
        <v>11976</v>
      </c>
      <c r="J633" s="7" t="s">
        <v>14</v>
      </c>
      <c r="K633" s="7">
        <v>20151001</v>
      </c>
      <c r="L633" s="7">
        <v>20991231</v>
      </c>
      <c r="M633" s="7"/>
      <c r="N633" s="3" t="s">
        <v>12264</v>
      </c>
    </row>
    <row r="634" spans="1:14" ht="16.8" customHeight="1" x14ac:dyDescent="0.3">
      <c r="A634" s="6" t="s">
        <v>12183</v>
      </c>
      <c r="B634" s="3" t="s">
        <v>12184</v>
      </c>
      <c r="C634" s="3" t="s">
        <v>12443</v>
      </c>
      <c r="D634" s="7" t="s">
        <v>12136</v>
      </c>
      <c r="E634" s="7">
        <v>4256749</v>
      </c>
      <c r="F634" s="7">
        <v>408535006</v>
      </c>
      <c r="G634" s="7" t="s">
        <v>11975</v>
      </c>
      <c r="H634" s="7" t="s">
        <v>252</v>
      </c>
      <c r="I634" s="7" t="s">
        <v>11976</v>
      </c>
      <c r="J634" s="7" t="s">
        <v>14</v>
      </c>
      <c r="K634" s="7">
        <v>19700101</v>
      </c>
      <c r="L634" s="7">
        <v>20991231</v>
      </c>
      <c r="M634" s="7"/>
      <c r="N634" s="3" t="s">
        <v>12264</v>
      </c>
    </row>
    <row r="635" spans="1:14" ht="16.8" customHeight="1" x14ac:dyDescent="0.3">
      <c r="A635" s="6" t="s">
        <v>12183</v>
      </c>
      <c r="B635" s="3" t="s">
        <v>12184</v>
      </c>
      <c r="C635" s="3" t="s">
        <v>12444</v>
      </c>
      <c r="D635" s="7" t="s">
        <v>12137</v>
      </c>
      <c r="E635" s="7">
        <v>4216337</v>
      </c>
      <c r="F635" s="7">
        <v>395110009</v>
      </c>
      <c r="G635" s="7" t="s">
        <v>11975</v>
      </c>
      <c r="H635" s="7" t="s">
        <v>252</v>
      </c>
      <c r="I635" s="7" t="s">
        <v>11976</v>
      </c>
      <c r="J635" s="7" t="s">
        <v>14</v>
      </c>
      <c r="K635" s="7">
        <v>19700101</v>
      </c>
      <c r="L635" s="7">
        <v>20991231</v>
      </c>
      <c r="M635" s="7"/>
      <c r="N635" s="3" t="s">
        <v>12264</v>
      </c>
    </row>
    <row r="636" spans="1:14" ht="16.8" customHeight="1" x14ac:dyDescent="0.3">
      <c r="A636" s="6" t="s">
        <v>12183</v>
      </c>
      <c r="B636" s="3" t="s">
        <v>12184</v>
      </c>
      <c r="C636" s="3" t="s">
        <v>12445</v>
      </c>
      <c r="D636" s="7" t="s">
        <v>12138</v>
      </c>
      <c r="E636" s="7">
        <v>46285427</v>
      </c>
      <c r="F636" s="7">
        <v>970961000000102</v>
      </c>
      <c r="G636" s="7" t="s">
        <v>11975</v>
      </c>
      <c r="H636" s="7" t="s">
        <v>252</v>
      </c>
      <c r="I636" s="7" t="s">
        <v>11976</v>
      </c>
      <c r="J636" s="7" t="s">
        <v>14</v>
      </c>
      <c r="K636" s="7">
        <v>20151001</v>
      </c>
      <c r="L636" s="7">
        <v>20991231</v>
      </c>
      <c r="M636" s="7"/>
      <c r="N636" s="3" t="s">
        <v>12264</v>
      </c>
    </row>
    <row r="637" spans="1:14" ht="16.8" customHeight="1" x14ac:dyDescent="0.3">
      <c r="A637" s="6" t="s">
        <v>12183</v>
      </c>
      <c r="B637" s="3" t="s">
        <v>12184</v>
      </c>
      <c r="C637" s="3" t="s">
        <v>12446</v>
      </c>
      <c r="D637" s="7" t="s">
        <v>12139</v>
      </c>
      <c r="E637" s="7">
        <v>44782906</v>
      </c>
      <c r="F637" s="7">
        <v>698919003</v>
      </c>
      <c r="G637" s="7" t="s">
        <v>11975</v>
      </c>
      <c r="H637" s="7" t="s">
        <v>252</v>
      </c>
      <c r="I637" s="7" t="s">
        <v>11976</v>
      </c>
      <c r="J637" s="7" t="s">
        <v>14</v>
      </c>
      <c r="K637" s="7">
        <v>20140131</v>
      </c>
      <c r="L637" s="7">
        <v>20991231</v>
      </c>
      <c r="M637" s="7"/>
      <c r="N637" s="3" t="s">
        <v>12264</v>
      </c>
    </row>
    <row r="638" spans="1:14" ht="16.8" customHeight="1" x14ac:dyDescent="0.3">
      <c r="A638" s="6" t="s">
        <v>12183</v>
      </c>
      <c r="B638" s="3" t="s">
        <v>12184</v>
      </c>
      <c r="C638" s="3" t="s">
        <v>12447</v>
      </c>
      <c r="D638" s="7" t="s">
        <v>12140</v>
      </c>
      <c r="E638" s="7">
        <v>4252377</v>
      </c>
      <c r="F638" s="7">
        <v>408518007</v>
      </c>
      <c r="G638" s="7" t="s">
        <v>11975</v>
      </c>
      <c r="H638" s="7" t="s">
        <v>252</v>
      </c>
      <c r="I638" s="7" t="s">
        <v>11976</v>
      </c>
      <c r="J638" s="7" t="s">
        <v>14</v>
      </c>
      <c r="K638" s="7">
        <v>19700101</v>
      </c>
      <c r="L638" s="7">
        <v>20991231</v>
      </c>
      <c r="M638" s="7"/>
      <c r="N638" s="3" t="s">
        <v>12264</v>
      </c>
    </row>
    <row r="639" spans="1:14" ht="16.8" customHeight="1" x14ac:dyDescent="0.3">
      <c r="A639" s="6" t="s">
        <v>12183</v>
      </c>
      <c r="B639" s="3" t="s">
        <v>12184</v>
      </c>
      <c r="C639" s="3" t="s">
        <v>12448</v>
      </c>
      <c r="D639" s="7" t="s">
        <v>12141</v>
      </c>
      <c r="E639" s="7">
        <v>44782907</v>
      </c>
      <c r="F639" s="7">
        <v>698920009</v>
      </c>
      <c r="G639" s="7" t="s">
        <v>11975</v>
      </c>
      <c r="H639" s="7" t="s">
        <v>252</v>
      </c>
      <c r="I639" s="7" t="s">
        <v>11976</v>
      </c>
      <c r="J639" s="7" t="s">
        <v>14</v>
      </c>
      <c r="K639" s="7">
        <v>20140131</v>
      </c>
      <c r="L639" s="7">
        <v>20991231</v>
      </c>
      <c r="M639" s="7"/>
      <c r="N639" s="3" t="s">
        <v>12264</v>
      </c>
    </row>
    <row r="640" spans="1:14" ht="16.8" customHeight="1" x14ac:dyDescent="0.3">
      <c r="A640" s="6" t="s">
        <v>12183</v>
      </c>
      <c r="B640" s="3" t="s">
        <v>12184</v>
      </c>
      <c r="C640" s="3" t="s">
        <v>12449</v>
      </c>
      <c r="D640" s="7" t="s">
        <v>12142</v>
      </c>
      <c r="E640" s="7">
        <v>44782908</v>
      </c>
      <c r="F640" s="7">
        <v>698921008</v>
      </c>
      <c r="G640" s="7" t="s">
        <v>11975</v>
      </c>
      <c r="H640" s="7" t="s">
        <v>252</v>
      </c>
      <c r="I640" s="7" t="s">
        <v>11976</v>
      </c>
      <c r="J640" s="7" t="s">
        <v>14</v>
      </c>
      <c r="K640" s="7">
        <v>20140131</v>
      </c>
      <c r="L640" s="7">
        <v>20991231</v>
      </c>
      <c r="M640" s="7"/>
      <c r="N640" s="3" t="s">
        <v>12264</v>
      </c>
    </row>
    <row r="641" spans="1:14" ht="16.8" customHeight="1" x14ac:dyDescent="0.3">
      <c r="A641" s="6" t="s">
        <v>12183</v>
      </c>
      <c r="B641" s="3" t="s">
        <v>12184</v>
      </c>
      <c r="C641" s="3" t="s">
        <v>12450</v>
      </c>
      <c r="D641" s="7" t="s">
        <v>12143</v>
      </c>
      <c r="E641" s="7">
        <v>4151759</v>
      </c>
      <c r="F641" s="7">
        <v>315583002</v>
      </c>
      <c r="G641" s="7" t="s">
        <v>11975</v>
      </c>
      <c r="H641" s="7" t="s">
        <v>252</v>
      </c>
      <c r="I641" s="7" t="s">
        <v>11976</v>
      </c>
      <c r="J641" s="7" t="s">
        <v>14</v>
      </c>
      <c r="K641" s="7">
        <v>19700101</v>
      </c>
      <c r="L641" s="7">
        <v>20991231</v>
      </c>
      <c r="M641" s="7"/>
      <c r="N641" s="3" t="s">
        <v>12264</v>
      </c>
    </row>
    <row r="642" spans="1:14" ht="16.8" customHeight="1" x14ac:dyDescent="0.3">
      <c r="A642" s="6" t="s">
        <v>12183</v>
      </c>
      <c r="B642" s="3" t="s">
        <v>12184</v>
      </c>
      <c r="C642" s="3" t="s">
        <v>12451</v>
      </c>
      <c r="D642" s="7" t="s">
        <v>12144</v>
      </c>
      <c r="E642" s="7">
        <v>46285428</v>
      </c>
      <c r="F642" s="7">
        <v>970971000000109</v>
      </c>
      <c r="G642" s="7" t="s">
        <v>11975</v>
      </c>
      <c r="H642" s="7" t="s">
        <v>252</v>
      </c>
      <c r="I642" s="7" t="s">
        <v>11976</v>
      </c>
      <c r="J642" s="7" t="s">
        <v>14</v>
      </c>
      <c r="K642" s="7">
        <v>20151001</v>
      </c>
      <c r="L642" s="7">
        <v>20991231</v>
      </c>
      <c r="M642" s="7"/>
      <c r="N642" s="3" t="s">
        <v>12264</v>
      </c>
    </row>
    <row r="643" spans="1:14" ht="16.8" customHeight="1" x14ac:dyDescent="0.3">
      <c r="A643" s="6" t="s">
        <v>12183</v>
      </c>
      <c r="B643" s="3" t="s">
        <v>12184</v>
      </c>
      <c r="C643" s="3" t="s">
        <v>12452</v>
      </c>
      <c r="D643" s="7" t="s">
        <v>12145</v>
      </c>
      <c r="E643" s="7">
        <v>44782909</v>
      </c>
      <c r="F643" s="7">
        <v>698922001</v>
      </c>
      <c r="G643" s="7" t="s">
        <v>11975</v>
      </c>
      <c r="H643" s="7" t="s">
        <v>252</v>
      </c>
      <c r="I643" s="7" t="s">
        <v>11976</v>
      </c>
      <c r="J643" s="7" t="s">
        <v>14</v>
      </c>
      <c r="K643" s="7">
        <v>20140131</v>
      </c>
      <c r="L643" s="7">
        <v>20991231</v>
      </c>
      <c r="M643" s="7"/>
      <c r="N643" s="3" t="s">
        <v>12264</v>
      </c>
    </row>
    <row r="644" spans="1:14" ht="16.8" customHeight="1" x14ac:dyDescent="0.3">
      <c r="A644" s="6" t="s">
        <v>12183</v>
      </c>
      <c r="B644" s="3" t="s">
        <v>12184</v>
      </c>
      <c r="C644" s="3" t="s">
        <v>12453</v>
      </c>
      <c r="D644" s="7" t="s">
        <v>12146</v>
      </c>
      <c r="E644" s="7">
        <v>4152252</v>
      </c>
      <c r="F644" s="7">
        <v>315584008</v>
      </c>
      <c r="G644" s="7" t="s">
        <v>11975</v>
      </c>
      <c r="H644" s="7" t="s">
        <v>252</v>
      </c>
      <c r="I644" s="7" t="s">
        <v>11976</v>
      </c>
      <c r="J644" s="7" t="s">
        <v>14</v>
      </c>
      <c r="K644" s="7">
        <v>19700101</v>
      </c>
      <c r="L644" s="7">
        <v>20991231</v>
      </c>
      <c r="M644" s="7"/>
      <c r="N644" s="3" t="s">
        <v>12264</v>
      </c>
    </row>
    <row r="645" spans="1:14" ht="16.8" customHeight="1" x14ac:dyDescent="0.3">
      <c r="A645" s="6" t="s">
        <v>12183</v>
      </c>
      <c r="B645" s="3" t="s">
        <v>12184</v>
      </c>
      <c r="C645" s="3" t="s">
        <v>12454</v>
      </c>
      <c r="D645" s="7" t="s">
        <v>12147</v>
      </c>
      <c r="E645" s="7">
        <v>44784517</v>
      </c>
      <c r="F645" s="7">
        <v>698681008</v>
      </c>
      <c r="G645" s="7" t="s">
        <v>11975</v>
      </c>
      <c r="H645" s="7" t="s">
        <v>252</v>
      </c>
      <c r="I645" s="7" t="s">
        <v>11976</v>
      </c>
      <c r="J645" s="7" t="s">
        <v>14</v>
      </c>
      <c r="K645" s="7">
        <v>20140131</v>
      </c>
      <c r="L645" s="7">
        <v>20991231</v>
      </c>
      <c r="M645" s="7"/>
      <c r="N645" s="3" t="s">
        <v>12264</v>
      </c>
    </row>
    <row r="646" spans="1:14" ht="16.8" customHeight="1" x14ac:dyDescent="0.3">
      <c r="A646" s="6" t="s">
        <v>12183</v>
      </c>
      <c r="B646" s="3" t="s">
        <v>12184</v>
      </c>
      <c r="C646" s="3" t="s">
        <v>12455</v>
      </c>
      <c r="D646" s="7" t="s">
        <v>12148</v>
      </c>
      <c r="E646" s="7">
        <v>4152253</v>
      </c>
      <c r="F646" s="7">
        <v>315585009</v>
      </c>
      <c r="G646" s="7" t="s">
        <v>11975</v>
      </c>
      <c r="H646" s="7" t="s">
        <v>252</v>
      </c>
      <c r="I646" s="7" t="s">
        <v>11976</v>
      </c>
      <c r="J646" s="7" t="s">
        <v>14</v>
      </c>
      <c r="K646" s="7">
        <v>19700101</v>
      </c>
      <c r="L646" s="7">
        <v>20991231</v>
      </c>
      <c r="M646" s="7"/>
      <c r="N646" s="3" t="s">
        <v>12264</v>
      </c>
    </row>
    <row r="647" spans="1:14" ht="16.8" customHeight="1" x14ac:dyDescent="0.3">
      <c r="A647" s="6" t="s">
        <v>12183</v>
      </c>
      <c r="B647" s="3" t="s">
        <v>12184</v>
      </c>
      <c r="C647" s="3" t="s">
        <v>12456</v>
      </c>
      <c r="D647" s="7" t="s">
        <v>12273</v>
      </c>
      <c r="E647" s="7">
        <v>44792631</v>
      </c>
      <c r="F647" s="7">
        <v>358491000000107</v>
      </c>
      <c r="G647" s="7" t="s">
        <v>11975</v>
      </c>
      <c r="H647" s="7" t="s">
        <v>252</v>
      </c>
      <c r="I647" s="7" t="s">
        <v>11976</v>
      </c>
      <c r="J647" s="7"/>
      <c r="K647" s="7">
        <v>20140401</v>
      </c>
      <c r="L647" s="7">
        <v>20160730</v>
      </c>
      <c r="M647" s="7" t="s">
        <v>4995</v>
      </c>
      <c r="N647" s="3" t="s">
        <v>12264</v>
      </c>
    </row>
    <row r="648" spans="1:14" ht="16.8" customHeight="1" x14ac:dyDescent="0.3">
      <c r="A648" s="6" t="s">
        <v>12183</v>
      </c>
      <c r="B648" s="3" t="s">
        <v>12184</v>
      </c>
      <c r="C648" s="3" t="s">
        <v>12457</v>
      </c>
      <c r="D648" s="7" t="s">
        <v>12149</v>
      </c>
      <c r="E648" s="7">
        <v>44782910</v>
      </c>
      <c r="F648" s="7">
        <v>698923006</v>
      </c>
      <c r="G648" s="7" t="s">
        <v>11975</v>
      </c>
      <c r="H648" s="7" t="s">
        <v>252</v>
      </c>
      <c r="I648" s="7" t="s">
        <v>11976</v>
      </c>
      <c r="J648" s="7" t="s">
        <v>14</v>
      </c>
      <c r="K648" s="7">
        <v>20140131</v>
      </c>
      <c r="L648" s="7">
        <v>20991231</v>
      </c>
      <c r="M648" s="7"/>
      <c r="N648" s="3" t="s">
        <v>12264</v>
      </c>
    </row>
    <row r="649" spans="1:14" ht="16.8" customHeight="1" x14ac:dyDescent="0.3">
      <c r="A649" s="6" t="s">
        <v>12183</v>
      </c>
      <c r="B649" s="3" t="s">
        <v>12184</v>
      </c>
      <c r="C649" s="3" t="s">
        <v>12458</v>
      </c>
      <c r="D649" s="7" t="s">
        <v>12150</v>
      </c>
      <c r="E649" s="7">
        <v>4235405</v>
      </c>
      <c r="F649" s="7">
        <v>408516006</v>
      </c>
      <c r="G649" s="7" t="s">
        <v>11975</v>
      </c>
      <c r="H649" s="7" t="s">
        <v>252</v>
      </c>
      <c r="I649" s="7" t="s">
        <v>11976</v>
      </c>
      <c r="J649" s="7" t="s">
        <v>14</v>
      </c>
      <c r="K649" s="7">
        <v>19700101</v>
      </c>
      <c r="L649" s="7">
        <v>20991231</v>
      </c>
      <c r="M649" s="7"/>
      <c r="N649" s="3" t="s">
        <v>12264</v>
      </c>
    </row>
    <row r="650" spans="1:14" ht="16.8" customHeight="1" x14ac:dyDescent="0.3">
      <c r="A650" s="6" t="s">
        <v>12183</v>
      </c>
      <c r="B650" s="3" t="s">
        <v>12184</v>
      </c>
      <c r="C650" s="3" t="s">
        <v>12459</v>
      </c>
      <c r="D650" s="7" t="s">
        <v>12151</v>
      </c>
      <c r="E650" s="7">
        <v>4151760</v>
      </c>
      <c r="F650" s="7">
        <v>315586005</v>
      </c>
      <c r="G650" s="7" t="s">
        <v>11975</v>
      </c>
      <c r="H650" s="7" t="s">
        <v>252</v>
      </c>
      <c r="I650" s="7" t="s">
        <v>11976</v>
      </c>
      <c r="J650" s="7" t="s">
        <v>14</v>
      </c>
      <c r="K650" s="7">
        <v>19700101</v>
      </c>
      <c r="L650" s="7">
        <v>20991231</v>
      </c>
      <c r="M650" s="7"/>
      <c r="N650" s="3" t="s">
        <v>12264</v>
      </c>
    </row>
    <row r="651" spans="1:14" ht="16.8" customHeight="1" x14ac:dyDescent="0.3">
      <c r="A651" s="6" t="s">
        <v>12183</v>
      </c>
      <c r="B651" s="3" t="s">
        <v>12184</v>
      </c>
      <c r="C651" s="3" t="s">
        <v>12460</v>
      </c>
      <c r="D651" s="7" t="s">
        <v>12152</v>
      </c>
      <c r="E651" s="7">
        <v>4248657</v>
      </c>
      <c r="F651" s="7">
        <v>408517002</v>
      </c>
      <c r="G651" s="7" t="s">
        <v>11975</v>
      </c>
      <c r="H651" s="7" t="s">
        <v>252</v>
      </c>
      <c r="I651" s="7" t="s">
        <v>11976</v>
      </c>
      <c r="J651" s="7" t="s">
        <v>14</v>
      </c>
      <c r="K651" s="7">
        <v>19700101</v>
      </c>
      <c r="L651" s="7">
        <v>20991231</v>
      </c>
      <c r="M651" s="7"/>
      <c r="N651" s="3" t="s">
        <v>12264</v>
      </c>
    </row>
    <row r="652" spans="1:14" ht="16.8" customHeight="1" x14ac:dyDescent="0.3">
      <c r="A652" s="6" t="s">
        <v>12183</v>
      </c>
      <c r="B652" s="3" t="s">
        <v>12184</v>
      </c>
      <c r="C652" s="3" t="s">
        <v>12461</v>
      </c>
      <c r="D652" s="7" t="s">
        <v>12153</v>
      </c>
      <c r="E652" s="7">
        <v>46285429</v>
      </c>
      <c r="F652" s="7">
        <v>970991000000108</v>
      </c>
      <c r="G652" s="7" t="s">
        <v>11975</v>
      </c>
      <c r="H652" s="7" t="s">
        <v>252</v>
      </c>
      <c r="I652" s="7" t="s">
        <v>11976</v>
      </c>
      <c r="J652" s="7" t="s">
        <v>14</v>
      </c>
      <c r="K652" s="7">
        <v>20151001</v>
      </c>
      <c r="L652" s="7">
        <v>20991231</v>
      </c>
      <c r="M652" s="7"/>
      <c r="N652" s="3" t="s">
        <v>12264</v>
      </c>
    </row>
    <row r="653" spans="1:14" ht="16.8" customHeight="1" x14ac:dyDescent="0.3">
      <c r="A653" s="6" t="s">
        <v>12183</v>
      </c>
      <c r="B653" s="3" t="s">
        <v>12184</v>
      </c>
      <c r="C653" s="3" t="s">
        <v>12462</v>
      </c>
      <c r="D653" s="7" t="s">
        <v>12154</v>
      </c>
      <c r="E653" s="7">
        <v>44784518</v>
      </c>
      <c r="F653" s="7">
        <v>698682001</v>
      </c>
      <c r="G653" s="7" t="s">
        <v>11975</v>
      </c>
      <c r="H653" s="7" t="s">
        <v>252</v>
      </c>
      <c r="I653" s="7" t="s">
        <v>11976</v>
      </c>
      <c r="J653" s="7" t="s">
        <v>14</v>
      </c>
      <c r="K653" s="7">
        <v>20140131</v>
      </c>
      <c r="L653" s="7">
        <v>20991231</v>
      </c>
      <c r="M653" s="7"/>
      <c r="N653" s="3" t="s">
        <v>12264</v>
      </c>
    </row>
    <row r="654" spans="1:14" ht="16.8" customHeight="1" x14ac:dyDescent="0.3">
      <c r="A654" s="6" t="s">
        <v>12183</v>
      </c>
      <c r="B654" s="3" t="s">
        <v>12184</v>
      </c>
      <c r="C654" s="3" t="s">
        <v>12463</v>
      </c>
      <c r="D654" s="7" t="s">
        <v>12155</v>
      </c>
      <c r="E654" s="7">
        <v>4152379</v>
      </c>
      <c r="F654" s="7">
        <v>315587001</v>
      </c>
      <c r="G654" s="7" t="s">
        <v>11975</v>
      </c>
      <c r="H654" s="7" t="s">
        <v>252</v>
      </c>
      <c r="I654" s="7" t="s">
        <v>11976</v>
      </c>
      <c r="J654" s="7" t="s">
        <v>14</v>
      </c>
      <c r="K654" s="7">
        <v>19700101</v>
      </c>
      <c r="L654" s="7">
        <v>20991231</v>
      </c>
      <c r="M654" s="7"/>
      <c r="N654" s="3" t="s">
        <v>12264</v>
      </c>
    </row>
    <row r="655" spans="1:14" ht="16.8" customHeight="1" x14ac:dyDescent="0.3">
      <c r="A655" s="6" t="s">
        <v>12183</v>
      </c>
      <c r="B655" s="3" t="s">
        <v>12184</v>
      </c>
      <c r="C655" s="3" t="s">
        <v>12464</v>
      </c>
      <c r="D655" s="7" t="s">
        <v>12156</v>
      </c>
      <c r="E655" s="7">
        <v>44782911</v>
      </c>
      <c r="F655" s="7">
        <v>698924000</v>
      </c>
      <c r="G655" s="7" t="s">
        <v>11975</v>
      </c>
      <c r="H655" s="7" t="s">
        <v>252</v>
      </c>
      <c r="I655" s="7" t="s">
        <v>11976</v>
      </c>
      <c r="J655" s="7" t="s">
        <v>14</v>
      </c>
      <c r="K655" s="7">
        <v>20140131</v>
      </c>
      <c r="L655" s="7">
        <v>20991231</v>
      </c>
      <c r="M655" s="7"/>
      <c r="N655" s="3" t="s">
        <v>12264</v>
      </c>
    </row>
    <row r="656" spans="1:14" ht="16.8" customHeight="1" x14ac:dyDescent="0.3">
      <c r="A656" s="6" t="s">
        <v>12183</v>
      </c>
      <c r="B656" s="3" t="s">
        <v>12184</v>
      </c>
      <c r="C656" s="3" t="s">
        <v>12465</v>
      </c>
      <c r="D656" s="7" t="s">
        <v>12157</v>
      </c>
      <c r="E656" s="7">
        <v>44782912</v>
      </c>
      <c r="F656" s="7">
        <v>698925004</v>
      </c>
      <c r="G656" s="7" t="s">
        <v>11975</v>
      </c>
      <c r="H656" s="7" t="s">
        <v>252</v>
      </c>
      <c r="I656" s="7" t="s">
        <v>11976</v>
      </c>
      <c r="J656" s="7" t="s">
        <v>14</v>
      </c>
      <c r="K656" s="7">
        <v>20140131</v>
      </c>
      <c r="L656" s="7">
        <v>20991231</v>
      </c>
      <c r="M656" s="7"/>
      <c r="N656" s="3" t="s">
        <v>12264</v>
      </c>
    </row>
    <row r="657" spans="1:14" ht="16.8" customHeight="1" x14ac:dyDescent="0.3">
      <c r="A657" s="6" t="s">
        <v>12183</v>
      </c>
      <c r="B657" s="3" t="s">
        <v>12184</v>
      </c>
      <c r="C657" s="3" t="s">
        <v>12466</v>
      </c>
      <c r="D657" s="7" t="s">
        <v>12158</v>
      </c>
      <c r="E657" s="7">
        <v>43531383</v>
      </c>
      <c r="F657" s="7">
        <v>609095001</v>
      </c>
      <c r="G657" s="7" t="s">
        <v>11975</v>
      </c>
      <c r="H657" s="7" t="s">
        <v>252</v>
      </c>
      <c r="I657" s="7" t="s">
        <v>11976</v>
      </c>
      <c r="J657" s="7" t="s">
        <v>14</v>
      </c>
      <c r="K657" s="7">
        <v>20130731</v>
      </c>
      <c r="L657" s="7">
        <v>20991231</v>
      </c>
      <c r="M657" s="7"/>
      <c r="N657" s="3" t="s">
        <v>12264</v>
      </c>
    </row>
    <row r="658" spans="1:14" ht="16.8" customHeight="1" x14ac:dyDescent="0.3">
      <c r="A658" s="6" t="s">
        <v>12183</v>
      </c>
      <c r="B658" s="3" t="s">
        <v>12184</v>
      </c>
      <c r="C658" s="3" t="s">
        <v>12467</v>
      </c>
      <c r="D658" s="7" t="s">
        <v>12159</v>
      </c>
      <c r="E658" s="7">
        <v>4248658</v>
      </c>
      <c r="F658" s="7">
        <v>408519004</v>
      </c>
      <c r="G658" s="7" t="s">
        <v>11975</v>
      </c>
      <c r="H658" s="7" t="s">
        <v>252</v>
      </c>
      <c r="I658" s="7" t="s">
        <v>11976</v>
      </c>
      <c r="J658" s="7" t="s">
        <v>14</v>
      </c>
      <c r="K658" s="7">
        <v>19700101</v>
      </c>
      <c r="L658" s="7">
        <v>20991231</v>
      </c>
      <c r="M658" s="7"/>
      <c r="N658" s="3" t="s">
        <v>12264</v>
      </c>
    </row>
    <row r="659" spans="1:14" ht="16.8" customHeight="1" x14ac:dyDescent="0.3">
      <c r="A659" s="6" t="s">
        <v>12183</v>
      </c>
      <c r="B659" s="3" t="s">
        <v>12184</v>
      </c>
      <c r="C659" s="3" t="s">
        <v>12468</v>
      </c>
      <c r="D659" s="7" t="s">
        <v>12160</v>
      </c>
      <c r="E659" s="7">
        <v>44782913</v>
      </c>
      <c r="F659" s="7">
        <v>698926003</v>
      </c>
      <c r="G659" s="7" t="s">
        <v>11975</v>
      </c>
      <c r="H659" s="7" t="s">
        <v>252</v>
      </c>
      <c r="I659" s="7" t="s">
        <v>11976</v>
      </c>
      <c r="J659" s="7" t="s">
        <v>14</v>
      </c>
      <c r="K659" s="7">
        <v>20140131</v>
      </c>
      <c r="L659" s="7">
        <v>20991231</v>
      </c>
      <c r="M659" s="7"/>
      <c r="N659" s="3" t="s">
        <v>12264</v>
      </c>
    </row>
    <row r="660" spans="1:14" ht="16.8" customHeight="1" x14ac:dyDescent="0.3">
      <c r="A660" s="6" t="s">
        <v>12183</v>
      </c>
      <c r="B660" s="3" t="s">
        <v>12184</v>
      </c>
      <c r="C660" s="3" t="s">
        <v>12469</v>
      </c>
      <c r="D660" s="7" t="s">
        <v>12161</v>
      </c>
      <c r="E660" s="7">
        <v>4235408</v>
      </c>
      <c r="F660" s="7">
        <v>408533004</v>
      </c>
      <c r="G660" s="7" t="s">
        <v>11975</v>
      </c>
      <c r="H660" s="7" t="s">
        <v>252</v>
      </c>
      <c r="I660" s="7" t="s">
        <v>11976</v>
      </c>
      <c r="J660" s="7" t="s">
        <v>14</v>
      </c>
      <c r="K660" s="7">
        <v>19700101</v>
      </c>
      <c r="L660" s="7">
        <v>20991231</v>
      </c>
      <c r="M660" s="7"/>
      <c r="N660" s="3" t="s">
        <v>12264</v>
      </c>
    </row>
    <row r="661" spans="1:14" ht="16.8" customHeight="1" x14ac:dyDescent="0.3">
      <c r="A661" s="6" t="s">
        <v>12183</v>
      </c>
      <c r="B661" s="3" t="s">
        <v>12184</v>
      </c>
      <c r="C661" s="3" t="s">
        <v>12470</v>
      </c>
      <c r="D661" s="7" t="s">
        <v>12162</v>
      </c>
      <c r="E661" s="7">
        <v>44782914</v>
      </c>
      <c r="F661" s="7">
        <v>698927007</v>
      </c>
      <c r="G661" s="7" t="s">
        <v>11975</v>
      </c>
      <c r="H661" s="7" t="s">
        <v>252</v>
      </c>
      <c r="I661" s="7" t="s">
        <v>11976</v>
      </c>
      <c r="J661" s="7" t="s">
        <v>14</v>
      </c>
      <c r="K661" s="7">
        <v>20140131</v>
      </c>
      <c r="L661" s="7">
        <v>20991231</v>
      </c>
      <c r="M661" s="7"/>
      <c r="N661" s="3" t="s">
        <v>12264</v>
      </c>
    </row>
    <row r="662" spans="1:14" ht="16.8" customHeight="1" x14ac:dyDescent="0.3">
      <c r="A662" s="6" t="s">
        <v>12183</v>
      </c>
      <c r="B662" s="3" t="s">
        <v>12184</v>
      </c>
      <c r="C662" s="3" t="s">
        <v>12471</v>
      </c>
      <c r="D662" s="7" t="s">
        <v>12163</v>
      </c>
      <c r="E662" s="7">
        <v>44782515</v>
      </c>
      <c r="F662" s="7">
        <v>698683006</v>
      </c>
      <c r="G662" s="7" t="s">
        <v>11975</v>
      </c>
      <c r="H662" s="7" t="s">
        <v>252</v>
      </c>
      <c r="I662" s="7" t="s">
        <v>11976</v>
      </c>
      <c r="J662" s="7" t="s">
        <v>14</v>
      </c>
      <c r="K662" s="7">
        <v>20140131</v>
      </c>
      <c r="L662" s="7">
        <v>20991231</v>
      </c>
      <c r="M662" s="7"/>
      <c r="N662" s="3" t="s">
        <v>12264</v>
      </c>
    </row>
    <row r="663" spans="1:14" ht="16.8" customHeight="1" x14ac:dyDescent="0.3">
      <c r="A663" s="6" t="s">
        <v>12183</v>
      </c>
      <c r="B663" s="3" t="s">
        <v>12184</v>
      </c>
      <c r="C663" s="3" t="s">
        <v>12472</v>
      </c>
      <c r="D663" s="7" t="s">
        <v>12164</v>
      </c>
      <c r="E663" s="7">
        <v>44784519</v>
      </c>
      <c r="F663" s="7">
        <v>698684000</v>
      </c>
      <c r="G663" s="7" t="s">
        <v>11975</v>
      </c>
      <c r="H663" s="7" t="s">
        <v>252</v>
      </c>
      <c r="I663" s="7" t="s">
        <v>11976</v>
      </c>
      <c r="J663" s="7" t="s">
        <v>14</v>
      </c>
      <c r="K663" s="7">
        <v>20140131</v>
      </c>
      <c r="L663" s="7">
        <v>20991231</v>
      </c>
      <c r="M663" s="7"/>
      <c r="N663" s="3" t="s">
        <v>12264</v>
      </c>
    </row>
    <row r="664" spans="1:14" ht="16.8" customHeight="1" x14ac:dyDescent="0.3">
      <c r="A664" s="6" t="s">
        <v>12183</v>
      </c>
      <c r="B664" s="3" t="s">
        <v>12184</v>
      </c>
      <c r="C664" s="3" t="s">
        <v>12473</v>
      </c>
      <c r="D664" s="7" t="s">
        <v>12165</v>
      </c>
      <c r="E664" s="7">
        <v>4233052</v>
      </c>
      <c r="F664" s="7">
        <v>407657008</v>
      </c>
      <c r="G664" s="7" t="s">
        <v>11975</v>
      </c>
      <c r="H664" s="7" t="s">
        <v>252</v>
      </c>
      <c r="I664" s="7" t="s">
        <v>11976</v>
      </c>
      <c r="J664" s="7" t="s">
        <v>14</v>
      </c>
      <c r="K664" s="7">
        <v>19700101</v>
      </c>
      <c r="L664" s="7">
        <v>20991231</v>
      </c>
      <c r="M664" s="7"/>
      <c r="N664" s="3" t="s">
        <v>12264</v>
      </c>
    </row>
    <row r="665" spans="1:14" ht="16.8" customHeight="1" x14ac:dyDescent="0.3">
      <c r="A665" s="6" t="s">
        <v>12183</v>
      </c>
      <c r="B665" s="3" t="s">
        <v>12184</v>
      </c>
      <c r="C665" s="3" t="s">
        <v>12474</v>
      </c>
      <c r="D665" s="7" t="s">
        <v>12166</v>
      </c>
      <c r="E665" s="7">
        <v>44782915</v>
      </c>
      <c r="F665" s="7">
        <v>698928002</v>
      </c>
      <c r="G665" s="7" t="s">
        <v>11975</v>
      </c>
      <c r="H665" s="7" t="s">
        <v>252</v>
      </c>
      <c r="I665" s="7" t="s">
        <v>11976</v>
      </c>
      <c r="J665" s="7" t="s">
        <v>14</v>
      </c>
      <c r="K665" s="7">
        <v>20140131</v>
      </c>
      <c r="L665" s="7">
        <v>20991231</v>
      </c>
      <c r="M665" s="7"/>
      <c r="N665" s="3" t="s">
        <v>12264</v>
      </c>
    </row>
    <row r="666" spans="1:14" ht="16.8" customHeight="1" x14ac:dyDescent="0.3">
      <c r="A666" s="6" t="s">
        <v>12183</v>
      </c>
      <c r="B666" s="3" t="s">
        <v>12184</v>
      </c>
      <c r="C666" s="3" t="s">
        <v>12475</v>
      </c>
      <c r="D666" s="7" t="s">
        <v>12167</v>
      </c>
      <c r="E666" s="7">
        <v>44784520</v>
      </c>
      <c r="F666" s="7">
        <v>698685004</v>
      </c>
      <c r="G666" s="7" t="s">
        <v>11975</v>
      </c>
      <c r="H666" s="7" t="s">
        <v>252</v>
      </c>
      <c r="I666" s="7" t="s">
        <v>11976</v>
      </c>
      <c r="J666" s="7" t="s">
        <v>14</v>
      </c>
      <c r="K666" s="7">
        <v>20140131</v>
      </c>
      <c r="L666" s="7">
        <v>20991231</v>
      </c>
      <c r="M666" s="7"/>
      <c r="N666" s="3" t="s">
        <v>12264</v>
      </c>
    </row>
    <row r="667" spans="1:14" ht="16.8" customHeight="1" x14ac:dyDescent="0.3">
      <c r="A667" s="6" t="s">
        <v>12183</v>
      </c>
      <c r="B667" s="3" t="s">
        <v>12184</v>
      </c>
      <c r="C667" s="3" t="s">
        <v>12476</v>
      </c>
      <c r="D667" s="7" t="s">
        <v>12274</v>
      </c>
      <c r="E667" s="7">
        <v>44792632</v>
      </c>
      <c r="F667" s="7">
        <v>358821000000107</v>
      </c>
      <c r="G667" s="7" t="s">
        <v>11975</v>
      </c>
      <c r="H667" s="7" t="s">
        <v>252</v>
      </c>
      <c r="I667" s="7" t="s">
        <v>11976</v>
      </c>
      <c r="J667" s="7"/>
      <c r="K667" s="7">
        <v>20140401</v>
      </c>
      <c r="L667" s="7">
        <v>20160730</v>
      </c>
      <c r="M667" s="7" t="s">
        <v>4995</v>
      </c>
      <c r="N667" s="3" t="s">
        <v>12264</v>
      </c>
    </row>
    <row r="668" spans="1:14" ht="16.8" customHeight="1" x14ac:dyDescent="0.3">
      <c r="A668" s="6" t="s">
        <v>12183</v>
      </c>
      <c r="B668" s="3" t="s">
        <v>12184</v>
      </c>
      <c r="C668" s="3" t="s">
        <v>12477</v>
      </c>
      <c r="D668" s="7" t="s">
        <v>12168</v>
      </c>
      <c r="E668" s="7">
        <v>44782916</v>
      </c>
      <c r="F668" s="7">
        <v>698929005</v>
      </c>
      <c r="G668" s="7" t="s">
        <v>11975</v>
      </c>
      <c r="H668" s="7" t="s">
        <v>252</v>
      </c>
      <c r="I668" s="7" t="s">
        <v>11976</v>
      </c>
      <c r="J668" s="7" t="s">
        <v>14</v>
      </c>
      <c r="K668" s="7">
        <v>20140131</v>
      </c>
      <c r="L668" s="7">
        <v>20991231</v>
      </c>
      <c r="M668" s="7"/>
      <c r="N668" s="3" t="s">
        <v>12264</v>
      </c>
    </row>
    <row r="669" spans="1:14" ht="16.8" customHeight="1" x14ac:dyDescent="0.3">
      <c r="A669" s="6" t="s">
        <v>12183</v>
      </c>
      <c r="B669" s="3" t="s">
        <v>12184</v>
      </c>
      <c r="C669" s="3" t="s">
        <v>12478</v>
      </c>
      <c r="D669" s="7" t="s">
        <v>12169</v>
      </c>
      <c r="E669" s="7">
        <v>4233053</v>
      </c>
      <c r="F669" s="7">
        <v>407659006</v>
      </c>
      <c r="G669" s="7" t="s">
        <v>11975</v>
      </c>
      <c r="H669" s="7" t="s">
        <v>252</v>
      </c>
      <c r="I669" s="7" t="s">
        <v>11976</v>
      </c>
      <c r="J669" s="7" t="s">
        <v>14</v>
      </c>
      <c r="K669" s="7">
        <v>19700101</v>
      </c>
      <c r="L669" s="7">
        <v>20991231</v>
      </c>
      <c r="M669" s="7"/>
      <c r="N669" s="3" t="s">
        <v>12264</v>
      </c>
    </row>
    <row r="670" spans="1:14" ht="16.8" customHeight="1" x14ac:dyDescent="0.3">
      <c r="A670" s="6" t="s">
        <v>12183</v>
      </c>
      <c r="B670" s="3" t="s">
        <v>12184</v>
      </c>
      <c r="C670" s="3" t="s">
        <v>12479</v>
      </c>
      <c r="D670" s="7" t="s">
        <v>12170</v>
      </c>
      <c r="E670" s="7">
        <v>4154084</v>
      </c>
      <c r="F670" s="7">
        <v>315588006</v>
      </c>
      <c r="G670" s="7" t="s">
        <v>11975</v>
      </c>
      <c r="H670" s="7" t="s">
        <v>252</v>
      </c>
      <c r="I670" s="7" t="s">
        <v>11976</v>
      </c>
      <c r="J670" s="7" t="s">
        <v>14</v>
      </c>
      <c r="K670" s="7">
        <v>19700101</v>
      </c>
      <c r="L670" s="7">
        <v>20991231</v>
      </c>
      <c r="M670" s="7"/>
      <c r="N670" s="3" t="s">
        <v>12264</v>
      </c>
    </row>
    <row r="671" spans="1:14" ht="16.8" customHeight="1" x14ac:dyDescent="0.3">
      <c r="A671" s="6" t="s">
        <v>12183</v>
      </c>
      <c r="B671" s="3" t="s">
        <v>12184</v>
      </c>
      <c r="C671" s="3" t="s">
        <v>12480</v>
      </c>
      <c r="D671" s="7" t="s">
        <v>12171</v>
      </c>
      <c r="E671" s="7">
        <v>44782917</v>
      </c>
      <c r="F671" s="7">
        <v>698930000</v>
      </c>
      <c r="G671" s="7" t="s">
        <v>11975</v>
      </c>
      <c r="H671" s="7" t="s">
        <v>252</v>
      </c>
      <c r="I671" s="7" t="s">
        <v>11976</v>
      </c>
      <c r="J671" s="7" t="s">
        <v>14</v>
      </c>
      <c r="K671" s="7">
        <v>20140131</v>
      </c>
      <c r="L671" s="7">
        <v>20991231</v>
      </c>
      <c r="M671" s="7"/>
      <c r="N671" s="3" t="s">
        <v>12264</v>
      </c>
    </row>
    <row r="672" spans="1:14" ht="16.8" customHeight="1" x14ac:dyDescent="0.3">
      <c r="A672" s="6" t="s">
        <v>12183</v>
      </c>
      <c r="B672" s="3" t="s">
        <v>12184</v>
      </c>
      <c r="C672" s="3" t="s">
        <v>12481</v>
      </c>
      <c r="D672" s="7" t="s">
        <v>12172</v>
      </c>
      <c r="E672" s="7">
        <v>46285430</v>
      </c>
      <c r="F672" s="7">
        <v>971011000000109</v>
      </c>
      <c r="G672" s="7" t="s">
        <v>11975</v>
      </c>
      <c r="H672" s="7" t="s">
        <v>252</v>
      </c>
      <c r="I672" s="7" t="s">
        <v>11976</v>
      </c>
      <c r="J672" s="7" t="s">
        <v>14</v>
      </c>
      <c r="K672" s="7">
        <v>20151001</v>
      </c>
      <c r="L672" s="7">
        <v>20991231</v>
      </c>
      <c r="M672" s="7"/>
      <c r="N672" s="3" t="s">
        <v>12264</v>
      </c>
    </row>
    <row r="673" spans="1:14" ht="16.8" customHeight="1" x14ac:dyDescent="0.3">
      <c r="A673" s="6" t="s">
        <v>12183</v>
      </c>
      <c r="B673" s="3" t="s">
        <v>12184</v>
      </c>
      <c r="C673" s="3" t="s">
        <v>12482</v>
      </c>
      <c r="D673" s="7" t="s">
        <v>12173</v>
      </c>
      <c r="E673" s="7">
        <v>4236304</v>
      </c>
      <c r="F673" s="7">
        <v>407661002</v>
      </c>
      <c r="G673" s="7" t="s">
        <v>11975</v>
      </c>
      <c r="H673" s="7" t="s">
        <v>252</v>
      </c>
      <c r="I673" s="7" t="s">
        <v>11976</v>
      </c>
      <c r="J673" s="7" t="s">
        <v>14</v>
      </c>
      <c r="K673" s="7">
        <v>19700101</v>
      </c>
      <c r="L673" s="7">
        <v>20991231</v>
      </c>
      <c r="M673" s="7"/>
      <c r="N673" s="3" t="s">
        <v>12264</v>
      </c>
    </row>
    <row r="674" spans="1:14" ht="16.8" customHeight="1" x14ac:dyDescent="0.3">
      <c r="A674" s="6" t="s">
        <v>12183</v>
      </c>
      <c r="B674" s="3" t="s">
        <v>12184</v>
      </c>
      <c r="C674" s="3" t="s">
        <v>12483</v>
      </c>
      <c r="D674" s="7" t="s">
        <v>12174</v>
      </c>
      <c r="E674" s="7">
        <v>46285431</v>
      </c>
      <c r="F674" s="7">
        <v>971021000000103</v>
      </c>
      <c r="G674" s="7" t="s">
        <v>11975</v>
      </c>
      <c r="H674" s="7" t="s">
        <v>252</v>
      </c>
      <c r="I674" s="7" t="s">
        <v>11976</v>
      </c>
      <c r="J674" s="7" t="s">
        <v>14</v>
      </c>
      <c r="K674" s="7">
        <v>20151001</v>
      </c>
      <c r="L674" s="7">
        <v>20991231</v>
      </c>
      <c r="M674" s="7"/>
      <c r="N674" s="3" t="s">
        <v>12264</v>
      </c>
    </row>
    <row r="675" spans="1:14" ht="16.8" customHeight="1" x14ac:dyDescent="0.3">
      <c r="A675" s="6" t="s">
        <v>12183</v>
      </c>
      <c r="B675" s="3" t="s">
        <v>12184</v>
      </c>
      <c r="C675" s="3" t="s">
        <v>12484</v>
      </c>
      <c r="D675" s="7" t="s">
        <v>12175</v>
      </c>
      <c r="E675" s="7">
        <v>46285432</v>
      </c>
      <c r="F675" s="7">
        <v>971031000000101</v>
      </c>
      <c r="G675" s="7" t="s">
        <v>11975</v>
      </c>
      <c r="H675" s="7" t="s">
        <v>252</v>
      </c>
      <c r="I675" s="7" t="s">
        <v>11976</v>
      </c>
      <c r="J675" s="7" t="s">
        <v>14</v>
      </c>
      <c r="K675" s="7">
        <v>20151001</v>
      </c>
      <c r="L675" s="7">
        <v>20991231</v>
      </c>
      <c r="M675" s="7"/>
      <c r="N675" s="3" t="s">
        <v>12264</v>
      </c>
    </row>
    <row r="676" spans="1:14" ht="16.8" customHeight="1" x14ac:dyDescent="0.3">
      <c r="A676" s="6" t="s">
        <v>12183</v>
      </c>
      <c r="B676" s="3" t="s">
        <v>12184</v>
      </c>
      <c r="C676" s="3" t="s">
        <v>12485</v>
      </c>
      <c r="D676" s="7" t="s">
        <v>12176</v>
      </c>
      <c r="E676" s="7">
        <v>4256748</v>
      </c>
      <c r="F676" s="7">
        <v>408532009</v>
      </c>
      <c r="G676" s="7" t="s">
        <v>11975</v>
      </c>
      <c r="H676" s="7" t="s">
        <v>252</v>
      </c>
      <c r="I676" s="7" t="s">
        <v>11976</v>
      </c>
      <c r="J676" s="7" t="s">
        <v>14</v>
      </c>
      <c r="K676" s="7">
        <v>19700101</v>
      </c>
      <c r="L676" s="7">
        <v>20991231</v>
      </c>
      <c r="M676" s="7"/>
      <c r="N676" s="3" t="s">
        <v>12264</v>
      </c>
    </row>
    <row r="677" spans="1:14" ht="16.8" customHeight="1" x14ac:dyDescent="0.3">
      <c r="A677" s="6" t="s">
        <v>12183</v>
      </c>
      <c r="B677" s="3" t="s">
        <v>12184</v>
      </c>
      <c r="C677" s="3" t="s">
        <v>12486</v>
      </c>
      <c r="D677" s="7" t="s">
        <v>12177</v>
      </c>
      <c r="E677" s="7">
        <v>46285433</v>
      </c>
      <c r="F677" s="7">
        <v>971041000000105</v>
      </c>
      <c r="G677" s="7" t="s">
        <v>11975</v>
      </c>
      <c r="H677" s="7" t="s">
        <v>252</v>
      </c>
      <c r="I677" s="7" t="s">
        <v>11976</v>
      </c>
      <c r="J677" s="7" t="s">
        <v>14</v>
      </c>
      <c r="K677" s="7">
        <v>20151001</v>
      </c>
      <c r="L677" s="7">
        <v>20991231</v>
      </c>
      <c r="M677" s="7"/>
      <c r="N677" s="3" t="s">
        <v>12264</v>
      </c>
    </row>
    <row r="678" spans="1:14" ht="16.8" customHeight="1" x14ac:dyDescent="0.3">
      <c r="A678" s="6" t="s">
        <v>12183</v>
      </c>
      <c r="B678" s="3" t="s">
        <v>12184</v>
      </c>
      <c r="C678" s="3" t="s">
        <v>12487</v>
      </c>
      <c r="D678" s="7" t="s">
        <v>12178</v>
      </c>
      <c r="E678" s="7">
        <v>44782919</v>
      </c>
      <c r="F678" s="7">
        <v>698932008</v>
      </c>
      <c r="G678" s="7" t="s">
        <v>11975</v>
      </c>
      <c r="H678" s="7" t="s">
        <v>252</v>
      </c>
      <c r="I678" s="7" t="s">
        <v>11976</v>
      </c>
      <c r="J678" s="7" t="s">
        <v>14</v>
      </c>
      <c r="K678" s="7">
        <v>20140131</v>
      </c>
      <c r="L678" s="7">
        <v>20991231</v>
      </c>
      <c r="M678" s="7"/>
      <c r="N678" s="3" t="s">
        <v>12264</v>
      </c>
    </row>
    <row r="679" spans="1:14" ht="16.8" customHeight="1" x14ac:dyDescent="0.3">
      <c r="A679" s="6" t="s">
        <v>12183</v>
      </c>
      <c r="B679" s="3" t="s">
        <v>12184</v>
      </c>
      <c r="C679" s="3" t="s">
        <v>12488</v>
      </c>
      <c r="D679" s="7" t="s">
        <v>12179</v>
      </c>
      <c r="E679" s="7">
        <v>44782920</v>
      </c>
      <c r="F679" s="7">
        <v>698933003</v>
      </c>
      <c r="G679" s="7" t="s">
        <v>11975</v>
      </c>
      <c r="H679" s="7" t="s">
        <v>252</v>
      </c>
      <c r="I679" s="7" t="s">
        <v>11976</v>
      </c>
      <c r="J679" s="7" t="s">
        <v>14</v>
      </c>
      <c r="K679" s="7">
        <v>20140131</v>
      </c>
      <c r="L679" s="7">
        <v>20991231</v>
      </c>
      <c r="M679" s="7"/>
      <c r="N679" s="3" t="s">
        <v>12264</v>
      </c>
    </row>
    <row r="680" spans="1:14" ht="16.8" customHeight="1" x14ac:dyDescent="0.3">
      <c r="A680" s="6" t="s">
        <v>12183</v>
      </c>
      <c r="B680" s="3" t="s">
        <v>12184</v>
      </c>
      <c r="C680" s="3" t="s">
        <v>12489</v>
      </c>
      <c r="D680" s="7" t="s">
        <v>12180</v>
      </c>
      <c r="E680" s="7">
        <v>44782921</v>
      </c>
      <c r="F680" s="7">
        <v>698934009</v>
      </c>
      <c r="G680" s="7" t="s">
        <v>11975</v>
      </c>
      <c r="H680" s="7" t="s">
        <v>252</v>
      </c>
      <c r="I680" s="7" t="s">
        <v>11976</v>
      </c>
      <c r="J680" s="7" t="s">
        <v>14</v>
      </c>
      <c r="K680" s="7">
        <v>20140131</v>
      </c>
      <c r="L680" s="7">
        <v>20991231</v>
      </c>
      <c r="M680" s="7"/>
      <c r="N680" s="3" t="s">
        <v>12264</v>
      </c>
    </row>
    <row r="681" spans="1:14" ht="16.8" customHeight="1" x14ac:dyDescent="0.3">
      <c r="A681" s="6" t="s">
        <v>12183</v>
      </c>
      <c r="B681" s="3" t="s">
        <v>12184</v>
      </c>
      <c r="C681" s="3" t="s">
        <v>12490</v>
      </c>
      <c r="D681" s="7" t="s">
        <v>12181</v>
      </c>
      <c r="E681" s="7">
        <v>4154085</v>
      </c>
      <c r="F681" s="7">
        <v>315589003</v>
      </c>
      <c r="G681" s="7" t="s">
        <v>11975</v>
      </c>
      <c r="H681" s="7" t="s">
        <v>252</v>
      </c>
      <c r="I681" s="7" t="s">
        <v>11976</v>
      </c>
      <c r="J681" s="7" t="s">
        <v>14</v>
      </c>
      <c r="K681" s="7">
        <v>19700101</v>
      </c>
      <c r="L681" s="7">
        <v>20991231</v>
      </c>
      <c r="M681" s="7"/>
      <c r="N681" s="3" t="s">
        <v>12264</v>
      </c>
    </row>
    <row r="682" spans="1:14" ht="16.8" customHeight="1" x14ac:dyDescent="0.3">
      <c r="A682" s="6" t="s">
        <v>12183</v>
      </c>
      <c r="B682" s="3" t="s">
        <v>12184</v>
      </c>
      <c r="C682" s="3" t="s">
        <v>12491</v>
      </c>
      <c r="D682" s="7" t="s">
        <v>12275</v>
      </c>
      <c r="E682" s="7">
        <v>44792666</v>
      </c>
      <c r="F682" s="7">
        <v>359001000000104</v>
      </c>
      <c r="G682" s="7" t="s">
        <v>11975</v>
      </c>
      <c r="H682" s="7" t="s">
        <v>252</v>
      </c>
      <c r="I682" s="7" t="s">
        <v>11976</v>
      </c>
      <c r="J682" s="7"/>
      <c r="K682" s="7">
        <v>20140401</v>
      </c>
      <c r="L682" s="7">
        <v>20160730</v>
      </c>
      <c r="M682" s="7" t="s">
        <v>4995</v>
      </c>
      <c r="N682" s="3" t="s">
        <v>12264</v>
      </c>
    </row>
    <row r="683" spans="1:14" ht="16.8" customHeight="1" x14ac:dyDescent="0.3">
      <c r="A683" s="6" t="s">
        <v>12183</v>
      </c>
      <c r="B683" s="3" t="s">
        <v>12184</v>
      </c>
      <c r="C683" s="3" t="s">
        <v>12492</v>
      </c>
      <c r="D683" s="7" t="s">
        <v>12182</v>
      </c>
      <c r="E683" s="7">
        <v>44782923</v>
      </c>
      <c r="F683" s="7">
        <v>698936006</v>
      </c>
      <c r="G683" s="7" t="s">
        <v>11975</v>
      </c>
      <c r="H683" s="7" t="s">
        <v>252</v>
      </c>
      <c r="I683" s="7" t="s">
        <v>11976</v>
      </c>
      <c r="J683" s="7" t="s">
        <v>14</v>
      </c>
      <c r="K683" s="7">
        <v>20140131</v>
      </c>
      <c r="L683" s="7">
        <v>20991231</v>
      </c>
      <c r="M683" s="7"/>
      <c r="N683" s="3" t="s">
        <v>12264</v>
      </c>
    </row>
    <row r="684" spans="1:14" ht="16.8" customHeight="1" x14ac:dyDescent="0.3">
      <c r="A684" s="3" t="s">
        <v>402</v>
      </c>
      <c r="B684" s="6" t="s">
        <v>613</v>
      </c>
      <c r="C684" s="6" t="s">
        <v>898</v>
      </c>
      <c r="D684" s="7" t="s">
        <v>255</v>
      </c>
      <c r="E684" s="7">
        <v>38000282</v>
      </c>
      <c r="F684" s="7" t="s">
        <v>361</v>
      </c>
      <c r="G684" s="7" t="s">
        <v>12</v>
      </c>
      <c r="H684" s="7" t="s">
        <v>362</v>
      </c>
      <c r="I684" s="7" t="s">
        <v>362</v>
      </c>
      <c r="J684" s="7" t="s">
        <v>14</v>
      </c>
      <c r="K684" s="7">
        <v>19700101</v>
      </c>
      <c r="L684" s="7">
        <v>20991231</v>
      </c>
      <c r="M684" s="25" t="s">
        <v>7021</v>
      </c>
    </row>
    <row r="685" spans="1:14" ht="16.8" customHeight="1" x14ac:dyDescent="0.3">
      <c r="A685" s="3" t="s">
        <v>402</v>
      </c>
      <c r="B685" s="6" t="s">
        <v>613</v>
      </c>
      <c r="C685" s="6" t="s">
        <v>899</v>
      </c>
      <c r="D685" s="7" t="s">
        <v>63</v>
      </c>
      <c r="E685" s="7">
        <v>32496</v>
      </c>
      <c r="F685" s="7" t="s">
        <v>363</v>
      </c>
      <c r="G685" s="7" t="s">
        <v>12</v>
      </c>
      <c r="H685" s="7" t="s">
        <v>362</v>
      </c>
      <c r="I685" s="7" t="s">
        <v>65</v>
      </c>
      <c r="J685" s="7" t="s">
        <v>14</v>
      </c>
      <c r="K685" s="7">
        <v>19700101</v>
      </c>
      <c r="L685" s="7">
        <v>20991231</v>
      </c>
      <c r="M685" s="25" t="s">
        <v>7021</v>
      </c>
    </row>
    <row r="686" spans="1:14" ht="16.8" customHeight="1" x14ac:dyDescent="0.3">
      <c r="A686" s="3" t="s">
        <v>402</v>
      </c>
      <c r="B686" s="6" t="s">
        <v>613</v>
      </c>
      <c r="C686" s="6" t="s">
        <v>900</v>
      </c>
      <c r="D686" s="7" t="s">
        <v>66</v>
      </c>
      <c r="E686" s="7">
        <v>32495</v>
      </c>
      <c r="F686" s="7" t="s">
        <v>364</v>
      </c>
      <c r="G686" s="7" t="s">
        <v>12</v>
      </c>
      <c r="H686" s="7" t="s">
        <v>362</v>
      </c>
      <c r="I686" s="7" t="s">
        <v>65</v>
      </c>
      <c r="J686" s="7" t="s">
        <v>14</v>
      </c>
      <c r="K686" s="7">
        <v>19700101</v>
      </c>
      <c r="L686" s="7">
        <v>20991231</v>
      </c>
      <c r="M686" s="25" t="s">
        <v>7021</v>
      </c>
    </row>
    <row r="687" spans="1:14" ht="16.8" customHeight="1" x14ac:dyDescent="0.3">
      <c r="A687" s="3" t="s">
        <v>402</v>
      </c>
      <c r="B687" s="6" t="s">
        <v>613</v>
      </c>
      <c r="C687" s="6" t="s">
        <v>901</v>
      </c>
      <c r="D687" s="7" t="s">
        <v>68</v>
      </c>
      <c r="E687" s="7">
        <v>32497</v>
      </c>
      <c r="F687" s="7" t="s">
        <v>365</v>
      </c>
      <c r="G687" s="7" t="s">
        <v>12</v>
      </c>
      <c r="H687" s="7" t="s">
        <v>362</v>
      </c>
      <c r="I687" s="7" t="s">
        <v>65</v>
      </c>
      <c r="J687" s="7" t="s">
        <v>14</v>
      </c>
      <c r="K687" s="7">
        <v>19700101</v>
      </c>
      <c r="L687" s="7">
        <v>20991231</v>
      </c>
      <c r="M687" s="25" t="s">
        <v>7021</v>
      </c>
    </row>
    <row r="688" spans="1:14" ht="16.8" customHeight="1" x14ac:dyDescent="0.3">
      <c r="A688" s="3" t="s">
        <v>402</v>
      </c>
      <c r="B688" s="6" t="s">
        <v>613</v>
      </c>
      <c r="C688" s="6" t="s">
        <v>902</v>
      </c>
      <c r="D688" s="7" t="s">
        <v>74</v>
      </c>
      <c r="E688" s="7">
        <v>32498</v>
      </c>
      <c r="F688" s="7" t="s">
        <v>366</v>
      </c>
      <c r="G688" s="7" t="s">
        <v>12</v>
      </c>
      <c r="H688" s="7" t="s">
        <v>362</v>
      </c>
      <c r="I688" s="7" t="s">
        <v>65</v>
      </c>
      <c r="J688" s="7" t="s">
        <v>14</v>
      </c>
      <c r="K688" s="7">
        <v>19700101</v>
      </c>
      <c r="L688" s="7">
        <v>20991231</v>
      </c>
      <c r="M688" s="25" t="s">
        <v>7021</v>
      </c>
    </row>
    <row r="689" spans="1:13" ht="16.8" customHeight="1" x14ac:dyDescent="0.3">
      <c r="A689" s="3" t="s">
        <v>402</v>
      </c>
      <c r="B689" s="6" t="s">
        <v>613</v>
      </c>
      <c r="C689" s="6" t="s">
        <v>903</v>
      </c>
      <c r="D689" s="7" t="s">
        <v>82</v>
      </c>
      <c r="E689" s="7">
        <v>32502</v>
      </c>
      <c r="F689" s="7" t="s">
        <v>367</v>
      </c>
      <c r="G689" s="7" t="s">
        <v>12</v>
      </c>
      <c r="H689" s="7" t="s">
        <v>362</v>
      </c>
      <c r="I689" s="7" t="s">
        <v>65</v>
      </c>
      <c r="J689" s="7" t="s">
        <v>14</v>
      </c>
      <c r="K689" s="7">
        <v>19700101</v>
      </c>
      <c r="L689" s="7">
        <v>20991231</v>
      </c>
      <c r="M689" s="25" t="s">
        <v>7021</v>
      </c>
    </row>
    <row r="690" spans="1:13" ht="16.8" customHeight="1" x14ac:dyDescent="0.3">
      <c r="A690" s="3" t="s">
        <v>402</v>
      </c>
      <c r="B690" s="6" t="s">
        <v>613</v>
      </c>
      <c r="C690" s="6" t="s">
        <v>904</v>
      </c>
      <c r="D690" s="7" t="s">
        <v>84</v>
      </c>
      <c r="E690" s="7">
        <v>32501</v>
      </c>
      <c r="F690" s="7" t="s">
        <v>368</v>
      </c>
      <c r="G690" s="7" t="s">
        <v>12</v>
      </c>
      <c r="H690" s="7" t="s">
        <v>362</v>
      </c>
      <c r="I690" s="7" t="s">
        <v>65</v>
      </c>
      <c r="J690" s="7" t="s">
        <v>14</v>
      </c>
      <c r="K690" s="7">
        <v>19700101</v>
      </c>
      <c r="L690" s="7">
        <v>20991231</v>
      </c>
      <c r="M690" s="25" t="s">
        <v>7021</v>
      </c>
    </row>
    <row r="691" spans="1:13" ht="16.8" customHeight="1" x14ac:dyDescent="0.3">
      <c r="A691" s="3" t="s">
        <v>402</v>
      </c>
      <c r="B691" s="6" t="s">
        <v>613</v>
      </c>
      <c r="C691" s="6" t="s">
        <v>905</v>
      </c>
      <c r="D691" s="7" t="s">
        <v>86</v>
      </c>
      <c r="E691" s="7">
        <v>32494</v>
      </c>
      <c r="F691" s="7" t="s">
        <v>369</v>
      </c>
      <c r="G691" s="7" t="s">
        <v>12</v>
      </c>
      <c r="H691" s="7" t="s">
        <v>362</v>
      </c>
      <c r="I691" s="7" t="s">
        <v>65</v>
      </c>
      <c r="J691" s="7" t="s">
        <v>14</v>
      </c>
      <c r="K691" s="7">
        <v>19700101</v>
      </c>
      <c r="L691" s="7">
        <v>20991231</v>
      </c>
      <c r="M691" s="25" t="s">
        <v>257</v>
      </c>
    </row>
    <row r="692" spans="1:13" ht="16.8" customHeight="1" x14ac:dyDescent="0.3">
      <c r="A692" s="3" t="s">
        <v>402</v>
      </c>
      <c r="B692" s="6" t="s">
        <v>613</v>
      </c>
      <c r="C692" s="6" t="s">
        <v>906</v>
      </c>
      <c r="D692" s="7" t="s">
        <v>88</v>
      </c>
      <c r="E692" s="7">
        <v>32503</v>
      </c>
      <c r="F692" s="7" t="s">
        <v>370</v>
      </c>
      <c r="G692" s="7" t="s">
        <v>12</v>
      </c>
      <c r="H692" s="7" t="s">
        <v>362</v>
      </c>
      <c r="I692" s="7" t="s">
        <v>65</v>
      </c>
      <c r="J692" s="7" t="s">
        <v>14</v>
      </c>
      <c r="K692" s="7">
        <v>19700101</v>
      </c>
      <c r="L692" s="7">
        <v>20991231</v>
      </c>
      <c r="M692" s="25" t="s">
        <v>257</v>
      </c>
    </row>
    <row r="693" spans="1:13" ht="16.8" customHeight="1" x14ac:dyDescent="0.3">
      <c r="A693" s="3" t="s">
        <v>402</v>
      </c>
      <c r="B693" s="6" t="s">
        <v>613</v>
      </c>
      <c r="C693" s="6" t="s">
        <v>907</v>
      </c>
      <c r="D693" s="7" t="s">
        <v>371</v>
      </c>
      <c r="E693" s="7">
        <v>44786633</v>
      </c>
      <c r="F693" s="7" t="s">
        <v>372</v>
      </c>
      <c r="G693" s="7" t="s">
        <v>12</v>
      </c>
      <c r="H693" s="7" t="s">
        <v>362</v>
      </c>
      <c r="I693" s="7" t="s">
        <v>362</v>
      </c>
      <c r="J693" s="7" t="s">
        <v>14</v>
      </c>
      <c r="K693" s="7">
        <v>19700101</v>
      </c>
      <c r="L693" s="7">
        <v>20991231</v>
      </c>
      <c r="M693" s="25" t="s">
        <v>257</v>
      </c>
    </row>
    <row r="694" spans="1:13" ht="16.8" customHeight="1" x14ac:dyDescent="0.3">
      <c r="A694" s="3" t="s">
        <v>402</v>
      </c>
      <c r="B694" s="6" t="s">
        <v>613</v>
      </c>
      <c r="C694" s="6" t="s">
        <v>908</v>
      </c>
      <c r="D694" s="7" t="s">
        <v>373</v>
      </c>
      <c r="E694" s="7">
        <v>44786634</v>
      </c>
      <c r="F694" s="7" t="s">
        <v>374</v>
      </c>
      <c r="G694" s="7" t="s">
        <v>12</v>
      </c>
      <c r="H694" s="7" t="s">
        <v>362</v>
      </c>
      <c r="I694" s="7" t="s">
        <v>362</v>
      </c>
      <c r="J694" s="7" t="s">
        <v>14</v>
      </c>
      <c r="K694" s="7">
        <v>19700101</v>
      </c>
      <c r="L694" s="7">
        <v>20991231</v>
      </c>
      <c r="M694" s="25" t="s">
        <v>257</v>
      </c>
    </row>
    <row r="695" spans="1:13" ht="16.8" customHeight="1" x14ac:dyDescent="0.3">
      <c r="A695" s="3" t="s">
        <v>402</v>
      </c>
      <c r="B695" s="6" t="s">
        <v>613</v>
      </c>
      <c r="C695" s="6" t="s">
        <v>909</v>
      </c>
      <c r="D695" s="7" t="s">
        <v>277</v>
      </c>
      <c r="E695" s="7">
        <v>32467</v>
      </c>
      <c r="F695" s="7" t="s">
        <v>375</v>
      </c>
      <c r="G695" s="7" t="s">
        <v>12</v>
      </c>
      <c r="H695" s="7" t="s">
        <v>362</v>
      </c>
      <c r="I695" s="7" t="s">
        <v>362</v>
      </c>
      <c r="J695" s="7" t="s">
        <v>14</v>
      </c>
      <c r="K695" s="7">
        <v>19700101</v>
      </c>
      <c r="L695" s="7">
        <v>20991231</v>
      </c>
      <c r="M695" s="25" t="s">
        <v>257</v>
      </c>
    </row>
    <row r="696" spans="1:13" ht="16.8" customHeight="1" x14ac:dyDescent="0.3">
      <c r="A696" s="3" t="s">
        <v>402</v>
      </c>
      <c r="B696" s="6" t="s">
        <v>613</v>
      </c>
      <c r="C696" s="6" t="s">
        <v>910</v>
      </c>
      <c r="D696" s="7" t="s">
        <v>376</v>
      </c>
      <c r="E696" s="7">
        <v>38000279</v>
      </c>
      <c r="F696" s="7" t="s">
        <v>377</v>
      </c>
      <c r="G696" s="7" t="s">
        <v>12</v>
      </c>
      <c r="H696" s="7" t="s">
        <v>362</v>
      </c>
      <c r="I696" s="7" t="s">
        <v>362</v>
      </c>
      <c r="J696" s="7" t="s">
        <v>14</v>
      </c>
      <c r="K696" s="7">
        <v>19700101</v>
      </c>
      <c r="L696" s="7">
        <v>20991231</v>
      </c>
      <c r="M696" s="25" t="s">
        <v>257</v>
      </c>
    </row>
    <row r="697" spans="1:13" ht="16.8" customHeight="1" x14ac:dyDescent="0.3">
      <c r="A697" s="3" t="s">
        <v>402</v>
      </c>
      <c r="B697" s="6" t="s">
        <v>613</v>
      </c>
      <c r="C697" s="6" t="s">
        <v>911</v>
      </c>
      <c r="D697" s="7" t="s">
        <v>378</v>
      </c>
      <c r="E697" s="7">
        <v>38000277</v>
      </c>
      <c r="F697" s="7" t="s">
        <v>379</v>
      </c>
      <c r="G697" s="7" t="s">
        <v>12</v>
      </c>
      <c r="H697" s="7" t="s">
        <v>362</v>
      </c>
      <c r="I697" s="7" t="s">
        <v>362</v>
      </c>
      <c r="J697" s="7" t="s">
        <v>14</v>
      </c>
      <c r="K697" s="7">
        <v>19700101</v>
      </c>
      <c r="L697" s="7">
        <v>20991231</v>
      </c>
      <c r="M697" s="25" t="s">
        <v>257</v>
      </c>
    </row>
    <row r="698" spans="1:13" ht="16.8" customHeight="1" x14ac:dyDescent="0.3">
      <c r="A698" s="3" t="s">
        <v>402</v>
      </c>
      <c r="B698" s="6" t="s">
        <v>613</v>
      </c>
      <c r="C698" s="6" t="s">
        <v>912</v>
      </c>
      <c r="D698" s="7" t="s">
        <v>380</v>
      </c>
      <c r="E698" s="7">
        <v>38000278</v>
      </c>
      <c r="F698" s="7" t="s">
        <v>381</v>
      </c>
      <c r="G698" s="7" t="s">
        <v>12</v>
      </c>
      <c r="H698" s="7" t="s">
        <v>362</v>
      </c>
      <c r="I698" s="7" t="s">
        <v>362</v>
      </c>
      <c r="J698" s="7" t="s">
        <v>14</v>
      </c>
      <c r="K698" s="7">
        <v>19700101</v>
      </c>
      <c r="L698" s="7">
        <v>20991231</v>
      </c>
      <c r="M698" s="25" t="s">
        <v>257</v>
      </c>
    </row>
    <row r="699" spans="1:13" ht="16.8" customHeight="1" x14ac:dyDescent="0.3">
      <c r="A699" s="3" t="s">
        <v>402</v>
      </c>
      <c r="B699" s="6" t="s">
        <v>613</v>
      </c>
      <c r="C699" s="6" t="s">
        <v>913</v>
      </c>
      <c r="D699" s="7" t="s">
        <v>166</v>
      </c>
      <c r="E699" s="7">
        <v>32492</v>
      </c>
      <c r="F699" s="7" t="s">
        <v>382</v>
      </c>
      <c r="G699" s="7" t="s">
        <v>12</v>
      </c>
      <c r="H699" s="7" t="s">
        <v>362</v>
      </c>
      <c r="I699" s="7" t="s">
        <v>65</v>
      </c>
      <c r="J699" s="7" t="s">
        <v>14</v>
      </c>
      <c r="K699" s="7">
        <v>19700101</v>
      </c>
      <c r="L699" s="7">
        <v>20991231</v>
      </c>
      <c r="M699" s="25" t="s">
        <v>257</v>
      </c>
    </row>
    <row r="700" spans="1:13" ht="16.8" customHeight="1" x14ac:dyDescent="0.3">
      <c r="A700" s="3" t="s">
        <v>402</v>
      </c>
      <c r="B700" s="6" t="s">
        <v>613</v>
      </c>
      <c r="C700" s="6" t="s">
        <v>914</v>
      </c>
      <c r="D700" s="7" t="s">
        <v>168</v>
      </c>
      <c r="E700" s="7">
        <v>32491</v>
      </c>
      <c r="F700" s="7" t="s">
        <v>383</v>
      </c>
      <c r="G700" s="7" t="s">
        <v>12</v>
      </c>
      <c r="H700" s="7" t="s">
        <v>362</v>
      </c>
      <c r="I700" s="7" t="s">
        <v>65</v>
      </c>
      <c r="J700" s="7" t="s">
        <v>14</v>
      </c>
      <c r="K700" s="7">
        <v>19700101</v>
      </c>
      <c r="L700" s="7">
        <v>20991231</v>
      </c>
      <c r="M700" s="25" t="s">
        <v>257</v>
      </c>
    </row>
    <row r="701" spans="1:13" ht="16.8" customHeight="1" x14ac:dyDescent="0.3">
      <c r="A701" s="3" t="s">
        <v>402</v>
      </c>
      <c r="B701" s="6" t="s">
        <v>613</v>
      </c>
      <c r="C701" s="6" t="s">
        <v>915</v>
      </c>
      <c r="D701" s="7" t="s">
        <v>170</v>
      </c>
      <c r="E701" s="7">
        <v>32493</v>
      </c>
      <c r="F701" s="7" t="s">
        <v>384</v>
      </c>
      <c r="G701" s="7" t="s">
        <v>12</v>
      </c>
      <c r="H701" s="7" t="s">
        <v>362</v>
      </c>
      <c r="I701" s="7" t="s">
        <v>65</v>
      </c>
      <c r="J701" s="7" t="s">
        <v>14</v>
      </c>
      <c r="K701" s="7">
        <v>19700101</v>
      </c>
      <c r="L701" s="7">
        <v>20991231</v>
      </c>
      <c r="M701" s="25" t="s">
        <v>257</v>
      </c>
    </row>
    <row r="702" spans="1:13" ht="16.8" customHeight="1" x14ac:dyDescent="0.3">
      <c r="A702" s="3" t="s">
        <v>402</v>
      </c>
      <c r="B702" s="6" t="s">
        <v>613</v>
      </c>
      <c r="C702" s="6" t="s">
        <v>916</v>
      </c>
      <c r="D702" s="7" t="s">
        <v>172</v>
      </c>
      <c r="E702" s="7">
        <v>32445</v>
      </c>
      <c r="F702" s="7" t="s">
        <v>385</v>
      </c>
      <c r="G702" s="7" t="s">
        <v>12</v>
      </c>
      <c r="H702" s="7" t="s">
        <v>362</v>
      </c>
      <c r="I702" s="7" t="s">
        <v>362</v>
      </c>
      <c r="J702" s="7" t="s">
        <v>14</v>
      </c>
      <c r="K702" s="7">
        <v>19700101</v>
      </c>
      <c r="L702" s="7">
        <v>20991231</v>
      </c>
      <c r="M702" s="25" t="s">
        <v>257</v>
      </c>
    </row>
    <row r="703" spans="1:13" ht="16.8" customHeight="1" x14ac:dyDescent="0.3">
      <c r="A703" s="3" t="s">
        <v>402</v>
      </c>
      <c r="B703" s="6" t="s">
        <v>613</v>
      </c>
      <c r="C703" s="6" t="s">
        <v>917</v>
      </c>
      <c r="D703" s="7" t="s">
        <v>386</v>
      </c>
      <c r="E703" s="7">
        <v>581413</v>
      </c>
      <c r="F703" s="7" t="s">
        <v>387</v>
      </c>
      <c r="G703" s="7" t="s">
        <v>12</v>
      </c>
      <c r="H703" s="7" t="s">
        <v>362</v>
      </c>
      <c r="I703" s="7" t="s">
        <v>362</v>
      </c>
      <c r="J703" s="7" t="s">
        <v>14</v>
      </c>
      <c r="K703" s="7">
        <v>19700101</v>
      </c>
      <c r="L703" s="7">
        <v>20991231</v>
      </c>
      <c r="M703" s="25" t="s">
        <v>257</v>
      </c>
    </row>
    <row r="704" spans="1:13" ht="16.8" customHeight="1" x14ac:dyDescent="0.3">
      <c r="A704" s="3" t="s">
        <v>402</v>
      </c>
      <c r="B704" s="6" t="s">
        <v>613</v>
      </c>
      <c r="C704" s="6" t="s">
        <v>918</v>
      </c>
      <c r="D704" s="7" t="s">
        <v>388</v>
      </c>
      <c r="E704" s="7">
        <v>45905771</v>
      </c>
      <c r="F704" s="7" t="s">
        <v>389</v>
      </c>
      <c r="G704" s="7" t="s">
        <v>12</v>
      </c>
      <c r="H704" s="7" t="s">
        <v>362</v>
      </c>
      <c r="I704" s="7" t="s">
        <v>362</v>
      </c>
      <c r="J704" s="7" t="s">
        <v>14</v>
      </c>
      <c r="K704" s="7">
        <v>19700101</v>
      </c>
      <c r="L704" s="7">
        <v>20991231</v>
      </c>
      <c r="M704" s="25" t="s">
        <v>257</v>
      </c>
    </row>
    <row r="705" spans="1:13" ht="16.8" customHeight="1" x14ac:dyDescent="0.3">
      <c r="A705" s="3" t="s">
        <v>402</v>
      </c>
      <c r="B705" s="6" t="s">
        <v>613</v>
      </c>
      <c r="C705" s="6" t="s">
        <v>919</v>
      </c>
      <c r="D705" s="7" t="s">
        <v>174</v>
      </c>
      <c r="E705" s="7">
        <v>38000280</v>
      </c>
      <c r="F705" s="7" t="s">
        <v>390</v>
      </c>
      <c r="G705" s="7" t="s">
        <v>12</v>
      </c>
      <c r="H705" s="7" t="s">
        <v>362</v>
      </c>
      <c r="I705" s="7" t="s">
        <v>362</v>
      </c>
      <c r="J705" s="7" t="s">
        <v>14</v>
      </c>
      <c r="K705" s="7">
        <v>19700101</v>
      </c>
      <c r="L705" s="7">
        <v>20991231</v>
      </c>
      <c r="M705" s="25" t="s">
        <v>257</v>
      </c>
    </row>
    <row r="706" spans="1:13" ht="16.8" customHeight="1" x14ac:dyDescent="0.3">
      <c r="A706" s="3" t="s">
        <v>402</v>
      </c>
      <c r="B706" s="6" t="s">
        <v>613</v>
      </c>
      <c r="C706" s="6" t="s">
        <v>920</v>
      </c>
      <c r="D706" s="7" t="s">
        <v>391</v>
      </c>
      <c r="E706" s="7">
        <v>38000281</v>
      </c>
      <c r="F706" s="7" t="s">
        <v>392</v>
      </c>
      <c r="G706" s="7" t="s">
        <v>12</v>
      </c>
      <c r="H706" s="7" t="s">
        <v>362</v>
      </c>
      <c r="I706" s="7" t="s">
        <v>362</v>
      </c>
      <c r="J706" s="7" t="s">
        <v>14</v>
      </c>
      <c r="K706" s="7">
        <v>19700101</v>
      </c>
      <c r="L706" s="7">
        <v>20991231</v>
      </c>
      <c r="M706" s="25" t="s">
        <v>257</v>
      </c>
    </row>
    <row r="707" spans="1:13" ht="16.8" customHeight="1" x14ac:dyDescent="0.3">
      <c r="A707" s="3" t="s">
        <v>402</v>
      </c>
      <c r="B707" s="6" t="s">
        <v>613</v>
      </c>
      <c r="C707" s="6" t="s">
        <v>921</v>
      </c>
      <c r="D707" s="7" t="s">
        <v>176</v>
      </c>
      <c r="E707" s="7">
        <v>32499</v>
      </c>
      <c r="F707" s="7" t="s">
        <v>393</v>
      </c>
      <c r="G707" s="7" t="s">
        <v>12</v>
      </c>
      <c r="H707" s="7" t="s">
        <v>362</v>
      </c>
      <c r="I707" s="7" t="s">
        <v>65</v>
      </c>
      <c r="J707" s="7" t="s">
        <v>14</v>
      </c>
      <c r="K707" s="7">
        <v>19700101</v>
      </c>
      <c r="L707" s="7">
        <v>20991231</v>
      </c>
      <c r="M707" s="25" t="s">
        <v>257</v>
      </c>
    </row>
    <row r="708" spans="1:13" ht="16.8" customHeight="1" x14ac:dyDescent="0.3">
      <c r="A708" s="3" t="s">
        <v>402</v>
      </c>
      <c r="B708" s="6" t="s">
        <v>613</v>
      </c>
      <c r="C708" s="6" t="s">
        <v>922</v>
      </c>
      <c r="D708" s="7" t="s">
        <v>394</v>
      </c>
      <c r="E708" s="7">
        <v>44814721</v>
      </c>
      <c r="F708" s="7" t="s">
        <v>395</v>
      </c>
      <c r="G708" s="7" t="s">
        <v>12</v>
      </c>
      <c r="H708" s="7" t="s">
        <v>362</v>
      </c>
      <c r="I708" s="7" t="s">
        <v>362</v>
      </c>
      <c r="J708" s="7" t="s">
        <v>14</v>
      </c>
      <c r="K708" s="7">
        <v>19700101</v>
      </c>
      <c r="L708" s="7">
        <v>20991231</v>
      </c>
      <c r="M708" s="25" t="s">
        <v>257</v>
      </c>
    </row>
    <row r="709" spans="1:13" ht="16.8" customHeight="1" x14ac:dyDescent="0.3">
      <c r="A709" s="3" t="s">
        <v>402</v>
      </c>
      <c r="B709" s="6" t="s">
        <v>613</v>
      </c>
      <c r="C709" s="6" t="s">
        <v>923</v>
      </c>
      <c r="D709" s="7" t="s">
        <v>240</v>
      </c>
      <c r="E709" s="7">
        <v>32490</v>
      </c>
      <c r="F709" s="7" t="s">
        <v>396</v>
      </c>
      <c r="G709" s="7" t="s">
        <v>12</v>
      </c>
      <c r="H709" s="7" t="s">
        <v>362</v>
      </c>
      <c r="I709" s="7" t="s">
        <v>65</v>
      </c>
      <c r="J709" s="7" t="s">
        <v>14</v>
      </c>
      <c r="K709" s="7">
        <v>19700101</v>
      </c>
      <c r="L709" s="7">
        <v>20991231</v>
      </c>
      <c r="M709" s="25" t="s">
        <v>257</v>
      </c>
    </row>
    <row r="710" spans="1:13" ht="16.8" customHeight="1" x14ac:dyDescent="0.3">
      <c r="A710" s="3" t="s">
        <v>402</v>
      </c>
      <c r="B710" s="6" t="s">
        <v>613</v>
      </c>
      <c r="C710" s="6" t="s">
        <v>924</v>
      </c>
      <c r="D710" s="7" t="s">
        <v>397</v>
      </c>
      <c r="E710" s="7">
        <v>38000276</v>
      </c>
      <c r="F710" s="7" t="s">
        <v>398</v>
      </c>
      <c r="G710" s="7" t="s">
        <v>12</v>
      </c>
      <c r="H710" s="7" t="s">
        <v>362</v>
      </c>
      <c r="I710" s="7" t="s">
        <v>362</v>
      </c>
      <c r="J710" s="7" t="s">
        <v>14</v>
      </c>
      <c r="K710" s="7">
        <v>19700101</v>
      </c>
      <c r="L710" s="7">
        <v>20991231</v>
      </c>
      <c r="M710" s="25" t="s">
        <v>257</v>
      </c>
    </row>
    <row r="711" spans="1:13" ht="16.8" customHeight="1" x14ac:dyDescent="0.3">
      <c r="A711" s="3" t="s">
        <v>402</v>
      </c>
      <c r="B711" s="6" t="s">
        <v>613</v>
      </c>
      <c r="C711" s="6" t="s">
        <v>925</v>
      </c>
      <c r="D711" s="7" t="s">
        <v>399</v>
      </c>
      <c r="E711" s="7">
        <v>43542355</v>
      </c>
      <c r="F711" s="7" t="s">
        <v>400</v>
      </c>
      <c r="G711" s="7" t="s">
        <v>12</v>
      </c>
      <c r="H711" s="7" t="s">
        <v>362</v>
      </c>
      <c r="I711" s="7" t="s">
        <v>362</v>
      </c>
      <c r="J711" s="7" t="s">
        <v>14</v>
      </c>
      <c r="K711" s="7">
        <v>19700101</v>
      </c>
      <c r="L711" s="7">
        <v>20991231</v>
      </c>
      <c r="M711" s="25" t="s">
        <v>257</v>
      </c>
    </row>
    <row r="712" spans="1:13" ht="16.8" customHeight="1" x14ac:dyDescent="0.3">
      <c r="A712" s="3" t="s">
        <v>402</v>
      </c>
      <c r="B712" s="6" t="s">
        <v>613</v>
      </c>
      <c r="C712" s="6" t="s">
        <v>926</v>
      </c>
      <c r="D712" s="7" t="s">
        <v>250</v>
      </c>
      <c r="E712" s="7">
        <v>32500</v>
      </c>
      <c r="F712" s="7" t="s">
        <v>401</v>
      </c>
      <c r="G712" s="7" t="s">
        <v>12</v>
      </c>
      <c r="H712" s="7" t="s">
        <v>362</v>
      </c>
      <c r="I712" s="7" t="s">
        <v>65</v>
      </c>
      <c r="J712" s="7" t="s">
        <v>14</v>
      </c>
      <c r="K712" s="7">
        <v>19700101</v>
      </c>
      <c r="L712" s="7">
        <v>20991231</v>
      </c>
      <c r="M712" s="25" t="s">
        <v>257</v>
      </c>
    </row>
    <row r="713" spans="1:13" ht="16.8" customHeight="1" x14ac:dyDescent="0.3">
      <c r="A713" s="3" t="s">
        <v>12683</v>
      </c>
      <c r="B713" s="6" t="s">
        <v>611</v>
      </c>
      <c r="C713" s="6" t="s">
        <v>927</v>
      </c>
      <c r="D713" s="7" t="s">
        <v>340</v>
      </c>
      <c r="E713" s="7">
        <v>4171756</v>
      </c>
      <c r="F713" s="7">
        <v>276139006</v>
      </c>
      <c r="G713" s="7" t="s">
        <v>341</v>
      </c>
      <c r="H713" s="7" t="s">
        <v>252</v>
      </c>
      <c r="I713" s="7" t="s">
        <v>342</v>
      </c>
      <c r="J713" s="7" t="s">
        <v>14</v>
      </c>
      <c r="K713" s="7">
        <v>19700101</v>
      </c>
      <c r="L713" s="7">
        <v>20991231</v>
      </c>
      <c r="M713" s="25" t="s">
        <v>257</v>
      </c>
    </row>
    <row r="714" spans="1:13" ht="16.8" customHeight="1" x14ac:dyDescent="0.3">
      <c r="A714" s="3" t="s">
        <v>12683</v>
      </c>
      <c r="B714" s="6" t="s">
        <v>611</v>
      </c>
      <c r="C714" s="6" t="s">
        <v>928</v>
      </c>
      <c r="D714" s="7" t="s">
        <v>343</v>
      </c>
      <c r="E714" s="7">
        <v>4171754</v>
      </c>
      <c r="F714" s="7">
        <v>276137008</v>
      </c>
      <c r="G714" s="7" t="s">
        <v>341</v>
      </c>
      <c r="H714" s="7" t="s">
        <v>252</v>
      </c>
      <c r="I714" s="7" t="s">
        <v>342</v>
      </c>
      <c r="J714" s="7" t="s">
        <v>14</v>
      </c>
      <c r="K714" s="7">
        <v>19700101</v>
      </c>
      <c r="L714" s="7">
        <v>20991231</v>
      </c>
      <c r="M714" s="25" t="s">
        <v>257</v>
      </c>
    </row>
    <row r="715" spans="1:13" ht="16.8" customHeight="1" x14ac:dyDescent="0.3">
      <c r="A715" s="3" t="s">
        <v>12683</v>
      </c>
      <c r="B715" s="6" t="s">
        <v>611</v>
      </c>
      <c r="C715" s="6" t="s">
        <v>929</v>
      </c>
      <c r="D715" s="7" t="s">
        <v>344</v>
      </c>
      <c r="E715" s="7">
        <v>4172703</v>
      </c>
      <c r="F715" s="7">
        <v>276136004</v>
      </c>
      <c r="G715" s="7" t="s">
        <v>341</v>
      </c>
      <c r="H715" s="7" t="s">
        <v>252</v>
      </c>
      <c r="I715" s="7" t="s">
        <v>342</v>
      </c>
      <c r="J715" s="7" t="s">
        <v>14</v>
      </c>
      <c r="K715" s="7">
        <v>19700101</v>
      </c>
      <c r="L715" s="7">
        <v>20991231</v>
      </c>
      <c r="M715" s="25" t="s">
        <v>257</v>
      </c>
    </row>
    <row r="716" spans="1:13" ht="16.8" customHeight="1" x14ac:dyDescent="0.3">
      <c r="A716" s="3" t="s">
        <v>12683</v>
      </c>
      <c r="B716" s="6" t="s">
        <v>611</v>
      </c>
      <c r="C716" s="6" t="s">
        <v>930</v>
      </c>
      <c r="D716" s="7" t="s">
        <v>345</v>
      </c>
      <c r="E716" s="7">
        <v>4172704</v>
      </c>
      <c r="F716" s="7">
        <v>276140008</v>
      </c>
      <c r="G716" s="7" t="s">
        <v>341</v>
      </c>
      <c r="H716" s="7" t="s">
        <v>252</v>
      </c>
      <c r="I716" s="7" t="s">
        <v>342</v>
      </c>
      <c r="J716" s="7" t="s">
        <v>14</v>
      </c>
      <c r="K716" s="7">
        <v>19700101</v>
      </c>
      <c r="L716" s="7">
        <v>20991231</v>
      </c>
      <c r="M716" s="25" t="s">
        <v>257</v>
      </c>
    </row>
    <row r="717" spans="1:13" ht="16.8" customHeight="1" x14ac:dyDescent="0.3">
      <c r="A717" s="3" t="s">
        <v>12683</v>
      </c>
      <c r="B717" s="6" t="s">
        <v>611</v>
      </c>
      <c r="C717" s="6" t="s">
        <v>931</v>
      </c>
      <c r="D717" s="7" t="s">
        <v>346</v>
      </c>
      <c r="E717" s="7">
        <v>4171755</v>
      </c>
      <c r="F717" s="7">
        <v>276138003</v>
      </c>
      <c r="G717" s="7" t="s">
        <v>341</v>
      </c>
      <c r="H717" s="7" t="s">
        <v>252</v>
      </c>
      <c r="I717" s="7" t="s">
        <v>342</v>
      </c>
      <c r="J717" s="7" t="s">
        <v>14</v>
      </c>
      <c r="K717" s="7">
        <v>19700101</v>
      </c>
      <c r="L717" s="7">
        <v>20991231</v>
      </c>
      <c r="M717" s="25" t="s">
        <v>257</v>
      </c>
    </row>
    <row r="718" spans="1:13" ht="16.8" customHeight="1" x14ac:dyDescent="0.3">
      <c r="A718" s="3" t="s">
        <v>360</v>
      </c>
      <c r="B718" s="6" t="s">
        <v>612</v>
      </c>
      <c r="C718" s="6" t="s">
        <v>932</v>
      </c>
      <c r="D718" s="7" t="s">
        <v>347</v>
      </c>
      <c r="E718" s="7">
        <v>44814724</v>
      </c>
      <c r="F718" s="7" t="s">
        <v>348</v>
      </c>
      <c r="G718" s="7" t="s">
        <v>12</v>
      </c>
      <c r="H718" s="7" t="s">
        <v>349</v>
      </c>
      <c r="I718" s="7" t="s">
        <v>349</v>
      </c>
      <c r="J718" s="7" t="s">
        <v>14</v>
      </c>
      <c r="K718" s="7">
        <v>19700101</v>
      </c>
      <c r="L718" s="7">
        <v>20991231</v>
      </c>
      <c r="M718" s="25" t="s">
        <v>257</v>
      </c>
    </row>
    <row r="719" spans="1:13" ht="16.8" customHeight="1" x14ac:dyDescent="0.3">
      <c r="A719" s="3" t="s">
        <v>360</v>
      </c>
      <c r="B719" s="6" t="s">
        <v>612</v>
      </c>
      <c r="C719" s="6" t="s">
        <v>933</v>
      </c>
      <c r="D719" s="7" t="s">
        <v>350</v>
      </c>
      <c r="E719" s="7">
        <v>44814725</v>
      </c>
      <c r="F719" s="7" t="s">
        <v>351</v>
      </c>
      <c r="G719" s="7" t="s">
        <v>12</v>
      </c>
      <c r="H719" s="7" t="s">
        <v>349</v>
      </c>
      <c r="I719" s="7" t="s">
        <v>349</v>
      </c>
      <c r="J719" s="7" t="s">
        <v>14</v>
      </c>
      <c r="K719" s="7">
        <v>19700101</v>
      </c>
      <c r="L719" s="7">
        <v>20991231</v>
      </c>
      <c r="M719" s="25" t="s">
        <v>257</v>
      </c>
    </row>
    <row r="720" spans="1:13" ht="16.8" customHeight="1" x14ac:dyDescent="0.3">
      <c r="A720" s="3" t="s">
        <v>360</v>
      </c>
      <c r="B720" s="6" t="s">
        <v>612</v>
      </c>
      <c r="C720" s="6" t="s">
        <v>934</v>
      </c>
      <c r="D720" s="7" t="s">
        <v>352</v>
      </c>
      <c r="E720" s="7">
        <v>45890994</v>
      </c>
      <c r="F720" s="7" t="s">
        <v>353</v>
      </c>
      <c r="G720" s="7" t="s">
        <v>12</v>
      </c>
      <c r="H720" s="7" t="s">
        <v>349</v>
      </c>
      <c r="I720" s="7" t="s">
        <v>349</v>
      </c>
      <c r="J720" s="7" t="s">
        <v>14</v>
      </c>
      <c r="K720" s="7">
        <v>19700101</v>
      </c>
      <c r="L720" s="7">
        <v>20991231</v>
      </c>
      <c r="M720" s="25" t="s">
        <v>257</v>
      </c>
    </row>
    <row r="721" spans="1:13" ht="16.8" customHeight="1" x14ac:dyDescent="0.3">
      <c r="A721" s="3" t="s">
        <v>360</v>
      </c>
      <c r="B721" s="6" t="s">
        <v>612</v>
      </c>
      <c r="C721" s="6" t="s">
        <v>935</v>
      </c>
      <c r="D721" s="7" t="s">
        <v>354</v>
      </c>
      <c r="E721" s="7">
        <v>44814722</v>
      </c>
      <c r="F721" s="7" t="s">
        <v>355</v>
      </c>
      <c r="G721" s="7" t="s">
        <v>12</v>
      </c>
      <c r="H721" s="7" t="s">
        <v>349</v>
      </c>
      <c r="I721" s="7" t="s">
        <v>349</v>
      </c>
      <c r="J721" s="7" t="s">
        <v>14</v>
      </c>
      <c r="K721" s="7">
        <v>19700101</v>
      </c>
      <c r="L721" s="7">
        <v>20991231</v>
      </c>
      <c r="M721" s="25" t="s">
        <v>257</v>
      </c>
    </row>
    <row r="722" spans="1:13" ht="16.8" customHeight="1" x14ac:dyDescent="0.3">
      <c r="A722" s="3" t="s">
        <v>360</v>
      </c>
      <c r="B722" s="6" t="s">
        <v>612</v>
      </c>
      <c r="C722" s="6" t="s">
        <v>936</v>
      </c>
      <c r="D722" s="7" t="s">
        <v>356</v>
      </c>
      <c r="E722" s="7">
        <v>44814723</v>
      </c>
      <c r="F722" s="7" t="s">
        <v>357</v>
      </c>
      <c r="G722" s="7" t="s">
        <v>12</v>
      </c>
      <c r="H722" s="7" t="s">
        <v>349</v>
      </c>
      <c r="I722" s="7" t="s">
        <v>349</v>
      </c>
      <c r="J722" s="7" t="s">
        <v>14</v>
      </c>
      <c r="K722" s="7">
        <v>19700101</v>
      </c>
      <c r="L722" s="7">
        <v>20991231</v>
      </c>
      <c r="M722" s="25" t="s">
        <v>257</v>
      </c>
    </row>
    <row r="723" spans="1:13" ht="16.8" customHeight="1" x14ac:dyDescent="0.3">
      <c r="A723" s="3" t="s">
        <v>360</v>
      </c>
      <c r="B723" s="6" t="s">
        <v>612</v>
      </c>
      <c r="C723" s="6" t="s">
        <v>937</v>
      </c>
      <c r="D723" s="7" t="s">
        <v>358</v>
      </c>
      <c r="E723" s="7">
        <v>45747656</v>
      </c>
      <c r="F723" s="7" t="s">
        <v>359</v>
      </c>
      <c r="G723" s="7" t="s">
        <v>12</v>
      </c>
      <c r="H723" s="7" t="s">
        <v>349</v>
      </c>
      <c r="I723" s="7" t="s">
        <v>349</v>
      </c>
      <c r="J723" s="7" t="s">
        <v>14</v>
      </c>
      <c r="K723" s="7">
        <v>19700101</v>
      </c>
      <c r="L723" s="7">
        <v>20991231</v>
      </c>
      <c r="M723" s="25" t="s">
        <v>257</v>
      </c>
    </row>
    <row r="724" spans="1:13" ht="16.8" customHeight="1" x14ac:dyDescent="0.3">
      <c r="A724" s="3" t="s">
        <v>466</v>
      </c>
      <c r="B724" s="6" t="s">
        <v>616</v>
      </c>
      <c r="C724" s="6" t="s">
        <v>938</v>
      </c>
      <c r="D724" s="7" t="s">
        <v>415</v>
      </c>
      <c r="E724" s="7">
        <v>38003600</v>
      </c>
      <c r="F724" s="7">
        <v>3.03</v>
      </c>
      <c r="G724" s="7" t="s">
        <v>416</v>
      </c>
      <c r="H724" s="7" t="s">
        <v>416</v>
      </c>
      <c r="I724" s="7" t="s">
        <v>416</v>
      </c>
      <c r="J724" s="7" t="s">
        <v>14</v>
      </c>
      <c r="K724" s="7">
        <v>19700101</v>
      </c>
      <c r="L724" s="7">
        <v>20991231</v>
      </c>
      <c r="M724" s="25" t="s">
        <v>257</v>
      </c>
    </row>
    <row r="725" spans="1:13" ht="16.8" customHeight="1" x14ac:dyDescent="0.3">
      <c r="A725" s="3" t="s">
        <v>466</v>
      </c>
      <c r="B725" s="6" t="s">
        <v>616</v>
      </c>
      <c r="C725" s="6" t="s">
        <v>939</v>
      </c>
      <c r="D725" s="7" t="s">
        <v>417</v>
      </c>
      <c r="E725" s="7">
        <v>38003599</v>
      </c>
      <c r="F725" s="7">
        <v>3.02</v>
      </c>
      <c r="G725" s="7" t="s">
        <v>416</v>
      </c>
      <c r="H725" s="7" t="s">
        <v>416</v>
      </c>
      <c r="I725" s="7" t="s">
        <v>416</v>
      </c>
      <c r="J725" s="7" t="s">
        <v>14</v>
      </c>
      <c r="K725" s="7">
        <v>19700101</v>
      </c>
      <c r="L725" s="7">
        <v>20991231</v>
      </c>
      <c r="M725" s="25" t="s">
        <v>257</v>
      </c>
    </row>
    <row r="726" spans="1:13" ht="16.8" customHeight="1" x14ac:dyDescent="0.3">
      <c r="A726" s="3" t="s">
        <v>466</v>
      </c>
      <c r="B726" s="6" t="s">
        <v>616</v>
      </c>
      <c r="C726" s="6" t="s">
        <v>940</v>
      </c>
      <c r="D726" s="7" t="s">
        <v>418</v>
      </c>
      <c r="E726" s="7">
        <v>38003573</v>
      </c>
      <c r="F726" s="7">
        <v>1.02</v>
      </c>
      <c r="G726" s="7" t="s">
        <v>416</v>
      </c>
      <c r="H726" s="7" t="s">
        <v>416</v>
      </c>
      <c r="I726" s="7" t="s">
        <v>416</v>
      </c>
      <c r="J726" s="7" t="s">
        <v>14</v>
      </c>
      <c r="K726" s="7">
        <v>19700101</v>
      </c>
      <c r="L726" s="7">
        <v>20991231</v>
      </c>
      <c r="M726" s="25" t="s">
        <v>257</v>
      </c>
    </row>
    <row r="727" spans="1:13" ht="16.8" customHeight="1" x14ac:dyDescent="0.3">
      <c r="A727" s="3" t="s">
        <v>466</v>
      </c>
      <c r="B727" s="6" t="s">
        <v>616</v>
      </c>
      <c r="C727" s="6" t="s">
        <v>941</v>
      </c>
      <c r="D727" s="7" t="s">
        <v>419</v>
      </c>
      <c r="E727" s="7">
        <v>38003572</v>
      </c>
      <c r="F727" s="7">
        <v>1.01</v>
      </c>
      <c r="G727" s="7" t="s">
        <v>416</v>
      </c>
      <c r="H727" s="7" t="s">
        <v>416</v>
      </c>
      <c r="I727" s="7" t="s">
        <v>416</v>
      </c>
      <c r="J727" s="7" t="s">
        <v>14</v>
      </c>
      <c r="K727" s="7">
        <v>19700101</v>
      </c>
      <c r="L727" s="7">
        <v>20991231</v>
      </c>
      <c r="M727" s="25" t="s">
        <v>257</v>
      </c>
    </row>
    <row r="728" spans="1:13" ht="16.8" customHeight="1" x14ac:dyDescent="0.3">
      <c r="A728" s="3" t="s">
        <v>466</v>
      </c>
      <c r="B728" s="6" t="s">
        <v>616</v>
      </c>
      <c r="C728" s="6" t="s">
        <v>942</v>
      </c>
      <c r="D728" s="7" t="s">
        <v>420</v>
      </c>
      <c r="E728" s="7">
        <v>8657</v>
      </c>
      <c r="F728" s="7">
        <v>1</v>
      </c>
      <c r="G728" s="7" t="s">
        <v>416</v>
      </c>
      <c r="H728" s="7" t="s">
        <v>416</v>
      </c>
      <c r="I728" s="7" t="s">
        <v>416</v>
      </c>
      <c r="J728" s="7" t="s">
        <v>14</v>
      </c>
      <c r="K728" s="7">
        <v>19700101</v>
      </c>
      <c r="L728" s="7">
        <v>20991231</v>
      </c>
      <c r="M728" s="25" t="s">
        <v>257</v>
      </c>
    </row>
    <row r="729" spans="1:13" ht="16.8" customHeight="1" x14ac:dyDescent="0.3">
      <c r="A729" s="3" t="s">
        <v>466</v>
      </c>
      <c r="B729" s="6" t="s">
        <v>616</v>
      </c>
      <c r="C729" s="6" t="s">
        <v>943</v>
      </c>
      <c r="D729" s="7" t="s">
        <v>421</v>
      </c>
      <c r="E729" s="7">
        <v>38003616</v>
      </c>
      <c r="F729" s="7">
        <v>5.03</v>
      </c>
      <c r="G729" s="7" t="s">
        <v>416</v>
      </c>
      <c r="H729" s="7" t="s">
        <v>416</v>
      </c>
      <c r="I729" s="7" t="s">
        <v>416</v>
      </c>
      <c r="J729" s="7" t="s">
        <v>14</v>
      </c>
      <c r="K729" s="7">
        <v>19700101</v>
      </c>
      <c r="L729" s="7">
        <v>20991231</v>
      </c>
      <c r="M729" s="25" t="s">
        <v>257</v>
      </c>
    </row>
    <row r="730" spans="1:13" ht="16.8" customHeight="1" x14ac:dyDescent="0.3">
      <c r="A730" s="3" t="s">
        <v>466</v>
      </c>
      <c r="B730" s="6" t="s">
        <v>616</v>
      </c>
      <c r="C730" s="6" t="s">
        <v>944</v>
      </c>
      <c r="D730" s="7" t="s">
        <v>422</v>
      </c>
      <c r="E730" s="7">
        <v>8515</v>
      </c>
      <c r="F730" s="7">
        <v>2</v>
      </c>
      <c r="G730" s="7" t="s">
        <v>416</v>
      </c>
      <c r="H730" s="7" t="s">
        <v>416</v>
      </c>
      <c r="I730" s="7" t="s">
        <v>416</v>
      </c>
      <c r="J730" s="7" t="s">
        <v>14</v>
      </c>
      <c r="K730" s="7">
        <v>19700101</v>
      </c>
      <c r="L730" s="7">
        <v>20991231</v>
      </c>
      <c r="M730" s="25" t="s">
        <v>257</v>
      </c>
    </row>
    <row r="731" spans="1:13" ht="16.8" customHeight="1" x14ac:dyDescent="0.3">
      <c r="A731" s="3" t="s">
        <v>466</v>
      </c>
      <c r="B731" s="6" t="s">
        <v>616</v>
      </c>
      <c r="C731" s="6" t="s">
        <v>945</v>
      </c>
      <c r="D731" s="7" t="s">
        <v>423</v>
      </c>
      <c r="E731" s="7">
        <v>38003574</v>
      </c>
      <c r="F731" s="7">
        <v>2.0099999999999998</v>
      </c>
      <c r="G731" s="7" t="s">
        <v>416</v>
      </c>
      <c r="H731" s="7" t="s">
        <v>416</v>
      </c>
      <c r="I731" s="7" t="s">
        <v>416</v>
      </c>
      <c r="J731" s="7" t="s">
        <v>14</v>
      </c>
      <c r="K731" s="7">
        <v>19700101</v>
      </c>
      <c r="L731" s="7">
        <v>20991231</v>
      </c>
      <c r="M731" s="25" t="s">
        <v>257</v>
      </c>
    </row>
    <row r="732" spans="1:13" ht="16.8" customHeight="1" x14ac:dyDescent="0.3">
      <c r="A732" s="3" t="s">
        <v>466</v>
      </c>
      <c r="B732" s="6" t="s">
        <v>616</v>
      </c>
      <c r="C732" s="6" t="s">
        <v>946</v>
      </c>
      <c r="D732" s="7" t="s">
        <v>424</v>
      </c>
      <c r="E732" s="7">
        <v>38003601</v>
      </c>
      <c r="F732" s="7">
        <v>3.04</v>
      </c>
      <c r="G732" s="7" t="s">
        <v>416</v>
      </c>
      <c r="H732" s="7" t="s">
        <v>416</v>
      </c>
      <c r="I732" s="7" t="s">
        <v>416</v>
      </c>
      <c r="J732" s="7" t="s">
        <v>14</v>
      </c>
      <c r="K732" s="7">
        <v>19700101</v>
      </c>
      <c r="L732" s="7">
        <v>20991231</v>
      </c>
      <c r="M732" s="25" t="s">
        <v>257</v>
      </c>
    </row>
    <row r="733" spans="1:13" ht="16.8" customHeight="1" x14ac:dyDescent="0.3">
      <c r="A733" s="3" t="s">
        <v>466</v>
      </c>
      <c r="B733" s="6" t="s">
        <v>616</v>
      </c>
      <c r="C733" s="6" t="s">
        <v>947</v>
      </c>
      <c r="D733" s="7" t="s">
        <v>425</v>
      </c>
      <c r="E733" s="7">
        <v>38003575</v>
      </c>
      <c r="F733" s="7">
        <v>2.02</v>
      </c>
      <c r="G733" s="7" t="s">
        <v>416</v>
      </c>
      <c r="H733" s="7" t="s">
        <v>416</v>
      </c>
      <c r="I733" s="7" t="s">
        <v>416</v>
      </c>
      <c r="J733" s="7" t="s">
        <v>14</v>
      </c>
      <c r="K733" s="7">
        <v>19700101</v>
      </c>
      <c r="L733" s="7">
        <v>20991231</v>
      </c>
      <c r="M733" s="25" t="s">
        <v>257</v>
      </c>
    </row>
    <row r="734" spans="1:13" ht="16.8" customHeight="1" x14ac:dyDescent="0.3">
      <c r="A734" s="3" t="s">
        <v>466</v>
      </c>
      <c r="B734" s="6" t="s">
        <v>616</v>
      </c>
      <c r="C734" s="6" t="s">
        <v>948</v>
      </c>
      <c r="D734" s="7" t="s">
        <v>426</v>
      </c>
      <c r="E734" s="7">
        <v>38003602</v>
      </c>
      <c r="F734" s="7">
        <v>3.05</v>
      </c>
      <c r="G734" s="7" t="s">
        <v>416</v>
      </c>
      <c r="H734" s="7" t="s">
        <v>416</v>
      </c>
      <c r="I734" s="7" t="s">
        <v>416</v>
      </c>
      <c r="J734" s="7" t="s">
        <v>14</v>
      </c>
      <c r="K734" s="7">
        <v>19700101</v>
      </c>
      <c r="L734" s="7">
        <v>20991231</v>
      </c>
      <c r="M734" s="25" t="s">
        <v>257</v>
      </c>
    </row>
    <row r="735" spans="1:13" ht="16.8" customHeight="1" x14ac:dyDescent="0.3">
      <c r="A735" s="3" t="s">
        <v>466</v>
      </c>
      <c r="B735" s="6" t="s">
        <v>616</v>
      </c>
      <c r="C735" s="6" t="s">
        <v>949</v>
      </c>
      <c r="D735" s="7" t="s">
        <v>427</v>
      </c>
      <c r="E735" s="7">
        <v>38003576</v>
      </c>
      <c r="F735" s="7">
        <v>2.0299999999999998</v>
      </c>
      <c r="G735" s="7" t="s">
        <v>416</v>
      </c>
      <c r="H735" s="7" t="s">
        <v>416</v>
      </c>
      <c r="I735" s="7" t="s">
        <v>416</v>
      </c>
      <c r="J735" s="7" t="s">
        <v>14</v>
      </c>
      <c r="K735" s="7">
        <v>19700101</v>
      </c>
      <c r="L735" s="7">
        <v>20991231</v>
      </c>
      <c r="M735" s="25" t="s">
        <v>257</v>
      </c>
    </row>
    <row r="736" spans="1:13" ht="16.8" customHeight="1" x14ac:dyDescent="0.3">
      <c r="A736" s="3" t="s">
        <v>466</v>
      </c>
      <c r="B736" s="6" t="s">
        <v>616</v>
      </c>
      <c r="C736" s="6" t="s">
        <v>950</v>
      </c>
      <c r="D736" s="7" t="s">
        <v>428</v>
      </c>
      <c r="E736" s="7">
        <v>38003598</v>
      </c>
      <c r="F736" s="7">
        <v>3.01</v>
      </c>
      <c r="G736" s="7" t="s">
        <v>416</v>
      </c>
      <c r="H736" s="7" t="s">
        <v>416</v>
      </c>
      <c r="I736" s="7" t="s">
        <v>416</v>
      </c>
      <c r="J736" s="7" t="s">
        <v>14</v>
      </c>
      <c r="K736" s="7">
        <v>19700101</v>
      </c>
      <c r="L736" s="7">
        <v>20991231</v>
      </c>
      <c r="M736" s="25" t="s">
        <v>257</v>
      </c>
    </row>
    <row r="737" spans="1:13" ht="16.8" customHeight="1" x14ac:dyDescent="0.3">
      <c r="A737" s="3" t="s">
        <v>466</v>
      </c>
      <c r="B737" s="6" t="s">
        <v>616</v>
      </c>
      <c r="C737" s="6" t="s">
        <v>951</v>
      </c>
      <c r="D737" s="7" t="s">
        <v>429</v>
      </c>
      <c r="E737" s="7">
        <v>8516</v>
      </c>
      <c r="F737" s="7">
        <v>3</v>
      </c>
      <c r="G737" s="7" t="s">
        <v>416</v>
      </c>
      <c r="H737" s="7" t="s">
        <v>416</v>
      </c>
      <c r="I737" s="7" t="s">
        <v>416</v>
      </c>
      <c r="J737" s="7" t="s">
        <v>14</v>
      </c>
      <c r="K737" s="7">
        <v>19700101</v>
      </c>
      <c r="L737" s="7">
        <v>20991231</v>
      </c>
      <c r="M737" s="25" t="s">
        <v>257</v>
      </c>
    </row>
    <row r="738" spans="1:13" ht="16.8" customHeight="1" x14ac:dyDescent="0.3">
      <c r="A738" s="3" t="s">
        <v>466</v>
      </c>
      <c r="B738" s="6" t="s">
        <v>616</v>
      </c>
      <c r="C738" s="6" t="s">
        <v>952</v>
      </c>
      <c r="D738" s="7" t="s">
        <v>430</v>
      </c>
      <c r="E738" s="7">
        <v>38003577</v>
      </c>
      <c r="F738" s="7">
        <v>2.04</v>
      </c>
      <c r="G738" s="7" t="s">
        <v>416</v>
      </c>
      <c r="H738" s="7" t="s">
        <v>416</v>
      </c>
      <c r="I738" s="7" t="s">
        <v>416</v>
      </c>
      <c r="J738" s="7" t="s">
        <v>14</v>
      </c>
      <c r="K738" s="7">
        <v>19700101</v>
      </c>
      <c r="L738" s="7">
        <v>20991231</v>
      </c>
      <c r="M738" s="25" t="s">
        <v>257</v>
      </c>
    </row>
    <row r="739" spans="1:13" ht="16.8" customHeight="1" x14ac:dyDescent="0.3">
      <c r="A739" s="3" t="s">
        <v>466</v>
      </c>
      <c r="B739" s="6" t="s">
        <v>616</v>
      </c>
      <c r="C739" s="6" t="s">
        <v>953</v>
      </c>
      <c r="D739" s="7" t="s">
        <v>431</v>
      </c>
      <c r="E739" s="7">
        <v>38003578</v>
      </c>
      <c r="F739" s="7">
        <v>2.0499999999999998</v>
      </c>
      <c r="G739" s="7" t="s">
        <v>416</v>
      </c>
      <c r="H739" s="7" t="s">
        <v>416</v>
      </c>
      <c r="I739" s="7" t="s">
        <v>416</v>
      </c>
      <c r="J739" s="7" t="s">
        <v>14</v>
      </c>
      <c r="K739" s="7">
        <v>19700101</v>
      </c>
      <c r="L739" s="7">
        <v>20991231</v>
      </c>
      <c r="M739" s="25" t="s">
        <v>257</v>
      </c>
    </row>
    <row r="740" spans="1:13" ht="16.8" customHeight="1" x14ac:dyDescent="0.3">
      <c r="A740" s="3" t="s">
        <v>466</v>
      </c>
      <c r="B740" s="6" t="s">
        <v>616</v>
      </c>
      <c r="C740" s="6" t="s">
        <v>954</v>
      </c>
      <c r="D740" s="7" t="s">
        <v>432</v>
      </c>
      <c r="E740" s="7">
        <v>38003579</v>
      </c>
      <c r="F740" s="7">
        <v>2.06</v>
      </c>
      <c r="G740" s="7" t="s">
        <v>416</v>
      </c>
      <c r="H740" s="7" t="s">
        <v>416</v>
      </c>
      <c r="I740" s="7" t="s">
        <v>416</v>
      </c>
      <c r="J740" s="7" t="s">
        <v>14</v>
      </c>
      <c r="K740" s="7">
        <v>19700101</v>
      </c>
      <c r="L740" s="7">
        <v>20991231</v>
      </c>
      <c r="M740" s="25" t="s">
        <v>257</v>
      </c>
    </row>
    <row r="741" spans="1:13" ht="16.8" customHeight="1" x14ac:dyDescent="0.3">
      <c r="A741" s="3" t="s">
        <v>466</v>
      </c>
      <c r="B741" s="6" t="s">
        <v>616</v>
      </c>
      <c r="C741" s="6" t="s">
        <v>955</v>
      </c>
      <c r="D741" s="7" t="s">
        <v>433</v>
      </c>
      <c r="E741" s="7">
        <v>38003604</v>
      </c>
      <c r="F741" s="7">
        <v>3.07</v>
      </c>
      <c r="G741" s="7" t="s">
        <v>416</v>
      </c>
      <c r="H741" s="7" t="s">
        <v>416</v>
      </c>
      <c r="I741" s="7" t="s">
        <v>416</v>
      </c>
      <c r="J741" s="7" t="s">
        <v>14</v>
      </c>
      <c r="K741" s="7">
        <v>19700101</v>
      </c>
      <c r="L741" s="7">
        <v>20991231</v>
      </c>
      <c r="M741" s="25" t="s">
        <v>257</v>
      </c>
    </row>
    <row r="742" spans="1:13" ht="16.8" customHeight="1" x14ac:dyDescent="0.3">
      <c r="A742" s="3" t="s">
        <v>466</v>
      </c>
      <c r="B742" s="6" t="s">
        <v>616</v>
      </c>
      <c r="C742" s="6" t="s">
        <v>956</v>
      </c>
      <c r="D742" s="7" t="s">
        <v>434</v>
      </c>
      <c r="E742" s="7">
        <v>38003603</v>
      </c>
      <c r="F742" s="7">
        <v>3.06</v>
      </c>
      <c r="G742" s="7" t="s">
        <v>416</v>
      </c>
      <c r="H742" s="7" t="s">
        <v>416</v>
      </c>
      <c r="I742" s="7" t="s">
        <v>416</v>
      </c>
      <c r="J742" s="7" t="s">
        <v>14</v>
      </c>
      <c r="K742" s="7">
        <v>19700101</v>
      </c>
      <c r="L742" s="7">
        <v>20991231</v>
      </c>
      <c r="M742" s="25" t="s">
        <v>257</v>
      </c>
    </row>
    <row r="743" spans="1:13" ht="16.8" customHeight="1" x14ac:dyDescent="0.3">
      <c r="A743" s="3" t="s">
        <v>466</v>
      </c>
      <c r="B743" s="6" t="s">
        <v>616</v>
      </c>
      <c r="C743" s="6" t="s">
        <v>957</v>
      </c>
      <c r="D743" s="7" t="s">
        <v>435</v>
      </c>
      <c r="E743" s="7">
        <v>38003614</v>
      </c>
      <c r="F743" s="7">
        <v>5.01</v>
      </c>
      <c r="G743" s="7" t="s">
        <v>416</v>
      </c>
      <c r="H743" s="7" t="s">
        <v>416</v>
      </c>
      <c r="I743" s="7" t="s">
        <v>416</v>
      </c>
      <c r="J743" s="7" t="s">
        <v>14</v>
      </c>
      <c r="K743" s="7">
        <v>19700101</v>
      </c>
      <c r="L743" s="7">
        <v>20991231</v>
      </c>
      <c r="M743" s="25" t="s">
        <v>257</v>
      </c>
    </row>
    <row r="744" spans="1:13" ht="16.8" customHeight="1" x14ac:dyDescent="0.3">
      <c r="A744" s="3" t="s">
        <v>466</v>
      </c>
      <c r="B744" s="6" t="s">
        <v>616</v>
      </c>
      <c r="C744" s="6" t="s">
        <v>958</v>
      </c>
      <c r="D744" s="7" t="s">
        <v>436</v>
      </c>
      <c r="E744" s="7">
        <v>38003581</v>
      </c>
      <c r="F744" s="7">
        <v>2.08</v>
      </c>
      <c r="G744" s="7" t="s">
        <v>416</v>
      </c>
      <c r="H744" s="7" t="s">
        <v>416</v>
      </c>
      <c r="I744" s="7" t="s">
        <v>416</v>
      </c>
      <c r="J744" s="7" t="s">
        <v>14</v>
      </c>
      <c r="K744" s="7">
        <v>19700101</v>
      </c>
      <c r="L744" s="7">
        <v>20991231</v>
      </c>
      <c r="M744" s="25" t="s">
        <v>257</v>
      </c>
    </row>
    <row r="745" spans="1:13" ht="16.8" customHeight="1" x14ac:dyDescent="0.3">
      <c r="A745" s="3" t="s">
        <v>466</v>
      </c>
      <c r="B745" s="6" t="s">
        <v>616</v>
      </c>
      <c r="C745" s="6" t="s">
        <v>959</v>
      </c>
      <c r="D745" s="7" t="s">
        <v>437</v>
      </c>
      <c r="E745" s="7">
        <v>38003605</v>
      </c>
      <c r="F745" s="7">
        <v>3.08</v>
      </c>
      <c r="G745" s="7" t="s">
        <v>416</v>
      </c>
      <c r="H745" s="7" t="s">
        <v>416</v>
      </c>
      <c r="I745" s="7" t="s">
        <v>416</v>
      </c>
      <c r="J745" s="7" t="s">
        <v>14</v>
      </c>
      <c r="K745" s="7">
        <v>19700101</v>
      </c>
      <c r="L745" s="7">
        <v>20991231</v>
      </c>
      <c r="M745" s="25" t="s">
        <v>257</v>
      </c>
    </row>
    <row r="746" spans="1:13" ht="16.8" customHeight="1" x14ac:dyDescent="0.3">
      <c r="A746" s="3" t="s">
        <v>466</v>
      </c>
      <c r="B746" s="6" t="s">
        <v>616</v>
      </c>
      <c r="C746" s="6" t="s">
        <v>960</v>
      </c>
      <c r="D746" s="7" t="s">
        <v>438</v>
      </c>
      <c r="E746" s="7">
        <v>38003582</v>
      </c>
      <c r="F746" s="7">
        <v>2.09</v>
      </c>
      <c r="G746" s="7" t="s">
        <v>416</v>
      </c>
      <c r="H746" s="7" t="s">
        <v>416</v>
      </c>
      <c r="I746" s="7" t="s">
        <v>416</v>
      </c>
      <c r="J746" s="7" t="s">
        <v>14</v>
      </c>
      <c r="K746" s="7">
        <v>19700101</v>
      </c>
      <c r="L746" s="7">
        <v>20991231</v>
      </c>
      <c r="M746" s="25" t="s">
        <v>257</v>
      </c>
    </row>
    <row r="747" spans="1:13" ht="16.8" customHeight="1" x14ac:dyDescent="0.3">
      <c r="A747" s="3" t="s">
        <v>466</v>
      </c>
      <c r="B747" s="6" t="s">
        <v>616</v>
      </c>
      <c r="C747" s="6" t="s">
        <v>961</v>
      </c>
      <c r="D747" s="7" t="s">
        <v>439</v>
      </c>
      <c r="E747" s="7">
        <v>38003583</v>
      </c>
      <c r="F747" s="7">
        <v>2.1</v>
      </c>
      <c r="G747" s="7" t="s">
        <v>416</v>
      </c>
      <c r="H747" s="7" t="s">
        <v>416</v>
      </c>
      <c r="I747" s="7" t="s">
        <v>416</v>
      </c>
      <c r="J747" s="7" t="s">
        <v>14</v>
      </c>
      <c r="K747" s="7">
        <v>19700101</v>
      </c>
      <c r="L747" s="7">
        <v>20991231</v>
      </c>
      <c r="M747" s="25" t="s">
        <v>257</v>
      </c>
    </row>
    <row r="748" spans="1:13" ht="16.8" customHeight="1" x14ac:dyDescent="0.3">
      <c r="A748" s="3" t="s">
        <v>466</v>
      </c>
      <c r="B748" s="6" t="s">
        <v>616</v>
      </c>
      <c r="C748" s="6" t="s">
        <v>962</v>
      </c>
      <c r="D748" s="7" t="s">
        <v>440</v>
      </c>
      <c r="E748" s="7">
        <v>38003593</v>
      </c>
      <c r="F748" s="7">
        <v>2.2000000000000002</v>
      </c>
      <c r="G748" s="7" t="s">
        <v>416</v>
      </c>
      <c r="H748" s="7" t="s">
        <v>416</v>
      </c>
      <c r="I748" s="7" t="s">
        <v>416</v>
      </c>
      <c r="J748" s="7" t="s">
        <v>14</v>
      </c>
      <c r="K748" s="7">
        <v>19700101</v>
      </c>
      <c r="L748" s="7">
        <v>20991231</v>
      </c>
      <c r="M748" s="25" t="s">
        <v>257</v>
      </c>
    </row>
    <row r="749" spans="1:13" ht="16.8" customHeight="1" x14ac:dyDescent="0.3">
      <c r="A749" s="3" t="s">
        <v>466</v>
      </c>
      <c r="B749" s="6" t="s">
        <v>616</v>
      </c>
      <c r="C749" s="6" t="s">
        <v>963</v>
      </c>
      <c r="D749" s="7" t="s">
        <v>441</v>
      </c>
      <c r="E749" s="7">
        <v>38003606</v>
      </c>
      <c r="F749" s="7">
        <v>3.09</v>
      </c>
      <c r="G749" s="7" t="s">
        <v>416</v>
      </c>
      <c r="H749" s="7" t="s">
        <v>416</v>
      </c>
      <c r="I749" s="7" t="s">
        <v>416</v>
      </c>
      <c r="J749" s="7" t="s">
        <v>14</v>
      </c>
      <c r="K749" s="7">
        <v>19700101</v>
      </c>
      <c r="L749" s="7">
        <v>20991231</v>
      </c>
      <c r="M749" s="25" t="s">
        <v>257</v>
      </c>
    </row>
    <row r="750" spans="1:13" ht="16.8" customHeight="1" x14ac:dyDescent="0.3">
      <c r="A750" s="3" t="s">
        <v>466</v>
      </c>
      <c r="B750" s="6" t="s">
        <v>616</v>
      </c>
      <c r="C750" s="6" t="s">
        <v>964</v>
      </c>
      <c r="D750" s="7" t="s">
        <v>442</v>
      </c>
      <c r="E750" s="7">
        <v>38003584</v>
      </c>
      <c r="F750" s="7">
        <v>2.11</v>
      </c>
      <c r="G750" s="7" t="s">
        <v>416</v>
      </c>
      <c r="H750" s="7" t="s">
        <v>416</v>
      </c>
      <c r="I750" s="7" t="s">
        <v>416</v>
      </c>
      <c r="J750" s="7" t="s">
        <v>14</v>
      </c>
      <c r="K750" s="7">
        <v>19700101</v>
      </c>
      <c r="L750" s="7">
        <v>20991231</v>
      </c>
      <c r="M750" s="25" t="s">
        <v>257</v>
      </c>
    </row>
    <row r="751" spans="1:13" ht="16.8" customHeight="1" x14ac:dyDescent="0.3">
      <c r="A751" s="3" t="s">
        <v>466</v>
      </c>
      <c r="B751" s="6" t="s">
        <v>616</v>
      </c>
      <c r="C751" s="6" t="s">
        <v>965</v>
      </c>
      <c r="D751" s="7" t="s">
        <v>443</v>
      </c>
      <c r="E751" s="7">
        <v>38003585</v>
      </c>
      <c r="F751" s="7">
        <v>2.12</v>
      </c>
      <c r="G751" s="7" t="s">
        <v>416</v>
      </c>
      <c r="H751" s="7" t="s">
        <v>416</v>
      </c>
      <c r="I751" s="7" t="s">
        <v>416</v>
      </c>
      <c r="J751" s="7" t="s">
        <v>14</v>
      </c>
      <c r="K751" s="7">
        <v>19700101</v>
      </c>
      <c r="L751" s="7">
        <v>20991231</v>
      </c>
      <c r="M751" s="25" t="s">
        <v>257</v>
      </c>
    </row>
    <row r="752" spans="1:13" ht="16.8" customHeight="1" x14ac:dyDescent="0.3">
      <c r="A752" s="3" t="s">
        <v>466</v>
      </c>
      <c r="B752" s="6" t="s">
        <v>616</v>
      </c>
      <c r="C752" s="6" t="s">
        <v>966</v>
      </c>
      <c r="D752" s="7" t="s">
        <v>444</v>
      </c>
      <c r="E752" s="7">
        <v>38003586</v>
      </c>
      <c r="F752" s="7">
        <v>2.13</v>
      </c>
      <c r="G752" s="7" t="s">
        <v>416</v>
      </c>
      <c r="H752" s="7" t="s">
        <v>416</v>
      </c>
      <c r="I752" s="7" t="s">
        <v>416</v>
      </c>
      <c r="J752" s="7" t="s">
        <v>14</v>
      </c>
      <c r="K752" s="7">
        <v>19700101</v>
      </c>
      <c r="L752" s="7">
        <v>20991231</v>
      </c>
      <c r="M752" s="25" t="s">
        <v>257</v>
      </c>
    </row>
    <row r="753" spans="1:13" ht="16.8" customHeight="1" x14ac:dyDescent="0.3">
      <c r="A753" s="3" t="s">
        <v>466</v>
      </c>
      <c r="B753" s="6" t="s">
        <v>616</v>
      </c>
      <c r="C753" s="6" t="s">
        <v>967</v>
      </c>
      <c r="D753" s="7" t="s">
        <v>445</v>
      </c>
      <c r="E753" s="7">
        <v>38003597</v>
      </c>
      <c r="F753" s="7">
        <v>2.2400000000000002</v>
      </c>
      <c r="G753" s="7" t="s">
        <v>416</v>
      </c>
      <c r="H753" s="7" t="s">
        <v>416</v>
      </c>
      <c r="I753" s="7" t="s">
        <v>416</v>
      </c>
      <c r="J753" s="7" t="s">
        <v>14</v>
      </c>
      <c r="K753" s="7">
        <v>19700101</v>
      </c>
      <c r="L753" s="7">
        <v>20991231</v>
      </c>
      <c r="M753" s="25" t="s">
        <v>257</v>
      </c>
    </row>
    <row r="754" spans="1:13" ht="16.8" customHeight="1" x14ac:dyDescent="0.3">
      <c r="A754" s="3" t="s">
        <v>466</v>
      </c>
      <c r="B754" s="6" t="s">
        <v>616</v>
      </c>
      <c r="C754" s="6" t="s">
        <v>968</v>
      </c>
      <c r="D754" s="7" t="s">
        <v>446</v>
      </c>
      <c r="E754" s="7">
        <v>38003587</v>
      </c>
      <c r="F754" s="7">
        <v>2.14</v>
      </c>
      <c r="G754" s="7" t="s">
        <v>416</v>
      </c>
      <c r="H754" s="7" t="s">
        <v>416</v>
      </c>
      <c r="I754" s="7" t="s">
        <v>416</v>
      </c>
      <c r="J754" s="7" t="s">
        <v>14</v>
      </c>
      <c r="K754" s="7">
        <v>19700101</v>
      </c>
      <c r="L754" s="7">
        <v>20991231</v>
      </c>
      <c r="M754" s="25" t="s">
        <v>257</v>
      </c>
    </row>
    <row r="755" spans="1:13" ht="16.8" customHeight="1" x14ac:dyDescent="0.3">
      <c r="A755" s="3" t="s">
        <v>466</v>
      </c>
      <c r="B755" s="6" t="s">
        <v>616</v>
      </c>
      <c r="C755" s="6" t="s">
        <v>969</v>
      </c>
      <c r="D755" s="7" t="s">
        <v>447</v>
      </c>
      <c r="E755" s="7">
        <v>38003594</v>
      </c>
      <c r="F755" s="7">
        <v>2.21</v>
      </c>
      <c r="G755" s="7" t="s">
        <v>416</v>
      </c>
      <c r="H755" s="7" t="s">
        <v>416</v>
      </c>
      <c r="I755" s="7" t="s">
        <v>416</v>
      </c>
      <c r="J755" s="7" t="s">
        <v>14</v>
      </c>
      <c r="K755" s="7">
        <v>19700101</v>
      </c>
      <c r="L755" s="7">
        <v>20991231</v>
      </c>
      <c r="M755" s="25" t="s">
        <v>257</v>
      </c>
    </row>
    <row r="756" spans="1:13" ht="16.8" customHeight="1" x14ac:dyDescent="0.3">
      <c r="A756" s="3" t="s">
        <v>466</v>
      </c>
      <c r="B756" s="6" t="s">
        <v>616</v>
      </c>
      <c r="C756" s="6" t="s">
        <v>970</v>
      </c>
      <c r="D756" s="7" t="s">
        <v>448</v>
      </c>
      <c r="E756" s="7">
        <v>38003612</v>
      </c>
      <c r="F756" s="7">
        <v>4.03</v>
      </c>
      <c r="G756" s="7" t="s">
        <v>416</v>
      </c>
      <c r="H756" s="7" t="s">
        <v>416</v>
      </c>
      <c r="I756" s="7" t="s">
        <v>416</v>
      </c>
      <c r="J756" s="7" t="s">
        <v>14</v>
      </c>
      <c r="K756" s="7">
        <v>19700101</v>
      </c>
      <c r="L756" s="7">
        <v>20991231</v>
      </c>
      <c r="M756" s="25" t="s">
        <v>257</v>
      </c>
    </row>
    <row r="757" spans="1:13" ht="16.8" customHeight="1" x14ac:dyDescent="0.3">
      <c r="A757" s="3" t="s">
        <v>466</v>
      </c>
      <c r="B757" s="6" t="s">
        <v>616</v>
      </c>
      <c r="C757" s="6" t="s">
        <v>971</v>
      </c>
      <c r="D757" s="7" t="s">
        <v>449</v>
      </c>
      <c r="E757" s="7">
        <v>38003611</v>
      </c>
      <c r="F757" s="7">
        <v>4.0199999999999996</v>
      </c>
      <c r="G757" s="7" t="s">
        <v>416</v>
      </c>
      <c r="H757" s="7" t="s">
        <v>416</v>
      </c>
      <c r="I757" s="7" t="s">
        <v>416</v>
      </c>
      <c r="J757" s="7" t="s">
        <v>14</v>
      </c>
      <c r="K757" s="7">
        <v>19700101</v>
      </c>
      <c r="L757" s="7">
        <v>20991231</v>
      </c>
      <c r="M757" s="25" t="s">
        <v>257</v>
      </c>
    </row>
    <row r="758" spans="1:13" ht="16.8" customHeight="1" x14ac:dyDescent="0.3">
      <c r="A758" s="3" t="s">
        <v>466</v>
      </c>
      <c r="B758" s="6" t="s">
        <v>616</v>
      </c>
      <c r="C758" s="6" t="s">
        <v>972</v>
      </c>
      <c r="D758" s="7" t="s">
        <v>450</v>
      </c>
      <c r="E758" s="7">
        <v>38003615</v>
      </c>
      <c r="F758" s="7">
        <v>5.0199999999999996</v>
      </c>
      <c r="G758" s="7" t="s">
        <v>416</v>
      </c>
      <c r="H758" s="7" t="s">
        <v>416</v>
      </c>
      <c r="I758" s="7" t="s">
        <v>416</v>
      </c>
      <c r="J758" s="7" t="s">
        <v>14</v>
      </c>
      <c r="K758" s="7">
        <v>19700101</v>
      </c>
      <c r="L758" s="7">
        <v>20991231</v>
      </c>
      <c r="M758" s="25" t="s">
        <v>257</v>
      </c>
    </row>
    <row r="759" spans="1:13" ht="16.8" customHeight="1" x14ac:dyDescent="0.3">
      <c r="A759" s="3" t="s">
        <v>466</v>
      </c>
      <c r="B759" s="6" t="s">
        <v>616</v>
      </c>
      <c r="C759" s="6" t="s">
        <v>973</v>
      </c>
      <c r="D759" s="7" t="s">
        <v>451</v>
      </c>
      <c r="E759" s="7">
        <v>8557</v>
      </c>
      <c r="F759" s="7">
        <v>4</v>
      </c>
      <c r="G759" s="7" t="s">
        <v>416</v>
      </c>
      <c r="H759" s="7" t="s">
        <v>416</v>
      </c>
      <c r="I759" s="7" t="s">
        <v>416</v>
      </c>
      <c r="J759" s="7" t="s">
        <v>14</v>
      </c>
      <c r="K759" s="7">
        <v>19700101</v>
      </c>
      <c r="L759" s="7">
        <v>20991231</v>
      </c>
      <c r="M759" s="25" t="s">
        <v>257</v>
      </c>
    </row>
    <row r="760" spans="1:13" ht="16.8" customHeight="1" x14ac:dyDescent="0.3">
      <c r="A760" s="3" t="s">
        <v>466</v>
      </c>
      <c r="B760" s="6" t="s">
        <v>616</v>
      </c>
      <c r="C760" s="6" t="s">
        <v>974</v>
      </c>
      <c r="D760" s="7" t="s">
        <v>452</v>
      </c>
      <c r="E760" s="7">
        <v>38003595</v>
      </c>
      <c r="F760" s="7">
        <v>2.2200000000000002</v>
      </c>
      <c r="G760" s="7" t="s">
        <v>416</v>
      </c>
      <c r="H760" s="7" t="s">
        <v>416</v>
      </c>
      <c r="I760" s="7" t="s">
        <v>416</v>
      </c>
      <c r="J760" s="7" t="s">
        <v>14</v>
      </c>
      <c r="K760" s="7">
        <v>19700101</v>
      </c>
      <c r="L760" s="7">
        <v>20991231</v>
      </c>
      <c r="M760" s="25" t="s">
        <v>257</v>
      </c>
    </row>
    <row r="761" spans="1:13" ht="16.8" customHeight="1" x14ac:dyDescent="0.3">
      <c r="A761" s="3" t="s">
        <v>466</v>
      </c>
      <c r="B761" s="6" t="s">
        <v>616</v>
      </c>
      <c r="C761" s="6" t="s">
        <v>975</v>
      </c>
      <c r="D761" s="7" t="s">
        <v>453</v>
      </c>
      <c r="E761" s="7">
        <v>38003588</v>
      </c>
      <c r="F761" s="7">
        <v>2.15</v>
      </c>
      <c r="G761" s="7" t="s">
        <v>416</v>
      </c>
      <c r="H761" s="7" t="s">
        <v>416</v>
      </c>
      <c r="I761" s="7" t="s">
        <v>416</v>
      </c>
      <c r="J761" s="7" t="s">
        <v>14</v>
      </c>
      <c r="K761" s="7">
        <v>19700101</v>
      </c>
      <c r="L761" s="7">
        <v>20991231</v>
      </c>
      <c r="M761" s="25" t="s">
        <v>257</v>
      </c>
    </row>
    <row r="762" spans="1:13" ht="16.8" customHeight="1" x14ac:dyDescent="0.3">
      <c r="A762" s="3" t="s">
        <v>466</v>
      </c>
      <c r="B762" s="6" t="s">
        <v>616</v>
      </c>
      <c r="C762" s="6" t="s">
        <v>976</v>
      </c>
      <c r="D762" s="7" t="s">
        <v>454</v>
      </c>
      <c r="E762" s="7">
        <v>38003613</v>
      </c>
      <c r="F762" s="7">
        <v>4.04</v>
      </c>
      <c r="G762" s="7" t="s">
        <v>416</v>
      </c>
      <c r="H762" s="7" t="s">
        <v>416</v>
      </c>
      <c r="I762" s="7" t="s">
        <v>416</v>
      </c>
      <c r="J762" s="7" t="s">
        <v>14</v>
      </c>
      <c r="K762" s="7">
        <v>19700101</v>
      </c>
      <c r="L762" s="7">
        <v>20991231</v>
      </c>
      <c r="M762" s="25" t="s">
        <v>257</v>
      </c>
    </row>
    <row r="763" spans="1:13" ht="16.8" customHeight="1" x14ac:dyDescent="0.3">
      <c r="A763" s="3" t="s">
        <v>466</v>
      </c>
      <c r="B763" s="6" t="s">
        <v>616</v>
      </c>
      <c r="C763" s="6" t="s">
        <v>977</v>
      </c>
      <c r="D763" s="7" t="s">
        <v>455</v>
      </c>
      <c r="E763" s="7">
        <v>38003589</v>
      </c>
      <c r="F763" s="7">
        <v>2.16</v>
      </c>
      <c r="G763" s="7" t="s">
        <v>416</v>
      </c>
      <c r="H763" s="7" t="s">
        <v>416</v>
      </c>
      <c r="I763" s="7" t="s">
        <v>416</v>
      </c>
      <c r="J763" s="7" t="s">
        <v>14</v>
      </c>
      <c r="K763" s="7">
        <v>19700101</v>
      </c>
      <c r="L763" s="7">
        <v>20991231</v>
      </c>
      <c r="M763" s="25" t="s">
        <v>257</v>
      </c>
    </row>
    <row r="764" spans="1:13" ht="16.8" customHeight="1" x14ac:dyDescent="0.3">
      <c r="A764" s="3" t="s">
        <v>466</v>
      </c>
      <c r="B764" s="6" t="s">
        <v>616</v>
      </c>
      <c r="C764" s="6" t="s">
        <v>978</v>
      </c>
      <c r="D764" s="7" t="s">
        <v>456</v>
      </c>
      <c r="E764" s="7">
        <v>38003610</v>
      </c>
      <c r="F764" s="7">
        <v>4.01</v>
      </c>
      <c r="G764" s="7" t="s">
        <v>416</v>
      </c>
      <c r="H764" s="7" t="s">
        <v>416</v>
      </c>
      <c r="I764" s="7" t="s">
        <v>416</v>
      </c>
      <c r="J764" s="7" t="s">
        <v>14</v>
      </c>
      <c r="K764" s="7">
        <v>19700101</v>
      </c>
      <c r="L764" s="7">
        <v>20991231</v>
      </c>
      <c r="M764" s="25" t="s">
        <v>257</v>
      </c>
    </row>
    <row r="765" spans="1:13" ht="16.8" customHeight="1" x14ac:dyDescent="0.3">
      <c r="A765" s="3" t="s">
        <v>466</v>
      </c>
      <c r="B765" s="6" t="s">
        <v>616</v>
      </c>
      <c r="C765" s="6" t="s">
        <v>979</v>
      </c>
      <c r="D765" s="7" t="s">
        <v>457</v>
      </c>
      <c r="E765" s="7">
        <v>38003596</v>
      </c>
      <c r="F765" s="7">
        <v>2.23</v>
      </c>
      <c r="G765" s="7" t="s">
        <v>416</v>
      </c>
      <c r="H765" s="7" t="s">
        <v>416</v>
      </c>
      <c r="I765" s="7" t="s">
        <v>416</v>
      </c>
      <c r="J765" s="7" t="s">
        <v>14</v>
      </c>
      <c r="K765" s="7">
        <v>19700101</v>
      </c>
      <c r="L765" s="7">
        <v>20991231</v>
      </c>
      <c r="M765" s="25" t="s">
        <v>257</v>
      </c>
    </row>
    <row r="766" spans="1:13" ht="16.8" customHeight="1" x14ac:dyDescent="0.3">
      <c r="A766" s="3" t="s">
        <v>466</v>
      </c>
      <c r="B766" s="6" t="s">
        <v>616</v>
      </c>
      <c r="C766" s="6" t="s">
        <v>980</v>
      </c>
      <c r="D766" s="7" t="s">
        <v>458</v>
      </c>
      <c r="E766" s="7">
        <v>38003590</v>
      </c>
      <c r="F766" s="7">
        <v>2.17</v>
      </c>
      <c r="G766" s="7" t="s">
        <v>416</v>
      </c>
      <c r="H766" s="7" t="s">
        <v>416</v>
      </c>
      <c r="I766" s="7" t="s">
        <v>416</v>
      </c>
      <c r="J766" s="7" t="s">
        <v>14</v>
      </c>
      <c r="K766" s="7">
        <v>19700101</v>
      </c>
      <c r="L766" s="7">
        <v>20991231</v>
      </c>
      <c r="M766" s="25" t="s">
        <v>257</v>
      </c>
    </row>
    <row r="767" spans="1:13" ht="16.8" customHeight="1" x14ac:dyDescent="0.3">
      <c r="A767" s="3" t="s">
        <v>466</v>
      </c>
      <c r="B767" s="6" t="s">
        <v>616</v>
      </c>
      <c r="C767" s="6" t="s">
        <v>981</v>
      </c>
      <c r="D767" s="7" t="s">
        <v>459</v>
      </c>
      <c r="E767" s="7">
        <v>38003580</v>
      </c>
      <c r="F767" s="7">
        <v>2.0699999999999998</v>
      </c>
      <c r="G767" s="7" t="s">
        <v>416</v>
      </c>
      <c r="H767" s="7" t="s">
        <v>416</v>
      </c>
      <c r="I767" s="7" t="s">
        <v>416</v>
      </c>
      <c r="J767" s="7" t="s">
        <v>14</v>
      </c>
      <c r="K767" s="7">
        <v>19700101</v>
      </c>
      <c r="L767" s="7">
        <v>20991231</v>
      </c>
      <c r="M767" s="25" t="s">
        <v>257</v>
      </c>
    </row>
    <row r="768" spans="1:13" ht="16.8" customHeight="1" x14ac:dyDescent="0.3">
      <c r="A768" s="3" t="s">
        <v>466</v>
      </c>
      <c r="B768" s="6" t="s">
        <v>616</v>
      </c>
      <c r="C768" s="6" t="s">
        <v>982</v>
      </c>
      <c r="D768" s="7" t="s">
        <v>460</v>
      </c>
      <c r="E768" s="7">
        <v>38003591</v>
      </c>
      <c r="F768" s="7">
        <v>2.1800000000000002</v>
      </c>
      <c r="G768" s="7" t="s">
        <v>416</v>
      </c>
      <c r="H768" s="7" t="s">
        <v>416</v>
      </c>
      <c r="I768" s="7" t="s">
        <v>416</v>
      </c>
      <c r="J768" s="7" t="s">
        <v>14</v>
      </c>
      <c r="K768" s="7">
        <v>19700101</v>
      </c>
      <c r="L768" s="7">
        <v>20991231</v>
      </c>
      <c r="M768" s="25" t="s">
        <v>257</v>
      </c>
    </row>
    <row r="769" spans="1:13" ht="16.8" customHeight="1" x14ac:dyDescent="0.3">
      <c r="A769" s="3" t="s">
        <v>466</v>
      </c>
      <c r="B769" s="6" t="s">
        <v>616</v>
      </c>
      <c r="C769" s="6" t="s">
        <v>983</v>
      </c>
      <c r="D769" s="7" t="s">
        <v>461</v>
      </c>
      <c r="E769" s="7">
        <v>38003607</v>
      </c>
      <c r="F769" s="7">
        <v>3.1</v>
      </c>
      <c r="G769" s="7" t="s">
        <v>416</v>
      </c>
      <c r="H769" s="7" t="s">
        <v>416</v>
      </c>
      <c r="I769" s="7" t="s">
        <v>416</v>
      </c>
      <c r="J769" s="7" t="s">
        <v>14</v>
      </c>
      <c r="K769" s="7">
        <v>19700101</v>
      </c>
      <c r="L769" s="7">
        <v>20991231</v>
      </c>
      <c r="M769" s="25" t="s">
        <v>257</v>
      </c>
    </row>
    <row r="770" spans="1:13" ht="16.8" customHeight="1" x14ac:dyDescent="0.3">
      <c r="A770" s="3" t="s">
        <v>466</v>
      </c>
      <c r="B770" s="6" t="s">
        <v>616</v>
      </c>
      <c r="C770" s="6" t="s">
        <v>984</v>
      </c>
      <c r="D770" s="7" t="s">
        <v>462</v>
      </c>
      <c r="E770" s="7">
        <v>38003608</v>
      </c>
      <c r="F770" s="7">
        <v>3.11</v>
      </c>
      <c r="G770" s="7" t="s">
        <v>416</v>
      </c>
      <c r="H770" s="7" t="s">
        <v>416</v>
      </c>
      <c r="I770" s="7" t="s">
        <v>416</v>
      </c>
      <c r="J770" s="7" t="s">
        <v>14</v>
      </c>
      <c r="K770" s="7">
        <v>19700101</v>
      </c>
      <c r="L770" s="7">
        <v>20991231</v>
      </c>
      <c r="M770" s="25" t="s">
        <v>257</v>
      </c>
    </row>
    <row r="771" spans="1:13" ht="16.8" customHeight="1" x14ac:dyDescent="0.3">
      <c r="A771" s="3" t="s">
        <v>466</v>
      </c>
      <c r="B771" s="6" t="s">
        <v>616</v>
      </c>
      <c r="C771" s="6" t="s">
        <v>985</v>
      </c>
      <c r="D771" s="7" t="s">
        <v>463</v>
      </c>
      <c r="E771" s="7">
        <v>38003592</v>
      </c>
      <c r="F771" s="7">
        <v>2.19</v>
      </c>
      <c r="G771" s="7" t="s">
        <v>416</v>
      </c>
      <c r="H771" s="7" t="s">
        <v>416</v>
      </c>
      <c r="I771" s="7" t="s">
        <v>416</v>
      </c>
      <c r="J771" s="7" t="s">
        <v>14</v>
      </c>
      <c r="K771" s="7">
        <v>19700101</v>
      </c>
      <c r="L771" s="7">
        <v>20991231</v>
      </c>
      <c r="M771" s="25" t="s">
        <v>257</v>
      </c>
    </row>
    <row r="772" spans="1:13" ht="16.8" customHeight="1" x14ac:dyDescent="0.3">
      <c r="A772" s="3" t="s">
        <v>466</v>
      </c>
      <c r="B772" s="6" t="s">
        <v>616</v>
      </c>
      <c r="C772" s="6" t="s">
        <v>986</v>
      </c>
      <c r="D772" s="7" t="s">
        <v>464</v>
      </c>
      <c r="E772" s="7">
        <v>38003609</v>
      </c>
      <c r="F772" s="7">
        <v>3.12</v>
      </c>
      <c r="G772" s="7" t="s">
        <v>416</v>
      </c>
      <c r="H772" s="7" t="s">
        <v>416</v>
      </c>
      <c r="I772" s="7" t="s">
        <v>416</v>
      </c>
      <c r="J772" s="7" t="s">
        <v>14</v>
      </c>
      <c r="K772" s="7">
        <v>19700101</v>
      </c>
      <c r="L772" s="7">
        <v>20991231</v>
      </c>
      <c r="M772" s="25" t="s">
        <v>257</v>
      </c>
    </row>
    <row r="773" spans="1:13" ht="16.8" customHeight="1" x14ac:dyDescent="0.3">
      <c r="A773" s="3" t="s">
        <v>466</v>
      </c>
      <c r="B773" s="6" t="s">
        <v>616</v>
      </c>
      <c r="C773" s="6" t="s">
        <v>987</v>
      </c>
      <c r="D773" s="7" t="s">
        <v>465</v>
      </c>
      <c r="E773" s="7">
        <v>8527</v>
      </c>
      <c r="F773" s="7">
        <v>5</v>
      </c>
      <c r="G773" s="7" t="s">
        <v>416</v>
      </c>
      <c r="H773" s="7" t="s">
        <v>416</v>
      </c>
      <c r="I773" s="7" t="s">
        <v>416</v>
      </c>
      <c r="J773" s="7" t="s">
        <v>14</v>
      </c>
      <c r="K773" s="7">
        <v>19700101</v>
      </c>
      <c r="L773" s="7">
        <v>20991231</v>
      </c>
      <c r="M773" s="25" t="s">
        <v>257</v>
      </c>
    </row>
    <row r="774" spans="1:13" ht="16.8" customHeight="1" x14ac:dyDescent="0.3">
      <c r="A774" s="3" t="s">
        <v>13107</v>
      </c>
      <c r="B774" s="6" t="s">
        <v>13106</v>
      </c>
      <c r="C774" s="6" t="s">
        <v>13108</v>
      </c>
      <c r="D774" s="7" t="s">
        <v>4983</v>
      </c>
      <c r="E774" s="7">
        <v>46237210</v>
      </c>
      <c r="F774" s="7" t="s">
        <v>7118</v>
      </c>
      <c r="G774" s="7" t="s">
        <v>7018</v>
      </c>
      <c r="H774" s="7" t="s">
        <v>7019</v>
      </c>
      <c r="I774" s="7" t="s">
        <v>7020</v>
      </c>
      <c r="J774" s="7" t="s">
        <v>14</v>
      </c>
      <c r="K774" s="68">
        <v>25569</v>
      </c>
      <c r="L774" s="68">
        <v>73050</v>
      </c>
      <c r="M774" s="25"/>
    </row>
    <row r="775" spans="1:13" ht="16.8" customHeight="1" x14ac:dyDescent="0.3">
      <c r="A775" s="3" t="s">
        <v>13107</v>
      </c>
      <c r="B775" s="6" t="s">
        <v>13106</v>
      </c>
      <c r="C775" s="6" t="s">
        <v>13109</v>
      </c>
      <c r="D775" s="7" t="s">
        <v>707</v>
      </c>
      <c r="E775" s="7">
        <v>45878142</v>
      </c>
      <c r="F775" s="7" t="s">
        <v>7024</v>
      </c>
      <c r="G775" s="7" t="s">
        <v>7018</v>
      </c>
      <c r="H775" s="7" t="s">
        <v>7019</v>
      </c>
      <c r="I775" s="7" t="s">
        <v>7020</v>
      </c>
      <c r="J775" s="7" t="s">
        <v>14</v>
      </c>
      <c r="K775" s="68">
        <v>25569</v>
      </c>
      <c r="L775" s="68">
        <v>73050</v>
      </c>
      <c r="M775" s="25"/>
    </row>
    <row r="776" spans="1:13" ht="16.8" customHeight="1" x14ac:dyDescent="0.3">
      <c r="A776" s="3" t="s">
        <v>13107</v>
      </c>
      <c r="B776" s="6" t="s">
        <v>13106</v>
      </c>
      <c r="C776" s="6" t="s">
        <v>13110</v>
      </c>
      <c r="D776" s="7" t="s">
        <v>721</v>
      </c>
      <c r="E776" s="7">
        <v>45877986</v>
      </c>
      <c r="F776" s="7" t="s">
        <v>7029</v>
      </c>
      <c r="G776" s="7" t="s">
        <v>7018</v>
      </c>
      <c r="H776" s="7" t="s">
        <v>7019</v>
      </c>
      <c r="I776" s="7" t="s">
        <v>7020</v>
      </c>
      <c r="J776" s="7" t="s">
        <v>14</v>
      </c>
      <c r="K776" s="68">
        <v>25569</v>
      </c>
      <c r="L776" s="68">
        <v>73050</v>
      </c>
      <c r="M776" s="25"/>
    </row>
    <row r="777" spans="1:13" ht="16.8" customHeight="1" x14ac:dyDescent="0.3">
      <c r="A777" s="3" t="s">
        <v>8855</v>
      </c>
      <c r="B777" s="3" t="s">
        <v>7035</v>
      </c>
      <c r="C777" s="3" t="s">
        <v>8856</v>
      </c>
      <c r="D777" s="30" t="s">
        <v>7716</v>
      </c>
      <c r="E777" s="31">
        <v>9276</v>
      </c>
      <c r="F777" s="30" t="s">
        <v>7717</v>
      </c>
      <c r="G777" s="30" t="s">
        <v>7718</v>
      </c>
      <c r="H777" s="30" t="s">
        <v>7719</v>
      </c>
      <c r="I777" s="30" t="s">
        <v>7718</v>
      </c>
      <c r="J777" s="30" t="s">
        <v>14</v>
      </c>
      <c r="K777" s="30" t="s">
        <v>15</v>
      </c>
      <c r="L777" s="30" t="s">
        <v>16</v>
      </c>
      <c r="M777" s="30" t="s">
        <v>257</v>
      </c>
    </row>
    <row r="778" spans="1:13" ht="16.8" customHeight="1" x14ac:dyDescent="0.3">
      <c r="A778" s="3" t="s">
        <v>8855</v>
      </c>
      <c r="B778" s="3" t="s">
        <v>7035</v>
      </c>
      <c r="C778" s="3" t="s">
        <v>8857</v>
      </c>
      <c r="D778" s="30" t="s">
        <v>7720</v>
      </c>
      <c r="E778" s="31">
        <v>9414</v>
      </c>
      <c r="F778" s="30" t="s">
        <v>7721</v>
      </c>
      <c r="G778" s="30" t="s">
        <v>7718</v>
      </c>
      <c r="H778" s="30" t="s">
        <v>7719</v>
      </c>
      <c r="I778" s="30" t="s">
        <v>7718</v>
      </c>
      <c r="J778" s="30" t="s">
        <v>14</v>
      </c>
      <c r="K778" s="30" t="s">
        <v>15</v>
      </c>
      <c r="L778" s="30" t="s">
        <v>16</v>
      </c>
      <c r="M778" s="30" t="s">
        <v>257</v>
      </c>
    </row>
    <row r="779" spans="1:13" ht="16.8" customHeight="1" x14ac:dyDescent="0.3">
      <c r="A779" s="3" t="s">
        <v>8855</v>
      </c>
      <c r="B779" s="3" t="s">
        <v>7035</v>
      </c>
      <c r="C779" s="3" t="s">
        <v>8858</v>
      </c>
      <c r="D779" s="30" t="s">
        <v>7722</v>
      </c>
      <c r="E779" s="31">
        <v>9259</v>
      </c>
      <c r="F779" s="30" t="s">
        <v>7723</v>
      </c>
      <c r="G779" s="30" t="s">
        <v>7718</v>
      </c>
      <c r="H779" s="30" t="s">
        <v>7719</v>
      </c>
      <c r="I779" s="30" t="s">
        <v>7718</v>
      </c>
      <c r="J779" s="30" t="s">
        <v>14</v>
      </c>
      <c r="K779" s="30" t="s">
        <v>15</v>
      </c>
      <c r="L779" s="30" t="s">
        <v>16</v>
      </c>
      <c r="M779" s="30" t="s">
        <v>257</v>
      </c>
    </row>
    <row r="780" spans="1:13" ht="16.8" customHeight="1" x14ac:dyDescent="0.3">
      <c r="A780" s="3" t="s">
        <v>8855</v>
      </c>
      <c r="B780" s="3" t="s">
        <v>7035</v>
      </c>
      <c r="C780" s="3" t="s">
        <v>8859</v>
      </c>
      <c r="D780" s="30" t="s">
        <v>7724</v>
      </c>
      <c r="E780" s="31">
        <v>9258</v>
      </c>
      <c r="F780" s="30" t="s">
        <v>7725</v>
      </c>
      <c r="G780" s="30" t="s">
        <v>7718</v>
      </c>
      <c r="H780" s="30" t="s">
        <v>7719</v>
      </c>
      <c r="I780" s="30" t="s">
        <v>7718</v>
      </c>
      <c r="J780" s="30" t="s">
        <v>14</v>
      </c>
      <c r="K780" s="30" t="s">
        <v>15</v>
      </c>
      <c r="L780" s="30" t="s">
        <v>16</v>
      </c>
      <c r="M780" s="30" t="s">
        <v>257</v>
      </c>
    </row>
    <row r="781" spans="1:13" ht="16.8" customHeight="1" x14ac:dyDescent="0.3">
      <c r="A781" s="3" t="s">
        <v>8855</v>
      </c>
      <c r="B781" s="3" t="s">
        <v>7035</v>
      </c>
      <c r="C781" s="3" t="s">
        <v>8860</v>
      </c>
      <c r="D781" s="30" t="s">
        <v>7726</v>
      </c>
      <c r="E781" s="31">
        <v>45744809</v>
      </c>
      <c r="F781" s="30" t="s">
        <v>7727</v>
      </c>
      <c r="G781" s="30" t="s">
        <v>7718</v>
      </c>
      <c r="H781" s="30" t="s">
        <v>7719</v>
      </c>
      <c r="I781" s="30" t="s">
        <v>7718</v>
      </c>
      <c r="J781" s="30" t="s">
        <v>14</v>
      </c>
      <c r="K781" s="30" t="s">
        <v>15</v>
      </c>
      <c r="L781" s="30" t="s">
        <v>16</v>
      </c>
      <c r="M781" s="30" t="s">
        <v>257</v>
      </c>
    </row>
    <row r="782" spans="1:13" ht="16.8" customHeight="1" x14ac:dyDescent="0.3">
      <c r="A782" s="3" t="s">
        <v>8855</v>
      </c>
      <c r="B782" s="3" t="s">
        <v>7035</v>
      </c>
      <c r="C782" s="3" t="s">
        <v>8861</v>
      </c>
      <c r="D782" s="30" t="s">
        <v>7728</v>
      </c>
      <c r="E782" s="31">
        <v>9422</v>
      </c>
      <c r="F782" s="30" t="s">
        <v>7729</v>
      </c>
      <c r="G782" s="30" t="s">
        <v>7718</v>
      </c>
      <c r="H782" s="30" t="s">
        <v>7719</v>
      </c>
      <c r="I782" s="30" t="s">
        <v>7718</v>
      </c>
      <c r="J782" s="30" t="s">
        <v>14</v>
      </c>
      <c r="K782" s="30" t="s">
        <v>15</v>
      </c>
      <c r="L782" s="30" t="s">
        <v>16</v>
      </c>
      <c r="M782" s="30" t="s">
        <v>257</v>
      </c>
    </row>
    <row r="783" spans="1:13" ht="16.8" customHeight="1" x14ac:dyDescent="0.3">
      <c r="A783" s="3" t="s">
        <v>8855</v>
      </c>
      <c r="B783" s="3" t="s">
        <v>7035</v>
      </c>
      <c r="C783" s="3" t="s">
        <v>8862</v>
      </c>
      <c r="D783" s="30" t="s">
        <v>7730</v>
      </c>
      <c r="E783" s="31">
        <v>45744811</v>
      </c>
      <c r="F783" s="30" t="s">
        <v>7731</v>
      </c>
      <c r="G783" s="30" t="s">
        <v>7718</v>
      </c>
      <c r="H783" s="30" t="s">
        <v>7719</v>
      </c>
      <c r="I783" s="30" t="s">
        <v>7718</v>
      </c>
      <c r="J783" s="30" t="s">
        <v>14</v>
      </c>
      <c r="K783" s="30" t="s">
        <v>15</v>
      </c>
      <c r="L783" s="30" t="s">
        <v>16</v>
      </c>
      <c r="M783" s="30" t="s">
        <v>257</v>
      </c>
    </row>
    <row r="784" spans="1:13" ht="16.8" customHeight="1" x14ac:dyDescent="0.3">
      <c r="A784" s="3" t="s">
        <v>8855</v>
      </c>
      <c r="B784" s="3" t="s">
        <v>7035</v>
      </c>
      <c r="C784" s="3" t="s">
        <v>8863</v>
      </c>
      <c r="D784" s="30" t="s">
        <v>4931</v>
      </c>
      <c r="E784" s="31">
        <v>8543</v>
      </c>
      <c r="F784" s="30" t="s">
        <v>4930</v>
      </c>
      <c r="G784" s="30" t="s">
        <v>7718</v>
      </c>
      <c r="H784" s="30" t="s">
        <v>7719</v>
      </c>
      <c r="I784" s="30" t="s">
        <v>7718</v>
      </c>
      <c r="J784" s="30" t="s">
        <v>14</v>
      </c>
      <c r="K784" s="30" t="s">
        <v>15</v>
      </c>
      <c r="L784" s="30" t="s">
        <v>16</v>
      </c>
      <c r="M784" s="30" t="s">
        <v>257</v>
      </c>
    </row>
    <row r="785" spans="1:13" ht="16.8" customHeight="1" x14ac:dyDescent="0.3">
      <c r="A785" s="3" t="s">
        <v>8855</v>
      </c>
      <c r="B785" s="3" t="s">
        <v>7035</v>
      </c>
      <c r="C785" s="3" t="s">
        <v>8864</v>
      </c>
      <c r="D785" s="30" t="s">
        <v>7732</v>
      </c>
      <c r="E785" s="31">
        <v>9452</v>
      </c>
      <c r="F785" s="30" t="s">
        <v>7733</v>
      </c>
      <c r="G785" s="30" t="s">
        <v>7718</v>
      </c>
      <c r="H785" s="30" t="s">
        <v>7719</v>
      </c>
      <c r="I785" s="30" t="s">
        <v>7718</v>
      </c>
      <c r="J785" s="30" t="s">
        <v>14</v>
      </c>
      <c r="K785" s="30" t="s">
        <v>15</v>
      </c>
      <c r="L785" s="30" t="s">
        <v>16</v>
      </c>
      <c r="M785" s="30" t="s">
        <v>257</v>
      </c>
    </row>
    <row r="786" spans="1:13" ht="16.8" customHeight="1" x14ac:dyDescent="0.3">
      <c r="A786" s="3" t="s">
        <v>8855</v>
      </c>
      <c r="B786" s="3" t="s">
        <v>7035</v>
      </c>
      <c r="C786" s="3" t="s">
        <v>8865</v>
      </c>
      <c r="D786" s="30" t="s">
        <v>7734</v>
      </c>
      <c r="E786" s="31">
        <v>8542</v>
      </c>
      <c r="F786" s="30" t="s">
        <v>7735</v>
      </c>
      <c r="G786" s="30" t="s">
        <v>7718</v>
      </c>
      <c r="H786" s="30" t="s">
        <v>7719</v>
      </c>
      <c r="I786" s="30" t="s">
        <v>7718</v>
      </c>
      <c r="J786" s="30" t="s">
        <v>14</v>
      </c>
      <c r="K786" s="30" t="s">
        <v>15</v>
      </c>
      <c r="L786" s="30" t="s">
        <v>16</v>
      </c>
      <c r="M786" s="30" t="s">
        <v>257</v>
      </c>
    </row>
    <row r="787" spans="1:13" ht="16.8" customHeight="1" x14ac:dyDescent="0.3">
      <c r="A787" s="3" t="s">
        <v>8855</v>
      </c>
      <c r="B787" s="3" t="s">
        <v>7035</v>
      </c>
      <c r="C787" s="3" t="s">
        <v>8866</v>
      </c>
      <c r="D787" s="30" t="s">
        <v>7736</v>
      </c>
      <c r="E787" s="31">
        <v>8823</v>
      </c>
      <c r="F787" s="30" t="s">
        <v>7737</v>
      </c>
      <c r="G787" s="30" t="s">
        <v>7718</v>
      </c>
      <c r="H787" s="30" t="s">
        <v>7719</v>
      </c>
      <c r="I787" s="30" t="s">
        <v>7718</v>
      </c>
      <c r="J787" s="30" t="s">
        <v>14</v>
      </c>
      <c r="K787" s="30" t="s">
        <v>15</v>
      </c>
      <c r="L787" s="30" t="s">
        <v>16</v>
      </c>
      <c r="M787" s="30" t="s">
        <v>257</v>
      </c>
    </row>
    <row r="788" spans="1:13" ht="16.8" customHeight="1" x14ac:dyDescent="0.3">
      <c r="A788" s="3" t="s">
        <v>8855</v>
      </c>
      <c r="B788" s="3" t="s">
        <v>7035</v>
      </c>
      <c r="C788" s="3" t="s">
        <v>8867</v>
      </c>
      <c r="D788" s="30" t="s">
        <v>7738</v>
      </c>
      <c r="E788" s="31">
        <v>8487</v>
      </c>
      <c r="F788" s="30" t="s">
        <v>7739</v>
      </c>
      <c r="G788" s="30" t="s">
        <v>7718</v>
      </c>
      <c r="H788" s="30" t="s">
        <v>7719</v>
      </c>
      <c r="I788" s="30" t="s">
        <v>7718</v>
      </c>
      <c r="J788" s="30" t="s">
        <v>14</v>
      </c>
      <c r="K788" s="30" t="s">
        <v>15</v>
      </c>
      <c r="L788" s="30" t="s">
        <v>16</v>
      </c>
      <c r="M788" s="30" t="s">
        <v>257</v>
      </c>
    </row>
    <row r="789" spans="1:13" ht="16.8" customHeight="1" x14ac:dyDescent="0.3">
      <c r="A789" s="3" t="s">
        <v>8855</v>
      </c>
      <c r="B789" s="3" t="s">
        <v>7035</v>
      </c>
      <c r="C789" s="3" t="s">
        <v>8868</v>
      </c>
      <c r="D789" s="30" t="s">
        <v>7740</v>
      </c>
      <c r="E789" s="31">
        <v>8831</v>
      </c>
      <c r="F789" s="30" t="s">
        <v>7741</v>
      </c>
      <c r="G789" s="30" t="s">
        <v>7718</v>
      </c>
      <c r="H789" s="30" t="s">
        <v>7719</v>
      </c>
      <c r="I789" s="30" t="s">
        <v>7718</v>
      </c>
      <c r="J789" s="30" t="s">
        <v>14</v>
      </c>
      <c r="K789" s="30" t="s">
        <v>15</v>
      </c>
      <c r="L789" s="30" t="s">
        <v>16</v>
      </c>
      <c r="M789" s="30" t="s">
        <v>257</v>
      </c>
    </row>
    <row r="790" spans="1:13" ht="16.8" customHeight="1" x14ac:dyDescent="0.3">
      <c r="A790" s="3" t="s">
        <v>8855</v>
      </c>
      <c r="B790" s="3" t="s">
        <v>7035</v>
      </c>
      <c r="C790" s="3" t="s">
        <v>8869</v>
      </c>
      <c r="D790" s="30" t="s">
        <v>7742</v>
      </c>
      <c r="E790" s="31">
        <v>8495</v>
      </c>
      <c r="F790" s="30" t="s">
        <v>7743</v>
      </c>
      <c r="G790" s="30" t="s">
        <v>7718</v>
      </c>
      <c r="H790" s="30" t="s">
        <v>7719</v>
      </c>
      <c r="I790" s="30" t="s">
        <v>7718</v>
      </c>
      <c r="J790" s="30" t="s">
        <v>14</v>
      </c>
      <c r="K790" s="30" t="s">
        <v>15</v>
      </c>
      <c r="L790" s="30" t="s">
        <v>16</v>
      </c>
      <c r="M790" s="30" t="s">
        <v>257</v>
      </c>
    </row>
    <row r="791" spans="1:13" ht="16.8" customHeight="1" x14ac:dyDescent="0.3">
      <c r="A791" s="3" t="s">
        <v>8855</v>
      </c>
      <c r="B791" s="3" t="s">
        <v>7035</v>
      </c>
      <c r="C791" s="3" t="s">
        <v>8870</v>
      </c>
      <c r="D791" s="30" t="s">
        <v>7744</v>
      </c>
      <c r="E791" s="31">
        <v>8836</v>
      </c>
      <c r="F791" s="30" t="s">
        <v>7745</v>
      </c>
      <c r="G791" s="30" t="s">
        <v>7718</v>
      </c>
      <c r="H791" s="30" t="s">
        <v>7719</v>
      </c>
      <c r="I791" s="30" t="s">
        <v>7718</v>
      </c>
      <c r="J791" s="30" t="s">
        <v>14</v>
      </c>
      <c r="K791" s="30" t="s">
        <v>15</v>
      </c>
      <c r="L791" s="30" t="s">
        <v>16</v>
      </c>
      <c r="M791" s="30" t="s">
        <v>257</v>
      </c>
    </row>
    <row r="792" spans="1:13" ht="16.8" customHeight="1" x14ac:dyDescent="0.3">
      <c r="A792" s="3" t="s">
        <v>8855</v>
      </c>
      <c r="B792" s="3" t="s">
        <v>7035</v>
      </c>
      <c r="C792" s="3" t="s">
        <v>8871</v>
      </c>
      <c r="D792" s="30" t="s">
        <v>7746</v>
      </c>
      <c r="E792" s="31">
        <v>45891000</v>
      </c>
      <c r="F792" s="30" t="s">
        <v>7747</v>
      </c>
      <c r="G792" s="30" t="s">
        <v>7718</v>
      </c>
      <c r="H792" s="30" t="s">
        <v>7719</v>
      </c>
      <c r="I792" s="30" t="s">
        <v>7718</v>
      </c>
      <c r="J792" s="30" t="s">
        <v>14</v>
      </c>
      <c r="K792" s="30" t="s">
        <v>15</v>
      </c>
      <c r="L792" s="30" t="s">
        <v>16</v>
      </c>
      <c r="M792" s="30" t="s">
        <v>257</v>
      </c>
    </row>
    <row r="793" spans="1:13" ht="16.8" customHeight="1" x14ac:dyDescent="0.3">
      <c r="A793" s="3" t="s">
        <v>8855</v>
      </c>
      <c r="B793" s="3" t="s">
        <v>7035</v>
      </c>
      <c r="C793" s="3" t="s">
        <v>8872</v>
      </c>
      <c r="D793" s="30" t="s">
        <v>5116</v>
      </c>
      <c r="E793" s="31">
        <v>9260</v>
      </c>
      <c r="F793" s="30" t="s">
        <v>5115</v>
      </c>
      <c r="G793" s="30" t="s">
        <v>7718</v>
      </c>
      <c r="H793" s="30" t="s">
        <v>7719</v>
      </c>
      <c r="I793" s="30" t="s">
        <v>7718</v>
      </c>
      <c r="J793" s="30" t="s">
        <v>14</v>
      </c>
      <c r="K793" s="30" t="s">
        <v>15</v>
      </c>
      <c r="L793" s="30" t="s">
        <v>16</v>
      </c>
      <c r="M793" s="30" t="s">
        <v>257</v>
      </c>
    </row>
    <row r="794" spans="1:13" ht="16.8" customHeight="1" x14ac:dyDescent="0.3">
      <c r="A794" s="3" t="s">
        <v>8855</v>
      </c>
      <c r="B794" s="3" t="s">
        <v>7035</v>
      </c>
      <c r="C794" s="3" t="s">
        <v>8873</v>
      </c>
      <c r="D794" s="30" t="s">
        <v>7748</v>
      </c>
      <c r="E794" s="31">
        <v>44777561</v>
      </c>
      <c r="F794" s="30" t="s">
        <v>7749</v>
      </c>
      <c r="G794" s="30" t="s">
        <v>7718</v>
      </c>
      <c r="H794" s="30" t="s">
        <v>7719</v>
      </c>
      <c r="I794" s="30" t="s">
        <v>7718</v>
      </c>
      <c r="J794" s="30" t="s">
        <v>14</v>
      </c>
      <c r="K794" s="30" t="s">
        <v>15</v>
      </c>
      <c r="L794" s="30" t="s">
        <v>16</v>
      </c>
      <c r="M794" s="30" t="s">
        <v>257</v>
      </c>
    </row>
    <row r="795" spans="1:13" ht="16.8" customHeight="1" x14ac:dyDescent="0.3">
      <c r="A795" s="3" t="s">
        <v>8855</v>
      </c>
      <c r="B795" s="3" t="s">
        <v>7035</v>
      </c>
      <c r="C795" s="3" t="s">
        <v>8874</v>
      </c>
      <c r="D795" s="30" t="s">
        <v>5118</v>
      </c>
      <c r="E795" s="31">
        <v>8980</v>
      </c>
      <c r="F795" s="30" t="s">
        <v>5117</v>
      </c>
      <c r="G795" s="30" t="s">
        <v>7718</v>
      </c>
      <c r="H795" s="30" t="s">
        <v>7719</v>
      </c>
      <c r="I795" s="30" t="s">
        <v>7718</v>
      </c>
      <c r="J795" s="30" t="s">
        <v>14</v>
      </c>
      <c r="K795" s="30" t="s">
        <v>15</v>
      </c>
      <c r="L795" s="30" t="s">
        <v>16</v>
      </c>
      <c r="M795" s="30" t="s">
        <v>257</v>
      </c>
    </row>
    <row r="796" spans="1:13" ht="16.8" customHeight="1" x14ac:dyDescent="0.3">
      <c r="A796" s="3" t="s">
        <v>8855</v>
      </c>
      <c r="B796" s="3" t="s">
        <v>7035</v>
      </c>
      <c r="C796" s="3" t="s">
        <v>8875</v>
      </c>
      <c r="D796" s="30" t="s">
        <v>7750</v>
      </c>
      <c r="E796" s="31">
        <v>9453</v>
      </c>
      <c r="F796" s="30" t="s">
        <v>7751</v>
      </c>
      <c r="G796" s="30" t="s">
        <v>7718</v>
      </c>
      <c r="H796" s="30" t="s">
        <v>7719</v>
      </c>
      <c r="I796" s="30" t="s">
        <v>7718</v>
      </c>
      <c r="J796" s="30" t="s">
        <v>14</v>
      </c>
      <c r="K796" s="30" t="s">
        <v>15</v>
      </c>
      <c r="L796" s="30" t="s">
        <v>16</v>
      </c>
      <c r="M796" s="30" t="s">
        <v>257</v>
      </c>
    </row>
    <row r="797" spans="1:13" ht="16.8" customHeight="1" x14ac:dyDescent="0.3">
      <c r="A797" s="3" t="s">
        <v>8855</v>
      </c>
      <c r="B797" s="3" t="s">
        <v>7035</v>
      </c>
      <c r="C797" s="3" t="s">
        <v>8876</v>
      </c>
      <c r="D797" s="30" t="s">
        <v>5192</v>
      </c>
      <c r="E797" s="31">
        <v>32695</v>
      </c>
      <c r="F797" s="30" t="s">
        <v>5191</v>
      </c>
      <c r="G797" s="30" t="s">
        <v>7718</v>
      </c>
      <c r="H797" s="30" t="s">
        <v>7719</v>
      </c>
      <c r="I797" s="30" t="s">
        <v>7718</v>
      </c>
      <c r="J797" s="30" t="s">
        <v>14</v>
      </c>
      <c r="K797" s="30" t="s">
        <v>15</v>
      </c>
      <c r="L797" s="30" t="s">
        <v>16</v>
      </c>
      <c r="M797" s="30" t="s">
        <v>257</v>
      </c>
    </row>
    <row r="798" spans="1:13" ht="16.8" customHeight="1" x14ac:dyDescent="0.3">
      <c r="A798" s="3" t="s">
        <v>8855</v>
      </c>
      <c r="B798" s="3" t="s">
        <v>7035</v>
      </c>
      <c r="C798" s="3" t="s">
        <v>8877</v>
      </c>
      <c r="D798" s="30" t="s">
        <v>7752</v>
      </c>
      <c r="E798" s="31">
        <v>8478</v>
      </c>
      <c r="F798" s="30" t="s">
        <v>7753</v>
      </c>
      <c r="G798" s="30" t="s">
        <v>7718</v>
      </c>
      <c r="H798" s="30" t="s">
        <v>7719</v>
      </c>
      <c r="I798" s="30" t="s">
        <v>7718</v>
      </c>
      <c r="J798" s="30" t="s">
        <v>14</v>
      </c>
      <c r="K798" s="30" t="s">
        <v>15</v>
      </c>
      <c r="L798" s="30" t="s">
        <v>16</v>
      </c>
      <c r="M798" s="30" t="s">
        <v>257</v>
      </c>
    </row>
    <row r="799" spans="1:13" ht="16.8" customHeight="1" x14ac:dyDescent="0.3">
      <c r="A799" s="3" t="s">
        <v>8855</v>
      </c>
      <c r="B799" s="3" t="s">
        <v>7035</v>
      </c>
      <c r="C799" s="3" t="s">
        <v>8878</v>
      </c>
      <c r="D799" s="30" t="s">
        <v>7754</v>
      </c>
      <c r="E799" s="31">
        <v>45744815</v>
      </c>
      <c r="F799" s="30" t="s">
        <v>7755</v>
      </c>
      <c r="G799" s="30" t="s">
        <v>7718</v>
      </c>
      <c r="H799" s="30" t="s">
        <v>7719</v>
      </c>
      <c r="I799" s="30" t="s">
        <v>7718</v>
      </c>
      <c r="J799" s="30" t="s">
        <v>14</v>
      </c>
      <c r="K799" s="30" t="s">
        <v>15</v>
      </c>
      <c r="L799" s="30" t="s">
        <v>16</v>
      </c>
      <c r="M799" s="30" t="s">
        <v>257</v>
      </c>
    </row>
    <row r="800" spans="1:13" ht="16.8" customHeight="1" x14ac:dyDescent="0.3">
      <c r="A800" s="3" t="s">
        <v>8855</v>
      </c>
      <c r="B800" s="3" t="s">
        <v>7035</v>
      </c>
      <c r="C800" s="3" t="s">
        <v>8879</v>
      </c>
      <c r="D800" s="30" t="s">
        <v>5195</v>
      </c>
      <c r="E800" s="31">
        <v>9464</v>
      </c>
      <c r="F800" s="30" t="s">
        <v>5195</v>
      </c>
      <c r="G800" s="30" t="s">
        <v>7718</v>
      </c>
      <c r="H800" s="30" t="s">
        <v>7719</v>
      </c>
      <c r="I800" s="30" t="s">
        <v>7718</v>
      </c>
      <c r="J800" s="30" t="s">
        <v>14</v>
      </c>
      <c r="K800" s="30" t="s">
        <v>15</v>
      </c>
      <c r="L800" s="30" t="s">
        <v>16</v>
      </c>
      <c r="M800" s="30" t="s">
        <v>257</v>
      </c>
    </row>
    <row r="801" spans="1:13" ht="16.8" customHeight="1" x14ac:dyDescent="0.3">
      <c r="A801" s="3" t="s">
        <v>8855</v>
      </c>
      <c r="B801" s="3" t="s">
        <v>7035</v>
      </c>
      <c r="C801" s="3" t="s">
        <v>8880</v>
      </c>
      <c r="D801" s="30" t="s">
        <v>7756</v>
      </c>
      <c r="E801" s="31">
        <v>9456</v>
      </c>
      <c r="F801" s="30" t="s">
        <v>7757</v>
      </c>
      <c r="G801" s="30" t="s">
        <v>7718</v>
      </c>
      <c r="H801" s="30" t="s">
        <v>7719</v>
      </c>
      <c r="I801" s="30" t="s">
        <v>7718</v>
      </c>
      <c r="J801" s="30" t="s">
        <v>14</v>
      </c>
      <c r="K801" s="30" t="s">
        <v>15</v>
      </c>
      <c r="L801" s="30" t="s">
        <v>16</v>
      </c>
      <c r="M801" s="30" t="s">
        <v>257</v>
      </c>
    </row>
    <row r="802" spans="1:13" ht="16.8" customHeight="1" x14ac:dyDescent="0.3">
      <c r="A802" s="3" t="s">
        <v>8855</v>
      </c>
      <c r="B802" s="3" t="s">
        <v>7035</v>
      </c>
      <c r="C802" s="3" t="s">
        <v>8881</v>
      </c>
      <c r="D802" s="30" t="s">
        <v>7758</v>
      </c>
      <c r="E802" s="31">
        <v>9261</v>
      </c>
      <c r="F802" s="30" t="s">
        <v>7759</v>
      </c>
      <c r="G802" s="30" t="s">
        <v>7718</v>
      </c>
      <c r="H802" s="30" t="s">
        <v>7719</v>
      </c>
      <c r="I802" s="30" t="s">
        <v>7718</v>
      </c>
      <c r="J802" s="30" t="s">
        <v>14</v>
      </c>
      <c r="K802" s="30" t="s">
        <v>15</v>
      </c>
      <c r="L802" s="30" t="s">
        <v>16</v>
      </c>
      <c r="M802" s="30" t="s">
        <v>257</v>
      </c>
    </row>
    <row r="803" spans="1:13" ht="16.8" customHeight="1" x14ac:dyDescent="0.3">
      <c r="A803" s="3" t="s">
        <v>8855</v>
      </c>
      <c r="B803" s="3" t="s">
        <v>7035</v>
      </c>
      <c r="C803" s="3" t="s">
        <v>8882</v>
      </c>
      <c r="D803" s="30" t="s">
        <v>7760</v>
      </c>
      <c r="E803" s="31">
        <v>8568</v>
      </c>
      <c r="F803" s="30" t="s">
        <v>7761</v>
      </c>
      <c r="G803" s="30" t="s">
        <v>7718</v>
      </c>
      <c r="H803" s="30" t="s">
        <v>7719</v>
      </c>
      <c r="I803" s="30" t="s">
        <v>7718</v>
      </c>
      <c r="J803" s="30" t="s">
        <v>14</v>
      </c>
      <c r="K803" s="30" t="s">
        <v>15</v>
      </c>
      <c r="L803" s="30" t="s">
        <v>16</v>
      </c>
      <c r="M803" s="30" t="s">
        <v>257</v>
      </c>
    </row>
    <row r="804" spans="1:13" ht="16.8" customHeight="1" x14ac:dyDescent="0.3">
      <c r="A804" s="3" t="s">
        <v>8855</v>
      </c>
      <c r="B804" s="3" t="s">
        <v>7035</v>
      </c>
      <c r="C804" s="3" t="s">
        <v>8883</v>
      </c>
      <c r="D804" s="30" t="s">
        <v>7762</v>
      </c>
      <c r="E804" s="31">
        <v>9465</v>
      </c>
      <c r="F804" s="30" t="s">
        <v>7763</v>
      </c>
      <c r="G804" s="30" t="s">
        <v>7718</v>
      </c>
      <c r="H804" s="30" t="s">
        <v>7719</v>
      </c>
      <c r="I804" s="30" t="s">
        <v>7718</v>
      </c>
      <c r="J804" s="30" t="s">
        <v>14</v>
      </c>
      <c r="K804" s="30" t="s">
        <v>15</v>
      </c>
      <c r="L804" s="30" t="s">
        <v>16</v>
      </c>
      <c r="M804" s="30" t="s">
        <v>257</v>
      </c>
    </row>
    <row r="805" spans="1:13" ht="16.8" customHeight="1" x14ac:dyDescent="0.3">
      <c r="A805" s="3" t="s">
        <v>8855</v>
      </c>
      <c r="B805" s="3" t="s">
        <v>7035</v>
      </c>
      <c r="C805" s="3" t="s">
        <v>8884</v>
      </c>
      <c r="D805" s="30" t="s">
        <v>7764</v>
      </c>
      <c r="E805" s="31">
        <v>9469</v>
      </c>
      <c r="F805" s="30" t="s">
        <v>4934</v>
      </c>
      <c r="G805" s="30" t="s">
        <v>7718</v>
      </c>
      <c r="H805" s="30" t="s">
        <v>7719</v>
      </c>
      <c r="I805" s="30" t="s">
        <v>7718</v>
      </c>
      <c r="J805" s="30" t="s">
        <v>14</v>
      </c>
      <c r="K805" s="30" t="s">
        <v>15</v>
      </c>
      <c r="L805" s="30" t="s">
        <v>16</v>
      </c>
      <c r="M805" s="30" t="s">
        <v>257</v>
      </c>
    </row>
    <row r="806" spans="1:13" ht="16.8" customHeight="1" x14ac:dyDescent="0.3">
      <c r="A806" s="3" t="s">
        <v>8855</v>
      </c>
      <c r="B806" s="3" t="s">
        <v>7035</v>
      </c>
      <c r="C806" s="3" t="s">
        <v>8885</v>
      </c>
      <c r="D806" s="30" t="s">
        <v>7765</v>
      </c>
      <c r="E806" s="31">
        <v>9457</v>
      </c>
      <c r="F806" s="30" t="s">
        <v>6988</v>
      </c>
      <c r="G806" s="30" t="s">
        <v>7718</v>
      </c>
      <c r="H806" s="30" t="s">
        <v>7719</v>
      </c>
      <c r="I806" s="30" t="s">
        <v>7718</v>
      </c>
      <c r="J806" s="30" t="s">
        <v>14</v>
      </c>
      <c r="K806" s="30" t="s">
        <v>15</v>
      </c>
      <c r="L806" s="30" t="s">
        <v>16</v>
      </c>
      <c r="M806" s="30" t="s">
        <v>257</v>
      </c>
    </row>
    <row r="807" spans="1:13" ht="16.8" customHeight="1" x14ac:dyDescent="0.3">
      <c r="A807" s="3" t="s">
        <v>8855</v>
      </c>
      <c r="B807" s="3" t="s">
        <v>7035</v>
      </c>
      <c r="C807" s="3" t="s">
        <v>8886</v>
      </c>
      <c r="D807" s="30" t="s">
        <v>7766</v>
      </c>
      <c r="E807" s="31">
        <v>9458</v>
      </c>
      <c r="F807" s="30" t="s">
        <v>7767</v>
      </c>
      <c r="G807" s="30" t="s">
        <v>7718</v>
      </c>
      <c r="H807" s="30" t="s">
        <v>7719</v>
      </c>
      <c r="I807" s="30" t="s">
        <v>7718</v>
      </c>
      <c r="J807" s="30" t="s">
        <v>14</v>
      </c>
      <c r="K807" s="30" t="s">
        <v>15</v>
      </c>
      <c r="L807" s="30" t="s">
        <v>16</v>
      </c>
      <c r="M807" s="30" t="s">
        <v>257</v>
      </c>
    </row>
    <row r="808" spans="1:13" ht="16.8" customHeight="1" x14ac:dyDescent="0.3">
      <c r="A808" s="3" t="s">
        <v>8855</v>
      </c>
      <c r="B808" s="3" t="s">
        <v>7035</v>
      </c>
      <c r="C808" s="3" t="s">
        <v>8887</v>
      </c>
      <c r="D808" s="30" t="s">
        <v>7768</v>
      </c>
      <c r="E808" s="31">
        <v>9461</v>
      </c>
      <c r="F808" s="30" t="s">
        <v>7769</v>
      </c>
      <c r="G808" s="30" t="s">
        <v>7718</v>
      </c>
      <c r="H808" s="30" t="s">
        <v>7719</v>
      </c>
      <c r="I808" s="30" t="s">
        <v>7718</v>
      </c>
      <c r="J808" s="30" t="s">
        <v>14</v>
      </c>
      <c r="K808" s="30" t="s">
        <v>15</v>
      </c>
      <c r="L808" s="30" t="s">
        <v>16</v>
      </c>
      <c r="M808" s="30" t="s">
        <v>257</v>
      </c>
    </row>
    <row r="809" spans="1:13" ht="16.8" customHeight="1" x14ac:dyDescent="0.3">
      <c r="A809" s="3" t="s">
        <v>8855</v>
      </c>
      <c r="B809" s="3" t="s">
        <v>7035</v>
      </c>
      <c r="C809" s="3" t="s">
        <v>8888</v>
      </c>
      <c r="D809" s="30" t="s">
        <v>7770</v>
      </c>
      <c r="E809" s="31">
        <v>9459</v>
      </c>
      <c r="F809" s="30" t="s">
        <v>7771</v>
      </c>
      <c r="G809" s="30" t="s">
        <v>7718</v>
      </c>
      <c r="H809" s="30" t="s">
        <v>7719</v>
      </c>
      <c r="I809" s="30" t="s">
        <v>7718</v>
      </c>
      <c r="J809" s="30" t="s">
        <v>14</v>
      </c>
      <c r="K809" s="30" t="s">
        <v>15</v>
      </c>
      <c r="L809" s="30" t="s">
        <v>16</v>
      </c>
      <c r="M809" s="30" t="s">
        <v>257</v>
      </c>
    </row>
    <row r="810" spans="1:13" ht="16.8" customHeight="1" x14ac:dyDescent="0.3">
      <c r="A810" s="3" t="s">
        <v>8855</v>
      </c>
      <c r="B810" s="3" t="s">
        <v>7035</v>
      </c>
      <c r="C810" s="3" t="s">
        <v>8889</v>
      </c>
      <c r="D810" s="30" t="s">
        <v>7772</v>
      </c>
      <c r="E810" s="31">
        <v>9460</v>
      </c>
      <c r="F810" s="30" t="s">
        <v>7773</v>
      </c>
      <c r="G810" s="30" t="s">
        <v>7718</v>
      </c>
      <c r="H810" s="30" t="s">
        <v>7719</v>
      </c>
      <c r="I810" s="30" t="s">
        <v>7718</v>
      </c>
      <c r="J810" s="30" t="s">
        <v>14</v>
      </c>
      <c r="K810" s="30" t="s">
        <v>15</v>
      </c>
      <c r="L810" s="30" t="s">
        <v>16</v>
      </c>
      <c r="M810" s="30" t="s">
        <v>257</v>
      </c>
    </row>
    <row r="811" spans="1:13" ht="16.8" customHeight="1" x14ac:dyDescent="0.3">
      <c r="A811" s="3" t="s">
        <v>8855</v>
      </c>
      <c r="B811" s="3" t="s">
        <v>7035</v>
      </c>
      <c r="C811" s="3" t="s">
        <v>8890</v>
      </c>
      <c r="D811" s="30" t="s">
        <v>7774</v>
      </c>
      <c r="E811" s="31">
        <v>9462</v>
      </c>
      <c r="F811" s="30" t="s">
        <v>7775</v>
      </c>
      <c r="G811" s="30" t="s">
        <v>7718</v>
      </c>
      <c r="H811" s="30" t="s">
        <v>7719</v>
      </c>
      <c r="I811" s="30" t="s">
        <v>7718</v>
      </c>
      <c r="J811" s="30" t="s">
        <v>14</v>
      </c>
      <c r="K811" s="30" t="s">
        <v>15</v>
      </c>
      <c r="L811" s="30" t="s">
        <v>16</v>
      </c>
      <c r="M811" s="30" t="s">
        <v>257</v>
      </c>
    </row>
    <row r="812" spans="1:13" ht="16.8" customHeight="1" x14ac:dyDescent="0.3">
      <c r="A812" s="3" t="s">
        <v>8855</v>
      </c>
      <c r="B812" s="3" t="s">
        <v>7035</v>
      </c>
      <c r="C812" s="3" t="s">
        <v>8891</v>
      </c>
      <c r="D812" s="30" t="s">
        <v>7776</v>
      </c>
      <c r="E812" s="31">
        <v>9463</v>
      </c>
      <c r="F812" s="30" t="s">
        <v>7777</v>
      </c>
      <c r="G812" s="30" t="s">
        <v>7718</v>
      </c>
      <c r="H812" s="30" t="s">
        <v>7719</v>
      </c>
      <c r="I812" s="30" t="s">
        <v>7718</v>
      </c>
      <c r="J812" s="30" t="s">
        <v>14</v>
      </c>
      <c r="K812" s="30" t="s">
        <v>15</v>
      </c>
      <c r="L812" s="30" t="s">
        <v>16</v>
      </c>
      <c r="M812" s="30" t="s">
        <v>257</v>
      </c>
    </row>
    <row r="813" spans="1:13" ht="16.8" customHeight="1" x14ac:dyDescent="0.3">
      <c r="A813" s="3" t="s">
        <v>8855</v>
      </c>
      <c r="B813" s="3" t="s">
        <v>7035</v>
      </c>
      <c r="C813" s="3" t="s">
        <v>8892</v>
      </c>
      <c r="D813" s="30" t="s">
        <v>7778</v>
      </c>
      <c r="E813" s="31">
        <v>8609</v>
      </c>
      <c r="F813" s="30" t="s">
        <v>7779</v>
      </c>
      <c r="G813" s="30" t="s">
        <v>7718</v>
      </c>
      <c r="H813" s="30" t="s">
        <v>7719</v>
      </c>
      <c r="I813" s="30" t="s">
        <v>7718</v>
      </c>
      <c r="J813" s="30" t="s">
        <v>14</v>
      </c>
      <c r="K813" s="30" t="s">
        <v>15</v>
      </c>
      <c r="L813" s="30" t="s">
        <v>16</v>
      </c>
      <c r="M813" s="30" t="s">
        <v>257</v>
      </c>
    </row>
    <row r="814" spans="1:13" ht="16.8" customHeight="1" x14ac:dyDescent="0.3">
      <c r="A814" s="3" t="s">
        <v>8855</v>
      </c>
      <c r="B814" s="3" t="s">
        <v>7035</v>
      </c>
      <c r="C814" s="3" t="s">
        <v>8893</v>
      </c>
      <c r="D814" s="30" t="s">
        <v>7780</v>
      </c>
      <c r="E814" s="31">
        <v>8610</v>
      </c>
      <c r="F814" s="30" t="s">
        <v>7781</v>
      </c>
      <c r="G814" s="30" t="s">
        <v>7718</v>
      </c>
      <c r="H814" s="30" t="s">
        <v>7719</v>
      </c>
      <c r="I814" s="30" t="s">
        <v>7718</v>
      </c>
      <c r="J814" s="30" t="s">
        <v>14</v>
      </c>
      <c r="K814" s="30" t="s">
        <v>15</v>
      </c>
      <c r="L814" s="30" t="s">
        <v>16</v>
      </c>
      <c r="M814" s="30" t="s">
        <v>257</v>
      </c>
    </row>
    <row r="815" spans="1:13" ht="16.8" customHeight="1" x14ac:dyDescent="0.3">
      <c r="A815" s="3" t="s">
        <v>8855</v>
      </c>
      <c r="B815" s="3" t="s">
        <v>7035</v>
      </c>
      <c r="C815" s="3" t="s">
        <v>8894</v>
      </c>
      <c r="D815" s="30" t="s">
        <v>7782</v>
      </c>
      <c r="E815" s="31">
        <v>8611</v>
      </c>
      <c r="F815" s="30" t="s">
        <v>7783</v>
      </c>
      <c r="G815" s="30" t="s">
        <v>7718</v>
      </c>
      <c r="H815" s="30" t="s">
        <v>7719</v>
      </c>
      <c r="I815" s="30" t="s">
        <v>7718</v>
      </c>
      <c r="J815" s="30" t="s">
        <v>14</v>
      </c>
      <c r="K815" s="30" t="s">
        <v>15</v>
      </c>
      <c r="L815" s="30" t="s">
        <v>16</v>
      </c>
      <c r="M815" s="30" t="s">
        <v>257</v>
      </c>
    </row>
    <row r="816" spans="1:13" ht="16.8" customHeight="1" x14ac:dyDescent="0.3">
      <c r="A816" s="3" t="s">
        <v>8855</v>
      </c>
      <c r="B816" s="3" t="s">
        <v>7035</v>
      </c>
      <c r="C816" s="3" t="s">
        <v>8895</v>
      </c>
      <c r="D816" s="30" t="s">
        <v>5122</v>
      </c>
      <c r="E816" s="31">
        <v>9161</v>
      </c>
      <c r="F816" s="30" t="s">
        <v>5121</v>
      </c>
      <c r="G816" s="30" t="s">
        <v>7718</v>
      </c>
      <c r="H816" s="30" t="s">
        <v>7719</v>
      </c>
      <c r="I816" s="30" t="s">
        <v>7718</v>
      </c>
      <c r="J816" s="30" t="s">
        <v>14</v>
      </c>
      <c r="K816" s="30" t="s">
        <v>15</v>
      </c>
      <c r="L816" s="30" t="s">
        <v>16</v>
      </c>
      <c r="M816" s="30" t="s">
        <v>257</v>
      </c>
    </row>
    <row r="817" spans="1:13" ht="16.8" customHeight="1" x14ac:dyDescent="0.3">
      <c r="A817" s="3" t="s">
        <v>8855</v>
      </c>
      <c r="B817" s="3" t="s">
        <v>7035</v>
      </c>
      <c r="C817" s="3" t="s">
        <v>8896</v>
      </c>
      <c r="D817" s="30" t="s">
        <v>7784</v>
      </c>
      <c r="E817" s="31">
        <v>44777562</v>
      </c>
      <c r="F817" s="30" t="s">
        <v>7785</v>
      </c>
      <c r="G817" s="30" t="s">
        <v>7718</v>
      </c>
      <c r="H817" s="30" t="s">
        <v>7719</v>
      </c>
      <c r="I817" s="30" t="s">
        <v>7718</v>
      </c>
      <c r="J817" s="30" t="s">
        <v>14</v>
      </c>
      <c r="K817" s="30" t="s">
        <v>15</v>
      </c>
      <c r="L817" s="30" t="s">
        <v>16</v>
      </c>
      <c r="M817" s="30" t="s">
        <v>257</v>
      </c>
    </row>
    <row r="818" spans="1:13" ht="16.8" customHeight="1" x14ac:dyDescent="0.3">
      <c r="A818" s="3" t="s">
        <v>8855</v>
      </c>
      <c r="B818" s="3" t="s">
        <v>7035</v>
      </c>
      <c r="C818" s="3" t="s">
        <v>8897</v>
      </c>
      <c r="D818" s="30" t="s">
        <v>7786</v>
      </c>
      <c r="E818" s="31">
        <v>44777660</v>
      </c>
      <c r="F818" s="30" t="s">
        <v>7787</v>
      </c>
      <c r="G818" s="30" t="s">
        <v>7718</v>
      </c>
      <c r="H818" s="30" t="s">
        <v>7719</v>
      </c>
      <c r="I818" s="30" t="s">
        <v>7718</v>
      </c>
      <c r="J818" s="30" t="s">
        <v>14</v>
      </c>
      <c r="K818" s="30" t="s">
        <v>15</v>
      </c>
      <c r="L818" s="30" t="s">
        <v>16</v>
      </c>
      <c r="M818" s="30" t="s">
        <v>257</v>
      </c>
    </row>
    <row r="819" spans="1:13" ht="16.8" customHeight="1" x14ac:dyDescent="0.3">
      <c r="A819" s="3" t="s">
        <v>8855</v>
      </c>
      <c r="B819" s="3" t="s">
        <v>7035</v>
      </c>
      <c r="C819" s="3" t="s">
        <v>8898</v>
      </c>
      <c r="D819" s="30" t="s">
        <v>7788</v>
      </c>
      <c r="E819" s="31">
        <v>44777588</v>
      </c>
      <c r="F819" s="30" t="s">
        <v>7789</v>
      </c>
      <c r="G819" s="30" t="s">
        <v>7718</v>
      </c>
      <c r="H819" s="30" t="s">
        <v>7719</v>
      </c>
      <c r="I819" s="30" t="s">
        <v>7718</v>
      </c>
      <c r="J819" s="30" t="s">
        <v>14</v>
      </c>
      <c r="K819" s="30" t="s">
        <v>15</v>
      </c>
      <c r="L819" s="30" t="s">
        <v>16</v>
      </c>
      <c r="M819" s="30" t="s">
        <v>257</v>
      </c>
    </row>
    <row r="820" spans="1:13" ht="16.8" customHeight="1" x14ac:dyDescent="0.3">
      <c r="A820" s="3" t="s">
        <v>8855</v>
      </c>
      <c r="B820" s="3" t="s">
        <v>7035</v>
      </c>
      <c r="C820" s="3" t="s">
        <v>8899</v>
      </c>
      <c r="D820" s="30" t="s">
        <v>7790</v>
      </c>
      <c r="E820" s="31">
        <v>44777589</v>
      </c>
      <c r="F820" s="30" t="s">
        <v>7791</v>
      </c>
      <c r="G820" s="30" t="s">
        <v>7718</v>
      </c>
      <c r="H820" s="30" t="s">
        <v>7719</v>
      </c>
      <c r="I820" s="30" t="s">
        <v>7718</v>
      </c>
      <c r="J820" s="30" t="s">
        <v>14</v>
      </c>
      <c r="K820" s="30" t="s">
        <v>15</v>
      </c>
      <c r="L820" s="30" t="s">
        <v>16</v>
      </c>
      <c r="M820" s="30" t="s">
        <v>257</v>
      </c>
    </row>
    <row r="821" spans="1:13" ht="16.8" customHeight="1" x14ac:dyDescent="0.3">
      <c r="A821" s="3" t="s">
        <v>8855</v>
      </c>
      <c r="B821" s="3" t="s">
        <v>7035</v>
      </c>
      <c r="C821" s="3" t="s">
        <v>8900</v>
      </c>
      <c r="D821" s="30" t="s">
        <v>4917</v>
      </c>
      <c r="E821" s="31">
        <v>9444</v>
      </c>
      <c r="F821" s="30" t="s">
        <v>4916</v>
      </c>
      <c r="G821" s="30" t="s">
        <v>7718</v>
      </c>
      <c r="H821" s="30" t="s">
        <v>7719</v>
      </c>
      <c r="I821" s="30" t="s">
        <v>7718</v>
      </c>
      <c r="J821" s="30" t="s">
        <v>14</v>
      </c>
      <c r="K821" s="30" t="s">
        <v>15</v>
      </c>
      <c r="L821" s="30" t="s">
        <v>16</v>
      </c>
      <c r="M821" s="30" t="s">
        <v>257</v>
      </c>
    </row>
    <row r="822" spans="1:13" ht="16.8" customHeight="1" x14ac:dyDescent="0.3">
      <c r="A822" s="3" t="s">
        <v>8855</v>
      </c>
      <c r="B822" s="3" t="s">
        <v>7035</v>
      </c>
      <c r="C822" s="3" t="s">
        <v>8901</v>
      </c>
      <c r="D822" s="30" t="s">
        <v>4921</v>
      </c>
      <c r="E822" s="31">
        <v>9446</v>
      </c>
      <c r="F822" s="30" t="s">
        <v>4920</v>
      </c>
      <c r="G822" s="30" t="s">
        <v>7718</v>
      </c>
      <c r="H822" s="30" t="s">
        <v>7719</v>
      </c>
      <c r="I822" s="30" t="s">
        <v>7718</v>
      </c>
      <c r="J822" s="30" t="s">
        <v>14</v>
      </c>
      <c r="K822" s="30" t="s">
        <v>15</v>
      </c>
      <c r="L822" s="30" t="s">
        <v>16</v>
      </c>
      <c r="M822" s="30" t="s">
        <v>257</v>
      </c>
    </row>
    <row r="823" spans="1:13" ht="16.8" customHeight="1" x14ac:dyDescent="0.3">
      <c r="A823" s="3" t="s">
        <v>8855</v>
      </c>
      <c r="B823" s="3" t="s">
        <v>7035</v>
      </c>
      <c r="C823" s="3" t="s">
        <v>8902</v>
      </c>
      <c r="D823" s="30" t="s">
        <v>4919</v>
      </c>
      <c r="E823" s="31">
        <v>9445</v>
      </c>
      <c r="F823" s="30" t="s">
        <v>4918</v>
      </c>
      <c r="G823" s="30" t="s">
        <v>7718</v>
      </c>
      <c r="H823" s="30" t="s">
        <v>7719</v>
      </c>
      <c r="I823" s="30" t="s">
        <v>7718</v>
      </c>
      <c r="J823" s="30" t="s">
        <v>14</v>
      </c>
      <c r="K823" s="30" t="s">
        <v>15</v>
      </c>
      <c r="L823" s="30" t="s">
        <v>16</v>
      </c>
      <c r="M823" s="30" t="s">
        <v>257</v>
      </c>
    </row>
    <row r="824" spans="1:13" ht="16.8" customHeight="1" x14ac:dyDescent="0.3">
      <c r="A824" s="3" t="s">
        <v>8855</v>
      </c>
      <c r="B824" s="3" t="s">
        <v>7035</v>
      </c>
      <c r="C824" s="3" t="s">
        <v>8903</v>
      </c>
      <c r="D824" s="30" t="s">
        <v>7792</v>
      </c>
      <c r="E824" s="31">
        <v>45744810</v>
      </c>
      <c r="F824" s="30" t="s">
        <v>7793</v>
      </c>
      <c r="G824" s="30" t="s">
        <v>7718</v>
      </c>
      <c r="H824" s="30" t="s">
        <v>7719</v>
      </c>
      <c r="I824" s="30" t="s">
        <v>7718</v>
      </c>
      <c r="J824" s="30" t="s">
        <v>14</v>
      </c>
      <c r="K824" s="30" t="s">
        <v>15</v>
      </c>
      <c r="L824" s="30" t="s">
        <v>16</v>
      </c>
      <c r="M824" s="30" t="s">
        <v>257</v>
      </c>
    </row>
    <row r="825" spans="1:13" ht="16.8" customHeight="1" x14ac:dyDescent="0.3">
      <c r="A825" s="3" t="s">
        <v>8855</v>
      </c>
      <c r="B825" s="3" t="s">
        <v>7035</v>
      </c>
      <c r="C825" s="3" t="s">
        <v>8904</v>
      </c>
      <c r="D825" s="30" t="s">
        <v>7794</v>
      </c>
      <c r="E825" s="31">
        <v>9466</v>
      </c>
      <c r="F825" s="30" t="s">
        <v>7795</v>
      </c>
      <c r="G825" s="30" t="s">
        <v>7718</v>
      </c>
      <c r="H825" s="30" t="s">
        <v>7719</v>
      </c>
      <c r="I825" s="30" t="s">
        <v>7718</v>
      </c>
      <c r="J825" s="30" t="s">
        <v>14</v>
      </c>
      <c r="K825" s="30" t="s">
        <v>15</v>
      </c>
      <c r="L825" s="30" t="s">
        <v>16</v>
      </c>
      <c r="M825" s="30" t="s">
        <v>257</v>
      </c>
    </row>
    <row r="826" spans="1:13" ht="16.8" customHeight="1" x14ac:dyDescent="0.3">
      <c r="A826" s="3" t="s">
        <v>8855</v>
      </c>
      <c r="B826" s="3" t="s">
        <v>7035</v>
      </c>
      <c r="C826" s="3" t="s">
        <v>8905</v>
      </c>
      <c r="D826" s="30" t="s">
        <v>7796</v>
      </c>
      <c r="E826" s="31">
        <v>9467</v>
      </c>
      <c r="F826" s="30" t="s">
        <v>7796</v>
      </c>
      <c r="G826" s="30" t="s">
        <v>7718</v>
      </c>
      <c r="H826" s="30" t="s">
        <v>7719</v>
      </c>
      <c r="I826" s="30" t="s">
        <v>7718</v>
      </c>
      <c r="J826" s="30" t="s">
        <v>14</v>
      </c>
      <c r="K826" s="30" t="s">
        <v>15</v>
      </c>
      <c r="L826" s="30" t="s">
        <v>16</v>
      </c>
      <c r="M826" s="30" t="s">
        <v>257</v>
      </c>
    </row>
    <row r="827" spans="1:13" ht="16.8" customHeight="1" x14ac:dyDescent="0.3">
      <c r="A827" s="3" t="s">
        <v>8855</v>
      </c>
      <c r="B827" s="3" t="s">
        <v>7035</v>
      </c>
      <c r="C827" s="3" t="s">
        <v>8906</v>
      </c>
      <c r="D827" s="30" t="s">
        <v>7797</v>
      </c>
      <c r="E827" s="31">
        <v>9263</v>
      </c>
      <c r="F827" s="30" t="s">
        <v>7798</v>
      </c>
      <c r="G827" s="30" t="s">
        <v>7718</v>
      </c>
      <c r="H827" s="30" t="s">
        <v>7719</v>
      </c>
      <c r="I827" s="30" t="s">
        <v>7718</v>
      </c>
      <c r="J827" s="30" t="s">
        <v>14</v>
      </c>
      <c r="K827" s="30" t="s">
        <v>15</v>
      </c>
      <c r="L827" s="30" t="s">
        <v>16</v>
      </c>
      <c r="M827" s="30" t="s">
        <v>257</v>
      </c>
    </row>
    <row r="828" spans="1:13" ht="16.8" customHeight="1" x14ac:dyDescent="0.3">
      <c r="A828" s="3" t="s">
        <v>8855</v>
      </c>
      <c r="B828" s="3" t="s">
        <v>7035</v>
      </c>
      <c r="C828" s="3" t="s">
        <v>8907</v>
      </c>
      <c r="D828" s="30" t="s">
        <v>5120</v>
      </c>
      <c r="E828" s="31">
        <v>9262</v>
      </c>
      <c r="F828" s="30" t="s">
        <v>5119</v>
      </c>
      <c r="G828" s="30" t="s">
        <v>7718</v>
      </c>
      <c r="H828" s="30" t="s">
        <v>7719</v>
      </c>
      <c r="I828" s="30" t="s">
        <v>7718</v>
      </c>
      <c r="J828" s="30" t="s">
        <v>14</v>
      </c>
      <c r="K828" s="30" t="s">
        <v>15</v>
      </c>
      <c r="L828" s="30" t="s">
        <v>16</v>
      </c>
      <c r="M828" s="30" t="s">
        <v>257</v>
      </c>
    </row>
    <row r="829" spans="1:13" ht="16.8" customHeight="1" x14ac:dyDescent="0.3">
      <c r="A829" s="3" t="s">
        <v>8855</v>
      </c>
      <c r="B829" s="3" t="s">
        <v>7035</v>
      </c>
      <c r="C829" s="3" t="s">
        <v>8908</v>
      </c>
      <c r="D829" s="30" t="s">
        <v>7799</v>
      </c>
      <c r="E829" s="31">
        <v>9338</v>
      </c>
      <c r="F829" s="30" t="s">
        <v>7800</v>
      </c>
      <c r="G829" s="30" t="s">
        <v>7718</v>
      </c>
      <c r="H829" s="30" t="s">
        <v>7719</v>
      </c>
      <c r="I829" s="30" t="s">
        <v>7718</v>
      </c>
      <c r="J829" s="30" t="s">
        <v>14</v>
      </c>
      <c r="K829" s="30" t="s">
        <v>15</v>
      </c>
      <c r="L829" s="30" t="s">
        <v>16</v>
      </c>
      <c r="M829" s="30" t="s">
        <v>257</v>
      </c>
    </row>
    <row r="830" spans="1:13" ht="16.8" customHeight="1" x14ac:dyDescent="0.3">
      <c r="A830" s="3" t="s">
        <v>8855</v>
      </c>
      <c r="B830" s="3" t="s">
        <v>7035</v>
      </c>
      <c r="C830" s="3" t="s">
        <v>8909</v>
      </c>
      <c r="D830" s="30" t="s">
        <v>7801</v>
      </c>
      <c r="E830" s="31">
        <v>9683</v>
      </c>
      <c r="F830" s="30" t="s">
        <v>7802</v>
      </c>
      <c r="G830" s="30" t="s">
        <v>7718</v>
      </c>
      <c r="H830" s="30" t="s">
        <v>7719</v>
      </c>
      <c r="I830" s="30" t="s">
        <v>7718</v>
      </c>
      <c r="J830" s="30" t="s">
        <v>14</v>
      </c>
      <c r="K830" s="30" t="s">
        <v>15</v>
      </c>
      <c r="L830" s="30" t="s">
        <v>16</v>
      </c>
      <c r="M830" s="30" t="s">
        <v>257</v>
      </c>
    </row>
    <row r="831" spans="1:13" ht="16.8" customHeight="1" x14ac:dyDescent="0.3">
      <c r="A831" s="3" t="s">
        <v>8855</v>
      </c>
      <c r="B831" s="3" t="s">
        <v>7035</v>
      </c>
      <c r="C831" s="3" t="s">
        <v>8910</v>
      </c>
      <c r="D831" s="30" t="s">
        <v>7803</v>
      </c>
      <c r="E831" s="31">
        <v>9682</v>
      </c>
      <c r="F831" s="30" t="s">
        <v>7804</v>
      </c>
      <c r="G831" s="30" t="s">
        <v>7718</v>
      </c>
      <c r="H831" s="30" t="s">
        <v>7719</v>
      </c>
      <c r="I831" s="30" t="s">
        <v>7718</v>
      </c>
      <c r="J831" s="30" t="s">
        <v>14</v>
      </c>
      <c r="K831" s="30" t="s">
        <v>15</v>
      </c>
      <c r="L831" s="30" t="s">
        <v>16</v>
      </c>
      <c r="M831" s="30" t="s">
        <v>257</v>
      </c>
    </row>
    <row r="832" spans="1:13" ht="16.8" customHeight="1" x14ac:dyDescent="0.3">
      <c r="A832" s="3" t="s">
        <v>8855</v>
      </c>
      <c r="B832" s="3" t="s">
        <v>7035</v>
      </c>
      <c r="C832" s="3" t="s">
        <v>8911</v>
      </c>
      <c r="D832" s="30" t="s">
        <v>7805</v>
      </c>
      <c r="E832" s="31">
        <v>9265</v>
      </c>
      <c r="F832" s="30" t="s">
        <v>7806</v>
      </c>
      <c r="G832" s="30" t="s">
        <v>7718</v>
      </c>
      <c r="H832" s="30" t="s">
        <v>7719</v>
      </c>
      <c r="I832" s="30" t="s">
        <v>7718</v>
      </c>
      <c r="J832" s="30" t="s">
        <v>14</v>
      </c>
      <c r="K832" s="30" t="s">
        <v>15</v>
      </c>
      <c r="L832" s="30" t="s">
        <v>16</v>
      </c>
      <c r="M832" s="30" t="s">
        <v>257</v>
      </c>
    </row>
    <row r="833" spans="1:13" ht="16.8" customHeight="1" x14ac:dyDescent="0.3">
      <c r="A833" s="3" t="s">
        <v>8855</v>
      </c>
      <c r="B833" s="3" t="s">
        <v>7035</v>
      </c>
      <c r="C833" s="3" t="s">
        <v>8912</v>
      </c>
      <c r="D833" s="30" t="s">
        <v>7807</v>
      </c>
      <c r="E833" s="31">
        <v>9266</v>
      </c>
      <c r="F833" s="30" t="s">
        <v>7808</v>
      </c>
      <c r="G833" s="30" t="s">
        <v>7718</v>
      </c>
      <c r="H833" s="30" t="s">
        <v>7719</v>
      </c>
      <c r="I833" s="30" t="s">
        <v>7718</v>
      </c>
      <c r="J833" s="30" t="s">
        <v>14</v>
      </c>
      <c r="K833" s="30" t="s">
        <v>15</v>
      </c>
      <c r="L833" s="30" t="s">
        <v>16</v>
      </c>
      <c r="M833" s="30" t="s">
        <v>257</v>
      </c>
    </row>
    <row r="834" spans="1:13" ht="16.8" customHeight="1" x14ac:dyDescent="0.3">
      <c r="A834" s="3" t="s">
        <v>8855</v>
      </c>
      <c r="B834" s="3" t="s">
        <v>7035</v>
      </c>
      <c r="C834" s="3" t="s">
        <v>8913</v>
      </c>
      <c r="D834" s="30" t="s">
        <v>7809</v>
      </c>
      <c r="E834" s="31">
        <v>9267</v>
      </c>
      <c r="F834" s="30" t="s">
        <v>7810</v>
      </c>
      <c r="G834" s="30" t="s">
        <v>7718</v>
      </c>
      <c r="H834" s="30" t="s">
        <v>7719</v>
      </c>
      <c r="I834" s="30" t="s">
        <v>7718</v>
      </c>
      <c r="J834" s="30" t="s">
        <v>14</v>
      </c>
      <c r="K834" s="30" t="s">
        <v>15</v>
      </c>
      <c r="L834" s="30" t="s">
        <v>16</v>
      </c>
      <c r="M834" s="30" t="s">
        <v>257</v>
      </c>
    </row>
    <row r="835" spans="1:13" ht="16.8" customHeight="1" x14ac:dyDescent="0.3">
      <c r="A835" s="3" t="s">
        <v>8855</v>
      </c>
      <c r="B835" s="3" t="s">
        <v>7035</v>
      </c>
      <c r="C835" s="3" t="s">
        <v>8914</v>
      </c>
      <c r="D835" s="30" t="s">
        <v>7811</v>
      </c>
      <c r="E835" s="31">
        <v>9271</v>
      </c>
      <c r="F835" s="30" t="s">
        <v>7812</v>
      </c>
      <c r="G835" s="30" t="s">
        <v>7718</v>
      </c>
      <c r="H835" s="30" t="s">
        <v>7719</v>
      </c>
      <c r="I835" s="30" t="s">
        <v>7718</v>
      </c>
      <c r="J835" s="30" t="s">
        <v>14</v>
      </c>
      <c r="K835" s="30" t="s">
        <v>15</v>
      </c>
      <c r="L835" s="30" t="s">
        <v>16</v>
      </c>
      <c r="M835" s="30" t="s">
        <v>257</v>
      </c>
    </row>
    <row r="836" spans="1:13" ht="16.8" customHeight="1" x14ac:dyDescent="0.3">
      <c r="A836" s="3" t="s">
        <v>8855</v>
      </c>
      <c r="B836" s="3" t="s">
        <v>7035</v>
      </c>
      <c r="C836" s="3" t="s">
        <v>8915</v>
      </c>
      <c r="D836" s="30" t="s">
        <v>7813</v>
      </c>
      <c r="E836" s="31">
        <v>8798</v>
      </c>
      <c r="F836" s="30" t="s">
        <v>7814</v>
      </c>
      <c r="G836" s="30" t="s">
        <v>7718</v>
      </c>
      <c r="H836" s="30" t="s">
        <v>7719</v>
      </c>
      <c r="I836" s="30" t="s">
        <v>7718</v>
      </c>
      <c r="J836" s="30" t="s">
        <v>14</v>
      </c>
      <c r="K836" s="30" t="s">
        <v>15</v>
      </c>
      <c r="L836" s="30" t="s">
        <v>16</v>
      </c>
      <c r="M836" s="30" t="s">
        <v>257</v>
      </c>
    </row>
    <row r="837" spans="1:13" ht="16.8" customHeight="1" x14ac:dyDescent="0.3">
      <c r="A837" s="3" t="s">
        <v>8855</v>
      </c>
      <c r="B837" s="3" t="s">
        <v>7035</v>
      </c>
      <c r="C837" s="3" t="s">
        <v>8916</v>
      </c>
      <c r="D837" s="30" t="s">
        <v>7815</v>
      </c>
      <c r="E837" s="31">
        <v>9470</v>
      </c>
      <c r="F837" s="30" t="s">
        <v>7816</v>
      </c>
      <c r="G837" s="30" t="s">
        <v>7718</v>
      </c>
      <c r="H837" s="30" t="s">
        <v>7719</v>
      </c>
      <c r="I837" s="30" t="s">
        <v>7718</v>
      </c>
      <c r="J837" s="30" t="s">
        <v>14</v>
      </c>
      <c r="K837" s="30" t="s">
        <v>15</v>
      </c>
      <c r="L837" s="30" t="s">
        <v>16</v>
      </c>
      <c r="M837" s="30" t="s">
        <v>257</v>
      </c>
    </row>
    <row r="838" spans="1:13" ht="16.8" customHeight="1" x14ac:dyDescent="0.3">
      <c r="A838" s="3" t="s">
        <v>8855</v>
      </c>
      <c r="B838" s="3" t="s">
        <v>7035</v>
      </c>
      <c r="C838" s="3" t="s">
        <v>8917</v>
      </c>
      <c r="D838" s="30" t="s">
        <v>7817</v>
      </c>
      <c r="E838" s="31">
        <v>8596</v>
      </c>
      <c r="F838" s="30" t="s">
        <v>7818</v>
      </c>
      <c r="G838" s="30" t="s">
        <v>7718</v>
      </c>
      <c r="H838" s="30" t="s">
        <v>7719</v>
      </c>
      <c r="I838" s="30" t="s">
        <v>7718</v>
      </c>
      <c r="J838" s="30" t="s">
        <v>14</v>
      </c>
      <c r="K838" s="30" t="s">
        <v>15</v>
      </c>
      <c r="L838" s="30" t="s">
        <v>16</v>
      </c>
      <c r="M838" s="30" t="s">
        <v>257</v>
      </c>
    </row>
    <row r="839" spans="1:13" ht="16.8" customHeight="1" x14ac:dyDescent="0.3">
      <c r="A839" s="3" t="s">
        <v>8855</v>
      </c>
      <c r="B839" s="3" t="s">
        <v>7035</v>
      </c>
      <c r="C839" s="3" t="s">
        <v>8918</v>
      </c>
      <c r="D839" s="30" t="s">
        <v>5203</v>
      </c>
      <c r="E839" s="31">
        <v>9472</v>
      </c>
      <c r="F839" s="30" t="s">
        <v>5202</v>
      </c>
      <c r="G839" s="30" t="s">
        <v>7718</v>
      </c>
      <c r="H839" s="30" t="s">
        <v>7719</v>
      </c>
      <c r="I839" s="30" t="s">
        <v>7718</v>
      </c>
      <c r="J839" s="30" t="s">
        <v>14</v>
      </c>
      <c r="K839" s="30" t="s">
        <v>15</v>
      </c>
      <c r="L839" s="30" t="s">
        <v>16</v>
      </c>
      <c r="M839" s="30" t="s">
        <v>257</v>
      </c>
    </row>
    <row r="840" spans="1:13" ht="16.8" customHeight="1" x14ac:dyDescent="0.3">
      <c r="A840" s="3" t="s">
        <v>8855</v>
      </c>
      <c r="B840" s="3" t="s">
        <v>7035</v>
      </c>
      <c r="C840" s="3" t="s">
        <v>8919</v>
      </c>
      <c r="D840" s="30" t="s">
        <v>7819</v>
      </c>
      <c r="E840" s="31">
        <v>9475</v>
      </c>
      <c r="F840" s="30" t="s">
        <v>7820</v>
      </c>
      <c r="G840" s="30" t="s">
        <v>7718</v>
      </c>
      <c r="H840" s="30" t="s">
        <v>7719</v>
      </c>
      <c r="I840" s="30" t="s">
        <v>7718</v>
      </c>
      <c r="J840" s="30" t="s">
        <v>14</v>
      </c>
      <c r="K840" s="30" t="s">
        <v>15</v>
      </c>
      <c r="L840" s="30" t="s">
        <v>16</v>
      </c>
      <c r="M840" s="30" t="s">
        <v>257</v>
      </c>
    </row>
    <row r="841" spans="1:13" ht="16.8" customHeight="1" x14ac:dyDescent="0.3">
      <c r="A841" s="3" t="s">
        <v>8855</v>
      </c>
      <c r="B841" s="3" t="s">
        <v>7035</v>
      </c>
      <c r="C841" s="3" t="s">
        <v>8920</v>
      </c>
      <c r="D841" s="30" t="s">
        <v>7821</v>
      </c>
      <c r="E841" s="31">
        <v>9473</v>
      </c>
      <c r="F841" s="30" t="s">
        <v>7822</v>
      </c>
      <c r="G841" s="30" t="s">
        <v>7718</v>
      </c>
      <c r="H841" s="30" t="s">
        <v>7719</v>
      </c>
      <c r="I841" s="30" t="s">
        <v>7718</v>
      </c>
      <c r="J841" s="30" t="s">
        <v>14</v>
      </c>
      <c r="K841" s="30" t="s">
        <v>15</v>
      </c>
      <c r="L841" s="30" t="s">
        <v>16</v>
      </c>
      <c r="M841" s="30" t="s">
        <v>257</v>
      </c>
    </row>
    <row r="842" spans="1:13" ht="16.8" customHeight="1" x14ac:dyDescent="0.3">
      <c r="A842" s="3" t="s">
        <v>8855</v>
      </c>
      <c r="B842" s="3" t="s">
        <v>7035</v>
      </c>
      <c r="C842" s="3" t="s">
        <v>8921</v>
      </c>
      <c r="D842" s="30" t="s">
        <v>7823</v>
      </c>
      <c r="E842" s="31">
        <v>9474</v>
      </c>
      <c r="F842" s="30" t="s">
        <v>7824</v>
      </c>
      <c r="G842" s="30" t="s">
        <v>7718</v>
      </c>
      <c r="H842" s="30" t="s">
        <v>7719</v>
      </c>
      <c r="I842" s="30" t="s">
        <v>7718</v>
      </c>
      <c r="J842" s="30" t="s">
        <v>14</v>
      </c>
      <c r="K842" s="30" t="s">
        <v>15</v>
      </c>
      <c r="L842" s="30" t="s">
        <v>16</v>
      </c>
      <c r="M842" s="30" t="s">
        <v>257</v>
      </c>
    </row>
    <row r="843" spans="1:13" ht="16.8" customHeight="1" x14ac:dyDescent="0.3">
      <c r="A843" s="3" t="s">
        <v>8855</v>
      </c>
      <c r="B843" s="3" t="s">
        <v>7035</v>
      </c>
      <c r="C843" s="3" t="s">
        <v>8922</v>
      </c>
      <c r="D843" s="30" t="s">
        <v>7825</v>
      </c>
      <c r="E843" s="31">
        <v>9478</v>
      </c>
      <c r="F843" s="30" t="s">
        <v>7826</v>
      </c>
      <c r="G843" s="30" t="s">
        <v>7718</v>
      </c>
      <c r="H843" s="30" t="s">
        <v>7719</v>
      </c>
      <c r="I843" s="30" t="s">
        <v>7718</v>
      </c>
      <c r="J843" s="30" t="s">
        <v>14</v>
      </c>
      <c r="K843" s="30" t="s">
        <v>15</v>
      </c>
      <c r="L843" s="30" t="s">
        <v>16</v>
      </c>
      <c r="M843" s="30" t="s">
        <v>257</v>
      </c>
    </row>
    <row r="844" spans="1:13" ht="16.8" customHeight="1" x14ac:dyDescent="0.3">
      <c r="A844" s="3" t="s">
        <v>8855</v>
      </c>
      <c r="B844" s="3" t="s">
        <v>7035</v>
      </c>
      <c r="C844" s="3" t="s">
        <v>8923</v>
      </c>
      <c r="D844" s="30" t="s">
        <v>7827</v>
      </c>
      <c r="E844" s="31">
        <v>44777546</v>
      </c>
      <c r="F844" s="30" t="s">
        <v>7828</v>
      </c>
      <c r="G844" s="30" t="s">
        <v>7718</v>
      </c>
      <c r="H844" s="30" t="s">
        <v>7719</v>
      </c>
      <c r="I844" s="30" t="s">
        <v>7829</v>
      </c>
      <c r="J844" s="30" t="s">
        <v>14</v>
      </c>
      <c r="K844" s="30" t="s">
        <v>15</v>
      </c>
      <c r="L844" s="30" t="s">
        <v>16</v>
      </c>
      <c r="M844" s="30" t="s">
        <v>257</v>
      </c>
    </row>
    <row r="845" spans="1:13" ht="16.8" customHeight="1" x14ac:dyDescent="0.3">
      <c r="A845" s="3" t="s">
        <v>8855</v>
      </c>
      <c r="B845" s="3" t="s">
        <v>7035</v>
      </c>
      <c r="C845" s="3" t="s">
        <v>8924</v>
      </c>
      <c r="D845" s="30" t="s">
        <v>7830</v>
      </c>
      <c r="E845" s="31">
        <v>9274</v>
      </c>
      <c r="F845" s="30" t="s">
        <v>7831</v>
      </c>
      <c r="G845" s="30" t="s">
        <v>7718</v>
      </c>
      <c r="H845" s="30" t="s">
        <v>7719</v>
      </c>
      <c r="I845" s="30" t="s">
        <v>7718</v>
      </c>
      <c r="J845" s="30" t="s">
        <v>14</v>
      </c>
      <c r="K845" s="30" t="s">
        <v>15</v>
      </c>
      <c r="L845" s="30" t="s">
        <v>16</v>
      </c>
      <c r="M845" s="30" t="s">
        <v>257</v>
      </c>
    </row>
    <row r="846" spans="1:13" ht="16.8" customHeight="1" x14ac:dyDescent="0.3">
      <c r="A846" s="3" t="s">
        <v>8855</v>
      </c>
      <c r="B846" s="3" t="s">
        <v>7035</v>
      </c>
      <c r="C846" s="3" t="s">
        <v>8925</v>
      </c>
      <c r="D846" s="30" t="s">
        <v>7832</v>
      </c>
      <c r="E846" s="31">
        <v>8484</v>
      </c>
      <c r="F846" s="30" t="s">
        <v>7833</v>
      </c>
      <c r="G846" s="30" t="s">
        <v>7718</v>
      </c>
      <c r="H846" s="30" t="s">
        <v>7719</v>
      </c>
      <c r="I846" s="30" t="s">
        <v>7718</v>
      </c>
      <c r="J846" s="30" t="s">
        <v>14</v>
      </c>
      <c r="K846" s="30" t="s">
        <v>15</v>
      </c>
      <c r="L846" s="30" t="s">
        <v>16</v>
      </c>
      <c r="M846" s="30" t="s">
        <v>257</v>
      </c>
    </row>
    <row r="847" spans="1:13" ht="16.8" customHeight="1" x14ac:dyDescent="0.3">
      <c r="A847" s="3" t="s">
        <v>8855</v>
      </c>
      <c r="B847" s="3" t="s">
        <v>7035</v>
      </c>
      <c r="C847" s="3" t="s">
        <v>8926</v>
      </c>
      <c r="D847" s="30" t="s">
        <v>6278</v>
      </c>
      <c r="E847" s="31">
        <v>45744812</v>
      </c>
      <c r="F847" s="30" t="s">
        <v>6277</v>
      </c>
      <c r="G847" s="30" t="s">
        <v>7718</v>
      </c>
      <c r="H847" s="30" t="s">
        <v>7719</v>
      </c>
      <c r="I847" s="30" t="s">
        <v>7718</v>
      </c>
      <c r="J847" s="30" t="s">
        <v>14</v>
      </c>
      <c r="K847" s="30" t="s">
        <v>15</v>
      </c>
      <c r="L847" s="30" t="s">
        <v>16</v>
      </c>
      <c r="M847" s="30" t="s">
        <v>257</v>
      </c>
    </row>
    <row r="848" spans="1:13" ht="16.8" customHeight="1" x14ac:dyDescent="0.3">
      <c r="A848" s="3" t="s">
        <v>8855</v>
      </c>
      <c r="B848" s="3" t="s">
        <v>7035</v>
      </c>
      <c r="C848" s="3" t="s">
        <v>8927</v>
      </c>
      <c r="D848" s="30" t="s">
        <v>7834</v>
      </c>
      <c r="E848" s="31">
        <v>8888</v>
      </c>
      <c r="F848" s="30" t="s">
        <v>7835</v>
      </c>
      <c r="G848" s="30" t="s">
        <v>7718</v>
      </c>
      <c r="H848" s="30" t="s">
        <v>7719</v>
      </c>
      <c r="I848" s="30" t="s">
        <v>7718</v>
      </c>
      <c r="J848" s="30" t="s">
        <v>14</v>
      </c>
      <c r="K848" s="30" t="s">
        <v>15</v>
      </c>
      <c r="L848" s="30" t="s">
        <v>16</v>
      </c>
      <c r="M848" s="30" t="s">
        <v>257</v>
      </c>
    </row>
    <row r="849" spans="1:13" ht="16.8" customHeight="1" x14ac:dyDescent="0.3">
      <c r="A849" s="3" t="s">
        <v>8855</v>
      </c>
      <c r="B849" s="3" t="s">
        <v>7035</v>
      </c>
      <c r="C849" s="3" t="s">
        <v>8928</v>
      </c>
      <c r="D849" s="30" t="s">
        <v>6280</v>
      </c>
      <c r="E849" s="31">
        <v>8889</v>
      </c>
      <c r="F849" s="30" t="s">
        <v>6279</v>
      </c>
      <c r="G849" s="30" t="s">
        <v>7718</v>
      </c>
      <c r="H849" s="30" t="s">
        <v>7719</v>
      </c>
      <c r="I849" s="30" t="s">
        <v>7718</v>
      </c>
      <c r="J849" s="30" t="s">
        <v>14</v>
      </c>
      <c r="K849" s="30" t="s">
        <v>15</v>
      </c>
      <c r="L849" s="30" t="s">
        <v>16</v>
      </c>
      <c r="M849" s="30" t="s">
        <v>257</v>
      </c>
    </row>
    <row r="850" spans="1:13" ht="16.8" customHeight="1" x14ac:dyDescent="0.3">
      <c r="A850" s="3" t="s">
        <v>8855</v>
      </c>
      <c r="B850" s="3" t="s">
        <v>7035</v>
      </c>
      <c r="C850" s="3" t="s">
        <v>8929</v>
      </c>
      <c r="D850" s="30" t="s">
        <v>7836</v>
      </c>
      <c r="E850" s="31">
        <v>44777569</v>
      </c>
      <c r="F850" s="30" t="s">
        <v>7837</v>
      </c>
      <c r="G850" s="30" t="s">
        <v>7718</v>
      </c>
      <c r="H850" s="30" t="s">
        <v>7719</v>
      </c>
      <c r="I850" s="30" t="s">
        <v>7718</v>
      </c>
      <c r="J850" s="30" t="s">
        <v>14</v>
      </c>
      <c r="K850" s="30" t="s">
        <v>15</v>
      </c>
      <c r="L850" s="30" t="s">
        <v>16</v>
      </c>
      <c r="M850" s="30" t="s">
        <v>257</v>
      </c>
    </row>
    <row r="851" spans="1:13" ht="16.8" customHeight="1" x14ac:dyDescent="0.3">
      <c r="A851" s="3" t="s">
        <v>8855</v>
      </c>
      <c r="B851" s="3" t="s">
        <v>7035</v>
      </c>
      <c r="C851" s="3" t="s">
        <v>8930</v>
      </c>
      <c r="D851" s="30" t="s">
        <v>6282</v>
      </c>
      <c r="E851" s="31">
        <v>8784</v>
      </c>
      <c r="F851" s="30" t="s">
        <v>6281</v>
      </c>
      <c r="G851" s="30" t="s">
        <v>7718</v>
      </c>
      <c r="H851" s="30" t="s">
        <v>7719</v>
      </c>
      <c r="I851" s="30" t="s">
        <v>7718</v>
      </c>
      <c r="J851" s="30" t="s">
        <v>14</v>
      </c>
      <c r="K851" s="30" t="s">
        <v>15</v>
      </c>
      <c r="L851" s="30" t="s">
        <v>16</v>
      </c>
      <c r="M851" s="30" t="s">
        <v>257</v>
      </c>
    </row>
    <row r="852" spans="1:13" ht="16.8" customHeight="1" x14ac:dyDescent="0.3">
      <c r="A852" s="3" t="s">
        <v>8855</v>
      </c>
      <c r="B852" s="3" t="s">
        <v>7035</v>
      </c>
      <c r="C852" s="3" t="s">
        <v>8931</v>
      </c>
      <c r="D852" s="30" t="s">
        <v>5205</v>
      </c>
      <c r="E852" s="31">
        <v>9479</v>
      </c>
      <c r="F852" s="30" t="s">
        <v>5204</v>
      </c>
      <c r="G852" s="30" t="s">
        <v>7718</v>
      </c>
      <c r="H852" s="30" t="s">
        <v>7719</v>
      </c>
      <c r="I852" s="30" t="s">
        <v>7718</v>
      </c>
      <c r="J852" s="30" t="s">
        <v>14</v>
      </c>
      <c r="K852" s="30" t="s">
        <v>15</v>
      </c>
      <c r="L852" s="30" t="s">
        <v>16</v>
      </c>
      <c r="M852" s="30" t="s">
        <v>257</v>
      </c>
    </row>
    <row r="853" spans="1:13" ht="16.8" customHeight="1" x14ac:dyDescent="0.3">
      <c r="A853" s="3" t="s">
        <v>8855</v>
      </c>
      <c r="B853" s="3" t="s">
        <v>7035</v>
      </c>
      <c r="C853" s="3" t="s">
        <v>8932</v>
      </c>
      <c r="D853" s="30" t="s">
        <v>7838</v>
      </c>
      <c r="E853" s="31">
        <v>32666</v>
      </c>
      <c r="F853" s="30" t="s">
        <v>7839</v>
      </c>
      <c r="G853" s="30" t="s">
        <v>7718</v>
      </c>
      <c r="H853" s="30" t="s">
        <v>7719</v>
      </c>
      <c r="I853" s="30" t="s">
        <v>7718</v>
      </c>
      <c r="J853" s="30" t="s">
        <v>14</v>
      </c>
      <c r="K853" s="30" t="s">
        <v>15</v>
      </c>
      <c r="L853" s="30" t="s">
        <v>16</v>
      </c>
      <c r="M853" s="30" t="s">
        <v>257</v>
      </c>
    </row>
    <row r="854" spans="1:13" ht="16.8" customHeight="1" x14ac:dyDescent="0.3">
      <c r="A854" s="3" t="s">
        <v>8855</v>
      </c>
      <c r="B854" s="3" t="s">
        <v>7035</v>
      </c>
      <c r="C854" s="3" t="s">
        <v>8933</v>
      </c>
      <c r="D854" s="30" t="s">
        <v>5197</v>
      </c>
      <c r="E854" s="31">
        <v>9482</v>
      </c>
      <c r="F854" s="30" t="s">
        <v>5196</v>
      </c>
      <c r="G854" s="30" t="s">
        <v>7718</v>
      </c>
      <c r="H854" s="30" t="s">
        <v>7719</v>
      </c>
      <c r="I854" s="30" t="s">
        <v>7718</v>
      </c>
      <c r="J854" s="30" t="s">
        <v>14</v>
      </c>
      <c r="K854" s="30" t="s">
        <v>15</v>
      </c>
      <c r="L854" s="30" t="s">
        <v>16</v>
      </c>
      <c r="M854" s="30" t="s">
        <v>257</v>
      </c>
    </row>
    <row r="855" spans="1:13" ht="16.8" customHeight="1" x14ac:dyDescent="0.3">
      <c r="A855" s="3" t="s">
        <v>8855</v>
      </c>
      <c r="B855" s="3" t="s">
        <v>7035</v>
      </c>
      <c r="C855" s="3" t="s">
        <v>8934</v>
      </c>
      <c r="D855" s="30" t="s">
        <v>5207</v>
      </c>
      <c r="E855" s="31">
        <v>8582</v>
      </c>
      <c r="F855" s="30" t="s">
        <v>5206</v>
      </c>
      <c r="G855" s="30" t="s">
        <v>7718</v>
      </c>
      <c r="H855" s="30" t="s">
        <v>7719</v>
      </c>
      <c r="I855" s="30" t="s">
        <v>7718</v>
      </c>
      <c r="J855" s="30" t="s">
        <v>14</v>
      </c>
      <c r="K855" s="30" t="s">
        <v>15</v>
      </c>
      <c r="L855" s="30" t="s">
        <v>16</v>
      </c>
      <c r="M855" s="30" t="s">
        <v>257</v>
      </c>
    </row>
    <row r="856" spans="1:13" ht="16.8" customHeight="1" x14ac:dyDescent="0.3">
      <c r="A856" s="3" t="s">
        <v>8855</v>
      </c>
      <c r="B856" s="3" t="s">
        <v>7035</v>
      </c>
      <c r="C856" s="3" t="s">
        <v>8935</v>
      </c>
      <c r="D856" s="30" t="s">
        <v>7840</v>
      </c>
      <c r="E856" s="31">
        <v>32738</v>
      </c>
      <c r="F856" s="30" t="s">
        <v>7841</v>
      </c>
      <c r="G856" s="30" t="s">
        <v>7718</v>
      </c>
      <c r="H856" s="30" t="s">
        <v>7719</v>
      </c>
      <c r="I856" s="30" t="s">
        <v>7718</v>
      </c>
      <c r="J856" s="30" t="s">
        <v>14</v>
      </c>
      <c r="K856" s="30" t="s">
        <v>15</v>
      </c>
      <c r="L856" s="30" t="s">
        <v>16</v>
      </c>
      <c r="M856" s="30" t="s">
        <v>257</v>
      </c>
    </row>
    <row r="857" spans="1:13" ht="16.8" customHeight="1" x14ac:dyDescent="0.3">
      <c r="A857" s="3" t="s">
        <v>8855</v>
      </c>
      <c r="B857" s="3" t="s">
        <v>7035</v>
      </c>
      <c r="C857" s="3" t="s">
        <v>8936</v>
      </c>
      <c r="D857" s="30" t="s">
        <v>7842</v>
      </c>
      <c r="E857" s="31">
        <v>44777590</v>
      </c>
      <c r="F857" s="30" t="s">
        <v>5212</v>
      </c>
      <c r="G857" s="30" t="s">
        <v>7718</v>
      </c>
      <c r="H857" s="30" t="s">
        <v>7719</v>
      </c>
      <c r="I857" s="30" t="s">
        <v>7718</v>
      </c>
      <c r="J857" s="30" t="s">
        <v>14</v>
      </c>
      <c r="K857" s="30" t="s">
        <v>15</v>
      </c>
      <c r="L857" s="30" t="s">
        <v>16</v>
      </c>
      <c r="M857" s="30" t="s">
        <v>257</v>
      </c>
    </row>
    <row r="858" spans="1:13" ht="16.8" customHeight="1" x14ac:dyDescent="0.3">
      <c r="A858" s="3" t="s">
        <v>8855</v>
      </c>
      <c r="B858" s="3" t="s">
        <v>7035</v>
      </c>
      <c r="C858" s="3" t="s">
        <v>8937</v>
      </c>
      <c r="D858" s="30" t="s">
        <v>5199</v>
      </c>
      <c r="E858" s="31">
        <v>8479</v>
      </c>
      <c r="F858" s="30" t="s">
        <v>5198</v>
      </c>
      <c r="G858" s="30" t="s">
        <v>7718</v>
      </c>
      <c r="H858" s="30" t="s">
        <v>7719</v>
      </c>
      <c r="I858" s="30" t="s">
        <v>7718</v>
      </c>
      <c r="J858" s="30" t="s">
        <v>14</v>
      </c>
      <c r="K858" s="30" t="s">
        <v>15</v>
      </c>
      <c r="L858" s="30" t="s">
        <v>16</v>
      </c>
      <c r="M858" s="30" t="s">
        <v>257</v>
      </c>
    </row>
    <row r="859" spans="1:13" ht="16.8" customHeight="1" x14ac:dyDescent="0.3">
      <c r="A859" s="3" t="s">
        <v>8855</v>
      </c>
      <c r="B859" s="3" t="s">
        <v>7035</v>
      </c>
      <c r="C859" s="3" t="s">
        <v>8938</v>
      </c>
      <c r="D859" s="30" t="s">
        <v>7843</v>
      </c>
      <c r="E859" s="31">
        <v>9279</v>
      </c>
      <c r="F859" s="30" t="s">
        <v>5067</v>
      </c>
      <c r="G859" s="30" t="s">
        <v>7718</v>
      </c>
      <c r="H859" s="30" t="s">
        <v>7719</v>
      </c>
      <c r="I859" s="30" t="s">
        <v>7718</v>
      </c>
      <c r="J859" s="30" t="s">
        <v>14</v>
      </c>
      <c r="K859" s="30" t="s">
        <v>15</v>
      </c>
      <c r="L859" s="30" t="s">
        <v>16</v>
      </c>
      <c r="M859" s="30" t="s">
        <v>257</v>
      </c>
    </row>
    <row r="860" spans="1:13" ht="16.8" customHeight="1" x14ac:dyDescent="0.3">
      <c r="A860" s="3" t="s">
        <v>8855</v>
      </c>
      <c r="B860" s="3" t="s">
        <v>7035</v>
      </c>
      <c r="C860" s="3" t="s">
        <v>8939</v>
      </c>
      <c r="D860" s="30" t="s">
        <v>7844</v>
      </c>
      <c r="E860" s="31">
        <v>9282</v>
      </c>
      <c r="F860" s="30" t="s">
        <v>7845</v>
      </c>
      <c r="G860" s="30" t="s">
        <v>7718</v>
      </c>
      <c r="H860" s="30" t="s">
        <v>7719</v>
      </c>
      <c r="I860" s="30" t="s">
        <v>7718</v>
      </c>
      <c r="J860" s="30" t="s">
        <v>14</v>
      </c>
      <c r="K860" s="30" t="s">
        <v>15</v>
      </c>
      <c r="L860" s="30" t="s">
        <v>16</v>
      </c>
      <c r="M860" s="30" t="s">
        <v>257</v>
      </c>
    </row>
    <row r="861" spans="1:13" ht="16.8" customHeight="1" x14ac:dyDescent="0.3">
      <c r="A861" s="3" t="s">
        <v>8855</v>
      </c>
      <c r="B861" s="3" t="s">
        <v>7035</v>
      </c>
      <c r="C861" s="3" t="s">
        <v>8940</v>
      </c>
      <c r="D861" s="30" t="s">
        <v>7846</v>
      </c>
      <c r="E861" s="31">
        <v>9481</v>
      </c>
      <c r="F861" s="30" t="s">
        <v>7847</v>
      </c>
      <c r="G861" s="30" t="s">
        <v>7718</v>
      </c>
      <c r="H861" s="30" t="s">
        <v>7719</v>
      </c>
      <c r="I861" s="30" t="s">
        <v>7718</v>
      </c>
      <c r="J861" s="30" t="s">
        <v>14</v>
      </c>
      <c r="K861" s="30" t="s">
        <v>15</v>
      </c>
      <c r="L861" s="30" t="s">
        <v>16</v>
      </c>
      <c r="M861" s="30" t="s">
        <v>257</v>
      </c>
    </row>
    <row r="862" spans="1:13" ht="16.8" customHeight="1" x14ac:dyDescent="0.3">
      <c r="A862" s="3" t="s">
        <v>8855</v>
      </c>
      <c r="B862" s="3" t="s">
        <v>7035</v>
      </c>
      <c r="C862" s="3" t="s">
        <v>8941</v>
      </c>
      <c r="D862" s="30" t="s">
        <v>7848</v>
      </c>
      <c r="E862" s="31">
        <v>9284</v>
      </c>
      <c r="F862" s="30" t="s">
        <v>7849</v>
      </c>
      <c r="G862" s="30" t="s">
        <v>7718</v>
      </c>
      <c r="H862" s="30" t="s">
        <v>7719</v>
      </c>
      <c r="I862" s="30" t="s">
        <v>7718</v>
      </c>
      <c r="J862" s="30" t="s">
        <v>14</v>
      </c>
      <c r="K862" s="30" t="s">
        <v>15</v>
      </c>
      <c r="L862" s="30" t="s">
        <v>16</v>
      </c>
      <c r="M862" s="30" t="s">
        <v>257</v>
      </c>
    </row>
    <row r="863" spans="1:13" ht="16.8" customHeight="1" x14ac:dyDescent="0.3">
      <c r="A863" s="3" t="s">
        <v>8855</v>
      </c>
      <c r="B863" s="3" t="s">
        <v>7035</v>
      </c>
      <c r="C863" s="3" t="s">
        <v>8942</v>
      </c>
      <c r="D863" s="30" t="s">
        <v>7850</v>
      </c>
      <c r="E863" s="31">
        <v>45744813</v>
      </c>
      <c r="F863" s="30" t="s">
        <v>7851</v>
      </c>
      <c r="G863" s="30" t="s">
        <v>7718</v>
      </c>
      <c r="H863" s="30" t="s">
        <v>7719</v>
      </c>
      <c r="I863" s="30" t="s">
        <v>7718</v>
      </c>
      <c r="J863" s="30" t="s">
        <v>14</v>
      </c>
      <c r="K863" s="30" t="s">
        <v>15</v>
      </c>
      <c r="L863" s="30" t="s">
        <v>16</v>
      </c>
      <c r="M863" s="30" t="s">
        <v>257</v>
      </c>
    </row>
    <row r="864" spans="1:13" ht="16.8" customHeight="1" x14ac:dyDescent="0.3">
      <c r="A864" s="3" t="s">
        <v>8855</v>
      </c>
      <c r="B864" s="3" t="s">
        <v>7035</v>
      </c>
      <c r="C864" s="3" t="s">
        <v>8943</v>
      </c>
      <c r="D864" s="30" t="s">
        <v>5062</v>
      </c>
      <c r="E864" s="31">
        <v>9278</v>
      </c>
      <c r="F864" s="30" t="s">
        <v>5061</v>
      </c>
      <c r="G864" s="30" t="s">
        <v>7718</v>
      </c>
      <c r="H864" s="30" t="s">
        <v>7719</v>
      </c>
      <c r="I864" s="30" t="s">
        <v>7718</v>
      </c>
      <c r="J864" s="30" t="s">
        <v>14</v>
      </c>
      <c r="K864" s="30" t="s">
        <v>15</v>
      </c>
      <c r="L864" s="30" t="s">
        <v>16</v>
      </c>
      <c r="M864" s="30" t="s">
        <v>257</v>
      </c>
    </row>
    <row r="865" spans="1:13" ht="16.8" customHeight="1" x14ac:dyDescent="0.3">
      <c r="A865" s="3" t="s">
        <v>8855</v>
      </c>
      <c r="B865" s="3" t="s">
        <v>7035</v>
      </c>
      <c r="C865" s="3" t="s">
        <v>8944</v>
      </c>
      <c r="D865" s="30" t="s">
        <v>5066</v>
      </c>
      <c r="E865" s="31">
        <v>9423</v>
      </c>
      <c r="F865" s="30" t="s">
        <v>5065</v>
      </c>
      <c r="G865" s="30" t="s">
        <v>7718</v>
      </c>
      <c r="H865" s="30" t="s">
        <v>7719</v>
      </c>
      <c r="I865" s="30" t="s">
        <v>7718</v>
      </c>
      <c r="J865" s="30" t="s">
        <v>14</v>
      </c>
      <c r="K865" s="30" t="s">
        <v>15</v>
      </c>
      <c r="L865" s="30" t="s">
        <v>16</v>
      </c>
      <c r="M865" s="30" t="s">
        <v>257</v>
      </c>
    </row>
    <row r="866" spans="1:13" ht="16.8" customHeight="1" x14ac:dyDescent="0.3">
      <c r="A866" s="3" t="s">
        <v>8855</v>
      </c>
      <c r="B866" s="3" t="s">
        <v>7035</v>
      </c>
      <c r="C866" s="3" t="s">
        <v>8945</v>
      </c>
      <c r="D866" s="30" t="s">
        <v>6180</v>
      </c>
      <c r="E866" s="31">
        <v>8998</v>
      </c>
      <c r="F866" s="30" t="s">
        <v>7852</v>
      </c>
      <c r="G866" s="30" t="s">
        <v>7718</v>
      </c>
      <c r="H866" s="30" t="s">
        <v>7719</v>
      </c>
      <c r="I866" s="30" t="s">
        <v>7718</v>
      </c>
      <c r="J866" s="30" t="s">
        <v>14</v>
      </c>
      <c r="K866" s="30" t="s">
        <v>15</v>
      </c>
      <c r="L866" s="30" t="s">
        <v>16</v>
      </c>
      <c r="M866" s="30" t="s">
        <v>257</v>
      </c>
    </row>
    <row r="867" spans="1:13" ht="16.8" customHeight="1" x14ac:dyDescent="0.3">
      <c r="A867" s="3" t="s">
        <v>8855</v>
      </c>
      <c r="B867" s="3" t="s">
        <v>7035</v>
      </c>
      <c r="C867" s="3" t="s">
        <v>8946</v>
      </c>
      <c r="D867" s="30" t="s">
        <v>7853</v>
      </c>
      <c r="E867" s="31">
        <v>9424</v>
      </c>
      <c r="F867" s="30" t="s">
        <v>7854</v>
      </c>
      <c r="G867" s="30" t="s">
        <v>7718</v>
      </c>
      <c r="H867" s="30" t="s">
        <v>7719</v>
      </c>
      <c r="I867" s="30" t="s">
        <v>7718</v>
      </c>
      <c r="J867" s="30" t="s">
        <v>14</v>
      </c>
      <c r="K867" s="30" t="s">
        <v>15</v>
      </c>
      <c r="L867" s="30" t="s">
        <v>16</v>
      </c>
      <c r="M867" s="30" t="s">
        <v>257</v>
      </c>
    </row>
    <row r="868" spans="1:13" ht="16.8" customHeight="1" x14ac:dyDescent="0.3">
      <c r="A868" s="3" t="s">
        <v>8855</v>
      </c>
      <c r="B868" s="3" t="s">
        <v>7035</v>
      </c>
      <c r="C868" s="3" t="s">
        <v>8947</v>
      </c>
      <c r="D868" s="30" t="s">
        <v>7855</v>
      </c>
      <c r="E868" s="31">
        <v>44777570</v>
      </c>
      <c r="F868" s="30" t="s">
        <v>7856</v>
      </c>
      <c r="G868" s="30" t="s">
        <v>7718</v>
      </c>
      <c r="H868" s="30" t="s">
        <v>7719</v>
      </c>
      <c r="I868" s="30" t="s">
        <v>7718</v>
      </c>
      <c r="J868" s="30" t="s">
        <v>14</v>
      </c>
      <c r="K868" s="30" t="s">
        <v>15</v>
      </c>
      <c r="L868" s="30" t="s">
        <v>16</v>
      </c>
      <c r="M868" s="30" t="s">
        <v>257</v>
      </c>
    </row>
    <row r="869" spans="1:13" ht="16.8" customHeight="1" x14ac:dyDescent="0.3">
      <c r="A869" s="3" t="s">
        <v>8855</v>
      </c>
      <c r="B869" s="3" t="s">
        <v>7035</v>
      </c>
      <c r="C869" s="3" t="s">
        <v>8948</v>
      </c>
      <c r="D869" s="30" t="s">
        <v>6288</v>
      </c>
      <c r="E869" s="31">
        <v>8799</v>
      </c>
      <c r="F869" s="30" t="s">
        <v>6287</v>
      </c>
      <c r="G869" s="30" t="s">
        <v>7718</v>
      </c>
      <c r="H869" s="30" t="s">
        <v>7719</v>
      </c>
      <c r="I869" s="30" t="s">
        <v>7718</v>
      </c>
      <c r="J869" s="30" t="s">
        <v>14</v>
      </c>
      <c r="K869" s="30" t="s">
        <v>15</v>
      </c>
      <c r="L869" s="30" t="s">
        <v>16</v>
      </c>
      <c r="M869" s="30" t="s">
        <v>257</v>
      </c>
    </row>
    <row r="870" spans="1:13" ht="16.8" customHeight="1" x14ac:dyDescent="0.3">
      <c r="A870" s="3" t="s">
        <v>8855</v>
      </c>
      <c r="B870" s="3" t="s">
        <v>7035</v>
      </c>
      <c r="C870" s="3" t="s">
        <v>8949</v>
      </c>
      <c r="D870" s="30" t="s">
        <v>7857</v>
      </c>
      <c r="E870" s="31">
        <v>9285</v>
      </c>
      <c r="F870" s="30" t="s">
        <v>7858</v>
      </c>
      <c r="G870" s="30" t="s">
        <v>7718</v>
      </c>
      <c r="H870" s="30" t="s">
        <v>7719</v>
      </c>
      <c r="I870" s="30" t="s">
        <v>7718</v>
      </c>
      <c r="J870" s="30" t="s">
        <v>14</v>
      </c>
      <c r="K870" s="30" t="s">
        <v>15</v>
      </c>
      <c r="L870" s="30" t="s">
        <v>16</v>
      </c>
      <c r="M870" s="30" t="s">
        <v>257</v>
      </c>
    </row>
    <row r="871" spans="1:13" ht="16.8" customHeight="1" x14ac:dyDescent="0.3">
      <c r="A871" s="3" t="s">
        <v>8855</v>
      </c>
      <c r="B871" s="3" t="s">
        <v>7035</v>
      </c>
      <c r="C871" s="3" t="s">
        <v>8950</v>
      </c>
      <c r="D871" s="30" t="s">
        <v>7859</v>
      </c>
      <c r="E871" s="31">
        <v>9286</v>
      </c>
      <c r="F871" s="30" t="s">
        <v>7860</v>
      </c>
      <c r="G871" s="30" t="s">
        <v>7718</v>
      </c>
      <c r="H871" s="30" t="s">
        <v>7719</v>
      </c>
      <c r="I871" s="30" t="s">
        <v>7718</v>
      </c>
      <c r="J871" s="30" t="s">
        <v>14</v>
      </c>
      <c r="K871" s="30" t="s">
        <v>15</v>
      </c>
      <c r="L871" s="30" t="s">
        <v>16</v>
      </c>
      <c r="M871" s="30" t="s">
        <v>257</v>
      </c>
    </row>
    <row r="872" spans="1:13" ht="16.8" customHeight="1" x14ac:dyDescent="0.3">
      <c r="A872" s="3" t="s">
        <v>8855</v>
      </c>
      <c r="B872" s="3" t="s">
        <v>7035</v>
      </c>
      <c r="C872" s="3" t="s">
        <v>8951</v>
      </c>
      <c r="D872" s="30" t="s">
        <v>7861</v>
      </c>
      <c r="E872" s="31">
        <v>9471</v>
      </c>
      <c r="F872" s="30" t="s">
        <v>7006</v>
      </c>
      <c r="G872" s="30" t="s">
        <v>7718</v>
      </c>
      <c r="H872" s="30" t="s">
        <v>7719</v>
      </c>
      <c r="I872" s="30" t="s">
        <v>7718</v>
      </c>
      <c r="J872" s="30" t="s">
        <v>14</v>
      </c>
      <c r="K872" s="30" t="s">
        <v>15</v>
      </c>
      <c r="L872" s="30" t="s">
        <v>16</v>
      </c>
      <c r="M872" s="30" t="s">
        <v>257</v>
      </c>
    </row>
    <row r="873" spans="1:13" ht="16.8" customHeight="1" x14ac:dyDescent="0.3">
      <c r="A873" s="3" t="s">
        <v>8855</v>
      </c>
      <c r="B873" s="3" t="s">
        <v>7035</v>
      </c>
      <c r="C873" s="3" t="s">
        <v>8952</v>
      </c>
      <c r="D873" s="30" t="s">
        <v>7862</v>
      </c>
      <c r="E873" s="31">
        <v>44777526</v>
      </c>
      <c r="F873" s="30" t="s">
        <v>7863</v>
      </c>
      <c r="G873" s="30" t="s">
        <v>7718</v>
      </c>
      <c r="H873" s="30" t="s">
        <v>7719</v>
      </c>
      <c r="I873" s="30" t="s">
        <v>7829</v>
      </c>
      <c r="J873" s="30" t="s">
        <v>14</v>
      </c>
      <c r="K873" s="30" t="s">
        <v>15</v>
      </c>
      <c r="L873" s="30" t="s">
        <v>16</v>
      </c>
      <c r="M873" s="30" t="s">
        <v>257</v>
      </c>
    </row>
    <row r="874" spans="1:13" ht="16.8" customHeight="1" x14ac:dyDescent="0.3">
      <c r="A874" s="3" t="s">
        <v>8855</v>
      </c>
      <c r="B874" s="3" t="s">
        <v>7035</v>
      </c>
      <c r="C874" s="3" t="s">
        <v>8953</v>
      </c>
      <c r="D874" s="30" t="s">
        <v>7864</v>
      </c>
      <c r="E874" s="31">
        <v>44777554</v>
      </c>
      <c r="F874" s="30" t="s">
        <v>7865</v>
      </c>
      <c r="G874" s="30" t="s">
        <v>7718</v>
      </c>
      <c r="H874" s="30" t="s">
        <v>7719</v>
      </c>
      <c r="I874" s="30" t="s">
        <v>7829</v>
      </c>
      <c r="J874" s="30" t="s">
        <v>14</v>
      </c>
      <c r="K874" s="30" t="s">
        <v>15</v>
      </c>
      <c r="L874" s="30" t="s">
        <v>16</v>
      </c>
      <c r="M874" s="30" t="s">
        <v>257</v>
      </c>
    </row>
    <row r="875" spans="1:13" ht="16.8" customHeight="1" x14ac:dyDescent="0.3">
      <c r="A875" s="3" t="s">
        <v>8855</v>
      </c>
      <c r="B875" s="3" t="s">
        <v>7035</v>
      </c>
      <c r="C875" s="3" t="s">
        <v>8954</v>
      </c>
      <c r="D875" s="30" t="s">
        <v>6186</v>
      </c>
      <c r="E875" s="31">
        <v>8483</v>
      </c>
      <c r="F875" s="30" t="s">
        <v>7866</v>
      </c>
      <c r="G875" s="30" t="s">
        <v>7718</v>
      </c>
      <c r="H875" s="30" t="s">
        <v>7719</v>
      </c>
      <c r="I875" s="30" t="s">
        <v>7718</v>
      </c>
      <c r="J875" s="30" t="s">
        <v>14</v>
      </c>
      <c r="K875" s="30" t="s">
        <v>15</v>
      </c>
      <c r="L875" s="30" t="s">
        <v>16</v>
      </c>
      <c r="M875" s="30" t="s">
        <v>257</v>
      </c>
    </row>
    <row r="876" spans="1:13" ht="16.8" customHeight="1" x14ac:dyDescent="0.3">
      <c r="A876" s="3" t="s">
        <v>8855</v>
      </c>
      <c r="B876" s="3" t="s">
        <v>7035</v>
      </c>
      <c r="C876" s="3" t="s">
        <v>8955</v>
      </c>
      <c r="D876" s="30" t="s">
        <v>7867</v>
      </c>
      <c r="E876" s="31">
        <v>44777662</v>
      </c>
      <c r="F876" s="30" t="s">
        <v>7868</v>
      </c>
      <c r="G876" s="30" t="s">
        <v>7718</v>
      </c>
      <c r="H876" s="30" t="s">
        <v>7719</v>
      </c>
      <c r="I876" s="30" t="s">
        <v>7718</v>
      </c>
      <c r="J876" s="30" t="s">
        <v>14</v>
      </c>
      <c r="K876" s="30" t="s">
        <v>15</v>
      </c>
      <c r="L876" s="30" t="s">
        <v>16</v>
      </c>
      <c r="M876" s="30" t="s">
        <v>257</v>
      </c>
    </row>
    <row r="877" spans="1:13" ht="16.8" customHeight="1" x14ac:dyDescent="0.3">
      <c r="A877" s="3" t="s">
        <v>8855</v>
      </c>
      <c r="B877" s="3" t="s">
        <v>7035</v>
      </c>
      <c r="C877" s="3" t="s">
        <v>8956</v>
      </c>
      <c r="D877" s="30" t="s">
        <v>7869</v>
      </c>
      <c r="E877" s="31">
        <v>9277</v>
      </c>
      <c r="F877" s="30" t="s">
        <v>7870</v>
      </c>
      <c r="G877" s="30" t="s">
        <v>7718</v>
      </c>
      <c r="H877" s="30" t="s">
        <v>7719</v>
      </c>
      <c r="I877" s="30" t="s">
        <v>7718</v>
      </c>
      <c r="J877" s="30" t="s">
        <v>14</v>
      </c>
      <c r="K877" s="30" t="s">
        <v>15</v>
      </c>
      <c r="L877" s="30" t="s">
        <v>16</v>
      </c>
      <c r="M877" s="30" t="s">
        <v>257</v>
      </c>
    </row>
    <row r="878" spans="1:13" ht="16.8" customHeight="1" x14ac:dyDescent="0.3">
      <c r="A878" s="3" t="s">
        <v>8855</v>
      </c>
      <c r="B878" s="3" t="s">
        <v>7035</v>
      </c>
      <c r="C878" s="3" t="s">
        <v>8957</v>
      </c>
      <c r="D878" s="30" t="s">
        <v>7871</v>
      </c>
      <c r="E878" s="31">
        <v>9283</v>
      </c>
      <c r="F878" s="30" t="s">
        <v>5123</v>
      </c>
      <c r="G878" s="30" t="s">
        <v>7718</v>
      </c>
      <c r="H878" s="30" t="s">
        <v>7719</v>
      </c>
      <c r="I878" s="30" t="s">
        <v>7718</v>
      </c>
      <c r="J878" s="30" t="s">
        <v>14</v>
      </c>
      <c r="K878" s="30" t="s">
        <v>15</v>
      </c>
      <c r="L878" s="30" t="s">
        <v>16</v>
      </c>
      <c r="M878" s="30" t="s">
        <v>257</v>
      </c>
    </row>
    <row r="879" spans="1:13" ht="16.8" customHeight="1" x14ac:dyDescent="0.3">
      <c r="A879" s="3" t="s">
        <v>8855</v>
      </c>
      <c r="B879" s="3" t="s">
        <v>7035</v>
      </c>
      <c r="C879" s="3" t="s">
        <v>8958</v>
      </c>
      <c r="D879" s="30" t="s">
        <v>7872</v>
      </c>
      <c r="E879" s="31">
        <v>8686</v>
      </c>
      <c r="F879" s="30" t="s">
        <v>7873</v>
      </c>
      <c r="G879" s="30" t="s">
        <v>7718</v>
      </c>
      <c r="H879" s="30" t="s">
        <v>7719</v>
      </c>
      <c r="I879" s="30" t="s">
        <v>7718</v>
      </c>
      <c r="J879" s="30" t="s">
        <v>14</v>
      </c>
      <c r="K879" s="30" t="s">
        <v>15</v>
      </c>
      <c r="L879" s="30" t="s">
        <v>16</v>
      </c>
      <c r="M879" s="30" t="s">
        <v>257</v>
      </c>
    </row>
    <row r="880" spans="1:13" ht="16.8" customHeight="1" x14ac:dyDescent="0.3">
      <c r="A880" s="3" t="s">
        <v>8855</v>
      </c>
      <c r="B880" s="3" t="s">
        <v>7035</v>
      </c>
      <c r="C880" s="3" t="s">
        <v>8959</v>
      </c>
      <c r="D880" s="30" t="s">
        <v>7874</v>
      </c>
      <c r="E880" s="31">
        <v>9288</v>
      </c>
      <c r="F880" s="30" t="s">
        <v>7875</v>
      </c>
      <c r="G880" s="30" t="s">
        <v>7718</v>
      </c>
      <c r="H880" s="30" t="s">
        <v>7719</v>
      </c>
      <c r="I880" s="30" t="s">
        <v>7718</v>
      </c>
      <c r="J880" s="30" t="s">
        <v>14</v>
      </c>
      <c r="K880" s="30" t="s">
        <v>15</v>
      </c>
      <c r="L880" s="30" t="s">
        <v>16</v>
      </c>
      <c r="M880" s="30" t="s">
        <v>257</v>
      </c>
    </row>
    <row r="881" spans="1:13" ht="16.8" customHeight="1" x14ac:dyDescent="0.3">
      <c r="A881" s="3" t="s">
        <v>8855</v>
      </c>
      <c r="B881" s="3" t="s">
        <v>7035</v>
      </c>
      <c r="C881" s="3" t="s">
        <v>8960</v>
      </c>
      <c r="D881" s="30" t="s">
        <v>7876</v>
      </c>
      <c r="E881" s="31">
        <v>44777531</v>
      </c>
      <c r="F881" s="30" t="s">
        <v>7877</v>
      </c>
      <c r="G881" s="30" t="s">
        <v>7718</v>
      </c>
      <c r="H881" s="30" t="s">
        <v>7719</v>
      </c>
      <c r="I881" s="30" t="s">
        <v>7829</v>
      </c>
      <c r="J881" s="30" t="s">
        <v>14</v>
      </c>
      <c r="K881" s="30" t="s">
        <v>15</v>
      </c>
      <c r="L881" s="30" t="s">
        <v>16</v>
      </c>
      <c r="M881" s="30" t="s">
        <v>257</v>
      </c>
    </row>
    <row r="882" spans="1:13" ht="16.8" customHeight="1" x14ac:dyDescent="0.3">
      <c r="A882" s="3" t="s">
        <v>8855</v>
      </c>
      <c r="B882" s="3" t="s">
        <v>7035</v>
      </c>
      <c r="C882" s="3" t="s">
        <v>8961</v>
      </c>
      <c r="D882" s="30" t="s">
        <v>7878</v>
      </c>
      <c r="E882" s="31">
        <v>44777553</v>
      </c>
      <c r="F882" s="30" t="s">
        <v>7879</v>
      </c>
      <c r="G882" s="30" t="s">
        <v>7718</v>
      </c>
      <c r="H882" s="30" t="s">
        <v>7719</v>
      </c>
      <c r="I882" s="30" t="s">
        <v>7829</v>
      </c>
      <c r="J882" s="30" t="s">
        <v>14</v>
      </c>
      <c r="K882" s="30" t="s">
        <v>15</v>
      </c>
      <c r="L882" s="30" t="s">
        <v>16</v>
      </c>
      <c r="M882" s="30" t="s">
        <v>257</v>
      </c>
    </row>
    <row r="883" spans="1:13" ht="16.8" customHeight="1" x14ac:dyDescent="0.3">
      <c r="A883" s="3" t="s">
        <v>8855</v>
      </c>
      <c r="B883" s="3" t="s">
        <v>7035</v>
      </c>
      <c r="C883" s="3" t="s">
        <v>8962</v>
      </c>
      <c r="D883" s="30" t="s">
        <v>7880</v>
      </c>
      <c r="E883" s="31">
        <v>44777545</v>
      </c>
      <c r="F883" s="30" t="s">
        <v>7881</v>
      </c>
      <c r="G883" s="30" t="s">
        <v>7718</v>
      </c>
      <c r="H883" s="30" t="s">
        <v>7719</v>
      </c>
      <c r="I883" s="30" t="s">
        <v>7829</v>
      </c>
      <c r="J883" s="30" t="s">
        <v>14</v>
      </c>
      <c r="K883" s="30" t="s">
        <v>15</v>
      </c>
      <c r="L883" s="30" t="s">
        <v>16</v>
      </c>
      <c r="M883" s="30" t="s">
        <v>257</v>
      </c>
    </row>
    <row r="884" spans="1:13" ht="16.8" customHeight="1" x14ac:dyDescent="0.3">
      <c r="A884" s="3" t="s">
        <v>8855</v>
      </c>
      <c r="B884" s="3" t="s">
        <v>7035</v>
      </c>
      <c r="C884" s="3" t="s">
        <v>8963</v>
      </c>
      <c r="D884" s="30" t="s">
        <v>7882</v>
      </c>
      <c r="E884" s="31">
        <v>44777550</v>
      </c>
      <c r="F884" s="30" t="s">
        <v>7883</v>
      </c>
      <c r="G884" s="30" t="s">
        <v>7718</v>
      </c>
      <c r="H884" s="30" t="s">
        <v>7719</v>
      </c>
      <c r="I884" s="30" t="s">
        <v>7829</v>
      </c>
      <c r="J884" s="30" t="s">
        <v>14</v>
      </c>
      <c r="K884" s="30" t="s">
        <v>15</v>
      </c>
      <c r="L884" s="30" t="s">
        <v>16</v>
      </c>
      <c r="M884" s="30" t="s">
        <v>257</v>
      </c>
    </row>
    <row r="885" spans="1:13" ht="16.8" customHeight="1" x14ac:dyDescent="0.3">
      <c r="A885" s="3" t="s">
        <v>8855</v>
      </c>
      <c r="B885" s="3" t="s">
        <v>7035</v>
      </c>
      <c r="C885" s="3" t="s">
        <v>8964</v>
      </c>
      <c r="D885" s="30" t="s">
        <v>7884</v>
      </c>
      <c r="E885" s="31">
        <v>44777523</v>
      </c>
      <c r="F885" s="30" t="s">
        <v>7885</v>
      </c>
      <c r="G885" s="30" t="s">
        <v>7718</v>
      </c>
      <c r="H885" s="30" t="s">
        <v>7719</v>
      </c>
      <c r="I885" s="30" t="s">
        <v>7829</v>
      </c>
      <c r="J885" s="30" t="s">
        <v>14</v>
      </c>
      <c r="K885" s="30" t="s">
        <v>15</v>
      </c>
      <c r="L885" s="30" t="s">
        <v>16</v>
      </c>
      <c r="M885" s="30" t="s">
        <v>257</v>
      </c>
    </row>
    <row r="886" spans="1:13" ht="16.8" customHeight="1" x14ac:dyDescent="0.3">
      <c r="A886" s="3" t="s">
        <v>8855</v>
      </c>
      <c r="B886" s="3" t="s">
        <v>7035</v>
      </c>
      <c r="C886" s="3" t="s">
        <v>8965</v>
      </c>
      <c r="D886" s="30" t="s">
        <v>7886</v>
      </c>
      <c r="E886" s="31">
        <v>44777544</v>
      </c>
      <c r="F886" s="30" t="s">
        <v>7887</v>
      </c>
      <c r="G886" s="30" t="s">
        <v>7718</v>
      </c>
      <c r="H886" s="30" t="s">
        <v>7719</v>
      </c>
      <c r="I886" s="30" t="s">
        <v>7829</v>
      </c>
      <c r="J886" s="30" t="s">
        <v>14</v>
      </c>
      <c r="K886" s="30" t="s">
        <v>15</v>
      </c>
      <c r="L886" s="30" t="s">
        <v>16</v>
      </c>
      <c r="M886" s="30" t="s">
        <v>257</v>
      </c>
    </row>
    <row r="887" spans="1:13" ht="16.8" customHeight="1" x14ac:dyDescent="0.3">
      <c r="A887" s="3" t="s">
        <v>8855</v>
      </c>
      <c r="B887" s="3" t="s">
        <v>7035</v>
      </c>
      <c r="C887" s="3" t="s">
        <v>8966</v>
      </c>
      <c r="D887" s="30" t="s">
        <v>7888</v>
      </c>
      <c r="E887" s="31">
        <v>44777537</v>
      </c>
      <c r="F887" s="30" t="s">
        <v>7889</v>
      </c>
      <c r="G887" s="30" t="s">
        <v>7718</v>
      </c>
      <c r="H887" s="30" t="s">
        <v>7719</v>
      </c>
      <c r="I887" s="30" t="s">
        <v>7829</v>
      </c>
      <c r="J887" s="30" t="s">
        <v>14</v>
      </c>
      <c r="K887" s="30" t="s">
        <v>15</v>
      </c>
      <c r="L887" s="30" t="s">
        <v>16</v>
      </c>
      <c r="M887" s="30" t="s">
        <v>257</v>
      </c>
    </row>
    <row r="888" spans="1:13" ht="16.8" customHeight="1" x14ac:dyDescent="0.3">
      <c r="A888" s="3" t="s">
        <v>8855</v>
      </c>
      <c r="B888" s="3" t="s">
        <v>7035</v>
      </c>
      <c r="C888" s="3" t="s">
        <v>8967</v>
      </c>
      <c r="D888" s="30" t="s">
        <v>7890</v>
      </c>
      <c r="E888" s="31">
        <v>9287</v>
      </c>
      <c r="F888" s="30" t="s">
        <v>7891</v>
      </c>
      <c r="G888" s="30" t="s">
        <v>7718</v>
      </c>
      <c r="H888" s="30" t="s">
        <v>7719</v>
      </c>
      <c r="I888" s="30" t="s">
        <v>7718</v>
      </c>
      <c r="J888" s="30" t="s">
        <v>14</v>
      </c>
      <c r="K888" s="30" t="s">
        <v>15</v>
      </c>
      <c r="L888" s="30" t="s">
        <v>16</v>
      </c>
      <c r="M888" s="30" t="s">
        <v>257</v>
      </c>
    </row>
    <row r="889" spans="1:13" ht="16.8" customHeight="1" x14ac:dyDescent="0.3">
      <c r="A889" s="3" t="s">
        <v>8855</v>
      </c>
      <c r="B889" s="3" t="s">
        <v>7035</v>
      </c>
      <c r="C889" s="3" t="s">
        <v>8968</v>
      </c>
      <c r="D889" s="30" t="s">
        <v>7892</v>
      </c>
      <c r="E889" s="31">
        <v>9480</v>
      </c>
      <c r="F889" s="30" t="s">
        <v>7893</v>
      </c>
      <c r="G889" s="30" t="s">
        <v>7718</v>
      </c>
      <c r="H889" s="30" t="s">
        <v>7719</v>
      </c>
      <c r="I889" s="30" t="s">
        <v>7718</v>
      </c>
      <c r="J889" s="30" t="s">
        <v>14</v>
      </c>
      <c r="K889" s="30" t="s">
        <v>15</v>
      </c>
      <c r="L889" s="30" t="s">
        <v>16</v>
      </c>
      <c r="M889" s="30" t="s">
        <v>257</v>
      </c>
    </row>
    <row r="890" spans="1:13" ht="16.8" customHeight="1" x14ac:dyDescent="0.3">
      <c r="A890" s="3" t="s">
        <v>8855</v>
      </c>
      <c r="B890" s="3" t="s">
        <v>7035</v>
      </c>
      <c r="C890" s="3" t="s">
        <v>8969</v>
      </c>
      <c r="D890" s="30" t="s">
        <v>7894</v>
      </c>
      <c r="E890" s="31">
        <v>32697</v>
      </c>
      <c r="F890" s="30" t="s">
        <v>7895</v>
      </c>
      <c r="G890" s="30" t="s">
        <v>7718</v>
      </c>
      <c r="H890" s="30" t="s">
        <v>7719</v>
      </c>
      <c r="I890" s="30" t="s">
        <v>7718</v>
      </c>
      <c r="J890" s="30" t="s">
        <v>14</v>
      </c>
      <c r="K890" s="30" t="s">
        <v>15</v>
      </c>
      <c r="L890" s="30" t="s">
        <v>16</v>
      </c>
      <c r="M890" s="30" t="s">
        <v>257</v>
      </c>
    </row>
    <row r="891" spans="1:13" ht="16.8" customHeight="1" x14ac:dyDescent="0.3">
      <c r="A891" s="3" t="s">
        <v>8855</v>
      </c>
      <c r="B891" s="3" t="s">
        <v>7035</v>
      </c>
      <c r="C891" s="3" t="s">
        <v>8970</v>
      </c>
      <c r="D891" s="30" t="s">
        <v>5221</v>
      </c>
      <c r="E891" s="31">
        <v>8512</v>
      </c>
      <c r="F891" s="30" t="s">
        <v>5220</v>
      </c>
      <c r="G891" s="30" t="s">
        <v>7718</v>
      </c>
      <c r="H891" s="30" t="s">
        <v>7719</v>
      </c>
      <c r="I891" s="30" t="s">
        <v>7718</v>
      </c>
      <c r="J891" s="30" t="s">
        <v>14</v>
      </c>
      <c r="K891" s="30" t="s">
        <v>15</v>
      </c>
      <c r="L891" s="30" t="s">
        <v>16</v>
      </c>
      <c r="M891" s="30" t="s">
        <v>257</v>
      </c>
    </row>
    <row r="892" spans="1:13" ht="16.8" customHeight="1" x14ac:dyDescent="0.3">
      <c r="A892" s="3" t="s">
        <v>8855</v>
      </c>
      <c r="B892" s="3" t="s">
        <v>7035</v>
      </c>
      <c r="C892" s="3" t="s">
        <v>8971</v>
      </c>
      <c r="D892" s="30" t="s">
        <v>7896</v>
      </c>
      <c r="E892" s="31">
        <v>8621</v>
      </c>
      <c r="F892" s="30" t="s">
        <v>7897</v>
      </c>
      <c r="G892" s="30" t="s">
        <v>7718</v>
      </c>
      <c r="H892" s="30" t="s">
        <v>7719</v>
      </c>
      <c r="I892" s="30" t="s">
        <v>7718</v>
      </c>
      <c r="J892" s="30" t="s">
        <v>14</v>
      </c>
      <c r="K892" s="30" t="s">
        <v>15</v>
      </c>
      <c r="L892" s="30" t="s">
        <v>16</v>
      </c>
      <c r="M892" s="30" t="s">
        <v>257</v>
      </c>
    </row>
    <row r="893" spans="1:13" ht="16.8" customHeight="1" x14ac:dyDescent="0.3">
      <c r="A893" s="3" t="s">
        <v>8855</v>
      </c>
      <c r="B893" s="3" t="s">
        <v>7035</v>
      </c>
      <c r="C893" s="3" t="s">
        <v>8972</v>
      </c>
      <c r="D893" s="30" t="s">
        <v>7898</v>
      </c>
      <c r="E893" s="31">
        <v>44777591</v>
      </c>
      <c r="F893" s="30" t="s">
        <v>5222</v>
      </c>
      <c r="G893" s="30" t="s">
        <v>7718</v>
      </c>
      <c r="H893" s="30" t="s">
        <v>7719</v>
      </c>
      <c r="I893" s="30" t="s">
        <v>7718</v>
      </c>
      <c r="J893" s="30" t="s">
        <v>14</v>
      </c>
      <c r="K893" s="30" t="s">
        <v>15</v>
      </c>
      <c r="L893" s="30" t="s">
        <v>16</v>
      </c>
      <c r="M893" s="30" t="s">
        <v>257</v>
      </c>
    </row>
    <row r="894" spans="1:13" ht="16.8" customHeight="1" x14ac:dyDescent="0.3">
      <c r="A894" s="3" t="s">
        <v>8855</v>
      </c>
      <c r="B894" s="3" t="s">
        <v>7035</v>
      </c>
      <c r="C894" s="3" t="s">
        <v>8973</v>
      </c>
      <c r="D894" s="30" t="s">
        <v>5235</v>
      </c>
      <c r="E894" s="31">
        <v>9485</v>
      </c>
      <c r="F894" s="30" t="s">
        <v>5234</v>
      </c>
      <c r="G894" s="30" t="s">
        <v>7718</v>
      </c>
      <c r="H894" s="30" t="s">
        <v>7719</v>
      </c>
      <c r="I894" s="30" t="s">
        <v>7718</v>
      </c>
      <c r="J894" s="30" t="s">
        <v>14</v>
      </c>
      <c r="K894" s="30" t="s">
        <v>15</v>
      </c>
      <c r="L894" s="30" t="s">
        <v>16</v>
      </c>
      <c r="M894" s="30" t="s">
        <v>257</v>
      </c>
    </row>
    <row r="895" spans="1:13" ht="16.8" customHeight="1" x14ac:dyDescent="0.3">
      <c r="A895" s="3" t="s">
        <v>8855</v>
      </c>
      <c r="B895" s="3" t="s">
        <v>7035</v>
      </c>
      <c r="C895" s="3" t="s">
        <v>8974</v>
      </c>
      <c r="D895" s="30" t="s">
        <v>5225</v>
      </c>
      <c r="E895" s="31">
        <v>9486</v>
      </c>
      <c r="F895" s="30" t="s">
        <v>5224</v>
      </c>
      <c r="G895" s="30" t="s">
        <v>7718</v>
      </c>
      <c r="H895" s="30" t="s">
        <v>7719</v>
      </c>
      <c r="I895" s="30" t="s">
        <v>7718</v>
      </c>
      <c r="J895" s="30" t="s">
        <v>14</v>
      </c>
      <c r="K895" s="30" t="s">
        <v>15</v>
      </c>
      <c r="L895" s="30" t="s">
        <v>16</v>
      </c>
      <c r="M895" s="30" t="s">
        <v>257</v>
      </c>
    </row>
    <row r="896" spans="1:13" ht="16.8" customHeight="1" x14ac:dyDescent="0.3">
      <c r="A896" s="3" t="s">
        <v>8855</v>
      </c>
      <c r="B896" s="3" t="s">
        <v>7035</v>
      </c>
      <c r="C896" s="3" t="s">
        <v>8975</v>
      </c>
      <c r="D896" s="30" t="s">
        <v>5237</v>
      </c>
      <c r="E896" s="31">
        <v>9487</v>
      </c>
      <c r="F896" s="30" t="s">
        <v>5236</v>
      </c>
      <c r="G896" s="30" t="s">
        <v>7718</v>
      </c>
      <c r="H896" s="30" t="s">
        <v>7719</v>
      </c>
      <c r="I896" s="30" t="s">
        <v>7718</v>
      </c>
      <c r="J896" s="30" t="s">
        <v>14</v>
      </c>
      <c r="K896" s="30" t="s">
        <v>15</v>
      </c>
      <c r="L896" s="30" t="s">
        <v>16</v>
      </c>
      <c r="M896" s="30" t="s">
        <v>257</v>
      </c>
    </row>
    <row r="897" spans="1:13" ht="16.8" customHeight="1" x14ac:dyDescent="0.3">
      <c r="A897" s="3" t="s">
        <v>8855</v>
      </c>
      <c r="B897" s="3" t="s">
        <v>7035</v>
      </c>
      <c r="C897" s="3" t="s">
        <v>8976</v>
      </c>
      <c r="D897" s="30" t="s">
        <v>7899</v>
      </c>
      <c r="E897" s="31">
        <v>9484</v>
      </c>
      <c r="F897" s="30" t="s">
        <v>5230</v>
      </c>
      <c r="G897" s="30" t="s">
        <v>7718</v>
      </c>
      <c r="H897" s="30" t="s">
        <v>7719</v>
      </c>
      <c r="I897" s="30" t="s">
        <v>7718</v>
      </c>
      <c r="J897" s="30" t="s">
        <v>14</v>
      </c>
      <c r="K897" s="30" t="s">
        <v>15</v>
      </c>
      <c r="L897" s="30" t="s">
        <v>16</v>
      </c>
      <c r="M897" s="30" t="s">
        <v>257</v>
      </c>
    </row>
    <row r="898" spans="1:13" ht="16.8" customHeight="1" x14ac:dyDescent="0.3">
      <c r="A898" s="3" t="s">
        <v>8855</v>
      </c>
      <c r="B898" s="3" t="s">
        <v>7035</v>
      </c>
      <c r="C898" s="3" t="s">
        <v>8977</v>
      </c>
      <c r="D898" s="30" t="s">
        <v>4937</v>
      </c>
      <c r="E898" s="31">
        <v>586323</v>
      </c>
      <c r="F898" s="30" t="s">
        <v>4936</v>
      </c>
      <c r="G898" s="30" t="s">
        <v>7718</v>
      </c>
      <c r="H898" s="30" t="s">
        <v>7719</v>
      </c>
      <c r="I898" s="30" t="s">
        <v>7718</v>
      </c>
      <c r="J898" s="30" t="s">
        <v>14</v>
      </c>
      <c r="K898" s="30" t="s">
        <v>15</v>
      </c>
      <c r="L898" s="30" t="s">
        <v>16</v>
      </c>
      <c r="M898" s="30" t="s">
        <v>257</v>
      </c>
    </row>
    <row r="899" spans="1:13" ht="16.8" customHeight="1" x14ac:dyDescent="0.3">
      <c r="A899" s="3" t="s">
        <v>8855</v>
      </c>
      <c r="B899" s="3" t="s">
        <v>7035</v>
      </c>
      <c r="C899" s="3" t="s">
        <v>8978</v>
      </c>
      <c r="D899" s="30" t="s">
        <v>5126</v>
      </c>
      <c r="E899" s="31">
        <v>9289</v>
      </c>
      <c r="F899" s="30" t="s">
        <v>5125</v>
      </c>
      <c r="G899" s="30" t="s">
        <v>7718</v>
      </c>
      <c r="H899" s="30" t="s">
        <v>7719</v>
      </c>
      <c r="I899" s="30" t="s">
        <v>7718</v>
      </c>
      <c r="J899" s="30" t="s">
        <v>14</v>
      </c>
      <c r="K899" s="30" t="s">
        <v>15</v>
      </c>
      <c r="L899" s="30" t="s">
        <v>16</v>
      </c>
      <c r="M899" s="30" t="s">
        <v>257</v>
      </c>
    </row>
    <row r="900" spans="1:13" ht="16.8" customHeight="1" x14ac:dyDescent="0.3">
      <c r="A900" s="3" t="s">
        <v>8855</v>
      </c>
      <c r="B900" s="3" t="s">
        <v>7035</v>
      </c>
      <c r="C900" s="3" t="s">
        <v>8979</v>
      </c>
      <c r="D900" s="30" t="s">
        <v>7900</v>
      </c>
      <c r="E900" s="31">
        <v>9290</v>
      </c>
      <c r="F900" s="30" t="s">
        <v>7901</v>
      </c>
      <c r="G900" s="30" t="s">
        <v>7718</v>
      </c>
      <c r="H900" s="30" t="s">
        <v>7719</v>
      </c>
      <c r="I900" s="30" t="s">
        <v>7718</v>
      </c>
      <c r="J900" s="30" t="s">
        <v>14</v>
      </c>
      <c r="K900" s="30" t="s">
        <v>15</v>
      </c>
      <c r="L900" s="30" t="s">
        <v>16</v>
      </c>
      <c r="M900" s="30" t="s">
        <v>257</v>
      </c>
    </row>
    <row r="901" spans="1:13" ht="16.8" customHeight="1" x14ac:dyDescent="0.3">
      <c r="A901" s="3" t="s">
        <v>8855</v>
      </c>
      <c r="B901" s="3" t="s">
        <v>7035</v>
      </c>
      <c r="C901" s="3" t="s">
        <v>8980</v>
      </c>
      <c r="D901" s="30" t="s">
        <v>7902</v>
      </c>
      <c r="E901" s="31">
        <v>9291</v>
      </c>
      <c r="F901" s="30" t="s">
        <v>7903</v>
      </c>
      <c r="G901" s="30" t="s">
        <v>7718</v>
      </c>
      <c r="H901" s="30" t="s">
        <v>7719</v>
      </c>
      <c r="I901" s="30" t="s">
        <v>7718</v>
      </c>
      <c r="J901" s="30" t="s">
        <v>14</v>
      </c>
      <c r="K901" s="30" t="s">
        <v>15</v>
      </c>
      <c r="L901" s="30" t="s">
        <v>16</v>
      </c>
      <c r="M901" s="30" t="s">
        <v>257</v>
      </c>
    </row>
    <row r="902" spans="1:13" ht="16.8" customHeight="1" x14ac:dyDescent="0.3">
      <c r="A902" s="3" t="s">
        <v>8855</v>
      </c>
      <c r="B902" s="3" t="s">
        <v>7035</v>
      </c>
      <c r="C902" s="3" t="s">
        <v>8981</v>
      </c>
      <c r="D902" s="30" t="s">
        <v>7904</v>
      </c>
      <c r="E902" s="31">
        <v>9294</v>
      </c>
      <c r="F902" s="30" t="s">
        <v>7905</v>
      </c>
      <c r="G902" s="30" t="s">
        <v>7718</v>
      </c>
      <c r="H902" s="30" t="s">
        <v>7719</v>
      </c>
      <c r="I902" s="30" t="s">
        <v>7718</v>
      </c>
      <c r="J902" s="30" t="s">
        <v>14</v>
      </c>
      <c r="K902" s="30" t="s">
        <v>15</v>
      </c>
      <c r="L902" s="30" t="s">
        <v>16</v>
      </c>
      <c r="M902" s="30" t="s">
        <v>257</v>
      </c>
    </row>
    <row r="903" spans="1:13" ht="16.8" customHeight="1" x14ac:dyDescent="0.3">
      <c r="A903" s="3" t="s">
        <v>8855</v>
      </c>
      <c r="B903" s="3" t="s">
        <v>7035</v>
      </c>
      <c r="C903" s="3" t="s">
        <v>8982</v>
      </c>
      <c r="D903" s="30" t="s">
        <v>7906</v>
      </c>
      <c r="E903" s="31">
        <v>9295</v>
      </c>
      <c r="F903" s="30" t="s">
        <v>5127</v>
      </c>
      <c r="G903" s="30" t="s">
        <v>7718</v>
      </c>
      <c r="H903" s="30" t="s">
        <v>7719</v>
      </c>
      <c r="I903" s="30" t="s">
        <v>7718</v>
      </c>
      <c r="J903" s="30" t="s">
        <v>14</v>
      </c>
      <c r="K903" s="30" t="s">
        <v>15</v>
      </c>
      <c r="L903" s="30" t="s">
        <v>16</v>
      </c>
      <c r="M903" s="30" t="s">
        <v>257</v>
      </c>
    </row>
    <row r="904" spans="1:13" ht="16.8" customHeight="1" x14ac:dyDescent="0.3">
      <c r="A904" s="3" t="s">
        <v>8855</v>
      </c>
      <c r="B904" s="3" t="s">
        <v>7035</v>
      </c>
      <c r="C904" s="3" t="s">
        <v>8983</v>
      </c>
      <c r="D904" s="30" t="s">
        <v>7907</v>
      </c>
      <c r="E904" s="31">
        <v>9296</v>
      </c>
      <c r="F904" s="30" t="s">
        <v>5129</v>
      </c>
      <c r="G904" s="30" t="s">
        <v>7718</v>
      </c>
      <c r="H904" s="30" t="s">
        <v>7719</v>
      </c>
      <c r="I904" s="30" t="s">
        <v>7718</v>
      </c>
      <c r="J904" s="30" t="s">
        <v>14</v>
      </c>
      <c r="K904" s="30" t="s">
        <v>15</v>
      </c>
      <c r="L904" s="30" t="s">
        <v>16</v>
      </c>
      <c r="M904" s="30" t="s">
        <v>257</v>
      </c>
    </row>
    <row r="905" spans="1:13" ht="16.8" customHeight="1" x14ac:dyDescent="0.3">
      <c r="A905" s="3" t="s">
        <v>8855</v>
      </c>
      <c r="B905" s="3" t="s">
        <v>7035</v>
      </c>
      <c r="C905" s="3" t="s">
        <v>8984</v>
      </c>
      <c r="D905" s="30" t="s">
        <v>7908</v>
      </c>
      <c r="E905" s="31">
        <v>9292</v>
      </c>
      <c r="F905" s="30" t="s">
        <v>7909</v>
      </c>
      <c r="G905" s="30" t="s">
        <v>7718</v>
      </c>
      <c r="H905" s="30" t="s">
        <v>7719</v>
      </c>
      <c r="I905" s="30" t="s">
        <v>7718</v>
      </c>
      <c r="J905" s="30" t="s">
        <v>14</v>
      </c>
      <c r="K905" s="30" t="s">
        <v>15</v>
      </c>
      <c r="L905" s="30" t="s">
        <v>16</v>
      </c>
      <c r="M905" s="30" t="s">
        <v>257</v>
      </c>
    </row>
    <row r="906" spans="1:13" ht="16.8" customHeight="1" x14ac:dyDescent="0.3">
      <c r="A906" s="3" t="s">
        <v>8855</v>
      </c>
      <c r="B906" s="3" t="s">
        <v>7035</v>
      </c>
      <c r="C906" s="3" t="s">
        <v>8985</v>
      </c>
      <c r="D906" s="30" t="s">
        <v>7910</v>
      </c>
      <c r="E906" s="31">
        <v>9293</v>
      </c>
      <c r="F906" s="30" t="s">
        <v>7911</v>
      </c>
      <c r="G906" s="30" t="s">
        <v>7718</v>
      </c>
      <c r="H906" s="30" t="s">
        <v>7719</v>
      </c>
      <c r="I906" s="30" t="s">
        <v>7718</v>
      </c>
      <c r="J906" s="30" t="s">
        <v>14</v>
      </c>
      <c r="K906" s="30" t="s">
        <v>15</v>
      </c>
      <c r="L906" s="30" t="s">
        <v>16</v>
      </c>
      <c r="M906" s="30" t="s">
        <v>257</v>
      </c>
    </row>
    <row r="907" spans="1:13" ht="16.8" customHeight="1" x14ac:dyDescent="0.3">
      <c r="A907" s="3" t="s">
        <v>8855</v>
      </c>
      <c r="B907" s="3" t="s">
        <v>7035</v>
      </c>
      <c r="C907" s="3" t="s">
        <v>8986</v>
      </c>
      <c r="D907" s="30" t="s">
        <v>7912</v>
      </c>
      <c r="E907" s="31">
        <v>9297</v>
      </c>
      <c r="F907" s="30" t="s">
        <v>7913</v>
      </c>
      <c r="G907" s="30" t="s">
        <v>7718</v>
      </c>
      <c r="H907" s="30" t="s">
        <v>7719</v>
      </c>
      <c r="I907" s="30" t="s">
        <v>7718</v>
      </c>
      <c r="J907" s="30" t="s">
        <v>14</v>
      </c>
      <c r="K907" s="30" t="s">
        <v>15</v>
      </c>
      <c r="L907" s="30" t="s">
        <v>16</v>
      </c>
      <c r="M907" s="30" t="s">
        <v>257</v>
      </c>
    </row>
    <row r="908" spans="1:13" ht="16.8" customHeight="1" x14ac:dyDescent="0.3">
      <c r="A908" s="3" t="s">
        <v>8855</v>
      </c>
      <c r="B908" s="3" t="s">
        <v>7035</v>
      </c>
      <c r="C908" s="3" t="s">
        <v>8987</v>
      </c>
      <c r="D908" s="30" t="s">
        <v>7914</v>
      </c>
      <c r="E908" s="31">
        <v>9488</v>
      </c>
      <c r="F908" s="30" t="s">
        <v>7915</v>
      </c>
      <c r="G908" s="30" t="s">
        <v>7718</v>
      </c>
      <c r="H908" s="30" t="s">
        <v>7719</v>
      </c>
      <c r="I908" s="30" t="s">
        <v>7718</v>
      </c>
      <c r="J908" s="30" t="s">
        <v>14</v>
      </c>
      <c r="K908" s="30" t="s">
        <v>15</v>
      </c>
      <c r="L908" s="30" t="s">
        <v>16</v>
      </c>
      <c r="M908" s="30" t="s">
        <v>257</v>
      </c>
    </row>
    <row r="909" spans="1:13" ht="16.8" customHeight="1" x14ac:dyDescent="0.3">
      <c r="A909" s="3" t="s">
        <v>8855</v>
      </c>
      <c r="B909" s="3" t="s">
        <v>7035</v>
      </c>
      <c r="C909" s="3" t="s">
        <v>8988</v>
      </c>
      <c r="D909" s="30" t="s">
        <v>7916</v>
      </c>
      <c r="E909" s="31">
        <v>32703</v>
      </c>
      <c r="F909" s="30" t="s">
        <v>7917</v>
      </c>
      <c r="G909" s="30" t="s">
        <v>7718</v>
      </c>
      <c r="H909" s="30" t="s">
        <v>7719</v>
      </c>
      <c r="I909" s="30" t="s">
        <v>7718</v>
      </c>
      <c r="J909" s="30" t="s">
        <v>14</v>
      </c>
      <c r="K909" s="30" t="s">
        <v>15</v>
      </c>
      <c r="L909" s="30" t="s">
        <v>16</v>
      </c>
      <c r="M909" s="30" t="s">
        <v>257</v>
      </c>
    </row>
    <row r="910" spans="1:13" ht="16.8" customHeight="1" x14ac:dyDescent="0.3">
      <c r="A910" s="3" t="s">
        <v>8855</v>
      </c>
      <c r="B910" s="3" t="s">
        <v>7035</v>
      </c>
      <c r="C910" s="3" t="s">
        <v>8989</v>
      </c>
      <c r="D910" s="30" t="s">
        <v>6202</v>
      </c>
      <c r="E910" s="31">
        <v>8480</v>
      </c>
      <c r="F910" s="30" t="s">
        <v>7918</v>
      </c>
      <c r="G910" s="30" t="s">
        <v>7718</v>
      </c>
      <c r="H910" s="30" t="s">
        <v>7719</v>
      </c>
      <c r="I910" s="30" t="s">
        <v>7718</v>
      </c>
      <c r="J910" s="30" t="s">
        <v>14</v>
      </c>
      <c r="K910" s="30" t="s">
        <v>15</v>
      </c>
      <c r="L910" s="30" t="s">
        <v>16</v>
      </c>
      <c r="M910" s="30" t="s">
        <v>257</v>
      </c>
    </row>
    <row r="911" spans="1:13" ht="16.8" customHeight="1" x14ac:dyDescent="0.3">
      <c r="A911" s="3" t="s">
        <v>8855</v>
      </c>
      <c r="B911" s="3" t="s">
        <v>7035</v>
      </c>
      <c r="C911" s="3" t="s">
        <v>8990</v>
      </c>
      <c r="D911" s="30" t="s">
        <v>6206</v>
      </c>
      <c r="E911" s="31">
        <v>9425</v>
      </c>
      <c r="F911" s="30" t="s">
        <v>7919</v>
      </c>
      <c r="G911" s="30" t="s">
        <v>7718</v>
      </c>
      <c r="H911" s="30" t="s">
        <v>7719</v>
      </c>
      <c r="I911" s="30" t="s">
        <v>7718</v>
      </c>
      <c r="J911" s="30" t="s">
        <v>14</v>
      </c>
      <c r="K911" s="30" t="s">
        <v>15</v>
      </c>
      <c r="L911" s="30" t="s">
        <v>16</v>
      </c>
      <c r="M911" s="30" t="s">
        <v>257</v>
      </c>
    </row>
    <row r="912" spans="1:13" ht="16.8" customHeight="1" x14ac:dyDescent="0.3">
      <c r="A912" s="3" t="s">
        <v>8855</v>
      </c>
      <c r="B912" s="3" t="s">
        <v>7035</v>
      </c>
      <c r="C912" s="3" t="s">
        <v>8991</v>
      </c>
      <c r="D912" s="30" t="s">
        <v>6210</v>
      </c>
      <c r="E912" s="31">
        <v>8829</v>
      </c>
      <c r="F912" s="30" t="s">
        <v>7920</v>
      </c>
      <c r="G912" s="30" t="s">
        <v>7718</v>
      </c>
      <c r="H912" s="30" t="s">
        <v>7719</v>
      </c>
      <c r="I912" s="30" t="s">
        <v>7718</v>
      </c>
      <c r="J912" s="30" t="s">
        <v>14</v>
      </c>
      <c r="K912" s="30" t="s">
        <v>15</v>
      </c>
      <c r="L912" s="30" t="s">
        <v>16</v>
      </c>
      <c r="M912" s="30" t="s">
        <v>257</v>
      </c>
    </row>
    <row r="913" spans="1:13" ht="16.8" customHeight="1" x14ac:dyDescent="0.3">
      <c r="A913" s="3" t="s">
        <v>8855</v>
      </c>
      <c r="B913" s="3" t="s">
        <v>7035</v>
      </c>
      <c r="C913" s="3" t="s">
        <v>8992</v>
      </c>
      <c r="D913" s="30" t="s">
        <v>7921</v>
      </c>
      <c r="E913" s="31">
        <v>8695</v>
      </c>
      <c r="F913" s="30" t="s">
        <v>7922</v>
      </c>
      <c r="G913" s="30" t="s">
        <v>7718</v>
      </c>
      <c r="H913" s="30" t="s">
        <v>7719</v>
      </c>
      <c r="I913" s="30" t="s">
        <v>7718</v>
      </c>
      <c r="J913" s="30" t="s">
        <v>14</v>
      </c>
      <c r="K913" s="30" t="s">
        <v>15</v>
      </c>
      <c r="L913" s="30" t="s">
        <v>16</v>
      </c>
      <c r="M913" s="30" t="s">
        <v>257</v>
      </c>
    </row>
    <row r="914" spans="1:13" ht="16.8" customHeight="1" x14ac:dyDescent="0.3">
      <c r="A914" s="3" t="s">
        <v>8855</v>
      </c>
      <c r="B914" s="3" t="s">
        <v>7035</v>
      </c>
      <c r="C914" s="3" t="s">
        <v>8993</v>
      </c>
      <c r="D914" s="30" t="s">
        <v>6190</v>
      </c>
      <c r="E914" s="31">
        <v>8556</v>
      </c>
      <c r="F914" s="30" t="s">
        <v>7923</v>
      </c>
      <c r="G914" s="30" t="s">
        <v>7718</v>
      </c>
      <c r="H914" s="30" t="s">
        <v>7719</v>
      </c>
      <c r="I914" s="30" t="s">
        <v>7718</v>
      </c>
      <c r="J914" s="30" t="s">
        <v>14</v>
      </c>
      <c r="K914" s="30" t="s">
        <v>15</v>
      </c>
      <c r="L914" s="30" t="s">
        <v>16</v>
      </c>
      <c r="M914" s="30" t="s">
        <v>257</v>
      </c>
    </row>
    <row r="915" spans="1:13" ht="16.8" customHeight="1" x14ac:dyDescent="0.3">
      <c r="A915" s="3" t="s">
        <v>8855</v>
      </c>
      <c r="B915" s="3" t="s">
        <v>7035</v>
      </c>
      <c r="C915" s="3" t="s">
        <v>8994</v>
      </c>
      <c r="D915" s="30" t="s">
        <v>7924</v>
      </c>
      <c r="E915" s="31">
        <v>9356</v>
      </c>
      <c r="F915" s="30" t="s">
        <v>7925</v>
      </c>
      <c r="G915" s="30" t="s">
        <v>7718</v>
      </c>
      <c r="H915" s="30" t="s">
        <v>7719</v>
      </c>
      <c r="I915" s="30" t="s">
        <v>7718</v>
      </c>
      <c r="J915" s="30" t="s">
        <v>14</v>
      </c>
      <c r="K915" s="30" t="s">
        <v>15</v>
      </c>
      <c r="L915" s="30" t="s">
        <v>16</v>
      </c>
      <c r="M915" s="30" t="s">
        <v>257</v>
      </c>
    </row>
    <row r="916" spans="1:13" ht="16.8" customHeight="1" x14ac:dyDescent="0.3">
      <c r="A916" s="3" t="s">
        <v>8855</v>
      </c>
      <c r="B916" s="3" t="s">
        <v>7035</v>
      </c>
      <c r="C916" s="3" t="s">
        <v>8995</v>
      </c>
      <c r="D916" s="30" t="s">
        <v>7926</v>
      </c>
      <c r="E916" s="31">
        <v>9495</v>
      </c>
      <c r="F916" s="30" t="s">
        <v>5244</v>
      </c>
      <c r="G916" s="30" t="s">
        <v>7718</v>
      </c>
      <c r="H916" s="30" t="s">
        <v>7719</v>
      </c>
      <c r="I916" s="30" t="s">
        <v>7718</v>
      </c>
      <c r="J916" s="30" t="s">
        <v>14</v>
      </c>
      <c r="K916" s="30" t="s">
        <v>15</v>
      </c>
      <c r="L916" s="30" t="s">
        <v>16</v>
      </c>
      <c r="M916" s="30" t="s">
        <v>257</v>
      </c>
    </row>
    <row r="917" spans="1:13" ht="16.8" customHeight="1" x14ac:dyDescent="0.3">
      <c r="A917" s="3" t="s">
        <v>8855</v>
      </c>
      <c r="B917" s="3" t="s">
        <v>7035</v>
      </c>
      <c r="C917" s="3" t="s">
        <v>8996</v>
      </c>
      <c r="D917" s="30" t="s">
        <v>7927</v>
      </c>
      <c r="E917" s="31">
        <v>9298</v>
      </c>
      <c r="F917" s="30" t="s">
        <v>7928</v>
      </c>
      <c r="G917" s="30" t="s">
        <v>7718</v>
      </c>
      <c r="H917" s="30" t="s">
        <v>7719</v>
      </c>
      <c r="I917" s="30" t="s">
        <v>7718</v>
      </c>
      <c r="J917" s="30" t="s">
        <v>14</v>
      </c>
      <c r="K917" s="30" t="s">
        <v>15</v>
      </c>
      <c r="L917" s="30" t="s">
        <v>16</v>
      </c>
      <c r="M917" s="30" t="s">
        <v>257</v>
      </c>
    </row>
    <row r="918" spans="1:13" ht="16.8" customHeight="1" x14ac:dyDescent="0.3">
      <c r="A918" s="3" t="s">
        <v>8855</v>
      </c>
      <c r="B918" s="3" t="s">
        <v>7035</v>
      </c>
      <c r="C918" s="3" t="s">
        <v>8997</v>
      </c>
      <c r="D918" s="30" t="s">
        <v>7929</v>
      </c>
      <c r="E918" s="31">
        <v>8600</v>
      </c>
      <c r="F918" s="30" t="s">
        <v>7930</v>
      </c>
      <c r="G918" s="30" t="s">
        <v>7718</v>
      </c>
      <c r="H918" s="30" t="s">
        <v>7719</v>
      </c>
      <c r="I918" s="30" t="s">
        <v>7718</v>
      </c>
      <c r="J918" s="30" t="s">
        <v>14</v>
      </c>
      <c r="K918" s="30" t="s">
        <v>15</v>
      </c>
      <c r="L918" s="30" t="s">
        <v>16</v>
      </c>
      <c r="M918" s="30" t="s">
        <v>257</v>
      </c>
    </row>
    <row r="919" spans="1:13" ht="16.8" customHeight="1" x14ac:dyDescent="0.3">
      <c r="A919" s="3" t="s">
        <v>8855</v>
      </c>
      <c r="B919" s="3" t="s">
        <v>7035</v>
      </c>
      <c r="C919" s="3" t="s">
        <v>8998</v>
      </c>
      <c r="D919" s="30" t="s">
        <v>7931</v>
      </c>
      <c r="E919" s="31">
        <v>9426</v>
      </c>
      <c r="F919" s="30" t="s">
        <v>7932</v>
      </c>
      <c r="G919" s="30" t="s">
        <v>7718</v>
      </c>
      <c r="H919" s="30" t="s">
        <v>7719</v>
      </c>
      <c r="I919" s="30" t="s">
        <v>7718</v>
      </c>
      <c r="J919" s="30" t="s">
        <v>14</v>
      </c>
      <c r="K919" s="30" t="s">
        <v>15</v>
      </c>
      <c r="L919" s="30" t="s">
        <v>16</v>
      </c>
      <c r="M919" s="30" t="s">
        <v>257</v>
      </c>
    </row>
    <row r="920" spans="1:13" ht="16.8" customHeight="1" x14ac:dyDescent="0.3">
      <c r="A920" s="3" t="s">
        <v>8855</v>
      </c>
      <c r="B920" s="3" t="s">
        <v>7035</v>
      </c>
      <c r="C920" s="3" t="s">
        <v>8999</v>
      </c>
      <c r="D920" s="30" t="s">
        <v>5247</v>
      </c>
      <c r="E920" s="31">
        <v>9489</v>
      </c>
      <c r="F920" s="30" t="s">
        <v>5246</v>
      </c>
      <c r="G920" s="30" t="s">
        <v>7718</v>
      </c>
      <c r="H920" s="30" t="s">
        <v>7719</v>
      </c>
      <c r="I920" s="30" t="s">
        <v>7718</v>
      </c>
      <c r="J920" s="30" t="s">
        <v>14</v>
      </c>
      <c r="K920" s="30" t="s">
        <v>15</v>
      </c>
      <c r="L920" s="30" t="s">
        <v>16</v>
      </c>
      <c r="M920" s="30" t="s">
        <v>257</v>
      </c>
    </row>
    <row r="921" spans="1:13" ht="16.8" customHeight="1" x14ac:dyDescent="0.3">
      <c r="A921" s="3" t="s">
        <v>8855</v>
      </c>
      <c r="B921" s="3" t="s">
        <v>7035</v>
      </c>
      <c r="C921" s="3" t="s">
        <v>9000</v>
      </c>
      <c r="D921" s="30" t="s">
        <v>5249</v>
      </c>
      <c r="E921" s="31">
        <v>9490</v>
      </c>
      <c r="F921" s="30" t="s">
        <v>5248</v>
      </c>
      <c r="G921" s="30" t="s">
        <v>7718</v>
      </c>
      <c r="H921" s="30" t="s">
        <v>7719</v>
      </c>
      <c r="I921" s="30" t="s">
        <v>7718</v>
      </c>
      <c r="J921" s="30" t="s">
        <v>14</v>
      </c>
      <c r="K921" s="30" t="s">
        <v>15</v>
      </c>
      <c r="L921" s="30" t="s">
        <v>16</v>
      </c>
      <c r="M921" s="30" t="s">
        <v>257</v>
      </c>
    </row>
    <row r="922" spans="1:13" ht="16.8" customHeight="1" x14ac:dyDescent="0.3">
      <c r="A922" s="3" t="s">
        <v>8855</v>
      </c>
      <c r="B922" s="3" t="s">
        <v>7035</v>
      </c>
      <c r="C922" s="3" t="s">
        <v>9001</v>
      </c>
      <c r="D922" s="30" t="s">
        <v>5255</v>
      </c>
      <c r="E922" s="31">
        <v>9493</v>
      </c>
      <c r="F922" s="30" t="s">
        <v>5254</v>
      </c>
      <c r="G922" s="30" t="s">
        <v>7718</v>
      </c>
      <c r="H922" s="30" t="s">
        <v>7719</v>
      </c>
      <c r="I922" s="30" t="s">
        <v>7718</v>
      </c>
      <c r="J922" s="30" t="s">
        <v>14</v>
      </c>
      <c r="K922" s="30" t="s">
        <v>15</v>
      </c>
      <c r="L922" s="30" t="s">
        <v>16</v>
      </c>
      <c r="M922" s="30" t="s">
        <v>257</v>
      </c>
    </row>
    <row r="923" spans="1:13" ht="16.8" customHeight="1" x14ac:dyDescent="0.3">
      <c r="A923" s="3" t="s">
        <v>8855</v>
      </c>
      <c r="B923" s="3" t="s">
        <v>7035</v>
      </c>
      <c r="C923" s="3" t="s">
        <v>9002</v>
      </c>
      <c r="D923" s="30" t="s">
        <v>5251</v>
      </c>
      <c r="E923" s="31">
        <v>9491</v>
      </c>
      <c r="F923" s="30" t="s">
        <v>5250</v>
      </c>
      <c r="G923" s="30" t="s">
        <v>7718</v>
      </c>
      <c r="H923" s="30" t="s">
        <v>7719</v>
      </c>
      <c r="I923" s="30" t="s">
        <v>7718</v>
      </c>
      <c r="J923" s="30" t="s">
        <v>14</v>
      </c>
      <c r="K923" s="30" t="s">
        <v>15</v>
      </c>
      <c r="L923" s="30" t="s">
        <v>16</v>
      </c>
      <c r="M923" s="30" t="s">
        <v>257</v>
      </c>
    </row>
    <row r="924" spans="1:13" ht="16.8" customHeight="1" x14ac:dyDescent="0.3">
      <c r="A924" s="3" t="s">
        <v>8855</v>
      </c>
      <c r="B924" s="3" t="s">
        <v>7035</v>
      </c>
      <c r="C924" s="3" t="s">
        <v>9003</v>
      </c>
      <c r="D924" s="30" t="s">
        <v>5253</v>
      </c>
      <c r="E924" s="31">
        <v>9492</v>
      </c>
      <c r="F924" s="30" t="s">
        <v>5252</v>
      </c>
      <c r="G924" s="30" t="s">
        <v>7718</v>
      </c>
      <c r="H924" s="30" t="s">
        <v>7719</v>
      </c>
      <c r="I924" s="30" t="s">
        <v>7718</v>
      </c>
      <c r="J924" s="30" t="s">
        <v>14</v>
      </c>
      <c r="K924" s="30" t="s">
        <v>15</v>
      </c>
      <c r="L924" s="30" t="s">
        <v>16</v>
      </c>
      <c r="M924" s="30" t="s">
        <v>257</v>
      </c>
    </row>
    <row r="925" spans="1:13" ht="16.8" customHeight="1" x14ac:dyDescent="0.3">
      <c r="A925" s="3" t="s">
        <v>8855</v>
      </c>
      <c r="B925" s="3" t="s">
        <v>7035</v>
      </c>
      <c r="C925" s="3" t="s">
        <v>9004</v>
      </c>
      <c r="D925" s="30" t="s">
        <v>5256</v>
      </c>
      <c r="E925" s="31">
        <v>9494</v>
      </c>
      <c r="F925" s="30" t="s">
        <v>5256</v>
      </c>
      <c r="G925" s="30" t="s">
        <v>7718</v>
      </c>
      <c r="H925" s="30" t="s">
        <v>7719</v>
      </c>
      <c r="I925" s="30" t="s">
        <v>7718</v>
      </c>
      <c r="J925" s="30" t="s">
        <v>14</v>
      </c>
      <c r="K925" s="30" t="s">
        <v>15</v>
      </c>
      <c r="L925" s="30" t="s">
        <v>16</v>
      </c>
      <c r="M925" s="30" t="s">
        <v>257</v>
      </c>
    </row>
    <row r="926" spans="1:13" ht="16.8" customHeight="1" x14ac:dyDescent="0.3">
      <c r="A926" s="3" t="s">
        <v>8855</v>
      </c>
      <c r="B926" s="3" t="s">
        <v>7035</v>
      </c>
      <c r="C926" s="3" t="s">
        <v>9005</v>
      </c>
      <c r="D926" s="30" t="s">
        <v>7933</v>
      </c>
      <c r="E926" s="31">
        <v>8712</v>
      </c>
      <c r="F926" s="30" t="s">
        <v>7934</v>
      </c>
      <c r="G926" s="30" t="s">
        <v>7718</v>
      </c>
      <c r="H926" s="30" t="s">
        <v>7719</v>
      </c>
      <c r="I926" s="30" t="s">
        <v>7718</v>
      </c>
      <c r="J926" s="30" t="s">
        <v>14</v>
      </c>
      <c r="K926" s="30" t="s">
        <v>15</v>
      </c>
      <c r="L926" s="30" t="s">
        <v>16</v>
      </c>
      <c r="M926" s="30" t="s">
        <v>257</v>
      </c>
    </row>
    <row r="927" spans="1:13" ht="16.8" customHeight="1" x14ac:dyDescent="0.3">
      <c r="A927" s="3" t="s">
        <v>8855</v>
      </c>
      <c r="B927" s="3" t="s">
        <v>7035</v>
      </c>
      <c r="C927" s="3" t="s">
        <v>9006</v>
      </c>
      <c r="D927" s="30" t="s">
        <v>4938</v>
      </c>
      <c r="E927" s="31">
        <v>8517</v>
      </c>
      <c r="F927" s="30" t="s">
        <v>410</v>
      </c>
      <c r="G927" s="30" t="s">
        <v>7718</v>
      </c>
      <c r="H927" s="30" t="s">
        <v>7719</v>
      </c>
      <c r="I927" s="30" t="s">
        <v>7718</v>
      </c>
      <c r="J927" s="30" t="s">
        <v>14</v>
      </c>
      <c r="K927" s="30" t="s">
        <v>15</v>
      </c>
      <c r="L927" s="30" t="s">
        <v>16</v>
      </c>
      <c r="M927" s="30" t="s">
        <v>257</v>
      </c>
    </row>
    <row r="928" spans="1:13" ht="16.8" customHeight="1" x14ac:dyDescent="0.3">
      <c r="A928" s="3" t="s">
        <v>8855</v>
      </c>
      <c r="B928" s="3" t="s">
        <v>7035</v>
      </c>
      <c r="C928" s="3" t="s">
        <v>9007</v>
      </c>
      <c r="D928" s="30" t="s">
        <v>7935</v>
      </c>
      <c r="E928" s="31">
        <v>8655</v>
      </c>
      <c r="F928" s="30" t="s">
        <v>7936</v>
      </c>
      <c r="G928" s="30" t="s">
        <v>7718</v>
      </c>
      <c r="H928" s="30" t="s">
        <v>7719</v>
      </c>
      <c r="I928" s="30" t="s">
        <v>7718</v>
      </c>
      <c r="J928" s="30" t="s">
        <v>14</v>
      </c>
      <c r="K928" s="30" t="s">
        <v>15</v>
      </c>
      <c r="L928" s="30" t="s">
        <v>16</v>
      </c>
      <c r="M928" s="30" t="s">
        <v>257</v>
      </c>
    </row>
    <row r="929" spans="1:13" ht="16.8" customHeight="1" x14ac:dyDescent="0.3">
      <c r="A929" s="3" t="s">
        <v>8855</v>
      </c>
      <c r="B929" s="3" t="s">
        <v>7035</v>
      </c>
      <c r="C929" s="3" t="s">
        <v>9008</v>
      </c>
      <c r="D929" s="30" t="s">
        <v>7937</v>
      </c>
      <c r="E929" s="31">
        <v>9308</v>
      </c>
      <c r="F929" s="30" t="s">
        <v>7938</v>
      </c>
      <c r="G929" s="30" t="s">
        <v>7718</v>
      </c>
      <c r="H929" s="30" t="s">
        <v>7719</v>
      </c>
      <c r="I929" s="30" t="s">
        <v>7718</v>
      </c>
      <c r="J929" s="30" t="s">
        <v>14</v>
      </c>
      <c r="K929" s="30" t="s">
        <v>15</v>
      </c>
      <c r="L929" s="30" t="s">
        <v>16</v>
      </c>
      <c r="M929" s="30" t="s">
        <v>257</v>
      </c>
    </row>
    <row r="930" spans="1:13" ht="16.8" customHeight="1" x14ac:dyDescent="0.3">
      <c r="A930" s="3" t="s">
        <v>8855</v>
      </c>
      <c r="B930" s="3" t="s">
        <v>7035</v>
      </c>
      <c r="C930" s="3" t="s">
        <v>9009</v>
      </c>
      <c r="D930" s="30" t="s">
        <v>7939</v>
      </c>
      <c r="E930" s="31">
        <v>9309</v>
      </c>
      <c r="F930" s="30" t="s">
        <v>7940</v>
      </c>
      <c r="G930" s="30" t="s">
        <v>7718</v>
      </c>
      <c r="H930" s="30" t="s">
        <v>7719</v>
      </c>
      <c r="I930" s="30" t="s">
        <v>7718</v>
      </c>
      <c r="J930" s="30" t="s">
        <v>14</v>
      </c>
      <c r="K930" s="30" t="s">
        <v>15</v>
      </c>
      <c r="L930" s="30" t="s">
        <v>16</v>
      </c>
      <c r="M930" s="30" t="s">
        <v>257</v>
      </c>
    </row>
    <row r="931" spans="1:13" ht="16.8" customHeight="1" x14ac:dyDescent="0.3">
      <c r="A931" s="3" t="s">
        <v>8855</v>
      </c>
      <c r="B931" s="3" t="s">
        <v>7035</v>
      </c>
      <c r="C931" s="3" t="s">
        <v>9010</v>
      </c>
      <c r="D931" s="30" t="s">
        <v>7941</v>
      </c>
      <c r="E931" s="31">
        <v>9310</v>
      </c>
      <c r="F931" s="30" t="s">
        <v>7942</v>
      </c>
      <c r="G931" s="30" t="s">
        <v>7718</v>
      </c>
      <c r="H931" s="30" t="s">
        <v>7719</v>
      </c>
      <c r="I931" s="30" t="s">
        <v>7718</v>
      </c>
      <c r="J931" s="30" t="s">
        <v>14</v>
      </c>
      <c r="K931" s="30" t="s">
        <v>15</v>
      </c>
      <c r="L931" s="30" t="s">
        <v>16</v>
      </c>
      <c r="M931" s="30" t="s">
        <v>257</v>
      </c>
    </row>
    <row r="932" spans="1:13" ht="16.8" customHeight="1" x14ac:dyDescent="0.3">
      <c r="A932" s="3" t="s">
        <v>8855</v>
      </c>
      <c r="B932" s="3" t="s">
        <v>7035</v>
      </c>
      <c r="C932" s="3" t="s">
        <v>9011</v>
      </c>
      <c r="D932" s="30" t="s">
        <v>5260</v>
      </c>
      <c r="E932" s="31">
        <v>9496</v>
      </c>
      <c r="F932" s="30" t="s">
        <v>5259</v>
      </c>
      <c r="G932" s="30" t="s">
        <v>7718</v>
      </c>
      <c r="H932" s="30" t="s">
        <v>7719</v>
      </c>
      <c r="I932" s="30" t="s">
        <v>7718</v>
      </c>
      <c r="J932" s="30" t="s">
        <v>14</v>
      </c>
      <c r="K932" s="30" t="s">
        <v>15</v>
      </c>
      <c r="L932" s="30" t="s">
        <v>16</v>
      </c>
      <c r="M932" s="30" t="s">
        <v>257</v>
      </c>
    </row>
    <row r="933" spans="1:13" ht="16.8" customHeight="1" x14ac:dyDescent="0.3">
      <c r="A933" s="3" t="s">
        <v>8855</v>
      </c>
      <c r="B933" s="3" t="s">
        <v>7035</v>
      </c>
      <c r="C933" s="3" t="s">
        <v>9012</v>
      </c>
      <c r="D933" s="30" t="s">
        <v>7943</v>
      </c>
      <c r="E933" s="31">
        <v>44777592</v>
      </c>
      <c r="F933" s="30" t="s">
        <v>7944</v>
      </c>
      <c r="G933" s="30" t="s">
        <v>7718</v>
      </c>
      <c r="H933" s="30" t="s">
        <v>7719</v>
      </c>
      <c r="I933" s="30" t="s">
        <v>7718</v>
      </c>
      <c r="J933" s="30" t="s">
        <v>14</v>
      </c>
      <c r="K933" s="30" t="s">
        <v>15</v>
      </c>
      <c r="L933" s="30" t="s">
        <v>16</v>
      </c>
      <c r="M933" s="30" t="s">
        <v>257</v>
      </c>
    </row>
    <row r="934" spans="1:13" ht="16.8" customHeight="1" x14ac:dyDescent="0.3">
      <c r="A934" s="3" t="s">
        <v>8855</v>
      </c>
      <c r="B934" s="3" t="s">
        <v>7035</v>
      </c>
      <c r="C934" s="3" t="s">
        <v>9013</v>
      </c>
      <c r="D934" s="30" t="s">
        <v>5258</v>
      </c>
      <c r="E934" s="31">
        <v>8583</v>
      </c>
      <c r="F934" s="30" t="s">
        <v>5257</v>
      </c>
      <c r="G934" s="30" t="s">
        <v>7718</v>
      </c>
      <c r="H934" s="30" t="s">
        <v>7719</v>
      </c>
      <c r="I934" s="30" t="s">
        <v>7718</v>
      </c>
      <c r="J934" s="30" t="s">
        <v>14</v>
      </c>
      <c r="K934" s="30" t="s">
        <v>15</v>
      </c>
      <c r="L934" s="30" t="s">
        <v>16</v>
      </c>
      <c r="M934" s="30" t="s">
        <v>257</v>
      </c>
    </row>
    <row r="935" spans="1:13" ht="16.8" customHeight="1" x14ac:dyDescent="0.3">
      <c r="A935" s="3" t="s">
        <v>8855</v>
      </c>
      <c r="B935" s="3" t="s">
        <v>7035</v>
      </c>
      <c r="C935" s="3" t="s">
        <v>9014</v>
      </c>
      <c r="D935" s="30" t="s">
        <v>7945</v>
      </c>
      <c r="E935" s="31">
        <v>8496</v>
      </c>
      <c r="F935" s="30" t="s">
        <v>7946</v>
      </c>
      <c r="G935" s="30" t="s">
        <v>7718</v>
      </c>
      <c r="H935" s="30" t="s">
        <v>7719</v>
      </c>
      <c r="I935" s="30" t="s">
        <v>7718</v>
      </c>
      <c r="J935" s="30" t="s">
        <v>14</v>
      </c>
      <c r="K935" s="30" t="s">
        <v>15</v>
      </c>
      <c r="L935" s="30" t="s">
        <v>16</v>
      </c>
      <c r="M935" s="30" t="s">
        <v>257</v>
      </c>
    </row>
    <row r="936" spans="1:13" ht="16.8" customHeight="1" x14ac:dyDescent="0.3">
      <c r="A936" s="3" t="s">
        <v>8855</v>
      </c>
      <c r="B936" s="3" t="s">
        <v>7035</v>
      </c>
      <c r="C936" s="3" t="s">
        <v>9015</v>
      </c>
      <c r="D936" s="30" t="s">
        <v>5262</v>
      </c>
      <c r="E936" s="31">
        <v>9497</v>
      </c>
      <c r="F936" s="30" t="s">
        <v>5261</v>
      </c>
      <c r="G936" s="30" t="s">
        <v>7718</v>
      </c>
      <c r="H936" s="30" t="s">
        <v>7719</v>
      </c>
      <c r="I936" s="30" t="s">
        <v>7718</v>
      </c>
      <c r="J936" s="30" t="s">
        <v>14</v>
      </c>
      <c r="K936" s="30" t="s">
        <v>15</v>
      </c>
      <c r="L936" s="30" t="s">
        <v>16</v>
      </c>
      <c r="M936" s="30" t="s">
        <v>257</v>
      </c>
    </row>
    <row r="937" spans="1:13" ht="16.8" customHeight="1" x14ac:dyDescent="0.3">
      <c r="A937" s="3" t="s">
        <v>8855</v>
      </c>
      <c r="B937" s="3" t="s">
        <v>7035</v>
      </c>
      <c r="C937" s="3" t="s">
        <v>9016</v>
      </c>
      <c r="D937" s="30" t="s">
        <v>5264</v>
      </c>
      <c r="E937" s="31">
        <v>9498</v>
      </c>
      <c r="F937" s="30" t="s">
        <v>5263</v>
      </c>
      <c r="G937" s="30" t="s">
        <v>7718</v>
      </c>
      <c r="H937" s="30" t="s">
        <v>7719</v>
      </c>
      <c r="I937" s="30" t="s">
        <v>7718</v>
      </c>
      <c r="J937" s="30" t="s">
        <v>14</v>
      </c>
      <c r="K937" s="30" t="s">
        <v>15</v>
      </c>
      <c r="L937" s="30" t="s">
        <v>16</v>
      </c>
      <c r="M937" s="30" t="s">
        <v>257</v>
      </c>
    </row>
    <row r="938" spans="1:13" ht="16.8" customHeight="1" x14ac:dyDescent="0.3">
      <c r="A938" s="3" t="s">
        <v>8855</v>
      </c>
      <c r="B938" s="3" t="s">
        <v>7035</v>
      </c>
      <c r="C938" s="3" t="s">
        <v>9017</v>
      </c>
      <c r="D938" s="30" t="s">
        <v>5268</v>
      </c>
      <c r="E938" s="31">
        <v>9499</v>
      </c>
      <c r="F938" s="30" t="s">
        <v>5267</v>
      </c>
      <c r="G938" s="30" t="s">
        <v>7718</v>
      </c>
      <c r="H938" s="30" t="s">
        <v>7719</v>
      </c>
      <c r="I938" s="30" t="s">
        <v>7718</v>
      </c>
      <c r="J938" s="30" t="s">
        <v>14</v>
      </c>
      <c r="K938" s="30" t="s">
        <v>15</v>
      </c>
      <c r="L938" s="30" t="s">
        <v>16</v>
      </c>
      <c r="M938" s="30" t="s">
        <v>257</v>
      </c>
    </row>
    <row r="939" spans="1:13" ht="16.8" customHeight="1" x14ac:dyDescent="0.3">
      <c r="A939" s="3" t="s">
        <v>8855</v>
      </c>
      <c r="B939" s="3" t="s">
        <v>7035</v>
      </c>
      <c r="C939" s="3" t="s">
        <v>9018</v>
      </c>
      <c r="D939" s="30" t="s">
        <v>5266</v>
      </c>
      <c r="E939" s="31">
        <v>8745</v>
      </c>
      <c r="F939" s="30" t="s">
        <v>5265</v>
      </c>
      <c r="G939" s="30" t="s">
        <v>7718</v>
      </c>
      <c r="H939" s="30" t="s">
        <v>7719</v>
      </c>
      <c r="I939" s="30" t="s">
        <v>7718</v>
      </c>
      <c r="J939" s="30" t="s">
        <v>14</v>
      </c>
      <c r="K939" s="30" t="s">
        <v>15</v>
      </c>
      <c r="L939" s="30" t="s">
        <v>16</v>
      </c>
      <c r="M939" s="30" t="s">
        <v>257</v>
      </c>
    </row>
    <row r="940" spans="1:13" ht="16.8" customHeight="1" x14ac:dyDescent="0.3">
      <c r="A940" s="3" t="s">
        <v>8855</v>
      </c>
      <c r="B940" s="3" t="s">
        <v>7035</v>
      </c>
      <c r="C940" s="3" t="s">
        <v>9019</v>
      </c>
      <c r="D940" s="30" t="s">
        <v>5272</v>
      </c>
      <c r="E940" s="31">
        <v>9500</v>
      </c>
      <c r="F940" s="30" t="s">
        <v>5271</v>
      </c>
      <c r="G940" s="30" t="s">
        <v>7718</v>
      </c>
      <c r="H940" s="30" t="s">
        <v>7719</v>
      </c>
      <c r="I940" s="30" t="s">
        <v>7718</v>
      </c>
      <c r="J940" s="30" t="s">
        <v>14</v>
      </c>
      <c r="K940" s="30" t="s">
        <v>15</v>
      </c>
      <c r="L940" s="30" t="s">
        <v>16</v>
      </c>
      <c r="M940" s="30" t="s">
        <v>257</v>
      </c>
    </row>
    <row r="941" spans="1:13" ht="16.8" customHeight="1" x14ac:dyDescent="0.3">
      <c r="A941" s="3" t="s">
        <v>8855</v>
      </c>
      <c r="B941" s="3" t="s">
        <v>7035</v>
      </c>
      <c r="C941" s="3" t="s">
        <v>9020</v>
      </c>
      <c r="D941" s="30" t="s">
        <v>5270</v>
      </c>
      <c r="E941" s="31">
        <v>9501</v>
      </c>
      <c r="F941" s="30" t="s">
        <v>5269</v>
      </c>
      <c r="G941" s="30" t="s">
        <v>7718</v>
      </c>
      <c r="H941" s="30" t="s">
        <v>7719</v>
      </c>
      <c r="I941" s="30" t="s">
        <v>7718</v>
      </c>
      <c r="J941" s="30" t="s">
        <v>14</v>
      </c>
      <c r="K941" s="30" t="s">
        <v>15</v>
      </c>
      <c r="L941" s="30" t="s">
        <v>16</v>
      </c>
      <c r="M941" s="30" t="s">
        <v>257</v>
      </c>
    </row>
    <row r="942" spans="1:13" ht="16.8" customHeight="1" x14ac:dyDescent="0.3">
      <c r="A942" s="3" t="s">
        <v>8855</v>
      </c>
      <c r="B942" s="3" t="s">
        <v>7035</v>
      </c>
      <c r="C942" s="3" t="s">
        <v>9021</v>
      </c>
      <c r="D942" s="30" t="s">
        <v>7947</v>
      </c>
      <c r="E942" s="31">
        <v>9300</v>
      </c>
      <c r="F942" s="30" t="s">
        <v>7948</v>
      </c>
      <c r="G942" s="30" t="s">
        <v>7718</v>
      </c>
      <c r="H942" s="30" t="s">
        <v>7719</v>
      </c>
      <c r="I942" s="30" t="s">
        <v>7718</v>
      </c>
      <c r="J942" s="30" t="s">
        <v>14</v>
      </c>
      <c r="K942" s="30" t="s">
        <v>15</v>
      </c>
      <c r="L942" s="30" t="s">
        <v>16</v>
      </c>
      <c r="M942" s="30" t="s">
        <v>257</v>
      </c>
    </row>
    <row r="943" spans="1:13" ht="16.8" customHeight="1" x14ac:dyDescent="0.3">
      <c r="A943" s="3" t="s">
        <v>8855</v>
      </c>
      <c r="B943" s="3" t="s">
        <v>7035</v>
      </c>
      <c r="C943" s="3" t="s">
        <v>9022</v>
      </c>
      <c r="D943" s="30" t="s">
        <v>7949</v>
      </c>
      <c r="E943" s="31">
        <v>9301</v>
      </c>
      <c r="F943" s="30" t="s">
        <v>7950</v>
      </c>
      <c r="G943" s="30" t="s">
        <v>7718</v>
      </c>
      <c r="H943" s="30" t="s">
        <v>7719</v>
      </c>
      <c r="I943" s="30" t="s">
        <v>7718</v>
      </c>
      <c r="J943" s="30" t="s">
        <v>14</v>
      </c>
      <c r="K943" s="30" t="s">
        <v>15</v>
      </c>
      <c r="L943" s="30" t="s">
        <v>16</v>
      </c>
      <c r="M943" s="30" t="s">
        <v>257</v>
      </c>
    </row>
    <row r="944" spans="1:13" ht="16.8" customHeight="1" x14ac:dyDescent="0.3">
      <c r="A944" s="3" t="s">
        <v>8855</v>
      </c>
      <c r="B944" s="3" t="s">
        <v>7035</v>
      </c>
      <c r="C944" s="3" t="s">
        <v>9023</v>
      </c>
      <c r="D944" s="30" t="s">
        <v>7951</v>
      </c>
      <c r="E944" s="31">
        <v>9303</v>
      </c>
      <c r="F944" s="30" t="s">
        <v>7952</v>
      </c>
      <c r="G944" s="30" t="s">
        <v>7718</v>
      </c>
      <c r="H944" s="30" t="s">
        <v>7719</v>
      </c>
      <c r="I944" s="30" t="s">
        <v>7718</v>
      </c>
      <c r="J944" s="30" t="s">
        <v>14</v>
      </c>
      <c r="K944" s="30" t="s">
        <v>15</v>
      </c>
      <c r="L944" s="30" t="s">
        <v>16</v>
      </c>
      <c r="M944" s="30" t="s">
        <v>257</v>
      </c>
    </row>
    <row r="945" spans="1:13" ht="16.8" customHeight="1" x14ac:dyDescent="0.3">
      <c r="A945" s="3" t="s">
        <v>8855</v>
      </c>
      <c r="B945" s="3" t="s">
        <v>7035</v>
      </c>
      <c r="C945" s="3" t="s">
        <v>9024</v>
      </c>
      <c r="D945" s="30" t="s">
        <v>5132</v>
      </c>
      <c r="E945" s="31">
        <v>9304</v>
      </c>
      <c r="F945" s="30" t="s">
        <v>5131</v>
      </c>
      <c r="G945" s="30" t="s">
        <v>7718</v>
      </c>
      <c r="H945" s="30" t="s">
        <v>7719</v>
      </c>
      <c r="I945" s="30" t="s">
        <v>7718</v>
      </c>
      <c r="J945" s="30" t="s">
        <v>14</v>
      </c>
      <c r="K945" s="30" t="s">
        <v>15</v>
      </c>
      <c r="L945" s="30" t="s">
        <v>16</v>
      </c>
      <c r="M945" s="30" t="s">
        <v>257</v>
      </c>
    </row>
    <row r="946" spans="1:13" ht="16.8" customHeight="1" x14ac:dyDescent="0.3">
      <c r="A946" s="3" t="s">
        <v>8855</v>
      </c>
      <c r="B946" s="3" t="s">
        <v>7035</v>
      </c>
      <c r="C946" s="3" t="s">
        <v>9025</v>
      </c>
      <c r="D946" s="30" t="s">
        <v>7953</v>
      </c>
      <c r="E946" s="31">
        <v>44777563</v>
      </c>
      <c r="F946" s="30" t="s">
        <v>7954</v>
      </c>
      <c r="G946" s="30" t="s">
        <v>7718</v>
      </c>
      <c r="H946" s="30" t="s">
        <v>7719</v>
      </c>
      <c r="I946" s="30" t="s">
        <v>7718</v>
      </c>
      <c r="J946" s="30" t="s">
        <v>14</v>
      </c>
      <c r="K946" s="30" t="s">
        <v>15</v>
      </c>
      <c r="L946" s="30" t="s">
        <v>16</v>
      </c>
      <c r="M946" s="30" t="s">
        <v>257</v>
      </c>
    </row>
    <row r="947" spans="1:13" ht="16.8" customHeight="1" x14ac:dyDescent="0.3">
      <c r="A947" s="3" t="s">
        <v>8855</v>
      </c>
      <c r="B947" s="3" t="s">
        <v>7035</v>
      </c>
      <c r="C947" s="3" t="s">
        <v>9026</v>
      </c>
      <c r="D947" s="30" t="s">
        <v>7955</v>
      </c>
      <c r="E947" s="31">
        <v>9302</v>
      </c>
      <c r="F947" s="30" t="s">
        <v>7956</v>
      </c>
      <c r="G947" s="30" t="s">
        <v>7718</v>
      </c>
      <c r="H947" s="30" t="s">
        <v>7719</v>
      </c>
      <c r="I947" s="30" t="s">
        <v>7718</v>
      </c>
      <c r="J947" s="30" t="s">
        <v>14</v>
      </c>
      <c r="K947" s="30" t="s">
        <v>15</v>
      </c>
      <c r="L947" s="30" t="s">
        <v>16</v>
      </c>
      <c r="M947" s="30" t="s">
        <v>257</v>
      </c>
    </row>
    <row r="948" spans="1:13" ht="16.8" customHeight="1" x14ac:dyDescent="0.3">
      <c r="A948" s="3" t="s">
        <v>8855</v>
      </c>
      <c r="B948" s="3" t="s">
        <v>7035</v>
      </c>
      <c r="C948" s="3" t="s">
        <v>9027</v>
      </c>
      <c r="D948" s="30" t="s">
        <v>7957</v>
      </c>
      <c r="E948" s="31">
        <v>9305</v>
      </c>
      <c r="F948" s="30" t="s">
        <v>7958</v>
      </c>
      <c r="G948" s="30" t="s">
        <v>7718</v>
      </c>
      <c r="H948" s="30" t="s">
        <v>7719</v>
      </c>
      <c r="I948" s="30" t="s">
        <v>7718</v>
      </c>
      <c r="J948" s="30" t="s">
        <v>14</v>
      </c>
      <c r="K948" s="30" t="s">
        <v>15</v>
      </c>
      <c r="L948" s="30" t="s">
        <v>16</v>
      </c>
      <c r="M948" s="30" t="s">
        <v>257</v>
      </c>
    </row>
    <row r="949" spans="1:13" ht="16.8" customHeight="1" x14ac:dyDescent="0.3">
      <c r="A949" s="3" t="s">
        <v>8855</v>
      </c>
      <c r="B949" s="3" t="s">
        <v>7035</v>
      </c>
      <c r="C949" s="3" t="s">
        <v>9028</v>
      </c>
      <c r="D949" s="30" t="s">
        <v>5134</v>
      </c>
      <c r="E949" s="31">
        <v>9306</v>
      </c>
      <c r="F949" s="30" t="s">
        <v>5133</v>
      </c>
      <c r="G949" s="30" t="s">
        <v>7718</v>
      </c>
      <c r="H949" s="30" t="s">
        <v>7719</v>
      </c>
      <c r="I949" s="30" t="s">
        <v>7718</v>
      </c>
      <c r="J949" s="30" t="s">
        <v>14</v>
      </c>
      <c r="K949" s="30" t="s">
        <v>15</v>
      </c>
      <c r="L949" s="30" t="s">
        <v>16</v>
      </c>
      <c r="M949" s="30" t="s">
        <v>257</v>
      </c>
    </row>
    <row r="950" spans="1:13" ht="16.8" customHeight="1" x14ac:dyDescent="0.3">
      <c r="A950" s="3" t="s">
        <v>8855</v>
      </c>
      <c r="B950" s="3" t="s">
        <v>7035</v>
      </c>
      <c r="C950" s="3" t="s">
        <v>9029</v>
      </c>
      <c r="D950" s="30" t="s">
        <v>7959</v>
      </c>
      <c r="E950" s="31">
        <v>9307</v>
      </c>
      <c r="F950" s="30" t="s">
        <v>7960</v>
      </c>
      <c r="G950" s="30" t="s">
        <v>7718</v>
      </c>
      <c r="H950" s="30" t="s">
        <v>7719</v>
      </c>
      <c r="I950" s="30" t="s">
        <v>7718</v>
      </c>
      <c r="J950" s="30" t="s">
        <v>14</v>
      </c>
      <c r="K950" s="30" t="s">
        <v>15</v>
      </c>
      <c r="L950" s="30" t="s">
        <v>16</v>
      </c>
      <c r="M950" s="30" t="s">
        <v>257</v>
      </c>
    </row>
    <row r="951" spans="1:13" ht="16.8" customHeight="1" x14ac:dyDescent="0.3">
      <c r="A951" s="3" t="s">
        <v>8855</v>
      </c>
      <c r="B951" s="3" t="s">
        <v>7035</v>
      </c>
      <c r="C951" s="3" t="s">
        <v>9030</v>
      </c>
      <c r="D951" s="30" t="s">
        <v>7961</v>
      </c>
      <c r="E951" s="31">
        <v>9311</v>
      </c>
      <c r="F951" s="30" t="s">
        <v>7962</v>
      </c>
      <c r="G951" s="30" t="s">
        <v>7718</v>
      </c>
      <c r="H951" s="30" t="s">
        <v>7719</v>
      </c>
      <c r="I951" s="30" t="s">
        <v>7718</v>
      </c>
      <c r="J951" s="30" t="s">
        <v>14</v>
      </c>
      <c r="K951" s="30" t="s">
        <v>15</v>
      </c>
      <c r="L951" s="30" t="s">
        <v>16</v>
      </c>
      <c r="M951" s="30" t="s">
        <v>257</v>
      </c>
    </row>
    <row r="952" spans="1:13" ht="16.8" customHeight="1" x14ac:dyDescent="0.3">
      <c r="A952" s="3" t="s">
        <v>8855</v>
      </c>
      <c r="B952" s="3" t="s">
        <v>7035</v>
      </c>
      <c r="C952" s="3" t="s">
        <v>9031</v>
      </c>
      <c r="D952" s="30" t="s">
        <v>7963</v>
      </c>
      <c r="E952" s="31">
        <v>8574</v>
      </c>
      <c r="F952" s="30" t="s">
        <v>7964</v>
      </c>
      <c r="G952" s="30" t="s">
        <v>7718</v>
      </c>
      <c r="H952" s="30" t="s">
        <v>7719</v>
      </c>
      <c r="I952" s="30" t="s">
        <v>7718</v>
      </c>
      <c r="J952" s="30" t="s">
        <v>14</v>
      </c>
      <c r="K952" s="30" t="s">
        <v>15</v>
      </c>
      <c r="L952" s="30" t="s">
        <v>16</v>
      </c>
      <c r="M952" s="30" t="s">
        <v>257</v>
      </c>
    </row>
    <row r="953" spans="1:13" ht="16.8" customHeight="1" x14ac:dyDescent="0.3">
      <c r="A953" s="3" t="s">
        <v>8855</v>
      </c>
      <c r="B953" s="3" t="s">
        <v>7035</v>
      </c>
      <c r="C953" s="3" t="s">
        <v>9032</v>
      </c>
      <c r="D953" s="30" t="s">
        <v>7965</v>
      </c>
      <c r="E953" s="31">
        <v>9314</v>
      </c>
      <c r="F953" s="30" t="s">
        <v>7966</v>
      </c>
      <c r="G953" s="30" t="s">
        <v>7718</v>
      </c>
      <c r="H953" s="30" t="s">
        <v>7719</v>
      </c>
      <c r="I953" s="30" t="s">
        <v>7718</v>
      </c>
      <c r="J953" s="30" t="s">
        <v>14</v>
      </c>
      <c r="K953" s="30" t="s">
        <v>15</v>
      </c>
      <c r="L953" s="30" t="s">
        <v>16</v>
      </c>
      <c r="M953" s="30" t="s">
        <v>257</v>
      </c>
    </row>
    <row r="954" spans="1:13" ht="16.8" customHeight="1" x14ac:dyDescent="0.3">
      <c r="A954" s="3" t="s">
        <v>8855</v>
      </c>
      <c r="B954" s="3" t="s">
        <v>7035</v>
      </c>
      <c r="C954" s="3" t="s">
        <v>9033</v>
      </c>
      <c r="D954" s="30" t="s">
        <v>5136</v>
      </c>
      <c r="E954" s="31">
        <v>9515</v>
      </c>
      <c r="F954" s="30" t="s">
        <v>5135</v>
      </c>
      <c r="G954" s="30" t="s">
        <v>7718</v>
      </c>
      <c r="H954" s="30" t="s">
        <v>7719</v>
      </c>
      <c r="I954" s="30" t="s">
        <v>7718</v>
      </c>
      <c r="J954" s="30" t="s">
        <v>14</v>
      </c>
      <c r="K954" s="30" t="s">
        <v>15</v>
      </c>
      <c r="L954" s="30" t="s">
        <v>16</v>
      </c>
      <c r="M954" s="30" t="s">
        <v>257</v>
      </c>
    </row>
    <row r="955" spans="1:13" ht="16.8" customHeight="1" x14ac:dyDescent="0.3">
      <c r="A955" s="3" t="s">
        <v>8855</v>
      </c>
      <c r="B955" s="3" t="s">
        <v>7035</v>
      </c>
      <c r="C955" s="3" t="s">
        <v>9034</v>
      </c>
      <c r="D955" s="30" t="s">
        <v>7967</v>
      </c>
      <c r="E955" s="31">
        <v>9502</v>
      </c>
      <c r="F955" s="30" t="s">
        <v>7968</v>
      </c>
      <c r="G955" s="30" t="s">
        <v>7718</v>
      </c>
      <c r="H955" s="30" t="s">
        <v>7719</v>
      </c>
      <c r="I955" s="30" t="s">
        <v>7718</v>
      </c>
      <c r="J955" s="30" t="s">
        <v>14</v>
      </c>
      <c r="K955" s="30" t="s">
        <v>15</v>
      </c>
      <c r="L955" s="30" t="s">
        <v>16</v>
      </c>
      <c r="M955" s="30" t="s">
        <v>257</v>
      </c>
    </row>
    <row r="956" spans="1:13" ht="16.8" customHeight="1" x14ac:dyDescent="0.3">
      <c r="A956" s="3" t="s">
        <v>8855</v>
      </c>
      <c r="B956" s="3" t="s">
        <v>7035</v>
      </c>
      <c r="C956" s="3" t="s">
        <v>9035</v>
      </c>
      <c r="D956" s="30" t="s">
        <v>7969</v>
      </c>
      <c r="E956" s="31">
        <v>45891031</v>
      </c>
      <c r="F956" s="30" t="s">
        <v>7970</v>
      </c>
      <c r="G956" s="30" t="s">
        <v>7718</v>
      </c>
      <c r="H956" s="30" t="s">
        <v>7719</v>
      </c>
      <c r="I956" s="30" t="s">
        <v>7718</v>
      </c>
      <c r="J956" s="30" t="s">
        <v>14</v>
      </c>
      <c r="K956" s="30" t="s">
        <v>15</v>
      </c>
      <c r="L956" s="30" t="s">
        <v>16</v>
      </c>
      <c r="M956" s="30" t="s">
        <v>257</v>
      </c>
    </row>
    <row r="957" spans="1:13" ht="16.8" customHeight="1" x14ac:dyDescent="0.3">
      <c r="A957" s="3" t="s">
        <v>8855</v>
      </c>
      <c r="B957" s="3" t="s">
        <v>7035</v>
      </c>
      <c r="C957" s="3" t="s">
        <v>9036</v>
      </c>
      <c r="D957" s="30" t="s">
        <v>7971</v>
      </c>
      <c r="E957" s="31">
        <v>45891028</v>
      </c>
      <c r="F957" s="30" t="s">
        <v>7972</v>
      </c>
      <c r="G957" s="30" t="s">
        <v>7718</v>
      </c>
      <c r="H957" s="30" t="s">
        <v>7719</v>
      </c>
      <c r="I957" s="30" t="s">
        <v>7718</v>
      </c>
      <c r="J957" s="30" t="s">
        <v>14</v>
      </c>
      <c r="K957" s="30" t="s">
        <v>15</v>
      </c>
      <c r="L957" s="30" t="s">
        <v>16</v>
      </c>
      <c r="M957" s="30" t="s">
        <v>257</v>
      </c>
    </row>
    <row r="958" spans="1:13" ht="16.8" customHeight="1" x14ac:dyDescent="0.3">
      <c r="A958" s="3" t="s">
        <v>8855</v>
      </c>
      <c r="B958" s="3" t="s">
        <v>7035</v>
      </c>
      <c r="C958" s="3" t="s">
        <v>9037</v>
      </c>
      <c r="D958" s="30" t="s">
        <v>7973</v>
      </c>
      <c r="E958" s="31">
        <v>9516</v>
      </c>
      <c r="F958" s="30" t="s">
        <v>7974</v>
      </c>
      <c r="G958" s="30" t="s">
        <v>7718</v>
      </c>
      <c r="H958" s="30" t="s">
        <v>7719</v>
      </c>
      <c r="I958" s="30" t="s">
        <v>7718</v>
      </c>
      <c r="J958" s="30" t="s">
        <v>14</v>
      </c>
      <c r="K958" s="30" t="s">
        <v>15</v>
      </c>
      <c r="L958" s="30" t="s">
        <v>16</v>
      </c>
      <c r="M958" s="30" t="s">
        <v>257</v>
      </c>
    </row>
    <row r="959" spans="1:13" ht="16.8" customHeight="1" x14ac:dyDescent="0.3">
      <c r="A959" s="3" t="s">
        <v>8855</v>
      </c>
      <c r="B959" s="3" t="s">
        <v>7035</v>
      </c>
      <c r="C959" s="3" t="s">
        <v>9038</v>
      </c>
      <c r="D959" s="30" t="s">
        <v>7975</v>
      </c>
      <c r="E959" s="31">
        <v>9317</v>
      </c>
      <c r="F959" s="30" t="s">
        <v>7976</v>
      </c>
      <c r="G959" s="30" t="s">
        <v>7718</v>
      </c>
      <c r="H959" s="30" t="s">
        <v>7719</v>
      </c>
      <c r="I959" s="30" t="s">
        <v>7718</v>
      </c>
      <c r="J959" s="30" t="s">
        <v>14</v>
      </c>
      <c r="K959" s="30" t="s">
        <v>15</v>
      </c>
      <c r="L959" s="30" t="s">
        <v>16</v>
      </c>
      <c r="M959" s="30" t="s">
        <v>257</v>
      </c>
    </row>
    <row r="960" spans="1:13" ht="16.8" customHeight="1" x14ac:dyDescent="0.3">
      <c r="A960" s="3" t="s">
        <v>8855</v>
      </c>
      <c r="B960" s="3" t="s">
        <v>7035</v>
      </c>
      <c r="C960" s="3" t="s">
        <v>9039</v>
      </c>
      <c r="D960" s="30" t="s">
        <v>7977</v>
      </c>
      <c r="E960" s="31">
        <v>9318</v>
      </c>
      <c r="F960" s="30" t="s">
        <v>7978</v>
      </c>
      <c r="G960" s="30" t="s">
        <v>7718</v>
      </c>
      <c r="H960" s="30" t="s">
        <v>7719</v>
      </c>
      <c r="I960" s="30" t="s">
        <v>7718</v>
      </c>
      <c r="J960" s="30" t="s">
        <v>14</v>
      </c>
      <c r="K960" s="30" t="s">
        <v>15</v>
      </c>
      <c r="L960" s="30" t="s">
        <v>16</v>
      </c>
      <c r="M960" s="30" t="s">
        <v>257</v>
      </c>
    </row>
    <row r="961" spans="1:13" ht="16.8" customHeight="1" x14ac:dyDescent="0.3">
      <c r="A961" s="3" t="s">
        <v>8855</v>
      </c>
      <c r="B961" s="3" t="s">
        <v>7035</v>
      </c>
      <c r="C961" s="3" t="s">
        <v>9040</v>
      </c>
      <c r="D961" s="30" t="s">
        <v>7979</v>
      </c>
      <c r="E961" s="31">
        <v>9518</v>
      </c>
      <c r="F961" s="30" t="s">
        <v>7980</v>
      </c>
      <c r="G961" s="30" t="s">
        <v>7718</v>
      </c>
      <c r="H961" s="30" t="s">
        <v>7719</v>
      </c>
      <c r="I961" s="30" t="s">
        <v>7718</v>
      </c>
      <c r="J961" s="30" t="s">
        <v>14</v>
      </c>
      <c r="K961" s="30" t="s">
        <v>15</v>
      </c>
      <c r="L961" s="30" t="s">
        <v>16</v>
      </c>
      <c r="M961" s="30" t="s">
        <v>257</v>
      </c>
    </row>
    <row r="962" spans="1:13" ht="16.8" customHeight="1" x14ac:dyDescent="0.3">
      <c r="A962" s="3" t="s">
        <v>8855</v>
      </c>
      <c r="B962" s="3" t="s">
        <v>7035</v>
      </c>
      <c r="C962" s="3" t="s">
        <v>9041</v>
      </c>
      <c r="D962" s="30" t="s">
        <v>7981</v>
      </c>
      <c r="E962" s="31">
        <v>9319</v>
      </c>
      <c r="F962" s="30" t="s">
        <v>7982</v>
      </c>
      <c r="G962" s="30" t="s">
        <v>7718</v>
      </c>
      <c r="H962" s="30" t="s">
        <v>7719</v>
      </c>
      <c r="I962" s="30" t="s">
        <v>7718</v>
      </c>
      <c r="J962" s="30" t="s">
        <v>14</v>
      </c>
      <c r="K962" s="30" t="s">
        <v>15</v>
      </c>
      <c r="L962" s="30" t="s">
        <v>16</v>
      </c>
      <c r="M962" s="30" t="s">
        <v>257</v>
      </c>
    </row>
    <row r="963" spans="1:13" ht="16.8" customHeight="1" x14ac:dyDescent="0.3">
      <c r="A963" s="3" t="s">
        <v>8855</v>
      </c>
      <c r="B963" s="3" t="s">
        <v>7035</v>
      </c>
      <c r="C963" s="3" t="s">
        <v>9042</v>
      </c>
      <c r="D963" s="30" t="s">
        <v>5278</v>
      </c>
      <c r="E963" s="31">
        <v>8504</v>
      </c>
      <c r="F963" s="30" t="s">
        <v>5277</v>
      </c>
      <c r="G963" s="30" t="s">
        <v>7718</v>
      </c>
      <c r="H963" s="30" t="s">
        <v>7719</v>
      </c>
      <c r="I963" s="30" t="s">
        <v>7718</v>
      </c>
      <c r="J963" s="30" t="s">
        <v>14</v>
      </c>
      <c r="K963" s="30" t="s">
        <v>15</v>
      </c>
      <c r="L963" s="30" t="s">
        <v>16</v>
      </c>
      <c r="M963" s="30" t="s">
        <v>257</v>
      </c>
    </row>
    <row r="964" spans="1:13" ht="16.8" customHeight="1" x14ac:dyDescent="0.3">
      <c r="A964" s="3" t="s">
        <v>8855</v>
      </c>
      <c r="B964" s="3" t="s">
        <v>7035</v>
      </c>
      <c r="C964" s="3" t="s">
        <v>9043</v>
      </c>
      <c r="D964" s="30" t="s">
        <v>7983</v>
      </c>
      <c r="E964" s="31">
        <v>44777532</v>
      </c>
      <c r="F964" s="30" t="s">
        <v>7984</v>
      </c>
      <c r="G964" s="30" t="s">
        <v>7718</v>
      </c>
      <c r="H964" s="30" t="s">
        <v>7719</v>
      </c>
      <c r="I964" s="30" t="s">
        <v>7829</v>
      </c>
      <c r="J964" s="30" t="s">
        <v>14</v>
      </c>
      <c r="K964" s="30" t="s">
        <v>15</v>
      </c>
      <c r="L964" s="30" t="s">
        <v>16</v>
      </c>
      <c r="M964" s="30" t="s">
        <v>257</v>
      </c>
    </row>
    <row r="965" spans="1:13" ht="16.8" customHeight="1" x14ac:dyDescent="0.3">
      <c r="A965" s="3" t="s">
        <v>8855</v>
      </c>
      <c r="B965" s="3" t="s">
        <v>7035</v>
      </c>
      <c r="C965" s="3" t="s">
        <v>9044</v>
      </c>
      <c r="D965" s="30" t="s">
        <v>7985</v>
      </c>
      <c r="E965" s="31">
        <v>44777542</v>
      </c>
      <c r="F965" s="30" t="s">
        <v>7986</v>
      </c>
      <c r="G965" s="30" t="s">
        <v>7718</v>
      </c>
      <c r="H965" s="30" t="s">
        <v>7719</v>
      </c>
      <c r="I965" s="30" t="s">
        <v>7829</v>
      </c>
      <c r="J965" s="30" t="s">
        <v>14</v>
      </c>
      <c r="K965" s="30" t="s">
        <v>15</v>
      </c>
      <c r="L965" s="30" t="s">
        <v>16</v>
      </c>
      <c r="M965" s="30" t="s">
        <v>257</v>
      </c>
    </row>
    <row r="966" spans="1:13" ht="16.8" customHeight="1" x14ac:dyDescent="0.3">
      <c r="A966" s="3" t="s">
        <v>8855</v>
      </c>
      <c r="B966" s="3" t="s">
        <v>7035</v>
      </c>
      <c r="C966" s="3" t="s">
        <v>9045</v>
      </c>
      <c r="D966" s="30" t="s">
        <v>5356</v>
      </c>
      <c r="E966" s="31">
        <v>44777596</v>
      </c>
      <c r="F966" s="30" t="s">
        <v>5355</v>
      </c>
      <c r="G966" s="30" t="s">
        <v>7718</v>
      </c>
      <c r="H966" s="30" t="s">
        <v>7719</v>
      </c>
      <c r="I966" s="30" t="s">
        <v>7718</v>
      </c>
      <c r="J966" s="30" t="s">
        <v>14</v>
      </c>
      <c r="K966" s="30" t="s">
        <v>15</v>
      </c>
      <c r="L966" s="30" t="s">
        <v>16</v>
      </c>
      <c r="M966" s="30" t="s">
        <v>257</v>
      </c>
    </row>
    <row r="967" spans="1:13" ht="16.8" customHeight="1" x14ac:dyDescent="0.3">
      <c r="A967" s="3" t="s">
        <v>8855</v>
      </c>
      <c r="B967" s="3" t="s">
        <v>7035</v>
      </c>
      <c r="C967" s="3" t="s">
        <v>9046</v>
      </c>
      <c r="D967" s="30" t="s">
        <v>5354</v>
      </c>
      <c r="E967" s="31">
        <v>44777597</v>
      </c>
      <c r="F967" s="30" t="s">
        <v>7987</v>
      </c>
      <c r="G967" s="30" t="s">
        <v>7718</v>
      </c>
      <c r="H967" s="30" t="s">
        <v>7719</v>
      </c>
      <c r="I967" s="30" t="s">
        <v>7718</v>
      </c>
      <c r="J967" s="30" t="s">
        <v>14</v>
      </c>
      <c r="K967" s="30" t="s">
        <v>15</v>
      </c>
      <c r="L967" s="30" t="s">
        <v>16</v>
      </c>
      <c r="M967" s="30" t="s">
        <v>257</v>
      </c>
    </row>
    <row r="968" spans="1:13" ht="16.8" customHeight="1" x14ac:dyDescent="0.3">
      <c r="A968" s="3" t="s">
        <v>8855</v>
      </c>
      <c r="B968" s="3" t="s">
        <v>7035</v>
      </c>
      <c r="C968" s="3" t="s">
        <v>9047</v>
      </c>
      <c r="D968" s="30" t="s">
        <v>7988</v>
      </c>
      <c r="E968" s="31">
        <v>44777598</v>
      </c>
      <c r="F968" s="30" t="s">
        <v>7989</v>
      </c>
      <c r="G968" s="30" t="s">
        <v>7718</v>
      </c>
      <c r="H968" s="30" t="s">
        <v>7719</v>
      </c>
      <c r="I968" s="30" t="s">
        <v>7718</v>
      </c>
      <c r="J968" s="30" t="s">
        <v>14</v>
      </c>
      <c r="K968" s="30" t="s">
        <v>15</v>
      </c>
      <c r="L968" s="30" t="s">
        <v>16</v>
      </c>
      <c r="M968" s="30" t="s">
        <v>257</v>
      </c>
    </row>
    <row r="969" spans="1:13" ht="16.8" customHeight="1" x14ac:dyDescent="0.3">
      <c r="A969" s="3" t="s">
        <v>8855</v>
      </c>
      <c r="B969" s="3" t="s">
        <v>7035</v>
      </c>
      <c r="C969" s="3" t="s">
        <v>9048</v>
      </c>
      <c r="D969" s="30" t="s">
        <v>5360</v>
      </c>
      <c r="E969" s="31">
        <v>44777599</v>
      </c>
      <c r="F969" s="30" t="s">
        <v>7990</v>
      </c>
      <c r="G969" s="30" t="s">
        <v>7718</v>
      </c>
      <c r="H969" s="30" t="s">
        <v>7719</v>
      </c>
      <c r="I969" s="30" t="s">
        <v>7718</v>
      </c>
      <c r="J969" s="30" t="s">
        <v>14</v>
      </c>
      <c r="K969" s="30" t="s">
        <v>15</v>
      </c>
      <c r="L969" s="30" t="s">
        <v>16</v>
      </c>
      <c r="M969" s="30" t="s">
        <v>257</v>
      </c>
    </row>
    <row r="970" spans="1:13" ht="16.8" customHeight="1" x14ac:dyDescent="0.3">
      <c r="A970" s="3" t="s">
        <v>8855</v>
      </c>
      <c r="B970" s="3" t="s">
        <v>7035</v>
      </c>
      <c r="C970" s="3" t="s">
        <v>9049</v>
      </c>
      <c r="D970" s="30" t="s">
        <v>7991</v>
      </c>
      <c r="E970" s="31">
        <v>44777600</v>
      </c>
      <c r="F970" s="30" t="s">
        <v>7992</v>
      </c>
      <c r="G970" s="30" t="s">
        <v>7718</v>
      </c>
      <c r="H970" s="30" t="s">
        <v>7719</v>
      </c>
      <c r="I970" s="30" t="s">
        <v>7718</v>
      </c>
      <c r="J970" s="30" t="s">
        <v>14</v>
      </c>
      <c r="K970" s="30" t="s">
        <v>15</v>
      </c>
      <c r="L970" s="30" t="s">
        <v>16</v>
      </c>
      <c r="M970" s="30" t="s">
        <v>257</v>
      </c>
    </row>
    <row r="971" spans="1:13" ht="16.8" customHeight="1" x14ac:dyDescent="0.3">
      <c r="A971" s="3" t="s">
        <v>8855</v>
      </c>
      <c r="B971" s="3" t="s">
        <v>7035</v>
      </c>
      <c r="C971" s="3" t="s">
        <v>9050</v>
      </c>
      <c r="D971" s="30" t="s">
        <v>5284</v>
      </c>
      <c r="E971" s="31">
        <v>9508</v>
      </c>
      <c r="F971" s="30" t="s">
        <v>7993</v>
      </c>
      <c r="G971" s="30" t="s">
        <v>7718</v>
      </c>
      <c r="H971" s="30" t="s">
        <v>7719</v>
      </c>
      <c r="I971" s="30" t="s">
        <v>7718</v>
      </c>
      <c r="J971" s="30" t="s">
        <v>14</v>
      </c>
      <c r="K971" s="30" t="s">
        <v>15</v>
      </c>
      <c r="L971" s="30" t="s">
        <v>16</v>
      </c>
      <c r="M971" s="30" t="s">
        <v>257</v>
      </c>
    </row>
    <row r="972" spans="1:13" ht="16.8" customHeight="1" x14ac:dyDescent="0.3">
      <c r="A972" s="3" t="s">
        <v>8855</v>
      </c>
      <c r="B972" s="3" t="s">
        <v>7035</v>
      </c>
      <c r="C972" s="3" t="s">
        <v>9051</v>
      </c>
      <c r="D972" s="30" t="s">
        <v>7994</v>
      </c>
      <c r="E972" s="31">
        <v>44777593</v>
      </c>
      <c r="F972" s="30" t="s">
        <v>5285</v>
      </c>
      <c r="G972" s="30" t="s">
        <v>7718</v>
      </c>
      <c r="H972" s="30" t="s">
        <v>7719</v>
      </c>
      <c r="I972" s="30" t="s">
        <v>7718</v>
      </c>
      <c r="J972" s="30" t="s">
        <v>14</v>
      </c>
      <c r="K972" s="30" t="s">
        <v>15</v>
      </c>
      <c r="L972" s="30" t="s">
        <v>16</v>
      </c>
      <c r="M972" s="30" t="s">
        <v>257</v>
      </c>
    </row>
    <row r="973" spans="1:13" ht="16.8" customHeight="1" x14ac:dyDescent="0.3">
      <c r="A973" s="3" t="s">
        <v>8855</v>
      </c>
      <c r="B973" s="3" t="s">
        <v>7035</v>
      </c>
      <c r="C973" s="3" t="s">
        <v>9052</v>
      </c>
      <c r="D973" s="30" t="s">
        <v>7995</v>
      </c>
      <c r="E973" s="31">
        <v>8807</v>
      </c>
      <c r="F973" s="30" t="s">
        <v>5287</v>
      </c>
      <c r="G973" s="30" t="s">
        <v>7718</v>
      </c>
      <c r="H973" s="30" t="s">
        <v>7719</v>
      </c>
      <c r="I973" s="30" t="s">
        <v>7718</v>
      </c>
      <c r="J973" s="30" t="s">
        <v>14</v>
      </c>
      <c r="K973" s="30" t="s">
        <v>15</v>
      </c>
      <c r="L973" s="30" t="s">
        <v>16</v>
      </c>
      <c r="M973" s="30" t="s">
        <v>257</v>
      </c>
    </row>
    <row r="974" spans="1:13" ht="16.8" customHeight="1" x14ac:dyDescent="0.3">
      <c r="A974" s="3" t="s">
        <v>8855</v>
      </c>
      <c r="B974" s="3" t="s">
        <v>7035</v>
      </c>
      <c r="C974" s="3" t="s">
        <v>9053</v>
      </c>
      <c r="D974" s="30" t="s">
        <v>7996</v>
      </c>
      <c r="E974" s="31">
        <v>8791</v>
      </c>
      <c r="F974" s="30" t="s">
        <v>5295</v>
      </c>
      <c r="G974" s="30" t="s">
        <v>7718</v>
      </c>
      <c r="H974" s="30" t="s">
        <v>7719</v>
      </c>
      <c r="I974" s="30" t="s">
        <v>7718</v>
      </c>
      <c r="J974" s="30" t="s">
        <v>14</v>
      </c>
      <c r="K974" s="30" t="s">
        <v>15</v>
      </c>
      <c r="L974" s="30" t="s">
        <v>16</v>
      </c>
      <c r="M974" s="30" t="s">
        <v>257</v>
      </c>
    </row>
    <row r="975" spans="1:13" ht="16.8" customHeight="1" x14ac:dyDescent="0.3">
      <c r="A975" s="3" t="s">
        <v>8855</v>
      </c>
      <c r="B975" s="3" t="s">
        <v>7035</v>
      </c>
      <c r="C975" s="3" t="s">
        <v>9054</v>
      </c>
      <c r="D975" s="30" t="s">
        <v>7997</v>
      </c>
      <c r="E975" s="31">
        <v>45891018</v>
      </c>
      <c r="F975" s="30" t="s">
        <v>7998</v>
      </c>
      <c r="G975" s="30" t="s">
        <v>7718</v>
      </c>
      <c r="H975" s="30" t="s">
        <v>7719</v>
      </c>
      <c r="I975" s="30" t="s">
        <v>7718</v>
      </c>
      <c r="J975" s="30" t="s">
        <v>14</v>
      </c>
      <c r="K975" s="30" t="s">
        <v>15</v>
      </c>
      <c r="L975" s="30" t="s">
        <v>16</v>
      </c>
      <c r="M975" s="30" t="s">
        <v>257</v>
      </c>
    </row>
    <row r="976" spans="1:13" ht="16.8" customHeight="1" x14ac:dyDescent="0.3">
      <c r="A976" s="3" t="s">
        <v>8855</v>
      </c>
      <c r="B976" s="3" t="s">
        <v>7035</v>
      </c>
      <c r="C976" s="3" t="s">
        <v>9055</v>
      </c>
      <c r="D976" s="30" t="s">
        <v>7999</v>
      </c>
      <c r="E976" s="31">
        <v>45891001</v>
      </c>
      <c r="F976" s="30" t="s">
        <v>8000</v>
      </c>
      <c r="G976" s="30" t="s">
        <v>7718</v>
      </c>
      <c r="H976" s="30" t="s">
        <v>7719</v>
      </c>
      <c r="I976" s="30" t="s">
        <v>7718</v>
      </c>
      <c r="J976" s="30" t="s">
        <v>14</v>
      </c>
      <c r="K976" s="30" t="s">
        <v>15</v>
      </c>
      <c r="L976" s="30" t="s">
        <v>16</v>
      </c>
      <c r="M976" s="30" t="s">
        <v>257</v>
      </c>
    </row>
    <row r="977" spans="1:13" ht="16.8" customHeight="1" x14ac:dyDescent="0.3">
      <c r="A977" s="3" t="s">
        <v>8855</v>
      </c>
      <c r="B977" s="3" t="s">
        <v>7035</v>
      </c>
      <c r="C977" s="3" t="s">
        <v>9056</v>
      </c>
      <c r="D977" s="30" t="s">
        <v>8001</v>
      </c>
      <c r="E977" s="31">
        <v>45956701</v>
      </c>
      <c r="F977" s="30" t="s">
        <v>5305</v>
      </c>
      <c r="G977" s="30" t="s">
        <v>7718</v>
      </c>
      <c r="H977" s="30" t="s">
        <v>7719</v>
      </c>
      <c r="I977" s="30" t="s">
        <v>7718</v>
      </c>
      <c r="J977" s="30" t="s">
        <v>14</v>
      </c>
      <c r="K977" s="30" t="s">
        <v>15</v>
      </c>
      <c r="L977" s="30" t="s">
        <v>16</v>
      </c>
      <c r="M977" s="30" t="s">
        <v>257</v>
      </c>
    </row>
    <row r="978" spans="1:13" ht="16.8" customHeight="1" x14ac:dyDescent="0.3">
      <c r="A978" s="3" t="s">
        <v>8855</v>
      </c>
      <c r="B978" s="3" t="s">
        <v>7035</v>
      </c>
      <c r="C978" s="3" t="s">
        <v>9057</v>
      </c>
      <c r="D978" s="30" t="s">
        <v>8002</v>
      </c>
      <c r="E978" s="31">
        <v>44777535</v>
      </c>
      <c r="F978" s="30" t="s">
        <v>8003</v>
      </c>
      <c r="G978" s="30" t="s">
        <v>7718</v>
      </c>
      <c r="H978" s="30" t="s">
        <v>7719</v>
      </c>
      <c r="I978" s="30" t="s">
        <v>7829</v>
      </c>
      <c r="J978" s="30" t="s">
        <v>14</v>
      </c>
      <c r="K978" s="30" t="s">
        <v>15</v>
      </c>
      <c r="L978" s="30" t="s">
        <v>16</v>
      </c>
      <c r="M978" s="30" t="s">
        <v>257</v>
      </c>
    </row>
    <row r="979" spans="1:13" ht="16.8" customHeight="1" x14ac:dyDescent="0.3">
      <c r="A979" s="3" t="s">
        <v>8855</v>
      </c>
      <c r="B979" s="3" t="s">
        <v>7035</v>
      </c>
      <c r="C979" s="3" t="s">
        <v>9058</v>
      </c>
      <c r="D979" s="30" t="s">
        <v>8004</v>
      </c>
      <c r="E979" s="31">
        <v>44777524</v>
      </c>
      <c r="F979" s="30" t="s">
        <v>8005</v>
      </c>
      <c r="G979" s="30" t="s">
        <v>7718</v>
      </c>
      <c r="H979" s="30" t="s">
        <v>7719</v>
      </c>
      <c r="I979" s="30" t="s">
        <v>7829</v>
      </c>
      <c r="J979" s="30" t="s">
        <v>14</v>
      </c>
      <c r="K979" s="30" t="s">
        <v>15</v>
      </c>
      <c r="L979" s="30" t="s">
        <v>16</v>
      </c>
      <c r="M979" s="30" t="s">
        <v>257</v>
      </c>
    </row>
    <row r="980" spans="1:13" ht="16.8" customHeight="1" x14ac:dyDescent="0.3">
      <c r="A980" s="3" t="s">
        <v>8855</v>
      </c>
      <c r="B980" s="3" t="s">
        <v>7035</v>
      </c>
      <c r="C980" s="3" t="s">
        <v>9059</v>
      </c>
      <c r="D980" s="30" t="s">
        <v>5310</v>
      </c>
      <c r="E980" s="31">
        <v>8713</v>
      </c>
      <c r="F980" s="30" t="s">
        <v>5309</v>
      </c>
      <c r="G980" s="30" t="s">
        <v>7718</v>
      </c>
      <c r="H980" s="30" t="s">
        <v>7719</v>
      </c>
      <c r="I980" s="30" t="s">
        <v>7718</v>
      </c>
      <c r="J980" s="30" t="s">
        <v>14</v>
      </c>
      <c r="K980" s="30" t="s">
        <v>15</v>
      </c>
      <c r="L980" s="30" t="s">
        <v>16</v>
      </c>
      <c r="M980" s="30" t="s">
        <v>257</v>
      </c>
    </row>
    <row r="981" spans="1:13" ht="16.8" customHeight="1" x14ac:dyDescent="0.3">
      <c r="A981" s="3" t="s">
        <v>8855</v>
      </c>
      <c r="B981" s="3" t="s">
        <v>7035</v>
      </c>
      <c r="C981" s="3" t="s">
        <v>9060</v>
      </c>
      <c r="D981" s="30" t="s">
        <v>8006</v>
      </c>
      <c r="E981" s="31">
        <v>8950</v>
      </c>
      <c r="F981" s="30" t="s">
        <v>8007</v>
      </c>
      <c r="G981" s="30" t="s">
        <v>7718</v>
      </c>
      <c r="H981" s="30" t="s">
        <v>7719</v>
      </c>
      <c r="I981" s="30" t="s">
        <v>7718</v>
      </c>
      <c r="J981" s="30" t="s">
        <v>14</v>
      </c>
      <c r="K981" s="30" t="s">
        <v>15</v>
      </c>
      <c r="L981" s="30" t="s">
        <v>16</v>
      </c>
      <c r="M981" s="30" t="s">
        <v>257</v>
      </c>
    </row>
    <row r="982" spans="1:13" ht="16.8" customHeight="1" x14ac:dyDescent="0.3">
      <c r="A982" s="3" t="s">
        <v>8855</v>
      </c>
      <c r="B982" s="3" t="s">
        <v>7035</v>
      </c>
      <c r="C982" s="3" t="s">
        <v>9061</v>
      </c>
      <c r="D982" s="30" t="s">
        <v>8008</v>
      </c>
      <c r="E982" s="31">
        <v>45890996</v>
      </c>
      <c r="F982" s="30" t="s">
        <v>8009</v>
      </c>
      <c r="G982" s="30" t="s">
        <v>7718</v>
      </c>
      <c r="H982" s="30" t="s">
        <v>7719</v>
      </c>
      <c r="I982" s="30" t="s">
        <v>7718</v>
      </c>
      <c r="J982" s="30" t="s">
        <v>14</v>
      </c>
      <c r="K982" s="30" t="s">
        <v>15</v>
      </c>
      <c r="L982" s="30" t="s">
        <v>16</v>
      </c>
      <c r="M982" s="30" t="s">
        <v>257</v>
      </c>
    </row>
    <row r="983" spans="1:13" ht="16.8" customHeight="1" x14ac:dyDescent="0.3">
      <c r="A983" s="3" t="s">
        <v>8855</v>
      </c>
      <c r="B983" s="3" t="s">
        <v>7035</v>
      </c>
      <c r="C983" s="3" t="s">
        <v>9062</v>
      </c>
      <c r="D983" s="30" t="s">
        <v>5312</v>
      </c>
      <c r="E983" s="31">
        <v>9510</v>
      </c>
      <c r="F983" s="30" t="s">
        <v>5311</v>
      </c>
      <c r="G983" s="30" t="s">
        <v>7718</v>
      </c>
      <c r="H983" s="30" t="s">
        <v>7719</v>
      </c>
      <c r="I983" s="30" t="s">
        <v>7718</v>
      </c>
      <c r="J983" s="30" t="s">
        <v>14</v>
      </c>
      <c r="K983" s="30" t="s">
        <v>15</v>
      </c>
      <c r="L983" s="30" t="s">
        <v>16</v>
      </c>
      <c r="M983" s="30" t="s">
        <v>257</v>
      </c>
    </row>
    <row r="984" spans="1:13" ht="16.8" customHeight="1" x14ac:dyDescent="0.3">
      <c r="A984" s="3" t="s">
        <v>8855</v>
      </c>
      <c r="B984" s="3" t="s">
        <v>7035</v>
      </c>
      <c r="C984" s="3" t="s">
        <v>9063</v>
      </c>
      <c r="D984" s="30" t="s">
        <v>5314</v>
      </c>
      <c r="E984" s="31">
        <v>9511</v>
      </c>
      <c r="F984" s="30" t="s">
        <v>5313</v>
      </c>
      <c r="G984" s="30" t="s">
        <v>7718</v>
      </c>
      <c r="H984" s="30" t="s">
        <v>7719</v>
      </c>
      <c r="I984" s="30" t="s">
        <v>7718</v>
      </c>
      <c r="J984" s="30" t="s">
        <v>14</v>
      </c>
      <c r="K984" s="30" t="s">
        <v>15</v>
      </c>
      <c r="L984" s="30" t="s">
        <v>16</v>
      </c>
      <c r="M984" s="30" t="s">
        <v>257</v>
      </c>
    </row>
    <row r="985" spans="1:13" ht="16.8" customHeight="1" x14ac:dyDescent="0.3">
      <c r="A985" s="3" t="s">
        <v>8855</v>
      </c>
      <c r="B985" s="3" t="s">
        <v>7035</v>
      </c>
      <c r="C985" s="3" t="s">
        <v>9064</v>
      </c>
      <c r="D985" s="30" t="s">
        <v>5320</v>
      </c>
      <c r="E985" s="31">
        <v>44777594</v>
      </c>
      <c r="F985" s="30" t="s">
        <v>5319</v>
      </c>
      <c r="G985" s="30" t="s">
        <v>7718</v>
      </c>
      <c r="H985" s="30" t="s">
        <v>7719</v>
      </c>
      <c r="I985" s="30" t="s">
        <v>7718</v>
      </c>
      <c r="J985" s="30" t="s">
        <v>14</v>
      </c>
      <c r="K985" s="30" t="s">
        <v>15</v>
      </c>
      <c r="L985" s="30" t="s">
        <v>16</v>
      </c>
      <c r="M985" s="30" t="s">
        <v>257</v>
      </c>
    </row>
    <row r="986" spans="1:13" ht="16.8" customHeight="1" x14ac:dyDescent="0.3">
      <c r="A986" s="3" t="s">
        <v>8855</v>
      </c>
      <c r="B986" s="3" t="s">
        <v>7035</v>
      </c>
      <c r="C986" s="3" t="s">
        <v>9065</v>
      </c>
      <c r="D986" s="30" t="s">
        <v>5324</v>
      </c>
      <c r="E986" s="31">
        <v>9512</v>
      </c>
      <c r="F986" s="30" t="s">
        <v>5323</v>
      </c>
      <c r="G986" s="30" t="s">
        <v>7718</v>
      </c>
      <c r="H986" s="30" t="s">
        <v>7719</v>
      </c>
      <c r="I986" s="30" t="s">
        <v>7718</v>
      </c>
      <c r="J986" s="30" t="s">
        <v>14</v>
      </c>
      <c r="K986" s="30" t="s">
        <v>15</v>
      </c>
      <c r="L986" s="30" t="s">
        <v>16</v>
      </c>
      <c r="M986" s="30" t="s">
        <v>257</v>
      </c>
    </row>
    <row r="987" spans="1:13" ht="16.8" customHeight="1" x14ac:dyDescent="0.3">
      <c r="A987" s="3" t="s">
        <v>8855</v>
      </c>
      <c r="B987" s="3" t="s">
        <v>7035</v>
      </c>
      <c r="C987" s="3" t="s">
        <v>9066</v>
      </c>
      <c r="D987" s="30" t="s">
        <v>5304</v>
      </c>
      <c r="E987" s="31">
        <v>8636</v>
      </c>
      <c r="F987" s="30" t="s">
        <v>5303</v>
      </c>
      <c r="G987" s="30" t="s">
        <v>7718</v>
      </c>
      <c r="H987" s="30" t="s">
        <v>7719</v>
      </c>
      <c r="I987" s="30" t="s">
        <v>7718</v>
      </c>
      <c r="J987" s="30" t="s">
        <v>14</v>
      </c>
      <c r="K987" s="30" t="s">
        <v>15</v>
      </c>
      <c r="L987" s="30" t="s">
        <v>16</v>
      </c>
      <c r="M987" s="30" t="s">
        <v>257</v>
      </c>
    </row>
    <row r="988" spans="1:13" ht="16.8" customHeight="1" x14ac:dyDescent="0.3">
      <c r="A988" s="3" t="s">
        <v>8855</v>
      </c>
      <c r="B988" s="3" t="s">
        <v>7035</v>
      </c>
      <c r="C988" s="3" t="s">
        <v>9067</v>
      </c>
      <c r="D988" s="30" t="s">
        <v>8010</v>
      </c>
      <c r="E988" s="31">
        <v>44777525</v>
      </c>
      <c r="F988" s="30" t="s">
        <v>8011</v>
      </c>
      <c r="G988" s="30" t="s">
        <v>7718</v>
      </c>
      <c r="H988" s="30" t="s">
        <v>7719</v>
      </c>
      <c r="I988" s="30" t="s">
        <v>7829</v>
      </c>
      <c r="J988" s="30" t="s">
        <v>14</v>
      </c>
      <c r="K988" s="30" t="s">
        <v>15</v>
      </c>
      <c r="L988" s="30" t="s">
        <v>16</v>
      </c>
      <c r="M988" s="30" t="s">
        <v>257</v>
      </c>
    </row>
    <row r="989" spans="1:13" ht="16.8" customHeight="1" x14ac:dyDescent="0.3">
      <c r="A989" s="3" t="s">
        <v>8855</v>
      </c>
      <c r="B989" s="3" t="s">
        <v>7035</v>
      </c>
      <c r="C989" s="3" t="s">
        <v>9068</v>
      </c>
      <c r="D989" s="30" t="s">
        <v>8012</v>
      </c>
      <c r="E989" s="31">
        <v>44777527</v>
      </c>
      <c r="F989" s="30" t="s">
        <v>8013</v>
      </c>
      <c r="G989" s="30" t="s">
        <v>7718</v>
      </c>
      <c r="H989" s="30" t="s">
        <v>7719</v>
      </c>
      <c r="I989" s="30" t="s">
        <v>7829</v>
      </c>
      <c r="J989" s="30" t="s">
        <v>14</v>
      </c>
      <c r="K989" s="30" t="s">
        <v>15</v>
      </c>
      <c r="L989" s="30" t="s">
        <v>16</v>
      </c>
      <c r="M989" s="30" t="s">
        <v>257</v>
      </c>
    </row>
    <row r="990" spans="1:13" ht="16.8" customHeight="1" x14ac:dyDescent="0.3">
      <c r="A990" s="3" t="s">
        <v>8855</v>
      </c>
      <c r="B990" s="3" t="s">
        <v>7035</v>
      </c>
      <c r="C990" s="3" t="s">
        <v>9069</v>
      </c>
      <c r="D990" s="30" t="s">
        <v>5338</v>
      </c>
      <c r="E990" s="31">
        <v>9514</v>
      </c>
      <c r="F990" s="30" t="s">
        <v>5337</v>
      </c>
      <c r="G990" s="30" t="s">
        <v>7718</v>
      </c>
      <c r="H990" s="30" t="s">
        <v>7719</v>
      </c>
      <c r="I990" s="30" t="s">
        <v>7718</v>
      </c>
      <c r="J990" s="30" t="s">
        <v>14</v>
      </c>
      <c r="K990" s="30" t="s">
        <v>15</v>
      </c>
      <c r="L990" s="30" t="s">
        <v>16</v>
      </c>
      <c r="M990" s="30" t="s">
        <v>257</v>
      </c>
    </row>
    <row r="991" spans="1:13" ht="16.8" customHeight="1" x14ac:dyDescent="0.3">
      <c r="A991" s="3" t="s">
        <v>8855</v>
      </c>
      <c r="B991" s="3" t="s">
        <v>7035</v>
      </c>
      <c r="C991" s="3" t="s">
        <v>9070</v>
      </c>
      <c r="D991" s="30" t="s">
        <v>5344</v>
      </c>
      <c r="E991" s="31">
        <v>32702</v>
      </c>
      <c r="F991" s="30" t="s">
        <v>5343</v>
      </c>
      <c r="G991" s="30" t="s">
        <v>7718</v>
      </c>
      <c r="H991" s="30" t="s">
        <v>7719</v>
      </c>
      <c r="I991" s="30" t="s">
        <v>7718</v>
      </c>
      <c r="J991" s="30" t="s">
        <v>14</v>
      </c>
      <c r="K991" s="30" t="s">
        <v>15</v>
      </c>
      <c r="L991" s="30" t="s">
        <v>16</v>
      </c>
      <c r="M991" s="30" t="s">
        <v>257</v>
      </c>
    </row>
    <row r="992" spans="1:13" ht="16.8" customHeight="1" x14ac:dyDescent="0.3">
      <c r="A992" s="3" t="s">
        <v>8855</v>
      </c>
      <c r="B992" s="3" t="s">
        <v>7035</v>
      </c>
      <c r="C992" s="3" t="s">
        <v>9071</v>
      </c>
      <c r="D992" s="30" t="s">
        <v>8014</v>
      </c>
      <c r="E992" s="31">
        <v>44777595</v>
      </c>
      <c r="F992" s="30" t="s">
        <v>8015</v>
      </c>
      <c r="G992" s="30" t="s">
        <v>7718</v>
      </c>
      <c r="H992" s="30" t="s">
        <v>7719</v>
      </c>
      <c r="I992" s="30" t="s">
        <v>7718</v>
      </c>
      <c r="J992" s="30" t="s">
        <v>14</v>
      </c>
      <c r="K992" s="30" t="s">
        <v>15</v>
      </c>
      <c r="L992" s="30" t="s">
        <v>16</v>
      </c>
      <c r="M992" s="30" t="s">
        <v>257</v>
      </c>
    </row>
    <row r="993" spans="1:13" ht="16.8" customHeight="1" x14ac:dyDescent="0.3">
      <c r="A993" s="3" t="s">
        <v>8855</v>
      </c>
      <c r="B993" s="3" t="s">
        <v>7035</v>
      </c>
      <c r="C993" s="3" t="s">
        <v>9072</v>
      </c>
      <c r="D993" s="30" t="s">
        <v>8016</v>
      </c>
      <c r="E993" s="31">
        <v>44777534</v>
      </c>
      <c r="F993" s="30" t="s">
        <v>8017</v>
      </c>
      <c r="G993" s="30" t="s">
        <v>7718</v>
      </c>
      <c r="H993" s="30" t="s">
        <v>7719</v>
      </c>
      <c r="I993" s="30" t="s">
        <v>7829</v>
      </c>
      <c r="J993" s="30" t="s">
        <v>14</v>
      </c>
      <c r="K993" s="30" t="s">
        <v>15</v>
      </c>
      <c r="L993" s="30" t="s">
        <v>16</v>
      </c>
      <c r="M993" s="30" t="s">
        <v>257</v>
      </c>
    </row>
    <row r="994" spans="1:13" ht="16.8" customHeight="1" x14ac:dyDescent="0.3">
      <c r="A994" s="3" t="s">
        <v>8855</v>
      </c>
      <c r="B994" s="3" t="s">
        <v>7035</v>
      </c>
      <c r="C994" s="3" t="s">
        <v>9073</v>
      </c>
      <c r="D994" s="30" t="s">
        <v>8018</v>
      </c>
      <c r="E994" s="31">
        <v>32701</v>
      </c>
      <c r="F994" s="30" t="s">
        <v>8019</v>
      </c>
      <c r="G994" s="30" t="s">
        <v>7718</v>
      </c>
      <c r="H994" s="30" t="s">
        <v>7719</v>
      </c>
      <c r="I994" s="30" t="s">
        <v>7718</v>
      </c>
      <c r="J994" s="30" t="s">
        <v>14</v>
      </c>
      <c r="K994" s="30" t="s">
        <v>15</v>
      </c>
      <c r="L994" s="30" t="s">
        <v>16</v>
      </c>
      <c r="M994" s="30" t="s">
        <v>257</v>
      </c>
    </row>
    <row r="995" spans="1:13" ht="16.8" customHeight="1" x14ac:dyDescent="0.3">
      <c r="A995" s="3" t="s">
        <v>8855</v>
      </c>
      <c r="B995" s="3" t="s">
        <v>7035</v>
      </c>
      <c r="C995" s="3" t="s">
        <v>9075</v>
      </c>
      <c r="D995" s="30" t="s">
        <v>8020</v>
      </c>
      <c r="E995" s="31">
        <v>44777536</v>
      </c>
      <c r="F995" s="30" t="s">
        <v>8021</v>
      </c>
      <c r="G995" s="30" t="s">
        <v>7718</v>
      </c>
      <c r="H995" s="30" t="s">
        <v>7719</v>
      </c>
      <c r="I995" s="30" t="s">
        <v>7829</v>
      </c>
      <c r="J995" s="30" t="s">
        <v>14</v>
      </c>
      <c r="K995" s="30" t="s">
        <v>15</v>
      </c>
      <c r="L995" s="30" t="s">
        <v>16</v>
      </c>
      <c r="M995" s="30" t="s">
        <v>257</v>
      </c>
    </row>
    <row r="996" spans="1:13" ht="16.8" customHeight="1" x14ac:dyDescent="0.3">
      <c r="A996" s="3" t="s">
        <v>8855</v>
      </c>
      <c r="B996" s="3" t="s">
        <v>7035</v>
      </c>
      <c r="C996" s="3" t="s">
        <v>9074</v>
      </c>
      <c r="D996" s="30" t="s">
        <v>5336</v>
      </c>
      <c r="E996" s="31">
        <v>9513</v>
      </c>
      <c r="F996" s="30" t="s">
        <v>5335</v>
      </c>
      <c r="G996" s="30" t="s">
        <v>7718</v>
      </c>
      <c r="H996" s="30" t="s">
        <v>7719</v>
      </c>
      <c r="I996" s="30" t="s">
        <v>7718</v>
      </c>
      <c r="J996" s="30" t="s">
        <v>14</v>
      </c>
      <c r="K996" s="30" t="s">
        <v>15</v>
      </c>
      <c r="L996" s="30" t="s">
        <v>16</v>
      </c>
      <c r="M996" s="30" t="s">
        <v>257</v>
      </c>
    </row>
    <row r="997" spans="1:13" ht="16.8" customHeight="1" x14ac:dyDescent="0.3">
      <c r="A997" s="3" t="s">
        <v>8855</v>
      </c>
      <c r="B997" s="3" t="s">
        <v>7035</v>
      </c>
      <c r="C997" s="3" t="s">
        <v>9076</v>
      </c>
      <c r="D997" s="30" t="s">
        <v>8022</v>
      </c>
      <c r="E997" s="31">
        <v>44777528</v>
      </c>
      <c r="F997" s="30" t="s">
        <v>8023</v>
      </c>
      <c r="G997" s="30" t="s">
        <v>7718</v>
      </c>
      <c r="H997" s="30" t="s">
        <v>7719</v>
      </c>
      <c r="I997" s="30" t="s">
        <v>7829</v>
      </c>
      <c r="J997" s="30" t="s">
        <v>14</v>
      </c>
      <c r="K997" s="30" t="s">
        <v>15</v>
      </c>
      <c r="L997" s="30" t="s">
        <v>16</v>
      </c>
      <c r="M997" s="30" t="s">
        <v>257</v>
      </c>
    </row>
    <row r="998" spans="1:13" ht="16.8" customHeight="1" x14ac:dyDescent="0.3">
      <c r="A998" s="3" t="s">
        <v>8855</v>
      </c>
      <c r="B998" s="3" t="s">
        <v>7035</v>
      </c>
      <c r="C998" s="3" t="s">
        <v>9077</v>
      </c>
      <c r="D998" s="30" t="s">
        <v>8024</v>
      </c>
      <c r="E998" s="31">
        <v>44777543</v>
      </c>
      <c r="F998" s="30" t="s">
        <v>8025</v>
      </c>
      <c r="G998" s="30" t="s">
        <v>7718</v>
      </c>
      <c r="H998" s="30" t="s">
        <v>7719</v>
      </c>
      <c r="I998" s="30" t="s">
        <v>7829</v>
      </c>
      <c r="J998" s="30" t="s">
        <v>14</v>
      </c>
      <c r="K998" s="30" t="s">
        <v>15</v>
      </c>
      <c r="L998" s="30" t="s">
        <v>16</v>
      </c>
      <c r="M998" s="30" t="s">
        <v>257</v>
      </c>
    </row>
    <row r="999" spans="1:13" ht="16.8" customHeight="1" x14ac:dyDescent="0.3">
      <c r="A999" s="3" t="s">
        <v>8855</v>
      </c>
      <c r="B999" s="3" t="s">
        <v>7035</v>
      </c>
      <c r="C999" s="3" t="s">
        <v>9078</v>
      </c>
      <c r="D999" s="30" t="s">
        <v>8026</v>
      </c>
      <c r="E999" s="31">
        <v>44777533</v>
      </c>
      <c r="F999" s="30" t="s">
        <v>8027</v>
      </c>
      <c r="G999" s="30" t="s">
        <v>7718</v>
      </c>
      <c r="H999" s="30" t="s">
        <v>7719</v>
      </c>
      <c r="I999" s="30" t="s">
        <v>7829</v>
      </c>
      <c r="J999" s="30" t="s">
        <v>14</v>
      </c>
      <c r="K999" s="30" t="s">
        <v>15</v>
      </c>
      <c r="L999" s="30" t="s">
        <v>16</v>
      </c>
      <c r="M999" s="30" t="s">
        <v>257</v>
      </c>
    </row>
    <row r="1000" spans="1:13" ht="16.8" customHeight="1" x14ac:dyDescent="0.3">
      <c r="A1000" s="3" t="s">
        <v>8855</v>
      </c>
      <c r="B1000" s="3" t="s">
        <v>7035</v>
      </c>
      <c r="C1000" s="3" t="s">
        <v>9079</v>
      </c>
      <c r="D1000" s="30" t="s">
        <v>8028</v>
      </c>
      <c r="E1000" s="31">
        <v>8622</v>
      </c>
      <c r="F1000" s="30" t="s">
        <v>8029</v>
      </c>
      <c r="G1000" s="30" t="s">
        <v>7718</v>
      </c>
      <c r="H1000" s="30" t="s">
        <v>7719</v>
      </c>
      <c r="I1000" s="30" t="s">
        <v>7718</v>
      </c>
      <c r="J1000" s="30" t="s">
        <v>14</v>
      </c>
      <c r="K1000" s="30" t="s">
        <v>15</v>
      </c>
      <c r="L1000" s="30" t="s">
        <v>16</v>
      </c>
      <c r="M1000" s="30" t="s">
        <v>257</v>
      </c>
    </row>
    <row r="1001" spans="1:13" ht="16.8" customHeight="1" x14ac:dyDescent="0.3">
      <c r="A1001" s="3" t="s">
        <v>8855</v>
      </c>
      <c r="B1001" s="3" t="s">
        <v>7035</v>
      </c>
      <c r="C1001" s="3" t="s">
        <v>9080</v>
      </c>
      <c r="D1001" s="30" t="s">
        <v>5352</v>
      </c>
      <c r="E1001" s="31">
        <v>9509</v>
      </c>
      <c r="F1001" s="30" t="s">
        <v>8030</v>
      </c>
      <c r="G1001" s="30" t="s">
        <v>7718</v>
      </c>
      <c r="H1001" s="30" t="s">
        <v>7719</v>
      </c>
      <c r="I1001" s="30" t="s">
        <v>7718</v>
      </c>
      <c r="J1001" s="30" t="s">
        <v>14</v>
      </c>
      <c r="K1001" s="30" t="s">
        <v>15</v>
      </c>
      <c r="L1001" s="30" t="s">
        <v>16</v>
      </c>
      <c r="M1001" s="30" t="s">
        <v>257</v>
      </c>
    </row>
    <row r="1002" spans="1:13" ht="16.8" customHeight="1" x14ac:dyDescent="0.3">
      <c r="A1002" s="3" t="s">
        <v>8855</v>
      </c>
      <c r="B1002" s="3" t="s">
        <v>7035</v>
      </c>
      <c r="C1002" s="3" t="s">
        <v>9081</v>
      </c>
      <c r="D1002" s="30" t="s">
        <v>8031</v>
      </c>
      <c r="E1002" s="31">
        <v>9503</v>
      </c>
      <c r="F1002" s="30" t="s">
        <v>8032</v>
      </c>
      <c r="G1002" s="30" t="s">
        <v>7718</v>
      </c>
      <c r="H1002" s="30" t="s">
        <v>7719</v>
      </c>
      <c r="I1002" s="30" t="s">
        <v>7718</v>
      </c>
      <c r="J1002" s="30" t="s">
        <v>14</v>
      </c>
      <c r="K1002" s="30" t="s">
        <v>15</v>
      </c>
      <c r="L1002" s="30" t="s">
        <v>16</v>
      </c>
      <c r="M1002" s="30" t="s">
        <v>257</v>
      </c>
    </row>
    <row r="1003" spans="1:13" ht="16.8" customHeight="1" x14ac:dyDescent="0.3">
      <c r="A1003" s="3" t="s">
        <v>8855</v>
      </c>
      <c r="B1003" s="3" t="s">
        <v>7035</v>
      </c>
      <c r="C1003" s="3" t="s">
        <v>9082</v>
      </c>
      <c r="D1003" s="30" t="s">
        <v>8033</v>
      </c>
      <c r="E1003" s="31">
        <v>9517</v>
      </c>
      <c r="F1003" s="30" t="s">
        <v>8034</v>
      </c>
      <c r="G1003" s="30" t="s">
        <v>7718</v>
      </c>
      <c r="H1003" s="30" t="s">
        <v>7719</v>
      </c>
      <c r="I1003" s="30" t="s">
        <v>7718</v>
      </c>
      <c r="J1003" s="30" t="s">
        <v>14</v>
      </c>
      <c r="K1003" s="30" t="s">
        <v>15</v>
      </c>
      <c r="L1003" s="30" t="s">
        <v>16</v>
      </c>
      <c r="M1003" s="30" t="s">
        <v>257</v>
      </c>
    </row>
    <row r="1004" spans="1:13" ht="16.8" customHeight="1" x14ac:dyDescent="0.3">
      <c r="A1004" s="3" t="s">
        <v>8855</v>
      </c>
      <c r="B1004" s="3" t="s">
        <v>7035</v>
      </c>
      <c r="C1004" s="3" t="s">
        <v>9083</v>
      </c>
      <c r="D1004" s="30" t="s">
        <v>8035</v>
      </c>
      <c r="E1004" s="31">
        <v>9504</v>
      </c>
      <c r="F1004" s="30" t="s">
        <v>5279</v>
      </c>
      <c r="G1004" s="30" t="s">
        <v>7718</v>
      </c>
      <c r="H1004" s="30" t="s">
        <v>7719</v>
      </c>
      <c r="I1004" s="30" t="s">
        <v>7718</v>
      </c>
      <c r="J1004" s="30" t="s">
        <v>14</v>
      </c>
      <c r="K1004" s="30" t="s">
        <v>15</v>
      </c>
      <c r="L1004" s="30" t="s">
        <v>16</v>
      </c>
      <c r="M1004" s="30" t="s">
        <v>257</v>
      </c>
    </row>
    <row r="1005" spans="1:13" ht="16.8" customHeight="1" x14ac:dyDescent="0.3">
      <c r="A1005" s="3" t="s">
        <v>8855</v>
      </c>
      <c r="B1005" s="3" t="s">
        <v>7035</v>
      </c>
      <c r="C1005" s="3" t="s">
        <v>9084</v>
      </c>
      <c r="D1005" s="30" t="s">
        <v>8036</v>
      </c>
      <c r="E1005" s="31">
        <v>9507</v>
      </c>
      <c r="F1005" s="30" t="s">
        <v>8037</v>
      </c>
      <c r="G1005" s="30" t="s">
        <v>7718</v>
      </c>
      <c r="H1005" s="30" t="s">
        <v>7719</v>
      </c>
      <c r="I1005" s="30" t="s">
        <v>7718</v>
      </c>
      <c r="J1005" s="30" t="s">
        <v>14</v>
      </c>
      <c r="K1005" s="30" t="s">
        <v>15</v>
      </c>
      <c r="L1005" s="30" t="s">
        <v>16</v>
      </c>
      <c r="M1005" s="30" t="s">
        <v>257</v>
      </c>
    </row>
    <row r="1006" spans="1:13" ht="16.8" customHeight="1" x14ac:dyDescent="0.3">
      <c r="A1006" s="3" t="s">
        <v>8855</v>
      </c>
      <c r="B1006" s="3" t="s">
        <v>7035</v>
      </c>
      <c r="C1006" s="3" t="s">
        <v>9085</v>
      </c>
      <c r="D1006" s="30" t="s">
        <v>8038</v>
      </c>
      <c r="E1006" s="31">
        <v>9505</v>
      </c>
      <c r="F1006" s="30" t="s">
        <v>8039</v>
      </c>
      <c r="G1006" s="30" t="s">
        <v>7718</v>
      </c>
      <c r="H1006" s="30" t="s">
        <v>7719</v>
      </c>
      <c r="I1006" s="30" t="s">
        <v>7718</v>
      </c>
      <c r="J1006" s="30" t="s">
        <v>14</v>
      </c>
      <c r="K1006" s="30" t="s">
        <v>15</v>
      </c>
      <c r="L1006" s="30" t="s">
        <v>16</v>
      </c>
      <c r="M1006" s="30" t="s">
        <v>257</v>
      </c>
    </row>
    <row r="1007" spans="1:13" ht="16.8" customHeight="1" x14ac:dyDescent="0.3">
      <c r="A1007" s="3" t="s">
        <v>8855</v>
      </c>
      <c r="B1007" s="3" t="s">
        <v>7035</v>
      </c>
      <c r="C1007" s="3" t="s">
        <v>9086</v>
      </c>
      <c r="D1007" s="30" t="s">
        <v>8040</v>
      </c>
      <c r="E1007" s="31">
        <v>9519</v>
      </c>
      <c r="F1007" s="30" t="s">
        <v>4939</v>
      </c>
      <c r="G1007" s="30" t="s">
        <v>7718</v>
      </c>
      <c r="H1007" s="30" t="s">
        <v>7719</v>
      </c>
      <c r="I1007" s="30" t="s">
        <v>7718</v>
      </c>
      <c r="J1007" s="30" t="s">
        <v>14</v>
      </c>
      <c r="K1007" s="30" t="s">
        <v>15</v>
      </c>
      <c r="L1007" s="30" t="s">
        <v>16</v>
      </c>
      <c r="M1007" s="30" t="s">
        <v>257</v>
      </c>
    </row>
    <row r="1008" spans="1:13" ht="16.8" customHeight="1" x14ac:dyDescent="0.3">
      <c r="A1008" s="3" t="s">
        <v>8855</v>
      </c>
      <c r="B1008" s="3" t="s">
        <v>7035</v>
      </c>
      <c r="C1008" s="3" t="s">
        <v>9087</v>
      </c>
      <c r="D1008" s="30" t="s">
        <v>8041</v>
      </c>
      <c r="E1008" s="31">
        <v>9280</v>
      </c>
      <c r="F1008" s="30" t="s">
        <v>8042</v>
      </c>
      <c r="G1008" s="30" t="s">
        <v>7718</v>
      </c>
      <c r="H1008" s="30" t="s">
        <v>7719</v>
      </c>
      <c r="I1008" s="30" t="s">
        <v>7718</v>
      </c>
      <c r="J1008" s="30" t="s">
        <v>14</v>
      </c>
      <c r="K1008" s="30" t="s">
        <v>15</v>
      </c>
      <c r="L1008" s="30" t="s">
        <v>16</v>
      </c>
      <c r="M1008" s="30" t="s">
        <v>257</v>
      </c>
    </row>
    <row r="1009" spans="1:13" ht="16.8" customHeight="1" x14ac:dyDescent="0.3">
      <c r="A1009" s="3" t="s">
        <v>8855</v>
      </c>
      <c r="B1009" s="3" t="s">
        <v>7035</v>
      </c>
      <c r="C1009" s="3" t="s">
        <v>9088</v>
      </c>
      <c r="D1009" s="30" t="s">
        <v>8043</v>
      </c>
      <c r="E1009" s="31">
        <v>9281</v>
      </c>
      <c r="F1009" s="30" t="s">
        <v>8044</v>
      </c>
      <c r="G1009" s="30" t="s">
        <v>7718</v>
      </c>
      <c r="H1009" s="30" t="s">
        <v>7719</v>
      </c>
      <c r="I1009" s="30" t="s">
        <v>7718</v>
      </c>
      <c r="J1009" s="30" t="s">
        <v>14</v>
      </c>
      <c r="K1009" s="30" t="s">
        <v>15</v>
      </c>
      <c r="L1009" s="30" t="s">
        <v>16</v>
      </c>
      <c r="M1009" s="30" t="s">
        <v>257</v>
      </c>
    </row>
    <row r="1010" spans="1:13" ht="16.8" customHeight="1" x14ac:dyDescent="0.3">
      <c r="A1010" s="3" t="s">
        <v>8855</v>
      </c>
      <c r="B1010" s="3" t="s">
        <v>7035</v>
      </c>
      <c r="C1010" s="3" t="s">
        <v>9089</v>
      </c>
      <c r="D1010" s="30" t="s">
        <v>8045</v>
      </c>
      <c r="E1010" s="31">
        <v>9321</v>
      </c>
      <c r="F1010" s="30" t="s">
        <v>8046</v>
      </c>
      <c r="G1010" s="30" t="s">
        <v>7718</v>
      </c>
      <c r="H1010" s="30" t="s">
        <v>7719</v>
      </c>
      <c r="I1010" s="30" t="s">
        <v>7718</v>
      </c>
      <c r="J1010" s="30" t="s">
        <v>14</v>
      </c>
      <c r="K1010" s="30" t="s">
        <v>15</v>
      </c>
      <c r="L1010" s="30" t="s">
        <v>16</v>
      </c>
      <c r="M1010" s="30" t="s">
        <v>257</v>
      </c>
    </row>
    <row r="1011" spans="1:13" ht="16.8" customHeight="1" x14ac:dyDescent="0.3">
      <c r="A1011" s="3" t="s">
        <v>8855</v>
      </c>
      <c r="B1011" s="3" t="s">
        <v>7035</v>
      </c>
      <c r="C1011" s="3" t="s">
        <v>9090</v>
      </c>
      <c r="D1011" s="30" t="s">
        <v>8047</v>
      </c>
      <c r="E1011" s="31">
        <v>8581</v>
      </c>
      <c r="F1011" s="30" t="s">
        <v>8048</v>
      </c>
      <c r="G1011" s="30" t="s">
        <v>7718</v>
      </c>
      <c r="H1011" s="30" t="s">
        <v>7719</v>
      </c>
      <c r="I1011" s="30" t="s">
        <v>7718</v>
      </c>
      <c r="J1011" s="30" t="s">
        <v>14</v>
      </c>
      <c r="K1011" s="30" t="s">
        <v>15</v>
      </c>
      <c r="L1011" s="30" t="s">
        <v>16</v>
      </c>
      <c r="M1011" s="30" t="s">
        <v>257</v>
      </c>
    </row>
    <row r="1012" spans="1:13" ht="16.8" customHeight="1" x14ac:dyDescent="0.3">
      <c r="A1012" s="3" t="s">
        <v>8855</v>
      </c>
      <c r="B1012" s="3" t="s">
        <v>7035</v>
      </c>
      <c r="C1012" s="3" t="s">
        <v>9091</v>
      </c>
      <c r="D1012" s="30" t="s">
        <v>8049</v>
      </c>
      <c r="E1012" s="31">
        <v>9520</v>
      </c>
      <c r="F1012" s="30" t="s">
        <v>8050</v>
      </c>
      <c r="G1012" s="30" t="s">
        <v>7718</v>
      </c>
      <c r="H1012" s="30" t="s">
        <v>7719</v>
      </c>
      <c r="I1012" s="30" t="s">
        <v>7718</v>
      </c>
      <c r="J1012" s="30" t="s">
        <v>14</v>
      </c>
      <c r="K1012" s="30" t="s">
        <v>15</v>
      </c>
      <c r="L1012" s="30" t="s">
        <v>16</v>
      </c>
      <c r="M1012" s="30" t="s">
        <v>257</v>
      </c>
    </row>
    <row r="1013" spans="1:13" ht="16.8" customHeight="1" x14ac:dyDescent="0.3">
      <c r="A1013" s="3" t="s">
        <v>8855</v>
      </c>
      <c r="B1013" s="3" t="s">
        <v>7035</v>
      </c>
      <c r="C1013" s="3" t="s">
        <v>9092</v>
      </c>
      <c r="D1013" s="30" t="s">
        <v>4942</v>
      </c>
      <c r="E1013" s="31">
        <v>8518</v>
      </c>
      <c r="F1013" s="30" t="s">
        <v>4941</v>
      </c>
      <c r="G1013" s="30" t="s">
        <v>7718</v>
      </c>
      <c r="H1013" s="30" t="s">
        <v>7719</v>
      </c>
      <c r="I1013" s="30" t="s">
        <v>7718</v>
      </c>
      <c r="J1013" s="30" t="s">
        <v>14</v>
      </c>
      <c r="K1013" s="30" t="s">
        <v>15</v>
      </c>
      <c r="L1013" s="30" t="s">
        <v>16</v>
      </c>
      <c r="M1013" s="30" t="s">
        <v>257</v>
      </c>
    </row>
    <row r="1014" spans="1:13" ht="16.8" customHeight="1" x14ac:dyDescent="0.3">
      <c r="A1014" s="3" t="s">
        <v>8855</v>
      </c>
      <c r="B1014" s="3" t="s">
        <v>7035</v>
      </c>
      <c r="C1014" s="3" t="s">
        <v>9093</v>
      </c>
      <c r="D1014" s="30" t="s">
        <v>4944</v>
      </c>
      <c r="E1014" s="31">
        <v>9521</v>
      </c>
      <c r="F1014" s="30" t="s">
        <v>4943</v>
      </c>
      <c r="G1014" s="30" t="s">
        <v>7718</v>
      </c>
      <c r="H1014" s="30" t="s">
        <v>7719</v>
      </c>
      <c r="I1014" s="30" t="s">
        <v>7718</v>
      </c>
      <c r="J1014" s="30" t="s">
        <v>14</v>
      </c>
      <c r="K1014" s="30" t="s">
        <v>15</v>
      </c>
      <c r="L1014" s="30" t="s">
        <v>16</v>
      </c>
      <c r="M1014" s="30" t="s">
        <v>257</v>
      </c>
    </row>
    <row r="1015" spans="1:13" ht="16.8" customHeight="1" x14ac:dyDescent="0.3">
      <c r="A1015" s="3" t="s">
        <v>8855</v>
      </c>
      <c r="B1015" s="3" t="s">
        <v>7035</v>
      </c>
      <c r="C1015" s="3" t="s">
        <v>9094</v>
      </c>
      <c r="D1015" s="30" t="s">
        <v>8051</v>
      </c>
      <c r="E1015" s="31">
        <v>9324</v>
      </c>
      <c r="F1015" s="30" t="s">
        <v>8052</v>
      </c>
      <c r="G1015" s="30" t="s">
        <v>7718</v>
      </c>
      <c r="H1015" s="30" t="s">
        <v>7719</v>
      </c>
      <c r="I1015" s="30" t="s">
        <v>7718</v>
      </c>
      <c r="J1015" s="30" t="s">
        <v>14</v>
      </c>
      <c r="K1015" s="30" t="s">
        <v>15</v>
      </c>
      <c r="L1015" s="30" t="s">
        <v>16</v>
      </c>
      <c r="M1015" s="30" t="s">
        <v>257</v>
      </c>
    </row>
    <row r="1016" spans="1:13" ht="16.8" customHeight="1" x14ac:dyDescent="0.3">
      <c r="A1016" s="3" t="s">
        <v>8855</v>
      </c>
      <c r="B1016" s="3" t="s">
        <v>7035</v>
      </c>
      <c r="C1016" s="3" t="s">
        <v>9095</v>
      </c>
      <c r="D1016" s="30" t="s">
        <v>8053</v>
      </c>
      <c r="E1016" s="31">
        <v>9325</v>
      </c>
      <c r="F1016" s="30" t="s">
        <v>8054</v>
      </c>
      <c r="G1016" s="30" t="s">
        <v>7718</v>
      </c>
      <c r="H1016" s="30" t="s">
        <v>7719</v>
      </c>
      <c r="I1016" s="30" t="s">
        <v>7718</v>
      </c>
      <c r="J1016" s="30" t="s">
        <v>14</v>
      </c>
      <c r="K1016" s="30" t="s">
        <v>15</v>
      </c>
      <c r="L1016" s="30" t="s">
        <v>16</v>
      </c>
      <c r="M1016" s="30" t="s">
        <v>257</v>
      </c>
    </row>
    <row r="1017" spans="1:13" ht="16.8" customHeight="1" x14ac:dyDescent="0.3">
      <c r="A1017" s="3" t="s">
        <v>8855</v>
      </c>
      <c r="B1017" s="3" t="s">
        <v>7035</v>
      </c>
      <c r="C1017" s="3" t="s">
        <v>9096</v>
      </c>
      <c r="D1017" s="30" t="s">
        <v>8055</v>
      </c>
      <c r="E1017" s="31">
        <v>9323</v>
      </c>
      <c r="F1017" s="30" t="s">
        <v>8056</v>
      </c>
      <c r="G1017" s="30" t="s">
        <v>7718</v>
      </c>
      <c r="H1017" s="30" t="s">
        <v>7719</v>
      </c>
      <c r="I1017" s="30" t="s">
        <v>7718</v>
      </c>
      <c r="J1017" s="30" t="s">
        <v>14</v>
      </c>
      <c r="K1017" s="30" t="s">
        <v>15</v>
      </c>
      <c r="L1017" s="30" t="s">
        <v>16</v>
      </c>
      <c r="M1017" s="30" t="s">
        <v>257</v>
      </c>
    </row>
    <row r="1018" spans="1:13" ht="16.8" customHeight="1" x14ac:dyDescent="0.3">
      <c r="A1018" s="3" t="s">
        <v>8855</v>
      </c>
      <c r="B1018" s="3" t="s">
        <v>7035</v>
      </c>
      <c r="C1018" s="3" t="s">
        <v>9097</v>
      </c>
      <c r="D1018" s="30" t="s">
        <v>8057</v>
      </c>
      <c r="E1018" s="31">
        <v>9322</v>
      </c>
      <c r="F1018" s="30" t="s">
        <v>8058</v>
      </c>
      <c r="G1018" s="30" t="s">
        <v>7718</v>
      </c>
      <c r="H1018" s="30" t="s">
        <v>7719</v>
      </c>
      <c r="I1018" s="30" t="s">
        <v>7718</v>
      </c>
      <c r="J1018" s="30" t="s">
        <v>14</v>
      </c>
      <c r="K1018" s="30" t="s">
        <v>15</v>
      </c>
      <c r="L1018" s="30" t="s">
        <v>16</v>
      </c>
      <c r="M1018" s="30" t="s">
        <v>257</v>
      </c>
    </row>
    <row r="1019" spans="1:13" ht="16.8" customHeight="1" x14ac:dyDescent="0.3">
      <c r="A1019" s="3" t="s">
        <v>8855</v>
      </c>
      <c r="B1019" s="3" t="s">
        <v>7035</v>
      </c>
      <c r="C1019" s="3" t="s">
        <v>9098</v>
      </c>
      <c r="D1019" s="30" t="s">
        <v>5364</v>
      </c>
      <c r="E1019" s="31">
        <v>8505</v>
      </c>
      <c r="F1019" s="30" t="s">
        <v>5363</v>
      </c>
      <c r="G1019" s="30" t="s">
        <v>7718</v>
      </c>
      <c r="H1019" s="30" t="s">
        <v>7719</v>
      </c>
      <c r="I1019" s="30" t="s">
        <v>7718</v>
      </c>
      <c r="J1019" s="30" t="s">
        <v>14</v>
      </c>
      <c r="K1019" s="30" t="s">
        <v>15</v>
      </c>
      <c r="L1019" s="30" t="s">
        <v>16</v>
      </c>
      <c r="M1019" s="30" t="s">
        <v>257</v>
      </c>
    </row>
    <row r="1020" spans="1:13" ht="16.8" customHeight="1" x14ac:dyDescent="0.3">
      <c r="A1020" s="3" t="s">
        <v>8855</v>
      </c>
      <c r="B1020" s="3" t="s">
        <v>7035</v>
      </c>
      <c r="C1020" s="3" t="s">
        <v>9099</v>
      </c>
      <c r="D1020" s="30" t="s">
        <v>8059</v>
      </c>
      <c r="E1020" s="31">
        <v>9443</v>
      </c>
      <c r="F1020" s="30" t="s">
        <v>4914</v>
      </c>
      <c r="G1020" s="30" t="s">
        <v>7718</v>
      </c>
      <c r="H1020" s="30" t="s">
        <v>7719</v>
      </c>
      <c r="I1020" s="30" t="s">
        <v>7718</v>
      </c>
      <c r="J1020" s="30" t="s">
        <v>14</v>
      </c>
      <c r="K1020" s="30" t="s">
        <v>15</v>
      </c>
      <c r="L1020" s="30" t="s">
        <v>16</v>
      </c>
      <c r="M1020" s="30" t="s">
        <v>257</v>
      </c>
    </row>
    <row r="1021" spans="1:13" ht="16.8" customHeight="1" x14ac:dyDescent="0.3">
      <c r="A1021" s="3" t="s">
        <v>8855</v>
      </c>
      <c r="B1021" s="3" t="s">
        <v>7035</v>
      </c>
      <c r="C1021" s="3" t="s">
        <v>9100</v>
      </c>
      <c r="D1021" s="30" t="s">
        <v>8060</v>
      </c>
      <c r="E1021" s="31">
        <v>9438</v>
      </c>
      <c r="F1021" s="30" t="s">
        <v>4896</v>
      </c>
      <c r="G1021" s="30" t="s">
        <v>7718</v>
      </c>
      <c r="H1021" s="30" t="s">
        <v>7719</v>
      </c>
      <c r="I1021" s="30" t="s">
        <v>7718</v>
      </c>
      <c r="J1021" s="30" t="s">
        <v>14</v>
      </c>
      <c r="K1021" s="30" t="s">
        <v>15</v>
      </c>
      <c r="L1021" s="30" t="s">
        <v>16</v>
      </c>
      <c r="M1021" s="30" t="s">
        <v>257</v>
      </c>
    </row>
    <row r="1022" spans="1:13" ht="16.8" customHeight="1" x14ac:dyDescent="0.3">
      <c r="A1022" s="3" t="s">
        <v>8855</v>
      </c>
      <c r="B1022" s="3" t="s">
        <v>7035</v>
      </c>
      <c r="C1022" s="3" t="s">
        <v>9101</v>
      </c>
      <c r="D1022" s="30" t="s">
        <v>8061</v>
      </c>
      <c r="E1022" s="31">
        <v>9402</v>
      </c>
      <c r="F1022" s="30" t="s">
        <v>8062</v>
      </c>
      <c r="G1022" s="30" t="s">
        <v>7718</v>
      </c>
      <c r="H1022" s="30" t="s">
        <v>7719</v>
      </c>
      <c r="I1022" s="30" t="s">
        <v>7718</v>
      </c>
      <c r="J1022" s="30" t="s">
        <v>14</v>
      </c>
      <c r="K1022" s="30" t="s">
        <v>15</v>
      </c>
      <c r="L1022" s="30" t="s">
        <v>16</v>
      </c>
      <c r="M1022" s="30" t="s">
        <v>257</v>
      </c>
    </row>
    <row r="1023" spans="1:13" ht="16.8" customHeight="1" x14ac:dyDescent="0.3">
      <c r="A1023" s="3" t="s">
        <v>8855</v>
      </c>
      <c r="B1023" s="3" t="s">
        <v>7035</v>
      </c>
      <c r="C1023" s="3" t="s">
        <v>9102</v>
      </c>
      <c r="D1023" s="30" t="s">
        <v>8063</v>
      </c>
      <c r="E1023" s="31">
        <v>9099</v>
      </c>
      <c r="F1023" s="30" t="s">
        <v>5055</v>
      </c>
      <c r="G1023" s="30" t="s">
        <v>7718</v>
      </c>
      <c r="H1023" s="30" t="s">
        <v>7719</v>
      </c>
      <c r="I1023" s="30" t="s">
        <v>7718</v>
      </c>
      <c r="J1023" s="30" t="s">
        <v>14</v>
      </c>
      <c r="K1023" s="30" t="s">
        <v>15</v>
      </c>
      <c r="L1023" s="30" t="s">
        <v>16</v>
      </c>
      <c r="M1023" s="30" t="s">
        <v>257</v>
      </c>
    </row>
    <row r="1024" spans="1:13" ht="16.8" customHeight="1" x14ac:dyDescent="0.3">
      <c r="A1024" s="3" t="s">
        <v>8855</v>
      </c>
      <c r="B1024" s="3" t="s">
        <v>7035</v>
      </c>
      <c r="C1024" s="3" t="s">
        <v>9103</v>
      </c>
      <c r="D1024" s="30" t="s">
        <v>8064</v>
      </c>
      <c r="E1024" s="31">
        <v>9156</v>
      </c>
      <c r="F1024" s="30" t="s">
        <v>5057</v>
      </c>
      <c r="G1024" s="30" t="s">
        <v>7718</v>
      </c>
      <c r="H1024" s="30" t="s">
        <v>7719</v>
      </c>
      <c r="I1024" s="30" t="s">
        <v>7718</v>
      </c>
      <c r="J1024" s="30" t="s">
        <v>14</v>
      </c>
      <c r="K1024" s="30" t="s">
        <v>15</v>
      </c>
      <c r="L1024" s="30" t="s">
        <v>16</v>
      </c>
      <c r="M1024" s="30" t="s">
        <v>257</v>
      </c>
    </row>
    <row r="1025" spans="1:13" ht="16.8" customHeight="1" x14ac:dyDescent="0.3">
      <c r="A1025" s="3" t="s">
        <v>8855</v>
      </c>
      <c r="B1025" s="3" t="s">
        <v>7035</v>
      </c>
      <c r="C1025" s="3" t="s">
        <v>9104</v>
      </c>
      <c r="D1025" s="30" t="s">
        <v>8065</v>
      </c>
      <c r="E1025" s="31">
        <v>9100</v>
      </c>
      <c r="F1025" s="30" t="s">
        <v>5069</v>
      </c>
      <c r="G1025" s="30" t="s">
        <v>7718</v>
      </c>
      <c r="H1025" s="30" t="s">
        <v>7719</v>
      </c>
      <c r="I1025" s="30" t="s">
        <v>7718</v>
      </c>
      <c r="J1025" s="30" t="s">
        <v>14</v>
      </c>
      <c r="K1025" s="30" t="s">
        <v>15</v>
      </c>
      <c r="L1025" s="30" t="s">
        <v>16</v>
      </c>
      <c r="M1025" s="30" t="s">
        <v>257</v>
      </c>
    </row>
    <row r="1026" spans="1:13" ht="16.8" customHeight="1" x14ac:dyDescent="0.3">
      <c r="A1026" s="3" t="s">
        <v>8855</v>
      </c>
      <c r="B1026" s="3" t="s">
        <v>7035</v>
      </c>
      <c r="C1026" s="3" t="s">
        <v>9105</v>
      </c>
      <c r="D1026" s="30" t="s">
        <v>8066</v>
      </c>
      <c r="E1026" s="31">
        <v>9157</v>
      </c>
      <c r="F1026" s="30" t="s">
        <v>5071</v>
      </c>
      <c r="G1026" s="30" t="s">
        <v>7718</v>
      </c>
      <c r="H1026" s="30" t="s">
        <v>7719</v>
      </c>
      <c r="I1026" s="30" t="s">
        <v>7718</v>
      </c>
      <c r="J1026" s="30" t="s">
        <v>14</v>
      </c>
      <c r="K1026" s="30" t="s">
        <v>15</v>
      </c>
      <c r="L1026" s="30" t="s">
        <v>16</v>
      </c>
      <c r="M1026" s="30" t="s">
        <v>257</v>
      </c>
    </row>
    <row r="1027" spans="1:13" ht="16.8" customHeight="1" x14ac:dyDescent="0.3">
      <c r="A1027" s="3" t="s">
        <v>8855</v>
      </c>
      <c r="B1027" s="3" t="s">
        <v>7035</v>
      </c>
      <c r="C1027" s="3" t="s">
        <v>9106</v>
      </c>
      <c r="D1027" s="30" t="s">
        <v>8067</v>
      </c>
      <c r="E1027" s="31">
        <v>9101</v>
      </c>
      <c r="F1027" s="30" t="s">
        <v>5111</v>
      </c>
      <c r="G1027" s="30" t="s">
        <v>7718</v>
      </c>
      <c r="H1027" s="30" t="s">
        <v>7719</v>
      </c>
      <c r="I1027" s="30" t="s">
        <v>7718</v>
      </c>
      <c r="J1027" s="30" t="s">
        <v>14</v>
      </c>
      <c r="K1027" s="30" t="s">
        <v>15</v>
      </c>
      <c r="L1027" s="30" t="s">
        <v>16</v>
      </c>
      <c r="M1027" s="30" t="s">
        <v>257</v>
      </c>
    </row>
    <row r="1028" spans="1:13" ht="16.8" customHeight="1" x14ac:dyDescent="0.3">
      <c r="A1028" s="3" t="s">
        <v>8855</v>
      </c>
      <c r="B1028" s="3" t="s">
        <v>7035</v>
      </c>
      <c r="C1028" s="3" t="s">
        <v>9107</v>
      </c>
      <c r="D1028" s="30" t="s">
        <v>8068</v>
      </c>
      <c r="E1028" s="31">
        <v>9158</v>
      </c>
      <c r="F1028" s="30" t="s">
        <v>5113</v>
      </c>
      <c r="G1028" s="30" t="s">
        <v>7718</v>
      </c>
      <c r="H1028" s="30" t="s">
        <v>7719</v>
      </c>
      <c r="I1028" s="30" t="s">
        <v>7718</v>
      </c>
      <c r="J1028" s="30" t="s">
        <v>14</v>
      </c>
      <c r="K1028" s="30" t="s">
        <v>15</v>
      </c>
      <c r="L1028" s="30" t="s">
        <v>16</v>
      </c>
      <c r="M1028" s="30" t="s">
        <v>257</v>
      </c>
    </row>
    <row r="1029" spans="1:13" ht="16.8" customHeight="1" x14ac:dyDescent="0.3">
      <c r="A1029" s="3" t="s">
        <v>8855</v>
      </c>
      <c r="B1029" s="3" t="s">
        <v>7035</v>
      </c>
      <c r="C1029" s="3" t="s">
        <v>9108</v>
      </c>
      <c r="D1029" s="30" t="s">
        <v>6228</v>
      </c>
      <c r="E1029" s="31">
        <v>8488</v>
      </c>
      <c r="F1029" s="30" t="s">
        <v>6227</v>
      </c>
      <c r="G1029" s="30" t="s">
        <v>7718</v>
      </c>
      <c r="H1029" s="30" t="s">
        <v>7719</v>
      </c>
      <c r="I1029" s="30" t="s">
        <v>7718</v>
      </c>
      <c r="J1029" s="30" t="s">
        <v>14</v>
      </c>
      <c r="K1029" s="30" t="s">
        <v>15</v>
      </c>
      <c r="L1029" s="30" t="s">
        <v>16</v>
      </c>
      <c r="M1029" s="30" t="s">
        <v>257</v>
      </c>
    </row>
    <row r="1030" spans="1:13" ht="16.8" customHeight="1" x14ac:dyDescent="0.3">
      <c r="A1030" s="3" t="s">
        <v>8855</v>
      </c>
      <c r="B1030" s="3" t="s">
        <v>7035</v>
      </c>
      <c r="C1030" s="3" t="s">
        <v>9109</v>
      </c>
      <c r="D1030" s="30" t="s">
        <v>8069</v>
      </c>
      <c r="E1030" s="31">
        <v>9326</v>
      </c>
      <c r="F1030" s="30" t="s">
        <v>8070</v>
      </c>
      <c r="G1030" s="30" t="s">
        <v>7718</v>
      </c>
      <c r="H1030" s="30" t="s">
        <v>7719</v>
      </c>
      <c r="I1030" s="30" t="s">
        <v>7718</v>
      </c>
      <c r="J1030" s="30" t="s">
        <v>14</v>
      </c>
      <c r="K1030" s="30" t="s">
        <v>15</v>
      </c>
      <c r="L1030" s="30" t="s">
        <v>16</v>
      </c>
      <c r="M1030" s="30" t="s">
        <v>257</v>
      </c>
    </row>
    <row r="1031" spans="1:13" ht="16.8" customHeight="1" x14ac:dyDescent="0.3">
      <c r="A1031" s="3" t="s">
        <v>8855</v>
      </c>
      <c r="B1031" s="3" t="s">
        <v>7035</v>
      </c>
      <c r="C1031" s="3" t="s">
        <v>9110</v>
      </c>
      <c r="D1031" s="30" t="s">
        <v>5140</v>
      </c>
      <c r="E1031" s="31">
        <v>9327</v>
      </c>
      <c r="F1031" s="30" t="s">
        <v>5139</v>
      </c>
      <c r="G1031" s="30" t="s">
        <v>7718</v>
      </c>
      <c r="H1031" s="30" t="s">
        <v>7719</v>
      </c>
      <c r="I1031" s="30" t="s">
        <v>7718</v>
      </c>
      <c r="J1031" s="30" t="s">
        <v>14</v>
      </c>
      <c r="K1031" s="30" t="s">
        <v>15</v>
      </c>
      <c r="L1031" s="30" t="s">
        <v>16</v>
      </c>
      <c r="M1031" s="30" t="s">
        <v>257</v>
      </c>
    </row>
    <row r="1032" spans="1:13" ht="16.8" customHeight="1" x14ac:dyDescent="0.3">
      <c r="A1032" s="3" t="s">
        <v>8855</v>
      </c>
      <c r="B1032" s="3" t="s">
        <v>7035</v>
      </c>
      <c r="C1032" s="3" t="s">
        <v>9111</v>
      </c>
      <c r="D1032" s="30" t="s">
        <v>8071</v>
      </c>
      <c r="E1032" s="31">
        <v>9330</v>
      </c>
      <c r="F1032" s="30" t="s">
        <v>8072</v>
      </c>
      <c r="G1032" s="30" t="s">
        <v>7718</v>
      </c>
      <c r="H1032" s="30" t="s">
        <v>7719</v>
      </c>
      <c r="I1032" s="30" t="s">
        <v>7718</v>
      </c>
      <c r="J1032" s="30" t="s">
        <v>14</v>
      </c>
      <c r="K1032" s="30" t="s">
        <v>15</v>
      </c>
      <c r="L1032" s="30" t="s">
        <v>16</v>
      </c>
      <c r="M1032" s="30" t="s">
        <v>257</v>
      </c>
    </row>
    <row r="1033" spans="1:13" ht="16.8" customHeight="1" x14ac:dyDescent="0.3">
      <c r="A1033" s="3" t="s">
        <v>8855</v>
      </c>
      <c r="B1033" s="3" t="s">
        <v>7035</v>
      </c>
      <c r="C1033" s="3" t="s">
        <v>9112</v>
      </c>
      <c r="D1033" s="30" t="s">
        <v>8073</v>
      </c>
      <c r="E1033" s="31">
        <v>9329</v>
      </c>
      <c r="F1033" s="30" t="s">
        <v>8074</v>
      </c>
      <c r="G1033" s="30" t="s">
        <v>7718</v>
      </c>
      <c r="H1033" s="30" t="s">
        <v>7719</v>
      </c>
      <c r="I1033" s="30" t="s">
        <v>7718</v>
      </c>
      <c r="J1033" s="30" t="s">
        <v>14</v>
      </c>
      <c r="K1033" s="30" t="s">
        <v>15</v>
      </c>
      <c r="L1033" s="30" t="s">
        <v>16</v>
      </c>
      <c r="M1033" s="30" t="s">
        <v>257</v>
      </c>
    </row>
    <row r="1034" spans="1:13" ht="16.8" customHeight="1" x14ac:dyDescent="0.3">
      <c r="A1034" s="3" t="s">
        <v>8855</v>
      </c>
      <c r="B1034" s="3" t="s">
        <v>7035</v>
      </c>
      <c r="C1034" s="3" t="s">
        <v>9113</v>
      </c>
      <c r="D1034" s="30" t="s">
        <v>8075</v>
      </c>
      <c r="E1034" s="31">
        <v>9328</v>
      </c>
      <c r="F1034" s="30" t="s">
        <v>5137</v>
      </c>
      <c r="G1034" s="30" t="s">
        <v>7718</v>
      </c>
      <c r="H1034" s="30" t="s">
        <v>7719</v>
      </c>
      <c r="I1034" s="30" t="s">
        <v>7718</v>
      </c>
      <c r="J1034" s="30" t="s">
        <v>14</v>
      </c>
      <c r="K1034" s="30" t="s">
        <v>15</v>
      </c>
      <c r="L1034" s="30" t="s">
        <v>16</v>
      </c>
      <c r="M1034" s="30" t="s">
        <v>257</v>
      </c>
    </row>
    <row r="1035" spans="1:13" ht="16.8" customHeight="1" x14ac:dyDescent="0.3">
      <c r="A1035" s="3" t="s">
        <v>8855</v>
      </c>
      <c r="B1035" s="3" t="s">
        <v>7035</v>
      </c>
      <c r="C1035" s="3" t="s">
        <v>9114</v>
      </c>
      <c r="D1035" s="30" t="s">
        <v>8076</v>
      </c>
      <c r="E1035" s="31">
        <v>9693</v>
      </c>
      <c r="F1035" s="30" t="s">
        <v>8077</v>
      </c>
      <c r="G1035" s="30" t="s">
        <v>7718</v>
      </c>
      <c r="H1035" s="30" t="s">
        <v>7719</v>
      </c>
      <c r="I1035" s="30" t="s">
        <v>7718</v>
      </c>
      <c r="J1035" s="30" t="s">
        <v>14</v>
      </c>
      <c r="K1035" s="30" t="s">
        <v>8078</v>
      </c>
      <c r="L1035" s="30" t="s">
        <v>16</v>
      </c>
      <c r="M1035" s="30" t="s">
        <v>257</v>
      </c>
    </row>
    <row r="1036" spans="1:13" ht="16.8" customHeight="1" x14ac:dyDescent="0.3">
      <c r="A1036" s="3" t="s">
        <v>8855</v>
      </c>
      <c r="B1036" s="3" t="s">
        <v>7035</v>
      </c>
      <c r="C1036" s="3" t="s">
        <v>9115</v>
      </c>
      <c r="D1036" s="30" t="s">
        <v>5076</v>
      </c>
      <c r="E1036" s="31">
        <v>8718</v>
      </c>
      <c r="F1036" s="30" t="s">
        <v>8079</v>
      </c>
      <c r="G1036" s="30" t="s">
        <v>7718</v>
      </c>
      <c r="H1036" s="30" t="s">
        <v>7719</v>
      </c>
      <c r="I1036" s="30" t="s">
        <v>7718</v>
      </c>
      <c r="J1036" s="30" t="s">
        <v>14</v>
      </c>
      <c r="K1036" s="30" t="s">
        <v>15</v>
      </c>
      <c r="L1036" s="30" t="s">
        <v>16</v>
      </c>
      <c r="M1036" s="30" t="s">
        <v>257</v>
      </c>
    </row>
    <row r="1037" spans="1:13" ht="16.8" customHeight="1" x14ac:dyDescent="0.3">
      <c r="A1037" s="3" t="s">
        <v>8855</v>
      </c>
      <c r="B1037" s="3" t="s">
        <v>7035</v>
      </c>
      <c r="C1037" s="3" t="s">
        <v>9116</v>
      </c>
      <c r="D1037" s="30" t="s">
        <v>8080</v>
      </c>
      <c r="E1037" s="31">
        <v>44777564</v>
      </c>
      <c r="F1037" s="30" t="s">
        <v>8081</v>
      </c>
      <c r="G1037" s="30" t="s">
        <v>7718</v>
      </c>
      <c r="H1037" s="30" t="s">
        <v>7719</v>
      </c>
      <c r="I1037" s="30" t="s">
        <v>7718</v>
      </c>
      <c r="J1037" s="30" t="s">
        <v>14</v>
      </c>
      <c r="K1037" s="30" t="s">
        <v>15</v>
      </c>
      <c r="L1037" s="30" t="s">
        <v>16</v>
      </c>
      <c r="M1037" s="30" t="s">
        <v>257</v>
      </c>
    </row>
    <row r="1038" spans="1:13" ht="16.8" customHeight="1" x14ac:dyDescent="0.3">
      <c r="A1038" s="3" t="s">
        <v>8855</v>
      </c>
      <c r="B1038" s="3" t="s">
        <v>7035</v>
      </c>
      <c r="C1038" s="3" t="s">
        <v>9117</v>
      </c>
      <c r="D1038" s="30" t="s">
        <v>5090</v>
      </c>
      <c r="E1038" s="31">
        <v>9332</v>
      </c>
      <c r="F1038" s="30" t="s">
        <v>8082</v>
      </c>
      <c r="G1038" s="30" t="s">
        <v>7718</v>
      </c>
      <c r="H1038" s="30" t="s">
        <v>7719</v>
      </c>
      <c r="I1038" s="30" t="s">
        <v>7718</v>
      </c>
      <c r="J1038" s="30" t="s">
        <v>14</v>
      </c>
      <c r="K1038" s="30" t="s">
        <v>15</v>
      </c>
      <c r="L1038" s="30" t="s">
        <v>16</v>
      </c>
      <c r="M1038" s="30" t="s">
        <v>257</v>
      </c>
    </row>
    <row r="1039" spans="1:13" ht="16.8" customHeight="1" x14ac:dyDescent="0.3">
      <c r="A1039" s="3" t="s">
        <v>8855</v>
      </c>
      <c r="B1039" s="3" t="s">
        <v>7035</v>
      </c>
      <c r="C1039" s="3" t="s">
        <v>9118</v>
      </c>
      <c r="D1039" s="30" t="s">
        <v>5092</v>
      </c>
      <c r="E1039" s="31">
        <v>9333</v>
      </c>
      <c r="F1039" s="30" t="s">
        <v>8083</v>
      </c>
      <c r="G1039" s="30" t="s">
        <v>7718</v>
      </c>
      <c r="H1039" s="30" t="s">
        <v>7719</v>
      </c>
      <c r="I1039" s="30" t="s">
        <v>7718</v>
      </c>
      <c r="J1039" s="30" t="s">
        <v>14</v>
      </c>
      <c r="K1039" s="30" t="s">
        <v>15</v>
      </c>
      <c r="L1039" s="30" t="s">
        <v>16</v>
      </c>
      <c r="M1039" s="30" t="s">
        <v>257</v>
      </c>
    </row>
    <row r="1040" spans="1:13" ht="16.8" customHeight="1" x14ac:dyDescent="0.3">
      <c r="A1040" s="3" t="s">
        <v>8855</v>
      </c>
      <c r="B1040" s="3" t="s">
        <v>7035</v>
      </c>
      <c r="C1040" s="3" t="s">
        <v>9119</v>
      </c>
      <c r="D1040" s="30" t="s">
        <v>5094</v>
      </c>
      <c r="E1040" s="31">
        <v>9334</v>
      </c>
      <c r="F1040" s="30" t="s">
        <v>8084</v>
      </c>
      <c r="G1040" s="30" t="s">
        <v>7718</v>
      </c>
      <c r="H1040" s="30" t="s">
        <v>7719</v>
      </c>
      <c r="I1040" s="30" t="s">
        <v>7718</v>
      </c>
      <c r="J1040" s="30" t="s">
        <v>14</v>
      </c>
      <c r="K1040" s="30" t="s">
        <v>15</v>
      </c>
      <c r="L1040" s="30" t="s">
        <v>16</v>
      </c>
      <c r="M1040" s="30" t="s">
        <v>257</v>
      </c>
    </row>
    <row r="1041" spans="1:13" ht="16.8" customHeight="1" x14ac:dyDescent="0.3">
      <c r="A1041" s="3" t="s">
        <v>8855</v>
      </c>
      <c r="B1041" s="3" t="s">
        <v>7035</v>
      </c>
      <c r="C1041" s="3" t="s">
        <v>9120</v>
      </c>
      <c r="D1041" s="30" t="s">
        <v>5096</v>
      </c>
      <c r="E1041" s="31">
        <v>9687</v>
      </c>
      <c r="F1041" s="30" t="s">
        <v>8085</v>
      </c>
      <c r="G1041" s="30" t="s">
        <v>7718</v>
      </c>
      <c r="H1041" s="30" t="s">
        <v>7719</v>
      </c>
      <c r="I1041" s="30" t="s">
        <v>7718</v>
      </c>
      <c r="J1041" s="30" t="s">
        <v>14</v>
      </c>
      <c r="K1041" s="30" t="s">
        <v>15</v>
      </c>
      <c r="L1041" s="30" t="s">
        <v>16</v>
      </c>
      <c r="M1041" s="30" t="s">
        <v>257</v>
      </c>
    </row>
    <row r="1042" spans="1:13" ht="16.8" customHeight="1" x14ac:dyDescent="0.3">
      <c r="A1042" s="3" t="s">
        <v>8855</v>
      </c>
      <c r="B1042" s="3" t="s">
        <v>7035</v>
      </c>
      <c r="C1042" s="3" t="s">
        <v>9121</v>
      </c>
      <c r="D1042" s="30" t="s">
        <v>5098</v>
      </c>
      <c r="E1042" s="31">
        <v>9335</v>
      </c>
      <c r="F1042" s="30" t="s">
        <v>8086</v>
      </c>
      <c r="G1042" s="30" t="s">
        <v>7718</v>
      </c>
      <c r="H1042" s="30" t="s">
        <v>7719</v>
      </c>
      <c r="I1042" s="30" t="s">
        <v>7718</v>
      </c>
      <c r="J1042" s="30" t="s">
        <v>14</v>
      </c>
      <c r="K1042" s="30" t="s">
        <v>15</v>
      </c>
      <c r="L1042" s="30" t="s">
        <v>16</v>
      </c>
      <c r="M1042" s="30" t="s">
        <v>257</v>
      </c>
    </row>
    <row r="1043" spans="1:13" ht="16.8" customHeight="1" x14ac:dyDescent="0.3">
      <c r="A1043" s="3" t="s">
        <v>8855</v>
      </c>
      <c r="B1043" s="3" t="s">
        <v>7035</v>
      </c>
      <c r="C1043" s="3" t="s">
        <v>9122</v>
      </c>
      <c r="D1043" s="30" t="s">
        <v>5084</v>
      </c>
      <c r="E1043" s="31">
        <v>8923</v>
      </c>
      <c r="F1043" s="30" t="s">
        <v>8087</v>
      </c>
      <c r="G1043" s="30" t="s">
        <v>7718</v>
      </c>
      <c r="H1043" s="30" t="s">
        <v>7719</v>
      </c>
      <c r="I1043" s="30" t="s">
        <v>7718</v>
      </c>
      <c r="J1043" s="30" t="s">
        <v>14</v>
      </c>
      <c r="K1043" s="30" t="s">
        <v>15</v>
      </c>
      <c r="L1043" s="30" t="s">
        <v>16</v>
      </c>
      <c r="M1043" s="30" t="s">
        <v>257</v>
      </c>
    </row>
    <row r="1044" spans="1:13" ht="16.8" customHeight="1" x14ac:dyDescent="0.3">
      <c r="A1044" s="3" t="s">
        <v>8855</v>
      </c>
      <c r="B1044" s="3" t="s">
        <v>7035</v>
      </c>
      <c r="C1044" s="3" t="s">
        <v>9123</v>
      </c>
      <c r="D1044" s="30" t="s">
        <v>8088</v>
      </c>
      <c r="E1044" s="31">
        <v>45891019</v>
      </c>
      <c r="F1044" s="30" t="s">
        <v>8089</v>
      </c>
      <c r="G1044" s="30" t="s">
        <v>7718</v>
      </c>
      <c r="H1044" s="30" t="s">
        <v>7719</v>
      </c>
      <c r="I1044" s="30" t="s">
        <v>7718</v>
      </c>
      <c r="J1044" s="30" t="s">
        <v>14</v>
      </c>
      <c r="K1044" s="30" t="s">
        <v>15</v>
      </c>
      <c r="L1044" s="30" t="s">
        <v>16</v>
      </c>
      <c r="M1044" s="30" t="s">
        <v>257</v>
      </c>
    </row>
    <row r="1045" spans="1:13" ht="16.8" customHeight="1" x14ac:dyDescent="0.3">
      <c r="A1045" s="3" t="s">
        <v>8855</v>
      </c>
      <c r="B1045" s="3" t="s">
        <v>7035</v>
      </c>
      <c r="C1045" s="3" t="s">
        <v>9124</v>
      </c>
      <c r="D1045" s="30" t="s">
        <v>5104</v>
      </c>
      <c r="E1045" s="31">
        <v>8985</v>
      </c>
      <c r="F1045" s="30" t="s">
        <v>8090</v>
      </c>
      <c r="G1045" s="30" t="s">
        <v>7718</v>
      </c>
      <c r="H1045" s="30" t="s">
        <v>7719</v>
      </c>
      <c r="I1045" s="30" t="s">
        <v>7718</v>
      </c>
      <c r="J1045" s="30" t="s">
        <v>14</v>
      </c>
      <c r="K1045" s="30" t="s">
        <v>15</v>
      </c>
      <c r="L1045" s="30" t="s">
        <v>16</v>
      </c>
      <c r="M1045" s="30" t="s">
        <v>257</v>
      </c>
    </row>
    <row r="1046" spans="1:13" ht="16.8" customHeight="1" x14ac:dyDescent="0.3">
      <c r="A1046" s="3" t="s">
        <v>8855</v>
      </c>
      <c r="B1046" s="3" t="s">
        <v>7035</v>
      </c>
      <c r="C1046" s="3" t="s">
        <v>9125</v>
      </c>
      <c r="D1046" s="30" t="s">
        <v>4946</v>
      </c>
      <c r="E1046" s="31">
        <v>9522</v>
      </c>
      <c r="F1046" s="30" t="s">
        <v>4945</v>
      </c>
      <c r="G1046" s="30" t="s">
        <v>7718</v>
      </c>
      <c r="H1046" s="30" t="s">
        <v>7719</v>
      </c>
      <c r="I1046" s="30" t="s">
        <v>7718</v>
      </c>
      <c r="J1046" s="30" t="s">
        <v>14</v>
      </c>
      <c r="K1046" s="30" t="s">
        <v>15</v>
      </c>
      <c r="L1046" s="30" t="s">
        <v>16</v>
      </c>
      <c r="M1046" s="30" t="s">
        <v>257</v>
      </c>
    </row>
    <row r="1047" spans="1:13" ht="16.8" customHeight="1" x14ac:dyDescent="0.3">
      <c r="A1047" s="3" t="s">
        <v>8855</v>
      </c>
      <c r="B1047" s="3" t="s">
        <v>7035</v>
      </c>
      <c r="C1047" s="3" t="s">
        <v>9126</v>
      </c>
      <c r="D1047" s="30" t="s">
        <v>6232</v>
      </c>
      <c r="E1047" s="31">
        <v>8560</v>
      </c>
      <c r="F1047" s="30" t="s">
        <v>8091</v>
      </c>
      <c r="G1047" s="30" t="s">
        <v>7718</v>
      </c>
      <c r="H1047" s="30" t="s">
        <v>7719</v>
      </c>
      <c r="I1047" s="30" t="s">
        <v>7718</v>
      </c>
      <c r="J1047" s="30" t="s">
        <v>14</v>
      </c>
      <c r="K1047" s="30" t="s">
        <v>15</v>
      </c>
      <c r="L1047" s="30" t="s">
        <v>16</v>
      </c>
      <c r="M1047" s="30" t="s">
        <v>257</v>
      </c>
    </row>
    <row r="1048" spans="1:13" ht="16.8" customHeight="1" x14ac:dyDescent="0.3">
      <c r="A1048" s="3" t="s">
        <v>8855</v>
      </c>
      <c r="B1048" s="3" t="s">
        <v>7035</v>
      </c>
      <c r="C1048" s="3" t="s">
        <v>9127</v>
      </c>
      <c r="D1048" s="30" t="s">
        <v>8092</v>
      </c>
      <c r="E1048" s="31">
        <v>45891024</v>
      </c>
      <c r="F1048" s="30" t="s">
        <v>8093</v>
      </c>
      <c r="G1048" s="30" t="s">
        <v>7718</v>
      </c>
      <c r="H1048" s="30" t="s">
        <v>7719</v>
      </c>
      <c r="I1048" s="30" t="s">
        <v>7718</v>
      </c>
      <c r="J1048" s="30" t="s">
        <v>14</v>
      </c>
      <c r="K1048" s="30" t="s">
        <v>15</v>
      </c>
      <c r="L1048" s="30" t="s">
        <v>16</v>
      </c>
      <c r="M1048" s="30" t="s">
        <v>257</v>
      </c>
    </row>
    <row r="1049" spans="1:13" ht="16.8" customHeight="1" x14ac:dyDescent="0.3">
      <c r="A1049" s="3" t="s">
        <v>8855</v>
      </c>
      <c r="B1049" s="3" t="s">
        <v>7035</v>
      </c>
      <c r="C1049" s="3" t="s">
        <v>9128</v>
      </c>
      <c r="D1049" s="30" t="s">
        <v>8094</v>
      </c>
      <c r="E1049" s="31">
        <v>45891026</v>
      </c>
      <c r="F1049" s="30" t="s">
        <v>8095</v>
      </c>
      <c r="G1049" s="30" t="s">
        <v>7718</v>
      </c>
      <c r="H1049" s="30" t="s">
        <v>7719</v>
      </c>
      <c r="I1049" s="30" t="s">
        <v>7718</v>
      </c>
      <c r="J1049" s="30" t="s">
        <v>14</v>
      </c>
      <c r="K1049" s="30" t="s">
        <v>15</v>
      </c>
      <c r="L1049" s="30" t="s">
        <v>16</v>
      </c>
      <c r="M1049" s="30" t="s">
        <v>257</v>
      </c>
    </row>
    <row r="1050" spans="1:13" ht="16.8" customHeight="1" x14ac:dyDescent="0.3">
      <c r="A1050" s="3" t="s">
        <v>8855</v>
      </c>
      <c r="B1050" s="3" t="s">
        <v>7035</v>
      </c>
      <c r="C1050" s="3" t="s">
        <v>9129</v>
      </c>
      <c r="D1050" s="30" t="s">
        <v>5384</v>
      </c>
      <c r="E1050" s="31">
        <v>9526</v>
      </c>
      <c r="F1050" s="30" t="s">
        <v>5383</v>
      </c>
      <c r="G1050" s="30" t="s">
        <v>7718</v>
      </c>
      <c r="H1050" s="30" t="s">
        <v>7719</v>
      </c>
      <c r="I1050" s="30" t="s">
        <v>7718</v>
      </c>
      <c r="J1050" s="30" t="s">
        <v>14</v>
      </c>
      <c r="K1050" s="30" t="s">
        <v>15</v>
      </c>
      <c r="L1050" s="30" t="s">
        <v>16</v>
      </c>
      <c r="M1050" s="30" t="s">
        <v>257</v>
      </c>
    </row>
    <row r="1051" spans="1:13" ht="16.8" customHeight="1" x14ac:dyDescent="0.3">
      <c r="A1051" s="3" t="s">
        <v>8855</v>
      </c>
      <c r="B1051" s="3" t="s">
        <v>7035</v>
      </c>
      <c r="C1051" s="3" t="s">
        <v>9130</v>
      </c>
      <c r="D1051" s="30" t="s">
        <v>5388</v>
      </c>
      <c r="E1051" s="31">
        <v>9527</v>
      </c>
      <c r="F1051" s="30" t="s">
        <v>5387</v>
      </c>
      <c r="G1051" s="30" t="s">
        <v>7718</v>
      </c>
      <c r="H1051" s="30" t="s">
        <v>7719</v>
      </c>
      <c r="I1051" s="30" t="s">
        <v>7718</v>
      </c>
      <c r="J1051" s="30" t="s">
        <v>14</v>
      </c>
      <c r="K1051" s="30" t="s">
        <v>15</v>
      </c>
      <c r="L1051" s="30" t="s">
        <v>16</v>
      </c>
      <c r="M1051" s="30" t="s">
        <v>257</v>
      </c>
    </row>
    <row r="1052" spans="1:13" ht="16.8" customHeight="1" x14ac:dyDescent="0.3">
      <c r="A1052" s="3" t="s">
        <v>8855</v>
      </c>
      <c r="B1052" s="3" t="s">
        <v>7035</v>
      </c>
      <c r="C1052" s="3" t="s">
        <v>9131</v>
      </c>
      <c r="D1052" s="30" t="s">
        <v>5386</v>
      </c>
      <c r="E1052" s="31">
        <v>44777601</v>
      </c>
      <c r="F1052" s="30" t="s">
        <v>5385</v>
      </c>
      <c r="G1052" s="30" t="s">
        <v>7718</v>
      </c>
      <c r="H1052" s="30" t="s">
        <v>7719</v>
      </c>
      <c r="I1052" s="30" t="s">
        <v>7718</v>
      </c>
      <c r="J1052" s="30" t="s">
        <v>14</v>
      </c>
      <c r="K1052" s="30" t="s">
        <v>15</v>
      </c>
      <c r="L1052" s="30" t="s">
        <v>16</v>
      </c>
      <c r="M1052" s="30" t="s">
        <v>257</v>
      </c>
    </row>
    <row r="1053" spans="1:13" ht="16.8" customHeight="1" x14ac:dyDescent="0.3">
      <c r="A1053" s="3" t="s">
        <v>8855</v>
      </c>
      <c r="B1053" s="3" t="s">
        <v>7035</v>
      </c>
      <c r="C1053" s="3" t="s">
        <v>9132</v>
      </c>
      <c r="D1053" s="30" t="s">
        <v>8096</v>
      </c>
      <c r="E1053" s="31">
        <v>9539</v>
      </c>
      <c r="F1053" s="30" t="s">
        <v>8097</v>
      </c>
      <c r="G1053" s="30" t="s">
        <v>7718</v>
      </c>
      <c r="H1053" s="30" t="s">
        <v>7719</v>
      </c>
      <c r="I1053" s="30" t="s">
        <v>7718</v>
      </c>
      <c r="J1053" s="30" t="s">
        <v>14</v>
      </c>
      <c r="K1053" s="30" t="s">
        <v>15</v>
      </c>
      <c r="L1053" s="30" t="s">
        <v>16</v>
      </c>
      <c r="M1053" s="30" t="s">
        <v>257</v>
      </c>
    </row>
    <row r="1054" spans="1:13" ht="16.8" customHeight="1" x14ac:dyDescent="0.3">
      <c r="A1054" s="3" t="s">
        <v>8855</v>
      </c>
      <c r="B1054" s="3" t="s">
        <v>7035</v>
      </c>
      <c r="C1054" s="3" t="s">
        <v>9133</v>
      </c>
      <c r="D1054" s="30" t="s">
        <v>8098</v>
      </c>
      <c r="E1054" s="31">
        <v>9523</v>
      </c>
      <c r="F1054" s="30" t="s">
        <v>4949</v>
      </c>
      <c r="G1054" s="30" t="s">
        <v>7718</v>
      </c>
      <c r="H1054" s="30" t="s">
        <v>7719</v>
      </c>
      <c r="I1054" s="30" t="s">
        <v>7718</v>
      </c>
      <c r="J1054" s="30" t="s">
        <v>14</v>
      </c>
      <c r="K1054" s="30" t="s">
        <v>15</v>
      </c>
      <c r="L1054" s="30" t="s">
        <v>16</v>
      </c>
      <c r="M1054" s="30" t="s">
        <v>257</v>
      </c>
    </row>
    <row r="1055" spans="1:13" ht="16.8" customHeight="1" x14ac:dyDescent="0.3">
      <c r="A1055" s="3" t="s">
        <v>8855</v>
      </c>
      <c r="B1055" s="3" t="s">
        <v>7035</v>
      </c>
      <c r="C1055" s="3" t="s">
        <v>9134</v>
      </c>
      <c r="D1055" s="30" t="s">
        <v>8099</v>
      </c>
      <c r="E1055" s="31">
        <v>9524</v>
      </c>
      <c r="F1055" s="30" t="s">
        <v>4951</v>
      </c>
      <c r="G1055" s="30" t="s">
        <v>7718</v>
      </c>
      <c r="H1055" s="30" t="s">
        <v>7719</v>
      </c>
      <c r="I1055" s="30" t="s">
        <v>7718</v>
      </c>
      <c r="J1055" s="30" t="s">
        <v>14</v>
      </c>
      <c r="K1055" s="30" t="s">
        <v>15</v>
      </c>
      <c r="L1055" s="30" t="s">
        <v>16</v>
      </c>
      <c r="M1055" s="30" t="s">
        <v>257</v>
      </c>
    </row>
    <row r="1056" spans="1:13" ht="16.8" customHeight="1" x14ac:dyDescent="0.3">
      <c r="A1056" s="3" t="s">
        <v>8855</v>
      </c>
      <c r="B1056" s="3" t="s">
        <v>7035</v>
      </c>
      <c r="C1056" s="3" t="s">
        <v>9135</v>
      </c>
      <c r="D1056" s="30" t="s">
        <v>8100</v>
      </c>
      <c r="E1056" s="31">
        <v>45891008</v>
      </c>
      <c r="F1056" s="30" t="s">
        <v>8101</v>
      </c>
      <c r="G1056" s="30" t="s">
        <v>7718</v>
      </c>
      <c r="H1056" s="30" t="s">
        <v>7719</v>
      </c>
      <c r="I1056" s="30" t="s">
        <v>7718</v>
      </c>
      <c r="J1056" s="30" t="s">
        <v>14</v>
      </c>
      <c r="K1056" s="30" t="s">
        <v>15</v>
      </c>
      <c r="L1056" s="30" t="s">
        <v>16</v>
      </c>
      <c r="M1056" s="30" t="s">
        <v>257</v>
      </c>
    </row>
    <row r="1057" spans="1:13" ht="16.8" customHeight="1" x14ac:dyDescent="0.3">
      <c r="A1057" s="3" t="s">
        <v>8855</v>
      </c>
      <c r="B1057" s="3" t="s">
        <v>7035</v>
      </c>
      <c r="C1057" s="3" t="s">
        <v>9136</v>
      </c>
      <c r="D1057" s="30" t="s">
        <v>8102</v>
      </c>
      <c r="E1057" s="31">
        <v>45891038</v>
      </c>
      <c r="F1057" s="30" t="s">
        <v>8103</v>
      </c>
      <c r="G1057" s="30" t="s">
        <v>7718</v>
      </c>
      <c r="H1057" s="30" t="s">
        <v>7719</v>
      </c>
      <c r="I1057" s="30" t="s">
        <v>7718</v>
      </c>
      <c r="J1057" s="30" t="s">
        <v>14</v>
      </c>
      <c r="K1057" s="30" t="s">
        <v>15</v>
      </c>
      <c r="L1057" s="30" t="s">
        <v>16</v>
      </c>
      <c r="M1057" s="30" t="s">
        <v>257</v>
      </c>
    </row>
    <row r="1058" spans="1:13" ht="16.8" customHeight="1" x14ac:dyDescent="0.3">
      <c r="A1058" s="3" t="s">
        <v>8855</v>
      </c>
      <c r="B1058" s="3" t="s">
        <v>7035</v>
      </c>
      <c r="C1058" s="3" t="s">
        <v>9137</v>
      </c>
      <c r="D1058" s="30" t="s">
        <v>8104</v>
      </c>
      <c r="E1058" s="31">
        <v>9528</v>
      </c>
      <c r="F1058" s="30" t="s">
        <v>5391</v>
      </c>
      <c r="G1058" s="30" t="s">
        <v>7718</v>
      </c>
      <c r="H1058" s="30" t="s">
        <v>7719</v>
      </c>
      <c r="I1058" s="30" t="s">
        <v>7718</v>
      </c>
      <c r="J1058" s="30" t="s">
        <v>14</v>
      </c>
      <c r="K1058" s="30" t="s">
        <v>15</v>
      </c>
      <c r="L1058" s="30" t="s">
        <v>16</v>
      </c>
      <c r="M1058" s="30" t="s">
        <v>257</v>
      </c>
    </row>
    <row r="1059" spans="1:13" ht="16.8" customHeight="1" x14ac:dyDescent="0.3">
      <c r="A1059" s="3" t="s">
        <v>8855</v>
      </c>
      <c r="B1059" s="3" t="s">
        <v>7035</v>
      </c>
      <c r="C1059" s="3" t="s">
        <v>9138</v>
      </c>
      <c r="D1059" s="30" t="s">
        <v>8105</v>
      </c>
      <c r="E1059" s="31">
        <v>32698</v>
      </c>
      <c r="F1059" s="30" t="s">
        <v>8106</v>
      </c>
      <c r="G1059" s="30" t="s">
        <v>7718</v>
      </c>
      <c r="H1059" s="30" t="s">
        <v>7719</v>
      </c>
      <c r="I1059" s="30" t="s">
        <v>7718</v>
      </c>
      <c r="J1059" s="30" t="s">
        <v>14</v>
      </c>
      <c r="K1059" s="30" t="s">
        <v>15</v>
      </c>
      <c r="L1059" s="30" t="s">
        <v>16</v>
      </c>
      <c r="M1059" s="30" t="s">
        <v>257</v>
      </c>
    </row>
    <row r="1060" spans="1:13" ht="16.8" customHeight="1" x14ac:dyDescent="0.3">
      <c r="A1060" s="3" t="s">
        <v>8855</v>
      </c>
      <c r="B1060" s="3" t="s">
        <v>7035</v>
      </c>
      <c r="C1060" s="3" t="s">
        <v>9139</v>
      </c>
      <c r="D1060" s="30" t="s">
        <v>5400</v>
      </c>
      <c r="E1060" s="31">
        <v>9529</v>
      </c>
      <c r="F1060" s="30" t="s">
        <v>5399</v>
      </c>
      <c r="G1060" s="30" t="s">
        <v>7718</v>
      </c>
      <c r="H1060" s="30" t="s">
        <v>7719</v>
      </c>
      <c r="I1060" s="30" t="s">
        <v>7718</v>
      </c>
      <c r="J1060" s="30" t="s">
        <v>14</v>
      </c>
      <c r="K1060" s="30" t="s">
        <v>15</v>
      </c>
      <c r="L1060" s="30" t="s">
        <v>16</v>
      </c>
      <c r="M1060" s="30" t="s">
        <v>257</v>
      </c>
    </row>
    <row r="1061" spans="1:13" ht="16.8" customHeight="1" x14ac:dyDescent="0.3">
      <c r="A1061" s="3" t="s">
        <v>8855</v>
      </c>
      <c r="B1061" s="3" t="s">
        <v>7035</v>
      </c>
      <c r="C1061" s="3" t="s">
        <v>9140</v>
      </c>
      <c r="D1061" s="30" t="s">
        <v>8107</v>
      </c>
      <c r="E1061" s="31">
        <v>9534</v>
      </c>
      <c r="F1061" s="30" t="s">
        <v>8108</v>
      </c>
      <c r="G1061" s="30" t="s">
        <v>7718</v>
      </c>
      <c r="H1061" s="30" t="s">
        <v>7719</v>
      </c>
      <c r="I1061" s="30" t="s">
        <v>7718</v>
      </c>
      <c r="J1061" s="30" t="s">
        <v>14</v>
      </c>
      <c r="K1061" s="30" t="s">
        <v>15</v>
      </c>
      <c r="L1061" s="30" t="s">
        <v>16</v>
      </c>
      <c r="M1061" s="30" t="s">
        <v>257</v>
      </c>
    </row>
    <row r="1062" spans="1:13" ht="16.8" customHeight="1" x14ac:dyDescent="0.3">
      <c r="A1062" s="3" t="s">
        <v>8855</v>
      </c>
      <c r="B1062" s="3" t="s">
        <v>7035</v>
      </c>
      <c r="C1062" s="3" t="s">
        <v>9141</v>
      </c>
      <c r="D1062" s="30" t="s">
        <v>5412</v>
      </c>
      <c r="E1062" s="31">
        <v>9532</v>
      </c>
      <c r="F1062" s="30" t="s">
        <v>5411</v>
      </c>
      <c r="G1062" s="30" t="s">
        <v>7718</v>
      </c>
      <c r="H1062" s="30" t="s">
        <v>7719</v>
      </c>
      <c r="I1062" s="30" t="s">
        <v>7718</v>
      </c>
      <c r="J1062" s="30" t="s">
        <v>14</v>
      </c>
      <c r="K1062" s="30" t="s">
        <v>15</v>
      </c>
      <c r="L1062" s="30" t="s">
        <v>16</v>
      </c>
      <c r="M1062" s="30" t="s">
        <v>257</v>
      </c>
    </row>
    <row r="1063" spans="1:13" ht="16.8" customHeight="1" x14ac:dyDescent="0.3">
      <c r="A1063" s="3" t="s">
        <v>8855</v>
      </c>
      <c r="B1063" s="3" t="s">
        <v>7035</v>
      </c>
      <c r="C1063" s="3" t="s">
        <v>9142</v>
      </c>
      <c r="D1063" s="30" t="s">
        <v>5406</v>
      </c>
      <c r="E1063" s="31">
        <v>9530</v>
      </c>
      <c r="F1063" s="30" t="s">
        <v>5405</v>
      </c>
      <c r="G1063" s="30" t="s">
        <v>7718</v>
      </c>
      <c r="H1063" s="30" t="s">
        <v>7719</v>
      </c>
      <c r="I1063" s="30" t="s">
        <v>7718</v>
      </c>
      <c r="J1063" s="30" t="s">
        <v>14</v>
      </c>
      <c r="K1063" s="30" t="s">
        <v>15</v>
      </c>
      <c r="L1063" s="30" t="s">
        <v>16</v>
      </c>
      <c r="M1063" s="30" t="s">
        <v>257</v>
      </c>
    </row>
    <row r="1064" spans="1:13" ht="16.8" customHeight="1" x14ac:dyDescent="0.3">
      <c r="A1064" s="3" t="s">
        <v>8855</v>
      </c>
      <c r="B1064" s="3" t="s">
        <v>7035</v>
      </c>
      <c r="C1064" s="3" t="s">
        <v>9143</v>
      </c>
      <c r="D1064" s="30" t="s">
        <v>5416</v>
      </c>
      <c r="E1064" s="31">
        <v>9533</v>
      </c>
      <c r="F1064" s="30" t="s">
        <v>5415</v>
      </c>
      <c r="G1064" s="30" t="s">
        <v>7718</v>
      </c>
      <c r="H1064" s="30" t="s">
        <v>7719</v>
      </c>
      <c r="I1064" s="30" t="s">
        <v>7718</v>
      </c>
      <c r="J1064" s="30" t="s">
        <v>14</v>
      </c>
      <c r="K1064" s="30" t="s">
        <v>15</v>
      </c>
      <c r="L1064" s="30" t="s">
        <v>16</v>
      </c>
      <c r="M1064" s="30" t="s">
        <v>257</v>
      </c>
    </row>
    <row r="1065" spans="1:13" ht="16.8" customHeight="1" x14ac:dyDescent="0.3">
      <c r="A1065" s="3" t="s">
        <v>8855</v>
      </c>
      <c r="B1065" s="3" t="s">
        <v>7035</v>
      </c>
      <c r="C1065" s="3" t="s">
        <v>9144</v>
      </c>
      <c r="D1065" s="30" t="s">
        <v>5410</v>
      </c>
      <c r="E1065" s="31">
        <v>9531</v>
      </c>
      <c r="F1065" s="30" t="s">
        <v>5409</v>
      </c>
      <c r="G1065" s="30" t="s">
        <v>7718</v>
      </c>
      <c r="H1065" s="30" t="s">
        <v>7719</v>
      </c>
      <c r="I1065" s="30" t="s">
        <v>7718</v>
      </c>
      <c r="J1065" s="30" t="s">
        <v>14</v>
      </c>
      <c r="K1065" s="30" t="s">
        <v>15</v>
      </c>
      <c r="L1065" s="30" t="s">
        <v>16</v>
      </c>
      <c r="M1065" s="30" t="s">
        <v>257</v>
      </c>
    </row>
    <row r="1066" spans="1:13" ht="16.8" customHeight="1" x14ac:dyDescent="0.3">
      <c r="A1066" s="3" t="s">
        <v>8855</v>
      </c>
      <c r="B1066" s="3" t="s">
        <v>7035</v>
      </c>
      <c r="C1066" s="3" t="s">
        <v>9145</v>
      </c>
      <c r="D1066" s="30" t="s">
        <v>8109</v>
      </c>
      <c r="E1066" s="31">
        <v>9058</v>
      </c>
      <c r="F1066" s="30" t="s">
        <v>8110</v>
      </c>
      <c r="G1066" s="30" t="s">
        <v>7718</v>
      </c>
      <c r="H1066" s="30" t="s">
        <v>7719</v>
      </c>
      <c r="I1066" s="30" t="s">
        <v>7718</v>
      </c>
      <c r="J1066" s="30" t="s">
        <v>14</v>
      </c>
      <c r="K1066" s="30" t="s">
        <v>15</v>
      </c>
      <c r="L1066" s="30" t="s">
        <v>16</v>
      </c>
      <c r="M1066" s="30" t="s">
        <v>257</v>
      </c>
    </row>
    <row r="1067" spans="1:13" ht="16.8" customHeight="1" x14ac:dyDescent="0.3">
      <c r="A1067" s="3" t="s">
        <v>8855</v>
      </c>
      <c r="B1067" s="3" t="s">
        <v>7035</v>
      </c>
      <c r="C1067" s="3" t="s">
        <v>9146</v>
      </c>
      <c r="D1067" s="30" t="s">
        <v>8111</v>
      </c>
      <c r="E1067" s="31">
        <v>9525</v>
      </c>
      <c r="F1067" s="30" t="s">
        <v>8112</v>
      </c>
      <c r="G1067" s="30" t="s">
        <v>7718</v>
      </c>
      <c r="H1067" s="30" t="s">
        <v>7719</v>
      </c>
      <c r="I1067" s="30" t="s">
        <v>7718</v>
      </c>
      <c r="J1067" s="30" t="s">
        <v>14</v>
      </c>
      <c r="K1067" s="30" t="s">
        <v>15</v>
      </c>
      <c r="L1067" s="30" t="s">
        <v>16</v>
      </c>
      <c r="M1067" s="30" t="s">
        <v>257</v>
      </c>
    </row>
    <row r="1068" spans="1:13" ht="16.8" customHeight="1" x14ac:dyDescent="0.3">
      <c r="A1068" s="3" t="s">
        <v>8855</v>
      </c>
      <c r="B1068" s="3" t="s">
        <v>7035</v>
      </c>
      <c r="C1068" s="3" t="s">
        <v>9147</v>
      </c>
      <c r="D1068" s="30" t="s">
        <v>5366</v>
      </c>
      <c r="E1068" s="31">
        <v>9535</v>
      </c>
      <c r="F1068" s="30" t="s">
        <v>5365</v>
      </c>
      <c r="G1068" s="30" t="s">
        <v>7718</v>
      </c>
      <c r="H1068" s="30" t="s">
        <v>7719</v>
      </c>
      <c r="I1068" s="30" t="s">
        <v>7718</v>
      </c>
      <c r="J1068" s="30" t="s">
        <v>14</v>
      </c>
      <c r="K1068" s="30" t="s">
        <v>15</v>
      </c>
      <c r="L1068" s="30" t="s">
        <v>16</v>
      </c>
      <c r="M1068" s="30" t="s">
        <v>257</v>
      </c>
    </row>
    <row r="1069" spans="1:13" ht="16.8" customHeight="1" x14ac:dyDescent="0.3">
      <c r="A1069" s="3" t="s">
        <v>8855</v>
      </c>
      <c r="B1069" s="3" t="s">
        <v>7035</v>
      </c>
      <c r="C1069" s="3" t="s">
        <v>9148</v>
      </c>
      <c r="D1069" s="30" t="s">
        <v>5420</v>
      </c>
      <c r="E1069" s="31">
        <v>9536</v>
      </c>
      <c r="F1069" s="30" t="s">
        <v>5419</v>
      </c>
      <c r="G1069" s="30" t="s">
        <v>7718</v>
      </c>
      <c r="H1069" s="30" t="s">
        <v>7719</v>
      </c>
      <c r="I1069" s="30" t="s">
        <v>7718</v>
      </c>
      <c r="J1069" s="30" t="s">
        <v>14</v>
      </c>
      <c r="K1069" s="30" t="s">
        <v>15</v>
      </c>
      <c r="L1069" s="30" t="s">
        <v>16</v>
      </c>
      <c r="M1069" s="30" t="s">
        <v>257</v>
      </c>
    </row>
    <row r="1070" spans="1:13" ht="16.8" customHeight="1" x14ac:dyDescent="0.3">
      <c r="A1070" s="3" t="s">
        <v>8855</v>
      </c>
      <c r="B1070" s="3" t="s">
        <v>7035</v>
      </c>
      <c r="C1070" s="3" t="s">
        <v>9149</v>
      </c>
      <c r="D1070" s="30" t="s">
        <v>5368</v>
      </c>
      <c r="E1070" s="31">
        <v>44777602</v>
      </c>
      <c r="F1070" s="30" t="s">
        <v>5367</v>
      </c>
      <c r="G1070" s="30" t="s">
        <v>7718</v>
      </c>
      <c r="H1070" s="30" t="s">
        <v>7719</v>
      </c>
      <c r="I1070" s="30" t="s">
        <v>7718</v>
      </c>
      <c r="J1070" s="30" t="s">
        <v>14</v>
      </c>
      <c r="K1070" s="30" t="s">
        <v>15</v>
      </c>
      <c r="L1070" s="30" t="s">
        <v>16</v>
      </c>
      <c r="M1070" s="30" t="s">
        <v>257</v>
      </c>
    </row>
    <row r="1071" spans="1:13" ht="16.8" customHeight="1" x14ac:dyDescent="0.3">
      <c r="A1071" s="3" t="s">
        <v>8855</v>
      </c>
      <c r="B1071" s="3" t="s">
        <v>7035</v>
      </c>
      <c r="C1071" s="3" t="s">
        <v>9150</v>
      </c>
      <c r="D1071" s="30" t="s">
        <v>5422</v>
      </c>
      <c r="E1071" s="31">
        <v>9537</v>
      </c>
      <c r="F1071" s="30" t="s">
        <v>5421</v>
      </c>
      <c r="G1071" s="30" t="s">
        <v>7718</v>
      </c>
      <c r="H1071" s="30" t="s">
        <v>7719</v>
      </c>
      <c r="I1071" s="30" t="s">
        <v>7718</v>
      </c>
      <c r="J1071" s="30" t="s">
        <v>14</v>
      </c>
      <c r="K1071" s="30" t="s">
        <v>15</v>
      </c>
      <c r="L1071" s="30" t="s">
        <v>16</v>
      </c>
      <c r="M1071" s="30" t="s">
        <v>257</v>
      </c>
    </row>
    <row r="1072" spans="1:13" ht="16.8" customHeight="1" x14ac:dyDescent="0.3">
      <c r="A1072" s="3" t="s">
        <v>8855</v>
      </c>
      <c r="B1072" s="3" t="s">
        <v>7035</v>
      </c>
      <c r="C1072" s="3" t="s">
        <v>9151</v>
      </c>
      <c r="D1072" s="30" t="s">
        <v>8113</v>
      </c>
      <c r="E1072" s="31">
        <v>9538</v>
      </c>
      <c r="F1072" s="30" t="s">
        <v>8114</v>
      </c>
      <c r="G1072" s="30" t="s">
        <v>7718</v>
      </c>
      <c r="H1072" s="30" t="s">
        <v>7719</v>
      </c>
      <c r="I1072" s="30" t="s">
        <v>7718</v>
      </c>
      <c r="J1072" s="30" t="s">
        <v>14</v>
      </c>
      <c r="K1072" s="30" t="s">
        <v>15</v>
      </c>
      <c r="L1072" s="30" t="s">
        <v>16</v>
      </c>
      <c r="M1072" s="30" t="s">
        <v>257</v>
      </c>
    </row>
    <row r="1073" spans="1:13" ht="16.8" customHeight="1" x14ac:dyDescent="0.3">
      <c r="A1073" s="3" t="s">
        <v>8855</v>
      </c>
      <c r="B1073" s="3" t="s">
        <v>7035</v>
      </c>
      <c r="C1073" s="3" t="s">
        <v>9152</v>
      </c>
      <c r="D1073" s="30" t="s">
        <v>8115</v>
      </c>
      <c r="E1073" s="31">
        <v>8810</v>
      </c>
      <c r="F1073" s="30" t="s">
        <v>8116</v>
      </c>
      <c r="G1073" s="30" t="s">
        <v>7718</v>
      </c>
      <c r="H1073" s="30" t="s">
        <v>7719</v>
      </c>
      <c r="I1073" s="30" t="s">
        <v>7718</v>
      </c>
      <c r="J1073" s="30" t="s">
        <v>14</v>
      </c>
      <c r="K1073" s="30" t="s">
        <v>15</v>
      </c>
      <c r="L1073" s="30" t="s">
        <v>16</v>
      </c>
      <c r="M1073" s="30" t="s">
        <v>257</v>
      </c>
    </row>
    <row r="1074" spans="1:13" ht="16.8" customHeight="1" x14ac:dyDescent="0.3">
      <c r="A1074" s="3" t="s">
        <v>8855</v>
      </c>
      <c r="B1074" s="3" t="s">
        <v>7035</v>
      </c>
      <c r="C1074" s="3" t="s">
        <v>9153</v>
      </c>
      <c r="D1074" s="30" t="s">
        <v>8117</v>
      </c>
      <c r="E1074" s="31">
        <v>8924</v>
      </c>
      <c r="F1074" s="30" t="s">
        <v>8118</v>
      </c>
      <c r="G1074" s="30" t="s">
        <v>7718</v>
      </c>
      <c r="H1074" s="30" t="s">
        <v>7719</v>
      </c>
      <c r="I1074" s="30" t="s">
        <v>7718</v>
      </c>
      <c r="J1074" s="30" t="s">
        <v>14</v>
      </c>
      <c r="K1074" s="30" t="s">
        <v>15</v>
      </c>
      <c r="L1074" s="30" t="s">
        <v>16</v>
      </c>
      <c r="M1074" s="30" t="s">
        <v>257</v>
      </c>
    </row>
    <row r="1075" spans="1:13" ht="16.8" customHeight="1" x14ac:dyDescent="0.3">
      <c r="A1075" s="3" t="s">
        <v>8855</v>
      </c>
      <c r="B1075" s="3" t="s">
        <v>7035</v>
      </c>
      <c r="C1075" s="3" t="s">
        <v>9154</v>
      </c>
      <c r="D1075" s="30" t="s">
        <v>8119</v>
      </c>
      <c r="E1075" s="31">
        <v>9339</v>
      </c>
      <c r="F1075" s="30" t="s">
        <v>5141</v>
      </c>
      <c r="G1075" s="30" t="s">
        <v>7718</v>
      </c>
      <c r="H1075" s="30" t="s">
        <v>7719</v>
      </c>
      <c r="I1075" s="30" t="s">
        <v>7718</v>
      </c>
      <c r="J1075" s="30" t="s">
        <v>14</v>
      </c>
      <c r="K1075" s="30" t="s">
        <v>15</v>
      </c>
      <c r="L1075" s="30" t="s">
        <v>16</v>
      </c>
      <c r="M1075" s="30" t="s">
        <v>257</v>
      </c>
    </row>
    <row r="1076" spans="1:13" ht="16.8" customHeight="1" x14ac:dyDescent="0.3">
      <c r="A1076" s="3" t="s">
        <v>8855</v>
      </c>
      <c r="B1076" s="3" t="s">
        <v>7035</v>
      </c>
      <c r="C1076" s="3" t="s">
        <v>9155</v>
      </c>
      <c r="D1076" s="30" t="s">
        <v>8120</v>
      </c>
      <c r="E1076" s="31">
        <v>9340</v>
      </c>
      <c r="F1076" s="30" t="s">
        <v>8121</v>
      </c>
      <c r="G1076" s="30" t="s">
        <v>7718</v>
      </c>
      <c r="H1076" s="30" t="s">
        <v>7719</v>
      </c>
      <c r="I1076" s="30" t="s">
        <v>7718</v>
      </c>
      <c r="J1076" s="30" t="s">
        <v>14</v>
      </c>
      <c r="K1076" s="30" t="s">
        <v>15</v>
      </c>
      <c r="L1076" s="30" t="s">
        <v>16</v>
      </c>
      <c r="M1076" s="30" t="s">
        <v>257</v>
      </c>
    </row>
    <row r="1077" spans="1:13" ht="16.8" customHeight="1" x14ac:dyDescent="0.3">
      <c r="A1077" s="3" t="s">
        <v>8855</v>
      </c>
      <c r="B1077" s="3" t="s">
        <v>7035</v>
      </c>
      <c r="C1077" s="3" t="s">
        <v>9156</v>
      </c>
      <c r="D1077" s="30" t="s">
        <v>8122</v>
      </c>
      <c r="E1077" s="31">
        <v>9341</v>
      </c>
      <c r="F1077" s="30" t="s">
        <v>8123</v>
      </c>
      <c r="G1077" s="30" t="s">
        <v>7718</v>
      </c>
      <c r="H1077" s="30" t="s">
        <v>7719</v>
      </c>
      <c r="I1077" s="30" t="s">
        <v>7718</v>
      </c>
      <c r="J1077" s="30" t="s">
        <v>14</v>
      </c>
      <c r="K1077" s="30" t="s">
        <v>15</v>
      </c>
      <c r="L1077" s="30" t="s">
        <v>16</v>
      </c>
      <c r="M1077" s="30" t="s">
        <v>257</v>
      </c>
    </row>
    <row r="1078" spans="1:13" ht="16.8" customHeight="1" x14ac:dyDescent="0.3">
      <c r="A1078" s="3" t="s">
        <v>8855</v>
      </c>
      <c r="B1078" s="3" t="s">
        <v>7035</v>
      </c>
      <c r="C1078" s="3" t="s">
        <v>9157</v>
      </c>
      <c r="D1078" s="30" t="s">
        <v>5144</v>
      </c>
      <c r="E1078" s="31">
        <v>9342</v>
      </c>
      <c r="F1078" s="30" t="s">
        <v>5143</v>
      </c>
      <c r="G1078" s="30" t="s">
        <v>7718</v>
      </c>
      <c r="H1078" s="30" t="s">
        <v>7719</v>
      </c>
      <c r="I1078" s="30" t="s">
        <v>7718</v>
      </c>
      <c r="J1078" s="30" t="s">
        <v>14</v>
      </c>
      <c r="K1078" s="30" t="s">
        <v>15</v>
      </c>
      <c r="L1078" s="30" t="s">
        <v>16</v>
      </c>
      <c r="M1078" s="30" t="s">
        <v>257</v>
      </c>
    </row>
    <row r="1079" spans="1:13" ht="16.8" customHeight="1" x14ac:dyDescent="0.3">
      <c r="A1079" s="3" t="s">
        <v>8855</v>
      </c>
      <c r="B1079" s="3" t="s">
        <v>7035</v>
      </c>
      <c r="C1079" s="3" t="s">
        <v>9158</v>
      </c>
      <c r="D1079" s="30" t="s">
        <v>8124</v>
      </c>
      <c r="E1079" s="31">
        <v>9544</v>
      </c>
      <c r="F1079" s="30" t="s">
        <v>8125</v>
      </c>
      <c r="G1079" s="30" t="s">
        <v>7718</v>
      </c>
      <c r="H1079" s="30" t="s">
        <v>7719</v>
      </c>
      <c r="I1079" s="30" t="s">
        <v>7718</v>
      </c>
      <c r="J1079" s="30" t="s">
        <v>14</v>
      </c>
      <c r="K1079" s="30" t="s">
        <v>15</v>
      </c>
      <c r="L1079" s="30" t="s">
        <v>16</v>
      </c>
      <c r="M1079" s="30" t="s">
        <v>257</v>
      </c>
    </row>
    <row r="1080" spans="1:13" ht="16.8" customHeight="1" x14ac:dyDescent="0.3">
      <c r="A1080" s="3" t="s">
        <v>8855</v>
      </c>
      <c r="B1080" s="3" t="s">
        <v>7035</v>
      </c>
      <c r="C1080" s="3" t="s">
        <v>9159</v>
      </c>
      <c r="D1080" s="30" t="s">
        <v>8126</v>
      </c>
      <c r="E1080" s="31">
        <v>45756982</v>
      </c>
      <c r="F1080" s="30" t="s">
        <v>8127</v>
      </c>
      <c r="G1080" s="30" t="s">
        <v>7718</v>
      </c>
      <c r="H1080" s="30" t="s">
        <v>252</v>
      </c>
      <c r="I1080" s="30" t="s">
        <v>342</v>
      </c>
      <c r="J1080" s="30" t="s">
        <v>14</v>
      </c>
      <c r="K1080" s="30" t="s">
        <v>15</v>
      </c>
      <c r="L1080" s="30" t="s">
        <v>16</v>
      </c>
      <c r="M1080" s="30" t="s">
        <v>257</v>
      </c>
    </row>
    <row r="1081" spans="1:13" ht="16.8" customHeight="1" x14ac:dyDescent="0.3">
      <c r="A1081" s="3" t="s">
        <v>8855</v>
      </c>
      <c r="B1081" s="3" t="s">
        <v>7035</v>
      </c>
      <c r="C1081" s="3" t="s">
        <v>9160</v>
      </c>
      <c r="D1081" s="30" t="s">
        <v>8128</v>
      </c>
      <c r="E1081" s="31">
        <v>37103740</v>
      </c>
      <c r="F1081" s="30" t="s">
        <v>8129</v>
      </c>
      <c r="G1081" s="30" t="s">
        <v>7718</v>
      </c>
      <c r="H1081" s="30" t="s">
        <v>252</v>
      </c>
      <c r="I1081" s="30" t="s">
        <v>342</v>
      </c>
      <c r="J1081" s="30" t="s">
        <v>14</v>
      </c>
      <c r="K1081" s="30" t="s">
        <v>15</v>
      </c>
      <c r="L1081" s="30" t="s">
        <v>16</v>
      </c>
      <c r="M1081" s="30" t="s">
        <v>257</v>
      </c>
    </row>
    <row r="1082" spans="1:13" ht="16.8" customHeight="1" x14ac:dyDescent="0.3">
      <c r="A1082" s="3" t="s">
        <v>8855</v>
      </c>
      <c r="B1082" s="3" t="s">
        <v>7035</v>
      </c>
      <c r="C1082" s="3" t="s">
        <v>9161</v>
      </c>
      <c r="D1082" s="30" t="s">
        <v>8130</v>
      </c>
      <c r="E1082" s="31">
        <v>9355</v>
      </c>
      <c r="F1082" s="30" t="s">
        <v>8131</v>
      </c>
      <c r="G1082" s="30" t="s">
        <v>7718</v>
      </c>
      <c r="H1082" s="30" t="s">
        <v>7719</v>
      </c>
      <c r="I1082" s="30" t="s">
        <v>7718</v>
      </c>
      <c r="J1082" s="30" t="s">
        <v>14</v>
      </c>
      <c r="K1082" s="30" t="s">
        <v>15</v>
      </c>
      <c r="L1082" s="30" t="s">
        <v>16</v>
      </c>
      <c r="M1082" s="30" t="s">
        <v>257</v>
      </c>
    </row>
    <row r="1083" spans="1:13" ht="16.8" customHeight="1" x14ac:dyDescent="0.3">
      <c r="A1083" s="3" t="s">
        <v>8855</v>
      </c>
      <c r="B1083" s="3" t="s">
        <v>7035</v>
      </c>
      <c r="C1083" s="3" t="s">
        <v>9162</v>
      </c>
      <c r="D1083" s="30" t="s">
        <v>8132</v>
      </c>
      <c r="E1083" s="31">
        <v>9349</v>
      </c>
      <c r="F1083" s="30" t="s">
        <v>8133</v>
      </c>
      <c r="G1083" s="30" t="s">
        <v>7718</v>
      </c>
      <c r="H1083" s="30" t="s">
        <v>7719</v>
      </c>
      <c r="I1083" s="30" t="s">
        <v>7718</v>
      </c>
      <c r="J1083" s="30" t="s">
        <v>14</v>
      </c>
      <c r="K1083" s="30" t="s">
        <v>15</v>
      </c>
      <c r="L1083" s="30" t="s">
        <v>16</v>
      </c>
      <c r="M1083" s="30" t="s">
        <v>257</v>
      </c>
    </row>
    <row r="1084" spans="1:13" ht="16.8" customHeight="1" x14ac:dyDescent="0.3">
      <c r="A1084" s="3" t="s">
        <v>8855</v>
      </c>
      <c r="B1084" s="3" t="s">
        <v>7035</v>
      </c>
      <c r="C1084" s="3" t="s">
        <v>9163</v>
      </c>
      <c r="D1084" s="30" t="s">
        <v>8134</v>
      </c>
      <c r="E1084" s="31">
        <v>45744814</v>
      </c>
      <c r="F1084" s="30" t="s">
        <v>8135</v>
      </c>
      <c r="G1084" s="30" t="s">
        <v>7718</v>
      </c>
      <c r="H1084" s="30" t="s">
        <v>7719</v>
      </c>
      <c r="I1084" s="30" t="s">
        <v>7718</v>
      </c>
      <c r="J1084" s="30" t="s">
        <v>14</v>
      </c>
      <c r="K1084" s="30" t="s">
        <v>15</v>
      </c>
      <c r="L1084" s="30" t="s">
        <v>16</v>
      </c>
      <c r="M1084" s="30" t="s">
        <v>257</v>
      </c>
    </row>
    <row r="1085" spans="1:13" ht="16.8" customHeight="1" x14ac:dyDescent="0.3">
      <c r="A1085" s="3" t="s">
        <v>8855</v>
      </c>
      <c r="B1085" s="3" t="s">
        <v>7035</v>
      </c>
      <c r="C1085" s="3" t="s">
        <v>9164</v>
      </c>
      <c r="D1085" s="30" t="s">
        <v>8136</v>
      </c>
      <c r="E1085" s="31">
        <v>9352</v>
      </c>
      <c r="F1085" s="30" t="s">
        <v>8137</v>
      </c>
      <c r="G1085" s="30" t="s">
        <v>7718</v>
      </c>
      <c r="H1085" s="30" t="s">
        <v>7719</v>
      </c>
      <c r="I1085" s="30" t="s">
        <v>7718</v>
      </c>
      <c r="J1085" s="30" t="s">
        <v>14</v>
      </c>
      <c r="K1085" s="30" t="s">
        <v>15</v>
      </c>
      <c r="L1085" s="30" t="s">
        <v>16</v>
      </c>
      <c r="M1085" s="30" t="s">
        <v>257</v>
      </c>
    </row>
    <row r="1086" spans="1:13" ht="16.8" customHeight="1" x14ac:dyDescent="0.3">
      <c r="A1086" s="3" t="s">
        <v>8855</v>
      </c>
      <c r="B1086" s="3" t="s">
        <v>7035</v>
      </c>
      <c r="C1086" s="3" t="s">
        <v>9165</v>
      </c>
      <c r="D1086" s="30" t="s">
        <v>8138</v>
      </c>
      <c r="E1086" s="31">
        <v>9350</v>
      </c>
      <c r="F1086" s="30" t="s">
        <v>8139</v>
      </c>
      <c r="G1086" s="30" t="s">
        <v>7718</v>
      </c>
      <c r="H1086" s="30" t="s">
        <v>7719</v>
      </c>
      <c r="I1086" s="30" t="s">
        <v>7718</v>
      </c>
      <c r="J1086" s="30" t="s">
        <v>14</v>
      </c>
      <c r="K1086" s="30" t="s">
        <v>15</v>
      </c>
      <c r="L1086" s="30" t="s">
        <v>16</v>
      </c>
      <c r="M1086" s="30" t="s">
        <v>257</v>
      </c>
    </row>
    <row r="1087" spans="1:13" ht="16.8" customHeight="1" x14ac:dyDescent="0.3">
      <c r="A1087" s="3" t="s">
        <v>8855</v>
      </c>
      <c r="B1087" s="3" t="s">
        <v>7035</v>
      </c>
      <c r="C1087" s="3" t="s">
        <v>9166</v>
      </c>
      <c r="D1087" s="30" t="s">
        <v>8140</v>
      </c>
      <c r="E1087" s="31">
        <v>9351</v>
      </c>
      <c r="F1087" s="30" t="s">
        <v>8141</v>
      </c>
      <c r="G1087" s="30" t="s">
        <v>7718</v>
      </c>
      <c r="H1087" s="30" t="s">
        <v>7719</v>
      </c>
      <c r="I1087" s="30" t="s">
        <v>7718</v>
      </c>
      <c r="J1087" s="30" t="s">
        <v>14</v>
      </c>
      <c r="K1087" s="30" t="s">
        <v>15</v>
      </c>
      <c r="L1087" s="30" t="s">
        <v>16</v>
      </c>
      <c r="M1087" s="30" t="s">
        <v>257</v>
      </c>
    </row>
    <row r="1088" spans="1:13" ht="16.8" customHeight="1" x14ac:dyDescent="0.3">
      <c r="A1088" s="3" t="s">
        <v>8855</v>
      </c>
      <c r="B1088" s="3" t="s">
        <v>7035</v>
      </c>
      <c r="C1088" s="3" t="s">
        <v>9167</v>
      </c>
      <c r="D1088" s="30" t="s">
        <v>8142</v>
      </c>
      <c r="E1088" s="31">
        <v>9398</v>
      </c>
      <c r="F1088" s="30" t="s">
        <v>8143</v>
      </c>
      <c r="G1088" s="30" t="s">
        <v>7718</v>
      </c>
      <c r="H1088" s="30" t="s">
        <v>7719</v>
      </c>
      <c r="I1088" s="30" t="s">
        <v>7718</v>
      </c>
      <c r="J1088" s="30" t="s">
        <v>14</v>
      </c>
      <c r="K1088" s="30" t="s">
        <v>15</v>
      </c>
      <c r="L1088" s="30" t="s">
        <v>16</v>
      </c>
      <c r="M1088" s="30" t="s">
        <v>257</v>
      </c>
    </row>
    <row r="1089" spans="1:13" ht="16.8" customHeight="1" x14ac:dyDescent="0.3">
      <c r="A1089" s="3" t="s">
        <v>8855</v>
      </c>
      <c r="B1089" s="3" t="s">
        <v>7035</v>
      </c>
      <c r="C1089" s="3" t="s">
        <v>9168</v>
      </c>
      <c r="D1089" s="30" t="s">
        <v>4954</v>
      </c>
      <c r="E1089" s="31">
        <v>8519</v>
      </c>
      <c r="F1089" s="30" t="s">
        <v>4953</v>
      </c>
      <c r="G1089" s="30" t="s">
        <v>7718</v>
      </c>
      <c r="H1089" s="30" t="s">
        <v>7719</v>
      </c>
      <c r="I1089" s="30" t="s">
        <v>7718</v>
      </c>
      <c r="J1089" s="30" t="s">
        <v>14</v>
      </c>
      <c r="K1089" s="30" t="s">
        <v>15</v>
      </c>
      <c r="L1089" s="30" t="s">
        <v>16</v>
      </c>
      <c r="M1089" s="30" t="s">
        <v>257</v>
      </c>
    </row>
    <row r="1090" spans="1:13" ht="16.8" customHeight="1" x14ac:dyDescent="0.3">
      <c r="A1090" s="3" t="s">
        <v>8855</v>
      </c>
      <c r="B1090" s="3" t="s">
        <v>7035</v>
      </c>
      <c r="C1090" s="3" t="s">
        <v>9169</v>
      </c>
      <c r="D1090" s="30" t="s">
        <v>8144</v>
      </c>
      <c r="E1090" s="31">
        <v>8857</v>
      </c>
      <c r="F1090" s="30" t="s">
        <v>4955</v>
      </c>
      <c r="G1090" s="30" t="s">
        <v>7718</v>
      </c>
      <c r="H1090" s="30" t="s">
        <v>7719</v>
      </c>
      <c r="I1090" s="30" t="s">
        <v>7718</v>
      </c>
      <c r="J1090" s="30" t="s">
        <v>14</v>
      </c>
      <c r="K1090" s="30" t="s">
        <v>15</v>
      </c>
      <c r="L1090" s="30" t="s">
        <v>16</v>
      </c>
      <c r="M1090" s="30" t="s">
        <v>257</v>
      </c>
    </row>
    <row r="1091" spans="1:13" ht="16.8" customHeight="1" x14ac:dyDescent="0.3">
      <c r="A1091" s="3" t="s">
        <v>8855</v>
      </c>
      <c r="B1091" s="3" t="s">
        <v>7035</v>
      </c>
      <c r="C1091" s="3" t="s">
        <v>9170</v>
      </c>
      <c r="D1091" s="30" t="s">
        <v>4966</v>
      </c>
      <c r="E1091" s="31">
        <v>44777603</v>
      </c>
      <c r="F1091" s="30" t="s">
        <v>4965</v>
      </c>
      <c r="G1091" s="30" t="s">
        <v>7718</v>
      </c>
      <c r="H1091" s="30" t="s">
        <v>7719</v>
      </c>
      <c r="I1091" s="30" t="s">
        <v>7718</v>
      </c>
      <c r="J1091" s="30" t="s">
        <v>14</v>
      </c>
      <c r="K1091" s="30" t="s">
        <v>15</v>
      </c>
      <c r="L1091" s="30" t="s">
        <v>16</v>
      </c>
      <c r="M1091" s="30" t="s">
        <v>257</v>
      </c>
    </row>
    <row r="1092" spans="1:13" ht="16.8" customHeight="1" x14ac:dyDescent="0.3">
      <c r="A1092" s="3" t="s">
        <v>8855</v>
      </c>
      <c r="B1092" s="3" t="s">
        <v>7035</v>
      </c>
      <c r="C1092" s="3" t="s">
        <v>9171</v>
      </c>
      <c r="D1092" s="30" t="s">
        <v>4968</v>
      </c>
      <c r="E1092" s="31">
        <v>9542</v>
      </c>
      <c r="F1092" s="30" t="s">
        <v>4967</v>
      </c>
      <c r="G1092" s="30" t="s">
        <v>7718</v>
      </c>
      <c r="H1092" s="30" t="s">
        <v>7719</v>
      </c>
      <c r="I1092" s="30" t="s">
        <v>7718</v>
      </c>
      <c r="J1092" s="30" t="s">
        <v>14</v>
      </c>
      <c r="K1092" s="30" t="s">
        <v>15</v>
      </c>
      <c r="L1092" s="30" t="s">
        <v>16</v>
      </c>
      <c r="M1092" s="30" t="s">
        <v>257</v>
      </c>
    </row>
    <row r="1093" spans="1:13" ht="16.8" customHeight="1" x14ac:dyDescent="0.3">
      <c r="A1093" s="3" t="s">
        <v>8855</v>
      </c>
      <c r="B1093" s="3" t="s">
        <v>7035</v>
      </c>
      <c r="C1093" s="3" t="s">
        <v>9172</v>
      </c>
      <c r="D1093" s="30" t="s">
        <v>4962</v>
      </c>
      <c r="E1093" s="31">
        <v>44777604</v>
      </c>
      <c r="F1093" s="30" t="s">
        <v>4961</v>
      </c>
      <c r="G1093" s="30" t="s">
        <v>7718</v>
      </c>
      <c r="H1093" s="30" t="s">
        <v>7719</v>
      </c>
      <c r="I1093" s="30" t="s">
        <v>7718</v>
      </c>
      <c r="J1093" s="30" t="s">
        <v>14</v>
      </c>
      <c r="K1093" s="30" t="s">
        <v>15</v>
      </c>
      <c r="L1093" s="30" t="s">
        <v>16</v>
      </c>
      <c r="M1093" s="30" t="s">
        <v>257</v>
      </c>
    </row>
    <row r="1094" spans="1:13" ht="16.8" customHeight="1" x14ac:dyDescent="0.3">
      <c r="A1094" s="3" t="s">
        <v>8855</v>
      </c>
      <c r="B1094" s="3" t="s">
        <v>7035</v>
      </c>
      <c r="C1094" s="3" t="s">
        <v>9173</v>
      </c>
      <c r="D1094" s="30" t="s">
        <v>4970</v>
      </c>
      <c r="E1094" s="31">
        <v>8698</v>
      </c>
      <c r="F1094" s="30" t="s">
        <v>4969</v>
      </c>
      <c r="G1094" s="30" t="s">
        <v>7718</v>
      </c>
      <c r="H1094" s="30" t="s">
        <v>7719</v>
      </c>
      <c r="I1094" s="30" t="s">
        <v>7718</v>
      </c>
      <c r="J1094" s="30" t="s">
        <v>14</v>
      </c>
      <c r="K1094" s="30" t="s">
        <v>15</v>
      </c>
      <c r="L1094" s="30" t="s">
        <v>16</v>
      </c>
      <c r="M1094" s="30" t="s">
        <v>257</v>
      </c>
    </row>
    <row r="1095" spans="1:13" ht="16.8" customHeight="1" x14ac:dyDescent="0.3">
      <c r="A1095" s="3" t="s">
        <v>8855</v>
      </c>
      <c r="B1095" s="3" t="s">
        <v>7035</v>
      </c>
      <c r="C1095" s="3" t="s">
        <v>9174</v>
      </c>
      <c r="D1095" s="30" t="s">
        <v>4960</v>
      </c>
      <c r="E1095" s="31">
        <v>32710</v>
      </c>
      <c r="F1095" s="30" t="s">
        <v>8145</v>
      </c>
      <c r="G1095" s="30" t="s">
        <v>7718</v>
      </c>
      <c r="H1095" s="30" t="s">
        <v>7719</v>
      </c>
      <c r="I1095" s="30" t="s">
        <v>7718</v>
      </c>
      <c r="J1095" s="30" t="s">
        <v>14</v>
      </c>
      <c r="K1095" s="30" t="s">
        <v>15</v>
      </c>
      <c r="L1095" s="30" t="s">
        <v>16</v>
      </c>
      <c r="M1095" s="30" t="s">
        <v>257</v>
      </c>
    </row>
    <row r="1096" spans="1:13" ht="16.8" customHeight="1" x14ac:dyDescent="0.3">
      <c r="A1096" s="3" t="s">
        <v>8855</v>
      </c>
      <c r="B1096" s="3" t="s">
        <v>7035</v>
      </c>
      <c r="C1096" s="3" t="s">
        <v>9175</v>
      </c>
      <c r="D1096" s="30" t="s">
        <v>4972</v>
      </c>
      <c r="E1096" s="31">
        <v>32700</v>
      </c>
      <c r="F1096" s="30" t="s">
        <v>4971</v>
      </c>
      <c r="G1096" s="30" t="s">
        <v>7718</v>
      </c>
      <c r="H1096" s="30" t="s">
        <v>7719</v>
      </c>
      <c r="I1096" s="30" t="s">
        <v>7718</v>
      </c>
      <c r="J1096" s="30" t="s">
        <v>14</v>
      </c>
      <c r="K1096" s="30" t="s">
        <v>15</v>
      </c>
      <c r="L1096" s="30" t="s">
        <v>16</v>
      </c>
      <c r="M1096" s="30" t="s">
        <v>257</v>
      </c>
    </row>
    <row r="1097" spans="1:13" ht="16.8" customHeight="1" x14ac:dyDescent="0.3">
      <c r="A1097" s="3" t="s">
        <v>8855</v>
      </c>
      <c r="B1097" s="3" t="s">
        <v>7035</v>
      </c>
      <c r="C1097" s="3" t="s">
        <v>9176</v>
      </c>
      <c r="D1097" s="30" t="s">
        <v>8146</v>
      </c>
      <c r="E1097" s="31">
        <v>9541</v>
      </c>
      <c r="F1097" s="30" t="s">
        <v>8147</v>
      </c>
      <c r="G1097" s="30" t="s">
        <v>7718</v>
      </c>
      <c r="H1097" s="30" t="s">
        <v>7719</v>
      </c>
      <c r="I1097" s="30" t="s">
        <v>7718</v>
      </c>
      <c r="J1097" s="30" t="s">
        <v>14</v>
      </c>
      <c r="K1097" s="30" t="s">
        <v>15</v>
      </c>
      <c r="L1097" s="30" t="s">
        <v>16</v>
      </c>
      <c r="M1097" s="30" t="s">
        <v>257</v>
      </c>
    </row>
    <row r="1098" spans="1:13" ht="16.8" customHeight="1" x14ac:dyDescent="0.3">
      <c r="A1098" s="3" t="s">
        <v>8855</v>
      </c>
      <c r="B1098" s="3" t="s">
        <v>7035</v>
      </c>
      <c r="C1098" s="3" t="s">
        <v>9177</v>
      </c>
      <c r="D1098" s="30" t="s">
        <v>8148</v>
      </c>
      <c r="E1098" s="31">
        <v>44777605</v>
      </c>
      <c r="F1098" s="30" t="s">
        <v>8149</v>
      </c>
      <c r="G1098" s="30" t="s">
        <v>7718</v>
      </c>
      <c r="H1098" s="30" t="s">
        <v>7719</v>
      </c>
      <c r="I1098" s="30" t="s">
        <v>7718</v>
      </c>
      <c r="J1098" s="30" t="s">
        <v>14</v>
      </c>
      <c r="K1098" s="30" t="s">
        <v>15</v>
      </c>
      <c r="L1098" s="30" t="s">
        <v>16</v>
      </c>
      <c r="M1098" s="30" t="s">
        <v>257</v>
      </c>
    </row>
    <row r="1099" spans="1:13" ht="16.8" customHeight="1" x14ac:dyDescent="0.3">
      <c r="A1099" s="3" t="s">
        <v>8855</v>
      </c>
      <c r="B1099" s="3" t="s">
        <v>7035</v>
      </c>
      <c r="C1099" s="3" t="s">
        <v>9178</v>
      </c>
      <c r="D1099" s="30" t="s">
        <v>8150</v>
      </c>
      <c r="E1099" s="31">
        <v>8873</v>
      </c>
      <c r="F1099" s="30" t="s">
        <v>8151</v>
      </c>
      <c r="G1099" s="30" t="s">
        <v>7718</v>
      </c>
      <c r="H1099" s="30" t="s">
        <v>7719</v>
      </c>
      <c r="I1099" s="30" t="s">
        <v>7718</v>
      </c>
      <c r="J1099" s="30" t="s">
        <v>14</v>
      </c>
      <c r="K1099" s="30" t="s">
        <v>15</v>
      </c>
      <c r="L1099" s="30" t="s">
        <v>16</v>
      </c>
      <c r="M1099" s="30" t="s">
        <v>257</v>
      </c>
    </row>
    <row r="1100" spans="1:13" ht="16.8" customHeight="1" x14ac:dyDescent="0.3">
      <c r="A1100" s="3" t="s">
        <v>8855</v>
      </c>
      <c r="B1100" s="3" t="s">
        <v>7035</v>
      </c>
      <c r="C1100" s="3" t="s">
        <v>9179</v>
      </c>
      <c r="D1100" s="30" t="s">
        <v>8152</v>
      </c>
      <c r="E1100" s="31">
        <v>9084</v>
      </c>
      <c r="F1100" s="30" t="s">
        <v>8153</v>
      </c>
      <c r="G1100" s="30" t="s">
        <v>7718</v>
      </c>
      <c r="H1100" s="30" t="s">
        <v>7719</v>
      </c>
      <c r="I1100" s="30" t="s">
        <v>7718</v>
      </c>
      <c r="J1100" s="30" t="s">
        <v>14</v>
      </c>
      <c r="K1100" s="30" t="s">
        <v>15</v>
      </c>
      <c r="L1100" s="30" t="s">
        <v>16</v>
      </c>
      <c r="M1100" s="30" t="s">
        <v>257</v>
      </c>
    </row>
    <row r="1101" spans="1:13" ht="16.8" customHeight="1" x14ac:dyDescent="0.3">
      <c r="A1101" s="3" t="s">
        <v>8855</v>
      </c>
      <c r="B1101" s="3" t="s">
        <v>7035</v>
      </c>
      <c r="C1101" s="3" t="s">
        <v>9180</v>
      </c>
      <c r="D1101" s="30" t="s">
        <v>8154</v>
      </c>
      <c r="E1101" s="31">
        <v>8623</v>
      </c>
      <c r="F1101" s="30" t="s">
        <v>8155</v>
      </c>
      <c r="G1101" s="30" t="s">
        <v>7718</v>
      </c>
      <c r="H1101" s="30" t="s">
        <v>7719</v>
      </c>
      <c r="I1101" s="30" t="s">
        <v>7718</v>
      </c>
      <c r="J1101" s="30" t="s">
        <v>14</v>
      </c>
      <c r="K1101" s="30" t="s">
        <v>15</v>
      </c>
      <c r="L1101" s="30" t="s">
        <v>16</v>
      </c>
      <c r="M1101" s="30" t="s">
        <v>257</v>
      </c>
    </row>
    <row r="1102" spans="1:13" ht="16.8" customHeight="1" x14ac:dyDescent="0.3">
      <c r="A1102" s="3" t="s">
        <v>8855</v>
      </c>
      <c r="B1102" s="3" t="s">
        <v>7035</v>
      </c>
      <c r="C1102" s="3" t="s">
        <v>9181</v>
      </c>
      <c r="D1102" s="30" t="s">
        <v>8156</v>
      </c>
      <c r="E1102" s="31">
        <v>9348</v>
      </c>
      <c r="F1102" s="30" t="s">
        <v>8157</v>
      </c>
      <c r="G1102" s="30" t="s">
        <v>7718</v>
      </c>
      <c r="H1102" s="30" t="s">
        <v>7719</v>
      </c>
      <c r="I1102" s="30" t="s">
        <v>7718</v>
      </c>
      <c r="J1102" s="30" t="s">
        <v>14</v>
      </c>
      <c r="K1102" s="30" t="s">
        <v>15</v>
      </c>
      <c r="L1102" s="30" t="s">
        <v>16</v>
      </c>
      <c r="M1102" s="30" t="s">
        <v>257</v>
      </c>
    </row>
    <row r="1103" spans="1:13" ht="16.8" customHeight="1" x14ac:dyDescent="0.3">
      <c r="A1103" s="3" t="s">
        <v>8855</v>
      </c>
      <c r="B1103" s="3" t="s">
        <v>7035</v>
      </c>
      <c r="C1103" s="3" t="s">
        <v>9182</v>
      </c>
      <c r="D1103" s="30" t="s">
        <v>8158</v>
      </c>
      <c r="E1103" s="31">
        <v>9347</v>
      </c>
      <c r="F1103" s="30" t="s">
        <v>8159</v>
      </c>
      <c r="G1103" s="30" t="s">
        <v>7718</v>
      </c>
      <c r="H1103" s="30" t="s">
        <v>7719</v>
      </c>
      <c r="I1103" s="30" t="s">
        <v>7718</v>
      </c>
      <c r="J1103" s="30" t="s">
        <v>14</v>
      </c>
      <c r="K1103" s="30" t="s">
        <v>15</v>
      </c>
      <c r="L1103" s="30" t="s">
        <v>16</v>
      </c>
      <c r="M1103" s="30" t="s">
        <v>257</v>
      </c>
    </row>
    <row r="1104" spans="1:13" ht="16.8" customHeight="1" x14ac:dyDescent="0.3">
      <c r="A1104" s="3" t="s">
        <v>8855</v>
      </c>
      <c r="B1104" s="3" t="s">
        <v>7035</v>
      </c>
      <c r="C1104" s="3" t="s">
        <v>9183</v>
      </c>
      <c r="D1104" s="30" t="s">
        <v>8160</v>
      </c>
      <c r="E1104" s="31">
        <v>9354</v>
      </c>
      <c r="F1104" s="30" t="s">
        <v>8161</v>
      </c>
      <c r="G1104" s="30" t="s">
        <v>7718</v>
      </c>
      <c r="H1104" s="30" t="s">
        <v>7719</v>
      </c>
      <c r="I1104" s="30" t="s">
        <v>7718</v>
      </c>
      <c r="J1104" s="30" t="s">
        <v>14</v>
      </c>
      <c r="K1104" s="30" t="s">
        <v>15</v>
      </c>
      <c r="L1104" s="30" t="s">
        <v>16</v>
      </c>
      <c r="M1104" s="30" t="s">
        <v>257</v>
      </c>
    </row>
    <row r="1105" spans="1:13" ht="16.8" customHeight="1" x14ac:dyDescent="0.3">
      <c r="A1105" s="3" t="s">
        <v>8855</v>
      </c>
      <c r="B1105" s="3" t="s">
        <v>7035</v>
      </c>
      <c r="C1105" s="3" t="s">
        <v>9184</v>
      </c>
      <c r="D1105" s="30" t="s">
        <v>5424</v>
      </c>
      <c r="E1105" s="31">
        <v>9543</v>
      </c>
      <c r="F1105" s="30" t="s">
        <v>5423</v>
      </c>
      <c r="G1105" s="30" t="s">
        <v>7718</v>
      </c>
      <c r="H1105" s="30" t="s">
        <v>7719</v>
      </c>
      <c r="I1105" s="30" t="s">
        <v>7718</v>
      </c>
      <c r="J1105" s="30" t="s">
        <v>14</v>
      </c>
      <c r="K1105" s="30" t="s">
        <v>15</v>
      </c>
      <c r="L1105" s="30" t="s">
        <v>16</v>
      </c>
      <c r="M1105" s="30" t="s">
        <v>257</v>
      </c>
    </row>
    <row r="1106" spans="1:13" ht="16.8" customHeight="1" x14ac:dyDescent="0.3">
      <c r="A1106" s="3" t="s">
        <v>8855</v>
      </c>
      <c r="B1106" s="3" t="s">
        <v>7035</v>
      </c>
      <c r="C1106" s="3" t="s">
        <v>9185</v>
      </c>
      <c r="D1106" s="30" t="s">
        <v>8162</v>
      </c>
      <c r="E1106" s="31">
        <v>9545</v>
      </c>
      <c r="F1106" s="30" t="s">
        <v>8163</v>
      </c>
      <c r="G1106" s="30" t="s">
        <v>7718</v>
      </c>
      <c r="H1106" s="30" t="s">
        <v>7719</v>
      </c>
      <c r="I1106" s="30" t="s">
        <v>7718</v>
      </c>
      <c r="J1106" s="30" t="s">
        <v>14</v>
      </c>
      <c r="K1106" s="30" t="s">
        <v>15</v>
      </c>
      <c r="L1106" s="30" t="s">
        <v>16</v>
      </c>
      <c r="M1106" s="30" t="s">
        <v>257</v>
      </c>
    </row>
    <row r="1107" spans="1:13" ht="16.8" customHeight="1" x14ac:dyDescent="0.3">
      <c r="A1107" s="3" t="s">
        <v>8855</v>
      </c>
      <c r="B1107" s="3" t="s">
        <v>7035</v>
      </c>
      <c r="C1107" s="3" t="s">
        <v>9186</v>
      </c>
      <c r="D1107" s="30" t="s">
        <v>8164</v>
      </c>
      <c r="E1107" s="31">
        <v>44777565</v>
      </c>
      <c r="F1107" s="30" t="s">
        <v>8165</v>
      </c>
      <c r="G1107" s="30" t="s">
        <v>7718</v>
      </c>
      <c r="H1107" s="30" t="s">
        <v>7719</v>
      </c>
      <c r="I1107" s="30" t="s">
        <v>7718</v>
      </c>
      <c r="J1107" s="30" t="s">
        <v>14</v>
      </c>
      <c r="K1107" s="30" t="s">
        <v>15</v>
      </c>
      <c r="L1107" s="30" t="s">
        <v>16</v>
      </c>
      <c r="M1107" s="30" t="s">
        <v>257</v>
      </c>
    </row>
    <row r="1108" spans="1:13" ht="16.8" customHeight="1" x14ac:dyDescent="0.3">
      <c r="A1108" s="3" t="s">
        <v>8855</v>
      </c>
      <c r="B1108" s="3" t="s">
        <v>7035</v>
      </c>
      <c r="C1108" s="3" t="s">
        <v>9187</v>
      </c>
      <c r="D1108" s="30" t="s">
        <v>8166</v>
      </c>
      <c r="E1108" s="31">
        <v>8586</v>
      </c>
      <c r="F1108" s="30" t="s">
        <v>8167</v>
      </c>
      <c r="G1108" s="30" t="s">
        <v>7718</v>
      </c>
      <c r="H1108" s="30" t="s">
        <v>7719</v>
      </c>
      <c r="I1108" s="30" t="s">
        <v>7718</v>
      </c>
      <c r="J1108" s="30" t="s">
        <v>14</v>
      </c>
      <c r="K1108" s="30" t="s">
        <v>15</v>
      </c>
      <c r="L1108" s="30" t="s">
        <v>16</v>
      </c>
      <c r="M1108" s="30" t="s">
        <v>257</v>
      </c>
    </row>
    <row r="1109" spans="1:13" ht="16.8" customHeight="1" x14ac:dyDescent="0.3">
      <c r="A1109" s="3" t="s">
        <v>8855</v>
      </c>
      <c r="B1109" s="3" t="s">
        <v>7035</v>
      </c>
      <c r="C1109" s="3" t="s">
        <v>9188</v>
      </c>
      <c r="D1109" s="30" t="s">
        <v>8168</v>
      </c>
      <c r="E1109" s="31">
        <v>8506</v>
      </c>
      <c r="F1109" s="30" t="s">
        <v>8169</v>
      </c>
      <c r="G1109" s="30" t="s">
        <v>7718</v>
      </c>
      <c r="H1109" s="30" t="s">
        <v>7719</v>
      </c>
      <c r="I1109" s="30" t="s">
        <v>7718</v>
      </c>
      <c r="J1109" s="30" t="s">
        <v>14</v>
      </c>
      <c r="K1109" s="30" t="s">
        <v>15</v>
      </c>
      <c r="L1109" s="30" t="s">
        <v>16</v>
      </c>
      <c r="M1109" s="30" t="s">
        <v>257</v>
      </c>
    </row>
    <row r="1110" spans="1:13" ht="16.8" customHeight="1" x14ac:dyDescent="0.3">
      <c r="A1110" s="3" t="s">
        <v>8855</v>
      </c>
      <c r="B1110" s="3" t="s">
        <v>7035</v>
      </c>
      <c r="C1110" s="3" t="s">
        <v>9189</v>
      </c>
      <c r="D1110" s="30" t="s">
        <v>8170</v>
      </c>
      <c r="E1110" s="31">
        <v>8547</v>
      </c>
      <c r="F1110" s="30" t="s">
        <v>8171</v>
      </c>
      <c r="G1110" s="30" t="s">
        <v>7718</v>
      </c>
      <c r="H1110" s="30" t="s">
        <v>7719</v>
      </c>
      <c r="I1110" s="30" t="s">
        <v>7718</v>
      </c>
      <c r="J1110" s="30" t="s">
        <v>14</v>
      </c>
      <c r="K1110" s="30" t="s">
        <v>15</v>
      </c>
      <c r="L1110" s="30" t="s">
        <v>16</v>
      </c>
      <c r="M1110" s="30" t="s">
        <v>257</v>
      </c>
    </row>
    <row r="1111" spans="1:13" ht="16.8" customHeight="1" x14ac:dyDescent="0.3">
      <c r="A1111" s="3" t="s">
        <v>8855</v>
      </c>
      <c r="B1111" s="3" t="s">
        <v>7035</v>
      </c>
      <c r="C1111" s="3" t="s">
        <v>9190</v>
      </c>
      <c r="D1111" s="30" t="s">
        <v>8172</v>
      </c>
      <c r="E1111" s="31">
        <v>9358</v>
      </c>
      <c r="F1111" s="30" t="s">
        <v>5147</v>
      </c>
      <c r="G1111" s="30" t="s">
        <v>7718</v>
      </c>
      <c r="H1111" s="30" t="s">
        <v>7719</v>
      </c>
      <c r="I1111" s="30" t="s">
        <v>7718</v>
      </c>
      <c r="J1111" s="30" t="s">
        <v>14</v>
      </c>
      <c r="K1111" s="30" t="s">
        <v>15</v>
      </c>
      <c r="L1111" s="30" t="s">
        <v>16</v>
      </c>
      <c r="M1111" s="30" t="s">
        <v>257</v>
      </c>
    </row>
    <row r="1112" spans="1:13" ht="16.8" customHeight="1" x14ac:dyDescent="0.3">
      <c r="A1112" s="3" t="s">
        <v>8855</v>
      </c>
      <c r="B1112" s="3" t="s">
        <v>7035</v>
      </c>
      <c r="C1112" s="3" t="s">
        <v>9191</v>
      </c>
      <c r="D1112" s="30" t="s">
        <v>8173</v>
      </c>
      <c r="E1112" s="31">
        <v>9598</v>
      </c>
      <c r="F1112" s="30" t="s">
        <v>8174</v>
      </c>
      <c r="G1112" s="30" t="s">
        <v>7718</v>
      </c>
      <c r="H1112" s="30" t="s">
        <v>7719</v>
      </c>
      <c r="I1112" s="30" t="s">
        <v>7718</v>
      </c>
      <c r="J1112" s="30" t="s">
        <v>14</v>
      </c>
      <c r="K1112" s="30" t="s">
        <v>15</v>
      </c>
      <c r="L1112" s="30" t="s">
        <v>16</v>
      </c>
      <c r="M1112" s="30" t="s">
        <v>257</v>
      </c>
    </row>
    <row r="1113" spans="1:13" ht="16.8" customHeight="1" x14ac:dyDescent="0.3">
      <c r="A1113" s="3" t="s">
        <v>8855</v>
      </c>
      <c r="B1113" s="3" t="s">
        <v>7035</v>
      </c>
      <c r="C1113" s="3" t="s">
        <v>9192</v>
      </c>
      <c r="D1113" s="30" t="s">
        <v>8175</v>
      </c>
      <c r="E1113" s="31">
        <v>9269</v>
      </c>
      <c r="F1113" s="30" t="s">
        <v>8176</v>
      </c>
      <c r="G1113" s="30" t="s">
        <v>7718</v>
      </c>
      <c r="H1113" s="30" t="s">
        <v>7719</v>
      </c>
      <c r="I1113" s="30" t="s">
        <v>7718</v>
      </c>
      <c r="J1113" s="30" t="s">
        <v>14</v>
      </c>
      <c r="K1113" s="30" t="s">
        <v>15</v>
      </c>
      <c r="L1113" s="30" t="s">
        <v>16</v>
      </c>
      <c r="M1113" s="30" t="s">
        <v>257</v>
      </c>
    </row>
    <row r="1114" spans="1:13" ht="16.8" customHeight="1" x14ac:dyDescent="0.3">
      <c r="A1114" s="3" t="s">
        <v>8855</v>
      </c>
      <c r="B1114" s="3" t="s">
        <v>7035</v>
      </c>
      <c r="C1114" s="3" t="s">
        <v>9193</v>
      </c>
      <c r="D1114" s="30" t="s">
        <v>8177</v>
      </c>
      <c r="E1114" s="31">
        <v>9476</v>
      </c>
      <c r="F1114" s="30" t="s">
        <v>8178</v>
      </c>
      <c r="G1114" s="30" t="s">
        <v>7718</v>
      </c>
      <c r="H1114" s="30" t="s">
        <v>7719</v>
      </c>
      <c r="I1114" s="30" t="s">
        <v>7718</v>
      </c>
      <c r="J1114" s="30" t="s">
        <v>14</v>
      </c>
      <c r="K1114" s="30" t="s">
        <v>15</v>
      </c>
      <c r="L1114" s="30" t="s">
        <v>16</v>
      </c>
      <c r="M1114" s="30" t="s">
        <v>257</v>
      </c>
    </row>
    <row r="1115" spans="1:13" ht="16.8" customHeight="1" x14ac:dyDescent="0.3">
      <c r="A1115" s="3" t="s">
        <v>8855</v>
      </c>
      <c r="B1115" s="3" t="s">
        <v>7035</v>
      </c>
      <c r="C1115" s="3" t="s">
        <v>9194</v>
      </c>
      <c r="D1115" s="30" t="s">
        <v>8179</v>
      </c>
      <c r="E1115" s="31">
        <v>9581</v>
      </c>
      <c r="F1115" s="30" t="s">
        <v>8180</v>
      </c>
      <c r="G1115" s="30" t="s">
        <v>7718</v>
      </c>
      <c r="H1115" s="30" t="s">
        <v>7719</v>
      </c>
      <c r="I1115" s="30" t="s">
        <v>7718</v>
      </c>
      <c r="J1115" s="30" t="s">
        <v>14</v>
      </c>
      <c r="K1115" s="30" t="s">
        <v>15</v>
      </c>
      <c r="L1115" s="30" t="s">
        <v>16</v>
      </c>
      <c r="M1115" s="30" t="s">
        <v>257</v>
      </c>
    </row>
    <row r="1116" spans="1:13" ht="16.8" customHeight="1" x14ac:dyDescent="0.3">
      <c r="A1116" s="3" t="s">
        <v>8855</v>
      </c>
      <c r="B1116" s="3" t="s">
        <v>7035</v>
      </c>
      <c r="C1116" s="3" t="s">
        <v>9195</v>
      </c>
      <c r="D1116" s="30" t="s">
        <v>8181</v>
      </c>
      <c r="E1116" s="31">
        <v>9449</v>
      </c>
      <c r="F1116" s="30" t="s">
        <v>8182</v>
      </c>
      <c r="G1116" s="30" t="s">
        <v>7718</v>
      </c>
      <c r="H1116" s="30" t="s">
        <v>7719</v>
      </c>
      <c r="I1116" s="30" t="s">
        <v>7718</v>
      </c>
      <c r="J1116" s="30" t="s">
        <v>14</v>
      </c>
      <c r="K1116" s="30" t="s">
        <v>15</v>
      </c>
      <c r="L1116" s="30" t="s">
        <v>16</v>
      </c>
      <c r="M1116" s="30" t="s">
        <v>257</v>
      </c>
    </row>
    <row r="1117" spans="1:13" ht="16.8" customHeight="1" x14ac:dyDescent="0.3">
      <c r="A1117" s="3" t="s">
        <v>8855</v>
      </c>
      <c r="B1117" s="3" t="s">
        <v>7035</v>
      </c>
      <c r="C1117" s="3" t="s">
        <v>9196</v>
      </c>
      <c r="D1117" s="30" t="s">
        <v>8183</v>
      </c>
      <c r="E1117" s="31">
        <v>9582</v>
      </c>
      <c r="F1117" s="30" t="s">
        <v>8184</v>
      </c>
      <c r="G1117" s="30" t="s">
        <v>7718</v>
      </c>
      <c r="H1117" s="30" t="s">
        <v>7719</v>
      </c>
      <c r="I1117" s="30" t="s">
        <v>7718</v>
      </c>
      <c r="J1117" s="30" t="s">
        <v>14</v>
      </c>
      <c r="K1117" s="30" t="s">
        <v>15</v>
      </c>
      <c r="L1117" s="30" t="s">
        <v>16</v>
      </c>
      <c r="M1117" s="30" t="s">
        <v>257</v>
      </c>
    </row>
    <row r="1118" spans="1:13" ht="16.8" customHeight="1" x14ac:dyDescent="0.3">
      <c r="A1118" s="3" t="s">
        <v>8855</v>
      </c>
      <c r="B1118" s="3" t="s">
        <v>7035</v>
      </c>
      <c r="C1118" s="3" t="s">
        <v>9197</v>
      </c>
      <c r="D1118" s="30" t="s">
        <v>8185</v>
      </c>
      <c r="E1118" s="31">
        <v>9450</v>
      </c>
      <c r="F1118" s="30" t="s">
        <v>8186</v>
      </c>
      <c r="G1118" s="30" t="s">
        <v>7718</v>
      </c>
      <c r="H1118" s="30" t="s">
        <v>7719</v>
      </c>
      <c r="I1118" s="30" t="s">
        <v>7718</v>
      </c>
      <c r="J1118" s="30" t="s">
        <v>14</v>
      </c>
      <c r="K1118" s="30" t="s">
        <v>15</v>
      </c>
      <c r="L1118" s="30" t="s">
        <v>16</v>
      </c>
      <c r="M1118" s="30" t="s">
        <v>257</v>
      </c>
    </row>
    <row r="1119" spans="1:13" ht="16.8" customHeight="1" x14ac:dyDescent="0.3">
      <c r="A1119" s="3" t="s">
        <v>8855</v>
      </c>
      <c r="B1119" s="3" t="s">
        <v>7035</v>
      </c>
      <c r="C1119" s="3" t="s">
        <v>9198</v>
      </c>
      <c r="D1119" s="30" t="s">
        <v>8187</v>
      </c>
      <c r="E1119" s="31">
        <v>45891007</v>
      </c>
      <c r="F1119" s="30" t="s">
        <v>8188</v>
      </c>
      <c r="G1119" s="30" t="s">
        <v>7718</v>
      </c>
      <c r="H1119" s="30" t="s">
        <v>7719</v>
      </c>
      <c r="I1119" s="30" t="s">
        <v>7718</v>
      </c>
      <c r="J1119" s="30" t="s">
        <v>14</v>
      </c>
      <c r="K1119" s="30" t="s">
        <v>15</v>
      </c>
      <c r="L1119" s="30" t="s">
        <v>16</v>
      </c>
      <c r="M1119" s="30" t="s">
        <v>257</v>
      </c>
    </row>
    <row r="1120" spans="1:13" ht="16.8" customHeight="1" x14ac:dyDescent="0.3">
      <c r="A1120" s="3" t="s">
        <v>8855</v>
      </c>
      <c r="B1120" s="3" t="s">
        <v>7035</v>
      </c>
      <c r="C1120" s="3" t="s">
        <v>9199</v>
      </c>
      <c r="D1120" s="30" t="s">
        <v>8189</v>
      </c>
      <c r="E1120" s="31">
        <v>45891032</v>
      </c>
      <c r="F1120" s="30" t="s">
        <v>8190</v>
      </c>
      <c r="G1120" s="30" t="s">
        <v>7718</v>
      </c>
      <c r="H1120" s="30" t="s">
        <v>7719</v>
      </c>
      <c r="I1120" s="30" t="s">
        <v>7718</v>
      </c>
      <c r="J1120" s="30" t="s">
        <v>14</v>
      </c>
      <c r="K1120" s="30" t="s">
        <v>15</v>
      </c>
      <c r="L1120" s="30" t="s">
        <v>16</v>
      </c>
      <c r="M1120" s="30" t="s">
        <v>257</v>
      </c>
    </row>
    <row r="1121" spans="1:13" ht="16.8" customHeight="1" x14ac:dyDescent="0.3">
      <c r="A1121" s="3" t="s">
        <v>8855</v>
      </c>
      <c r="B1121" s="3" t="s">
        <v>7035</v>
      </c>
      <c r="C1121" s="3" t="s">
        <v>9200</v>
      </c>
      <c r="D1121" s="30" t="s">
        <v>8191</v>
      </c>
      <c r="E1121" s="31">
        <v>9440</v>
      </c>
      <c r="F1121" s="30" t="s">
        <v>8192</v>
      </c>
      <c r="G1121" s="30" t="s">
        <v>7718</v>
      </c>
      <c r="H1121" s="30" t="s">
        <v>7719</v>
      </c>
      <c r="I1121" s="30" t="s">
        <v>7718</v>
      </c>
      <c r="J1121" s="30" t="s">
        <v>14</v>
      </c>
      <c r="K1121" s="30" t="s">
        <v>15</v>
      </c>
      <c r="L1121" s="30" t="s">
        <v>16</v>
      </c>
      <c r="M1121" s="30" t="s">
        <v>257</v>
      </c>
    </row>
    <row r="1122" spans="1:13" ht="16.8" customHeight="1" x14ac:dyDescent="0.3">
      <c r="A1122" s="3" t="s">
        <v>8855</v>
      </c>
      <c r="B1122" s="3" t="s">
        <v>7035</v>
      </c>
      <c r="C1122" s="3" t="s">
        <v>9201</v>
      </c>
      <c r="D1122" s="30" t="s">
        <v>4976</v>
      </c>
      <c r="E1122" s="31">
        <v>9592</v>
      </c>
      <c r="F1122" s="30" t="s">
        <v>4975</v>
      </c>
      <c r="G1122" s="30" t="s">
        <v>7718</v>
      </c>
      <c r="H1122" s="30" t="s">
        <v>7719</v>
      </c>
      <c r="I1122" s="30" t="s">
        <v>7718</v>
      </c>
      <c r="J1122" s="30" t="s">
        <v>14</v>
      </c>
      <c r="K1122" s="30" t="s">
        <v>15</v>
      </c>
      <c r="L1122" s="30" t="s">
        <v>16</v>
      </c>
      <c r="M1122" s="30" t="s">
        <v>257</v>
      </c>
    </row>
    <row r="1123" spans="1:13" ht="16.8" customHeight="1" x14ac:dyDescent="0.3">
      <c r="A1123" s="3" t="s">
        <v>8855</v>
      </c>
      <c r="B1123" s="3" t="s">
        <v>7035</v>
      </c>
      <c r="C1123" s="3" t="s">
        <v>9202</v>
      </c>
      <c r="D1123" s="30" t="s">
        <v>8193</v>
      </c>
      <c r="E1123" s="31">
        <v>9359</v>
      </c>
      <c r="F1123" s="30" t="s">
        <v>8194</v>
      </c>
      <c r="G1123" s="30" t="s">
        <v>7718</v>
      </c>
      <c r="H1123" s="30" t="s">
        <v>7719</v>
      </c>
      <c r="I1123" s="30" t="s">
        <v>7718</v>
      </c>
      <c r="J1123" s="30" t="s">
        <v>14</v>
      </c>
      <c r="K1123" s="30" t="s">
        <v>15</v>
      </c>
      <c r="L1123" s="30" t="s">
        <v>16</v>
      </c>
      <c r="M1123" s="30" t="s">
        <v>257</v>
      </c>
    </row>
    <row r="1124" spans="1:13" ht="16.8" customHeight="1" x14ac:dyDescent="0.3">
      <c r="A1124" s="3" t="s">
        <v>8855</v>
      </c>
      <c r="B1124" s="3" t="s">
        <v>7035</v>
      </c>
      <c r="C1124" s="3" t="s">
        <v>9203</v>
      </c>
      <c r="D1124" s="30" t="s">
        <v>8195</v>
      </c>
      <c r="E1124" s="31">
        <v>9360</v>
      </c>
      <c r="F1124" s="30" t="s">
        <v>8196</v>
      </c>
      <c r="G1124" s="30" t="s">
        <v>7718</v>
      </c>
      <c r="H1124" s="30" t="s">
        <v>7719</v>
      </c>
      <c r="I1124" s="30" t="s">
        <v>7718</v>
      </c>
      <c r="J1124" s="30" t="s">
        <v>14</v>
      </c>
      <c r="K1124" s="30" t="s">
        <v>15</v>
      </c>
      <c r="L1124" s="30" t="s">
        <v>16</v>
      </c>
      <c r="M1124" s="30" t="s">
        <v>257</v>
      </c>
    </row>
    <row r="1125" spans="1:13" ht="16.8" customHeight="1" x14ac:dyDescent="0.3">
      <c r="A1125" s="3" t="s">
        <v>8855</v>
      </c>
      <c r="B1125" s="3" t="s">
        <v>7035</v>
      </c>
      <c r="C1125" s="3" t="s">
        <v>9204</v>
      </c>
      <c r="D1125" s="30" t="s">
        <v>5428</v>
      </c>
      <c r="E1125" s="31">
        <v>9546</v>
      </c>
      <c r="F1125" s="30" t="s">
        <v>5427</v>
      </c>
      <c r="G1125" s="30" t="s">
        <v>7718</v>
      </c>
      <c r="H1125" s="30" t="s">
        <v>7719</v>
      </c>
      <c r="I1125" s="30" t="s">
        <v>7718</v>
      </c>
      <c r="J1125" s="30" t="s">
        <v>14</v>
      </c>
      <c r="K1125" s="30" t="s">
        <v>15</v>
      </c>
      <c r="L1125" s="30" t="s">
        <v>16</v>
      </c>
      <c r="M1125" s="30" t="s">
        <v>257</v>
      </c>
    </row>
    <row r="1126" spans="1:13" ht="16.8" customHeight="1" x14ac:dyDescent="0.3">
      <c r="A1126" s="3" t="s">
        <v>8855</v>
      </c>
      <c r="B1126" s="3" t="s">
        <v>7035</v>
      </c>
      <c r="C1126" s="3" t="s">
        <v>9205</v>
      </c>
      <c r="D1126" s="30" t="s">
        <v>8197</v>
      </c>
      <c r="E1126" s="31">
        <v>44777551</v>
      </c>
      <c r="F1126" s="30" t="s">
        <v>8198</v>
      </c>
      <c r="G1126" s="30" t="s">
        <v>7718</v>
      </c>
      <c r="H1126" s="30" t="s">
        <v>7719</v>
      </c>
      <c r="I1126" s="30" t="s">
        <v>7829</v>
      </c>
      <c r="J1126" s="30" t="s">
        <v>14</v>
      </c>
      <c r="K1126" s="30" t="s">
        <v>15</v>
      </c>
      <c r="L1126" s="30" t="s">
        <v>16</v>
      </c>
      <c r="M1126" s="30" t="s">
        <v>257</v>
      </c>
    </row>
    <row r="1127" spans="1:13" ht="16.8" customHeight="1" x14ac:dyDescent="0.3">
      <c r="A1127" s="3" t="s">
        <v>8855</v>
      </c>
      <c r="B1127" s="3" t="s">
        <v>7035</v>
      </c>
      <c r="C1127" s="3" t="s">
        <v>9206</v>
      </c>
      <c r="D1127" s="30" t="s">
        <v>8199</v>
      </c>
      <c r="E1127" s="31">
        <v>9548</v>
      </c>
      <c r="F1127" s="30" t="s">
        <v>8200</v>
      </c>
      <c r="G1127" s="30" t="s">
        <v>7718</v>
      </c>
      <c r="H1127" s="30" t="s">
        <v>7719</v>
      </c>
      <c r="I1127" s="30" t="s">
        <v>7718</v>
      </c>
      <c r="J1127" s="30" t="s">
        <v>14</v>
      </c>
      <c r="K1127" s="30" t="s">
        <v>15</v>
      </c>
      <c r="L1127" s="30" t="s">
        <v>16</v>
      </c>
      <c r="M1127" s="30" t="s">
        <v>257</v>
      </c>
    </row>
    <row r="1128" spans="1:13" ht="16.8" customHeight="1" x14ac:dyDescent="0.3">
      <c r="A1128" s="3" t="s">
        <v>8855</v>
      </c>
      <c r="B1128" s="3" t="s">
        <v>7035</v>
      </c>
      <c r="C1128" s="3" t="s">
        <v>9207</v>
      </c>
      <c r="D1128" s="30" t="s">
        <v>8201</v>
      </c>
      <c r="E1128" s="31">
        <v>9547</v>
      </c>
      <c r="F1128" s="30" t="s">
        <v>8202</v>
      </c>
      <c r="G1128" s="30" t="s">
        <v>7718</v>
      </c>
      <c r="H1128" s="30" t="s">
        <v>7719</v>
      </c>
      <c r="I1128" s="30" t="s">
        <v>7718</v>
      </c>
      <c r="J1128" s="30" t="s">
        <v>14</v>
      </c>
      <c r="K1128" s="30" t="s">
        <v>15</v>
      </c>
      <c r="L1128" s="30" t="s">
        <v>16</v>
      </c>
      <c r="M1128" s="30" t="s">
        <v>257</v>
      </c>
    </row>
    <row r="1129" spans="1:13" ht="16.8" customHeight="1" x14ac:dyDescent="0.3">
      <c r="A1129" s="3" t="s">
        <v>8855</v>
      </c>
      <c r="B1129" s="3" t="s">
        <v>7035</v>
      </c>
      <c r="C1129" s="3" t="s">
        <v>9208</v>
      </c>
      <c r="D1129" s="30" t="s">
        <v>5430</v>
      </c>
      <c r="E1129" s="31">
        <v>44777522</v>
      </c>
      <c r="F1129" s="30" t="s">
        <v>8203</v>
      </c>
      <c r="G1129" s="30" t="s">
        <v>7718</v>
      </c>
      <c r="H1129" s="30" t="s">
        <v>7719</v>
      </c>
      <c r="I1129" s="30" t="s">
        <v>7829</v>
      </c>
      <c r="J1129" s="30" t="s">
        <v>14</v>
      </c>
      <c r="K1129" s="30" t="s">
        <v>15</v>
      </c>
      <c r="L1129" s="30" t="s">
        <v>16</v>
      </c>
      <c r="M1129" s="30" t="s">
        <v>257</v>
      </c>
    </row>
    <row r="1130" spans="1:13" ht="16.8" customHeight="1" x14ac:dyDescent="0.3">
      <c r="A1130" s="3" t="s">
        <v>8855</v>
      </c>
      <c r="B1130" s="3" t="s">
        <v>7035</v>
      </c>
      <c r="C1130" s="3" t="s">
        <v>9209</v>
      </c>
      <c r="D1130" s="30" t="s">
        <v>5430</v>
      </c>
      <c r="E1130" s="31">
        <v>44777606</v>
      </c>
      <c r="F1130" s="30" t="s">
        <v>5429</v>
      </c>
      <c r="G1130" s="30" t="s">
        <v>7718</v>
      </c>
      <c r="H1130" s="30" t="s">
        <v>7719</v>
      </c>
      <c r="I1130" s="30" t="s">
        <v>7718</v>
      </c>
      <c r="J1130" s="30" t="s">
        <v>14</v>
      </c>
      <c r="K1130" s="30" t="s">
        <v>15</v>
      </c>
      <c r="L1130" s="30" t="s">
        <v>16</v>
      </c>
      <c r="M1130" s="30" t="s">
        <v>257</v>
      </c>
    </row>
    <row r="1131" spans="1:13" ht="16.8" customHeight="1" x14ac:dyDescent="0.3">
      <c r="A1131" s="3" t="s">
        <v>8855</v>
      </c>
      <c r="B1131" s="3" t="s">
        <v>7035</v>
      </c>
      <c r="C1131" s="3" t="s">
        <v>9210</v>
      </c>
      <c r="D1131" s="30" t="s">
        <v>8204</v>
      </c>
      <c r="E1131" s="31">
        <v>8927</v>
      </c>
      <c r="F1131" s="30" t="s">
        <v>8205</v>
      </c>
      <c r="G1131" s="30" t="s">
        <v>7718</v>
      </c>
      <c r="H1131" s="30" t="s">
        <v>7719</v>
      </c>
      <c r="I1131" s="30" t="s">
        <v>7718</v>
      </c>
      <c r="J1131" s="30" t="s">
        <v>14</v>
      </c>
      <c r="K1131" s="30" t="s">
        <v>15</v>
      </c>
      <c r="L1131" s="30" t="s">
        <v>16</v>
      </c>
      <c r="M1131" s="30" t="s">
        <v>257</v>
      </c>
    </row>
    <row r="1132" spans="1:13" ht="16.8" customHeight="1" x14ac:dyDescent="0.3">
      <c r="A1132" s="3" t="s">
        <v>8855</v>
      </c>
      <c r="B1132" s="3" t="s">
        <v>7035</v>
      </c>
      <c r="C1132" s="3" t="s">
        <v>9211</v>
      </c>
      <c r="D1132" s="30" t="s">
        <v>5432</v>
      </c>
      <c r="E1132" s="31">
        <v>44777547</v>
      </c>
      <c r="F1132" s="30" t="s">
        <v>8206</v>
      </c>
      <c r="G1132" s="30" t="s">
        <v>7718</v>
      </c>
      <c r="H1132" s="30" t="s">
        <v>7719</v>
      </c>
      <c r="I1132" s="30" t="s">
        <v>7829</v>
      </c>
      <c r="J1132" s="30" t="s">
        <v>14</v>
      </c>
      <c r="K1132" s="30" t="s">
        <v>15</v>
      </c>
      <c r="L1132" s="30" t="s">
        <v>16</v>
      </c>
      <c r="M1132" s="30" t="s">
        <v>257</v>
      </c>
    </row>
    <row r="1133" spans="1:13" ht="16.8" customHeight="1" x14ac:dyDescent="0.3">
      <c r="A1133" s="3" t="s">
        <v>8855</v>
      </c>
      <c r="B1133" s="3" t="s">
        <v>7035</v>
      </c>
      <c r="C1133" s="3" t="s">
        <v>9212</v>
      </c>
      <c r="D1133" s="30" t="s">
        <v>5432</v>
      </c>
      <c r="E1133" s="31">
        <v>44777607</v>
      </c>
      <c r="F1133" s="30" t="s">
        <v>5431</v>
      </c>
      <c r="G1133" s="30" t="s">
        <v>7718</v>
      </c>
      <c r="H1133" s="30" t="s">
        <v>7719</v>
      </c>
      <c r="I1133" s="30" t="s">
        <v>7718</v>
      </c>
      <c r="J1133" s="30" t="s">
        <v>14</v>
      </c>
      <c r="K1133" s="30" t="s">
        <v>15</v>
      </c>
      <c r="L1133" s="30" t="s">
        <v>16</v>
      </c>
      <c r="M1133" s="30" t="s">
        <v>257</v>
      </c>
    </row>
    <row r="1134" spans="1:13" ht="16.8" customHeight="1" x14ac:dyDescent="0.3">
      <c r="A1134" s="3" t="s">
        <v>8855</v>
      </c>
      <c r="B1134" s="3" t="s">
        <v>7035</v>
      </c>
      <c r="C1134" s="3" t="s">
        <v>9213</v>
      </c>
      <c r="D1134" s="30" t="s">
        <v>8207</v>
      </c>
      <c r="E1134" s="31">
        <v>9275</v>
      </c>
      <c r="F1134" s="30" t="s">
        <v>8208</v>
      </c>
      <c r="G1134" s="30" t="s">
        <v>7718</v>
      </c>
      <c r="H1134" s="30" t="s">
        <v>7719</v>
      </c>
      <c r="I1134" s="30" t="s">
        <v>7718</v>
      </c>
      <c r="J1134" s="30" t="s">
        <v>14</v>
      </c>
      <c r="K1134" s="30" t="s">
        <v>15</v>
      </c>
      <c r="L1134" s="30" t="s">
        <v>16</v>
      </c>
      <c r="M1134" s="30" t="s">
        <v>257</v>
      </c>
    </row>
    <row r="1135" spans="1:13" ht="16.8" customHeight="1" x14ac:dyDescent="0.3">
      <c r="A1135" s="3" t="s">
        <v>8855</v>
      </c>
      <c r="B1135" s="3" t="s">
        <v>7035</v>
      </c>
      <c r="C1135" s="3" t="s">
        <v>9214</v>
      </c>
      <c r="D1135" s="30" t="s">
        <v>8209</v>
      </c>
      <c r="E1135" s="31">
        <v>9568</v>
      </c>
      <c r="F1135" s="30" t="s">
        <v>8209</v>
      </c>
      <c r="G1135" s="30" t="s">
        <v>7718</v>
      </c>
      <c r="H1135" s="30" t="s">
        <v>7719</v>
      </c>
      <c r="I1135" s="30" t="s">
        <v>7718</v>
      </c>
      <c r="J1135" s="30" t="s">
        <v>14</v>
      </c>
      <c r="K1135" s="30" t="s">
        <v>15</v>
      </c>
      <c r="L1135" s="30" t="s">
        <v>16</v>
      </c>
      <c r="M1135" s="30" t="s">
        <v>257</v>
      </c>
    </row>
    <row r="1136" spans="1:13" ht="16.8" customHeight="1" x14ac:dyDescent="0.3">
      <c r="A1136" s="3" t="s">
        <v>8855</v>
      </c>
      <c r="B1136" s="3" t="s">
        <v>7035</v>
      </c>
      <c r="C1136" s="3" t="s">
        <v>9215</v>
      </c>
      <c r="D1136" s="30" t="s">
        <v>6000</v>
      </c>
      <c r="E1136" s="31">
        <v>9653</v>
      </c>
      <c r="F1136" s="30" t="s">
        <v>8210</v>
      </c>
      <c r="G1136" s="30" t="s">
        <v>7718</v>
      </c>
      <c r="H1136" s="30" t="s">
        <v>7719</v>
      </c>
      <c r="I1136" s="30" t="s">
        <v>7718</v>
      </c>
      <c r="J1136" s="30" t="s">
        <v>14</v>
      </c>
      <c r="K1136" s="30" t="s">
        <v>15</v>
      </c>
      <c r="L1136" s="30" t="s">
        <v>16</v>
      </c>
      <c r="M1136" s="30" t="s">
        <v>257</v>
      </c>
    </row>
    <row r="1137" spans="1:13" ht="16.8" customHeight="1" x14ac:dyDescent="0.3">
      <c r="A1137" s="3" t="s">
        <v>8855</v>
      </c>
      <c r="B1137" s="3" t="s">
        <v>7035</v>
      </c>
      <c r="C1137" s="3" t="s">
        <v>9216</v>
      </c>
      <c r="D1137" s="30" t="s">
        <v>8211</v>
      </c>
      <c r="E1137" s="31">
        <v>8928</v>
      </c>
      <c r="F1137" s="30" t="s">
        <v>8212</v>
      </c>
      <c r="G1137" s="30" t="s">
        <v>7718</v>
      </c>
      <c r="H1137" s="30" t="s">
        <v>7719</v>
      </c>
      <c r="I1137" s="30" t="s">
        <v>7718</v>
      </c>
      <c r="J1137" s="30" t="s">
        <v>14</v>
      </c>
      <c r="K1137" s="30" t="s">
        <v>15</v>
      </c>
      <c r="L1137" s="30" t="s">
        <v>16</v>
      </c>
      <c r="M1137" s="30" t="s">
        <v>257</v>
      </c>
    </row>
    <row r="1138" spans="1:13" ht="16.8" customHeight="1" x14ac:dyDescent="0.3">
      <c r="A1138" s="3" t="s">
        <v>8855</v>
      </c>
      <c r="B1138" s="3" t="s">
        <v>7035</v>
      </c>
      <c r="C1138" s="3" t="s">
        <v>9217</v>
      </c>
      <c r="D1138" s="30" t="s">
        <v>8213</v>
      </c>
      <c r="E1138" s="31">
        <v>8929</v>
      </c>
      <c r="F1138" s="30" t="s">
        <v>8214</v>
      </c>
      <c r="G1138" s="30" t="s">
        <v>7718</v>
      </c>
      <c r="H1138" s="30" t="s">
        <v>7719</v>
      </c>
      <c r="I1138" s="30" t="s">
        <v>7718</v>
      </c>
      <c r="J1138" s="30" t="s">
        <v>14</v>
      </c>
      <c r="K1138" s="30" t="s">
        <v>15</v>
      </c>
      <c r="L1138" s="30" t="s">
        <v>16</v>
      </c>
      <c r="M1138" s="30" t="s">
        <v>257</v>
      </c>
    </row>
    <row r="1139" spans="1:13" ht="16.8" customHeight="1" x14ac:dyDescent="0.3">
      <c r="A1139" s="3" t="s">
        <v>8855</v>
      </c>
      <c r="B1139" s="3" t="s">
        <v>7035</v>
      </c>
      <c r="C1139" s="3" t="s">
        <v>9218</v>
      </c>
      <c r="D1139" s="30" t="s">
        <v>6002</v>
      </c>
      <c r="E1139" s="31">
        <v>8875</v>
      </c>
      <c r="F1139" s="30" t="s">
        <v>8215</v>
      </c>
      <c r="G1139" s="30" t="s">
        <v>7718</v>
      </c>
      <c r="H1139" s="30" t="s">
        <v>7719</v>
      </c>
      <c r="I1139" s="30" t="s">
        <v>7718</v>
      </c>
      <c r="J1139" s="30" t="s">
        <v>14</v>
      </c>
      <c r="K1139" s="30" t="s">
        <v>15</v>
      </c>
      <c r="L1139" s="30" t="s">
        <v>16</v>
      </c>
      <c r="M1139" s="30" t="s">
        <v>257</v>
      </c>
    </row>
    <row r="1140" spans="1:13" ht="16.8" customHeight="1" x14ac:dyDescent="0.3">
      <c r="A1140" s="3" t="s">
        <v>8855</v>
      </c>
      <c r="B1140" s="3" t="s">
        <v>7035</v>
      </c>
      <c r="C1140" s="3" t="s">
        <v>9219</v>
      </c>
      <c r="D1140" s="30" t="s">
        <v>6004</v>
      </c>
      <c r="E1140" s="31">
        <v>9654</v>
      </c>
      <c r="F1140" s="30" t="s">
        <v>8216</v>
      </c>
      <c r="G1140" s="30" t="s">
        <v>7718</v>
      </c>
      <c r="H1140" s="30" t="s">
        <v>7719</v>
      </c>
      <c r="I1140" s="30" t="s">
        <v>7718</v>
      </c>
      <c r="J1140" s="30" t="s">
        <v>14</v>
      </c>
      <c r="K1140" s="30" t="s">
        <v>15</v>
      </c>
      <c r="L1140" s="30" t="s">
        <v>16</v>
      </c>
      <c r="M1140" s="30" t="s">
        <v>257</v>
      </c>
    </row>
    <row r="1141" spans="1:13" ht="16.8" customHeight="1" x14ac:dyDescent="0.3">
      <c r="A1141" s="3" t="s">
        <v>8855</v>
      </c>
      <c r="B1141" s="3" t="s">
        <v>7035</v>
      </c>
      <c r="C1141" s="3" t="s">
        <v>9220</v>
      </c>
      <c r="D1141" s="30" t="s">
        <v>6006</v>
      </c>
      <c r="E1141" s="31">
        <v>9655</v>
      </c>
      <c r="F1141" s="30" t="s">
        <v>6005</v>
      </c>
      <c r="G1141" s="30" t="s">
        <v>7718</v>
      </c>
      <c r="H1141" s="30" t="s">
        <v>7719</v>
      </c>
      <c r="I1141" s="30" t="s">
        <v>7718</v>
      </c>
      <c r="J1141" s="30" t="s">
        <v>14</v>
      </c>
      <c r="K1141" s="30" t="s">
        <v>15</v>
      </c>
      <c r="L1141" s="30" t="s">
        <v>16</v>
      </c>
      <c r="M1141" s="30" t="s">
        <v>257</v>
      </c>
    </row>
    <row r="1142" spans="1:13" ht="16.8" customHeight="1" x14ac:dyDescent="0.3">
      <c r="A1142" s="3" t="s">
        <v>8855</v>
      </c>
      <c r="B1142" s="3" t="s">
        <v>7035</v>
      </c>
      <c r="C1142" s="3" t="s">
        <v>9221</v>
      </c>
      <c r="D1142" s="30" t="s">
        <v>8217</v>
      </c>
      <c r="E1142" s="31">
        <v>9046</v>
      </c>
      <c r="F1142" s="30" t="s">
        <v>8218</v>
      </c>
      <c r="G1142" s="30" t="s">
        <v>7718</v>
      </c>
      <c r="H1142" s="30" t="s">
        <v>7719</v>
      </c>
      <c r="I1142" s="30" t="s">
        <v>7718</v>
      </c>
      <c r="J1142" s="30" t="s">
        <v>14</v>
      </c>
      <c r="K1142" s="30" t="s">
        <v>15</v>
      </c>
      <c r="L1142" s="30" t="s">
        <v>16</v>
      </c>
      <c r="M1142" s="30" t="s">
        <v>257</v>
      </c>
    </row>
    <row r="1143" spans="1:13" ht="16.8" customHeight="1" x14ac:dyDescent="0.3">
      <c r="A1143" s="3" t="s">
        <v>8855</v>
      </c>
      <c r="B1143" s="3" t="s">
        <v>7035</v>
      </c>
      <c r="C1143" s="3" t="s">
        <v>9222</v>
      </c>
      <c r="D1143" s="30" t="s">
        <v>8219</v>
      </c>
      <c r="E1143" s="31">
        <v>8989</v>
      </c>
      <c r="F1143" s="30" t="s">
        <v>6079</v>
      </c>
      <c r="G1143" s="30" t="s">
        <v>7718</v>
      </c>
      <c r="H1143" s="30" t="s">
        <v>7719</v>
      </c>
      <c r="I1143" s="30" t="s">
        <v>7718</v>
      </c>
      <c r="J1143" s="30" t="s">
        <v>14</v>
      </c>
      <c r="K1143" s="30" t="s">
        <v>15</v>
      </c>
      <c r="L1143" s="30" t="s">
        <v>16</v>
      </c>
      <c r="M1143" s="30" t="s">
        <v>257</v>
      </c>
    </row>
    <row r="1144" spans="1:13" ht="16.8" customHeight="1" x14ac:dyDescent="0.3">
      <c r="A1144" s="3" t="s">
        <v>8855</v>
      </c>
      <c r="B1144" s="3" t="s">
        <v>7035</v>
      </c>
      <c r="C1144" s="3" t="s">
        <v>9223</v>
      </c>
      <c r="D1144" s="30" t="s">
        <v>6008</v>
      </c>
      <c r="E1144" s="31">
        <v>9656</v>
      </c>
      <c r="F1144" s="30" t="s">
        <v>8220</v>
      </c>
      <c r="G1144" s="30" t="s">
        <v>7718</v>
      </c>
      <c r="H1144" s="30" t="s">
        <v>7719</v>
      </c>
      <c r="I1144" s="30" t="s">
        <v>7718</v>
      </c>
      <c r="J1144" s="30" t="s">
        <v>14</v>
      </c>
      <c r="K1144" s="30" t="s">
        <v>15</v>
      </c>
      <c r="L1144" s="30" t="s">
        <v>16</v>
      </c>
      <c r="M1144" s="30" t="s">
        <v>257</v>
      </c>
    </row>
    <row r="1145" spans="1:13" ht="16.8" customHeight="1" x14ac:dyDescent="0.3">
      <c r="A1145" s="3" t="s">
        <v>8855</v>
      </c>
      <c r="B1145" s="3" t="s">
        <v>7035</v>
      </c>
      <c r="C1145" s="3" t="s">
        <v>9224</v>
      </c>
      <c r="D1145" s="30" t="s">
        <v>8221</v>
      </c>
      <c r="E1145" s="31">
        <v>8906</v>
      </c>
      <c r="F1145" s="30" t="s">
        <v>6009</v>
      </c>
      <c r="G1145" s="30" t="s">
        <v>7718</v>
      </c>
      <c r="H1145" s="30" t="s">
        <v>7719</v>
      </c>
      <c r="I1145" s="30" t="s">
        <v>7718</v>
      </c>
      <c r="J1145" s="30" t="s">
        <v>14</v>
      </c>
      <c r="K1145" s="30" t="s">
        <v>15</v>
      </c>
      <c r="L1145" s="30" t="s">
        <v>16</v>
      </c>
      <c r="M1145" s="30" t="s">
        <v>257</v>
      </c>
    </row>
    <row r="1146" spans="1:13" ht="16.8" customHeight="1" x14ac:dyDescent="0.3">
      <c r="A1146" s="3" t="s">
        <v>8855</v>
      </c>
      <c r="B1146" s="3" t="s">
        <v>7035</v>
      </c>
      <c r="C1146" s="3" t="s">
        <v>9225</v>
      </c>
      <c r="D1146" s="30" t="s">
        <v>8222</v>
      </c>
      <c r="E1146" s="31">
        <v>45891023</v>
      </c>
      <c r="F1146" s="30" t="s">
        <v>8223</v>
      </c>
      <c r="G1146" s="30" t="s">
        <v>7718</v>
      </c>
      <c r="H1146" s="30" t="s">
        <v>7719</v>
      </c>
      <c r="I1146" s="30" t="s">
        <v>7718</v>
      </c>
      <c r="J1146" s="30" t="s">
        <v>14</v>
      </c>
      <c r="K1146" s="30" t="s">
        <v>15</v>
      </c>
      <c r="L1146" s="30" t="s">
        <v>16</v>
      </c>
      <c r="M1146" s="30" t="s">
        <v>257</v>
      </c>
    </row>
    <row r="1147" spans="1:13" ht="16.8" customHeight="1" x14ac:dyDescent="0.3">
      <c r="A1147" s="3" t="s">
        <v>8855</v>
      </c>
      <c r="B1147" s="3" t="s">
        <v>7035</v>
      </c>
      <c r="C1147" s="3" t="s">
        <v>9226</v>
      </c>
      <c r="D1147" s="30" t="s">
        <v>8224</v>
      </c>
      <c r="E1147" s="31">
        <v>45891015</v>
      </c>
      <c r="F1147" s="30" t="s">
        <v>8225</v>
      </c>
      <c r="G1147" s="30" t="s">
        <v>7718</v>
      </c>
      <c r="H1147" s="30" t="s">
        <v>7719</v>
      </c>
      <c r="I1147" s="30" t="s">
        <v>7718</v>
      </c>
      <c r="J1147" s="30" t="s">
        <v>14</v>
      </c>
      <c r="K1147" s="30" t="s">
        <v>15</v>
      </c>
      <c r="L1147" s="30" t="s">
        <v>16</v>
      </c>
      <c r="M1147" s="30" t="s">
        <v>257</v>
      </c>
    </row>
    <row r="1148" spans="1:13" ht="16.8" customHeight="1" x14ac:dyDescent="0.3">
      <c r="A1148" s="3" t="s">
        <v>8855</v>
      </c>
      <c r="B1148" s="3" t="s">
        <v>7035</v>
      </c>
      <c r="C1148" s="3" t="s">
        <v>9227</v>
      </c>
      <c r="D1148" s="30" t="s">
        <v>6024</v>
      </c>
      <c r="E1148" s="31">
        <v>8837</v>
      </c>
      <c r="F1148" s="30" t="s">
        <v>6023</v>
      </c>
      <c r="G1148" s="30" t="s">
        <v>7718</v>
      </c>
      <c r="H1148" s="30" t="s">
        <v>7719</v>
      </c>
      <c r="I1148" s="30" t="s">
        <v>7718</v>
      </c>
      <c r="J1148" s="30" t="s">
        <v>14</v>
      </c>
      <c r="K1148" s="30" t="s">
        <v>15</v>
      </c>
      <c r="L1148" s="30" t="s">
        <v>16</v>
      </c>
      <c r="M1148" s="30" t="s">
        <v>257</v>
      </c>
    </row>
    <row r="1149" spans="1:13" ht="16.8" customHeight="1" x14ac:dyDescent="0.3">
      <c r="A1149" s="3" t="s">
        <v>8855</v>
      </c>
      <c r="B1149" s="3" t="s">
        <v>7035</v>
      </c>
      <c r="C1149" s="3" t="s">
        <v>9228</v>
      </c>
      <c r="D1149" s="30" t="s">
        <v>6026</v>
      </c>
      <c r="E1149" s="31">
        <v>9659</v>
      </c>
      <c r="F1149" s="30" t="s">
        <v>8226</v>
      </c>
      <c r="G1149" s="30" t="s">
        <v>7718</v>
      </c>
      <c r="H1149" s="30" t="s">
        <v>7719</v>
      </c>
      <c r="I1149" s="30" t="s">
        <v>7718</v>
      </c>
      <c r="J1149" s="30" t="s">
        <v>14</v>
      </c>
      <c r="K1149" s="30" t="s">
        <v>15</v>
      </c>
      <c r="L1149" s="30" t="s">
        <v>16</v>
      </c>
      <c r="M1149" s="30" t="s">
        <v>257</v>
      </c>
    </row>
    <row r="1150" spans="1:13" ht="16.8" customHeight="1" x14ac:dyDescent="0.3">
      <c r="A1150" s="3" t="s">
        <v>8855</v>
      </c>
      <c r="B1150" s="3" t="s">
        <v>7035</v>
      </c>
      <c r="C1150" s="3" t="s">
        <v>9229</v>
      </c>
      <c r="D1150" s="30" t="s">
        <v>8227</v>
      </c>
      <c r="E1150" s="31">
        <v>9061</v>
      </c>
      <c r="F1150" s="30" t="s">
        <v>8228</v>
      </c>
      <c r="G1150" s="30" t="s">
        <v>7718</v>
      </c>
      <c r="H1150" s="30" t="s">
        <v>7719</v>
      </c>
      <c r="I1150" s="30" t="s">
        <v>7718</v>
      </c>
      <c r="J1150" s="30" t="s">
        <v>14</v>
      </c>
      <c r="K1150" s="30" t="s">
        <v>15</v>
      </c>
      <c r="L1150" s="30" t="s">
        <v>16</v>
      </c>
      <c r="M1150" s="30" t="s">
        <v>257</v>
      </c>
    </row>
    <row r="1151" spans="1:13" ht="16.8" customHeight="1" x14ac:dyDescent="0.3">
      <c r="A1151" s="3" t="s">
        <v>8855</v>
      </c>
      <c r="B1151" s="3" t="s">
        <v>7035</v>
      </c>
      <c r="C1151" s="3" t="s">
        <v>9230</v>
      </c>
      <c r="D1151" s="30" t="s">
        <v>8229</v>
      </c>
      <c r="E1151" s="31">
        <v>45890998</v>
      </c>
      <c r="F1151" s="30" t="s">
        <v>8230</v>
      </c>
      <c r="G1151" s="30" t="s">
        <v>7718</v>
      </c>
      <c r="H1151" s="30" t="s">
        <v>7719</v>
      </c>
      <c r="I1151" s="30" t="s">
        <v>7718</v>
      </c>
      <c r="J1151" s="30" t="s">
        <v>14</v>
      </c>
      <c r="K1151" s="30" t="s">
        <v>15</v>
      </c>
      <c r="L1151" s="30" t="s">
        <v>16</v>
      </c>
      <c r="M1151" s="30" t="s">
        <v>257</v>
      </c>
    </row>
    <row r="1152" spans="1:13" ht="16.8" customHeight="1" x14ac:dyDescent="0.3">
      <c r="A1152" s="3" t="s">
        <v>8855</v>
      </c>
      <c r="B1152" s="3" t="s">
        <v>7035</v>
      </c>
      <c r="C1152" s="3" t="s">
        <v>9231</v>
      </c>
      <c r="D1152" s="30" t="s">
        <v>6028</v>
      </c>
      <c r="E1152" s="31">
        <v>8720</v>
      </c>
      <c r="F1152" s="30" t="s">
        <v>6027</v>
      </c>
      <c r="G1152" s="30" t="s">
        <v>7718</v>
      </c>
      <c r="H1152" s="30" t="s">
        <v>7719</v>
      </c>
      <c r="I1152" s="30" t="s">
        <v>7718</v>
      </c>
      <c r="J1152" s="30" t="s">
        <v>14</v>
      </c>
      <c r="K1152" s="30" t="s">
        <v>15</v>
      </c>
      <c r="L1152" s="30" t="s">
        <v>16</v>
      </c>
      <c r="M1152" s="30" t="s">
        <v>257</v>
      </c>
    </row>
    <row r="1153" spans="1:13" ht="16.8" customHeight="1" x14ac:dyDescent="0.3">
      <c r="A1153" s="3" t="s">
        <v>8855</v>
      </c>
      <c r="B1153" s="3" t="s">
        <v>7035</v>
      </c>
      <c r="C1153" s="3" t="s">
        <v>9232</v>
      </c>
      <c r="D1153" s="30" t="s">
        <v>8231</v>
      </c>
      <c r="E1153" s="31">
        <v>9660</v>
      </c>
      <c r="F1153" s="30" t="s">
        <v>8232</v>
      </c>
      <c r="G1153" s="30" t="s">
        <v>7718</v>
      </c>
      <c r="H1153" s="30" t="s">
        <v>7719</v>
      </c>
      <c r="I1153" s="30" t="s">
        <v>7718</v>
      </c>
      <c r="J1153" s="30" t="s">
        <v>14</v>
      </c>
      <c r="K1153" s="30" t="s">
        <v>15</v>
      </c>
      <c r="L1153" s="30" t="s">
        <v>16</v>
      </c>
      <c r="M1153" s="30" t="s">
        <v>257</v>
      </c>
    </row>
    <row r="1154" spans="1:13" ht="16.8" customHeight="1" x14ac:dyDescent="0.3">
      <c r="A1154" s="3" t="s">
        <v>8855</v>
      </c>
      <c r="B1154" s="3" t="s">
        <v>7035</v>
      </c>
      <c r="C1154" s="3" t="s">
        <v>9233</v>
      </c>
      <c r="D1154" s="30" t="s">
        <v>6032</v>
      </c>
      <c r="E1154" s="31">
        <v>9014</v>
      </c>
      <c r="F1154" s="30" t="s">
        <v>6031</v>
      </c>
      <c r="G1154" s="30" t="s">
        <v>7718</v>
      </c>
      <c r="H1154" s="30" t="s">
        <v>7719</v>
      </c>
      <c r="I1154" s="30" t="s">
        <v>7718</v>
      </c>
      <c r="J1154" s="30" t="s">
        <v>14</v>
      </c>
      <c r="K1154" s="30" t="s">
        <v>15</v>
      </c>
      <c r="L1154" s="30" t="s">
        <v>16</v>
      </c>
      <c r="M1154" s="30" t="s">
        <v>257</v>
      </c>
    </row>
    <row r="1155" spans="1:13" ht="16.8" customHeight="1" x14ac:dyDescent="0.3">
      <c r="A1155" s="3" t="s">
        <v>8855</v>
      </c>
      <c r="B1155" s="3" t="s">
        <v>7035</v>
      </c>
      <c r="C1155" s="3" t="s">
        <v>9234</v>
      </c>
      <c r="D1155" s="30" t="s">
        <v>6030</v>
      </c>
      <c r="E1155" s="31">
        <v>9661</v>
      </c>
      <c r="F1155" s="30" t="s">
        <v>8233</v>
      </c>
      <c r="G1155" s="30" t="s">
        <v>7718</v>
      </c>
      <c r="H1155" s="30" t="s">
        <v>7719</v>
      </c>
      <c r="I1155" s="30" t="s">
        <v>7718</v>
      </c>
      <c r="J1155" s="30" t="s">
        <v>14</v>
      </c>
      <c r="K1155" s="30" t="s">
        <v>15</v>
      </c>
      <c r="L1155" s="30" t="s">
        <v>16</v>
      </c>
      <c r="M1155" s="30" t="s">
        <v>257</v>
      </c>
    </row>
    <row r="1156" spans="1:13" ht="16.8" customHeight="1" x14ac:dyDescent="0.3">
      <c r="A1156" s="3" t="s">
        <v>8855</v>
      </c>
      <c r="B1156" s="3" t="s">
        <v>7035</v>
      </c>
      <c r="C1156" s="3" t="s">
        <v>9235</v>
      </c>
      <c r="D1156" s="30" t="s">
        <v>8234</v>
      </c>
      <c r="E1156" s="31">
        <v>44777644</v>
      </c>
      <c r="F1156" s="30" t="s">
        <v>8235</v>
      </c>
      <c r="G1156" s="30" t="s">
        <v>7718</v>
      </c>
      <c r="H1156" s="30" t="s">
        <v>7719</v>
      </c>
      <c r="I1156" s="30" t="s">
        <v>7718</v>
      </c>
      <c r="J1156" s="30" t="s">
        <v>14</v>
      </c>
      <c r="K1156" s="30" t="s">
        <v>15</v>
      </c>
      <c r="L1156" s="30" t="s">
        <v>16</v>
      </c>
      <c r="M1156" s="30" t="s">
        <v>257</v>
      </c>
    </row>
    <row r="1157" spans="1:13" ht="16.8" customHeight="1" x14ac:dyDescent="0.3">
      <c r="A1157" s="3" t="s">
        <v>8855</v>
      </c>
      <c r="B1157" s="3" t="s">
        <v>7035</v>
      </c>
      <c r="C1157" s="3" t="s">
        <v>9236</v>
      </c>
      <c r="D1157" s="30" t="s">
        <v>6044</v>
      </c>
      <c r="E1157" s="31">
        <v>44777645</v>
      </c>
      <c r="F1157" s="30" t="s">
        <v>6043</v>
      </c>
      <c r="G1157" s="30" t="s">
        <v>7718</v>
      </c>
      <c r="H1157" s="30" t="s">
        <v>7719</v>
      </c>
      <c r="I1157" s="30" t="s">
        <v>7718</v>
      </c>
      <c r="J1157" s="30" t="s">
        <v>14</v>
      </c>
      <c r="K1157" s="30" t="s">
        <v>15</v>
      </c>
      <c r="L1157" s="30" t="s">
        <v>16</v>
      </c>
      <c r="M1157" s="30" t="s">
        <v>257</v>
      </c>
    </row>
    <row r="1158" spans="1:13" ht="16.8" customHeight="1" x14ac:dyDescent="0.3">
      <c r="A1158" s="3" t="s">
        <v>8855</v>
      </c>
      <c r="B1158" s="3" t="s">
        <v>7035</v>
      </c>
      <c r="C1158" s="3" t="s">
        <v>9237</v>
      </c>
      <c r="D1158" s="30" t="s">
        <v>6046</v>
      </c>
      <c r="E1158" s="31">
        <v>9662</v>
      </c>
      <c r="F1158" s="30" t="s">
        <v>6045</v>
      </c>
      <c r="G1158" s="30" t="s">
        <v>7718</v>
      </c>
      <c r="H1158" s="30" t="s">
        <v>7719</v>
      </c>
      <c r="I1158" s="30" t="s">
        <v>7718</v>
      </c>
      <c r="J1158" s="30" t="s">
        <v>14</v>
      </c>
      <c r="K1158" s="30" t="s">
        <v>15</v>
      </c>
      <c r="L1158" s="30" t="s">
        <v>16</v>
      </c>
      <c r="M1158" s="30" t="s">
        <v>257</v>
      </c>
    </row>
    <row r="1159" spans="1:13" ht="16.8" customHeight="1" x14ac:dyDescent="0.3">
      <c r="A1159" s="3" t="s">
        <v>8855</v>
      </c>
      <c r="B1159" s="3" t="s">
        <v>7035</v>
      </c>
      <c r="C1159" s="3" t="s">
        <v>9238</v>
      </c>
      <c r="D1159" s="30" t="s">
        <v>6052</v>
      </c>
      <c r="E1159" s="31">
        <v>9690</v>
      </c>
      <c r="F1159" s="30" t="s">
        <v>6051</v>
      </c>
      <c r="G1159" s="30" t="s">
        <v>7718</v>
      </c>
      <c r="H1159" s="30" t="s">
        <v>7719</v>
      </c>
      <c r="I1159" s="30" t="s">
        <v>7718</v>
      </c>
      <c r="J1159" s="30" t="s">
        <v>14</v>
      </c>
      <c r="K1159" s="30" t="s">
        <v>15</v>
      </c>
      <c r="L1159" s="30" t="s">
        <v>16</v>
      </c>
      <c r="M1159" s="30" t="s">
        <v>257</v>
      </c>
    </row>
    <row r="1160" spans="1:13" ht="16.8" customHeight="1" x14ac:dyDescent="0.3">
      <c r="A1160" s="3" t="s">
        <v>8855</v>
      </c>
      <c r="B1160" s="3" t="s">
        <v>7035</v>
      </c>
      <c r="C1160" s="3" t="s">
        <v>9239</v>
      </c>
      <c r="D1160" s="30" t="s">
        <v>6054</v>
      </c>
      <c r="E1160" s="31">
        <v>9688</v>
      </c>
      <c r="F1160" s="30" t="s">
        <v>6053</v>
      </c>
      <c r="G1160" s="30" t="s">
        <v>7718</v>
      </c>
      <c r="H1160" s="30" t="s">
        <v>7719</v>
      </c>
      <c r="I1160" s="30" t="s">
        <v>7718</v>
      </c>
      <c r="J1160" s="30" t="s">
        <v>14</v>
      </c>
      <c r="K1160" s="30" t="s">
        <v>15</v>
      </c>
      <c r="L1160" s="30" t="s">
        <v>16</v>
      </c>
      <c r="M1160" s="30" t="s">
        <v>257</v>
      </c>
    </row>
    <row r="1161" spans="1:13" ht="16.8" customHeight="1" x14ac:dyDescent="0.3">
      <c r="A1161" s="3" t="s">
        <v>8855</v>
      </c>
      <c r="B1161" s="3" t="s">
        <v>7035</v>
      </c>
      <c r="C1161" s="3" t="s">
        <v>9240</v>
      </c>
      <c r="D1161" s="30" t="s">
        <v>6014</v>
      </c>
      <c r="E1161" s="31">
        <v>8748</v>
      </c>
      <c r="F1161" s="30" t="s">
        <v>6013</v>
      </c>
      <c r="G1161" s="30" t="s">
        <v>7718</v>
      </c>
      <c r="H1161" s="30" t="s">
        <v>7719</v>
      </c>
      <c r="I1161" s="30" t="s">
        <v>7718</v>
      </c>
      <c r="J1161" s="30" t="s">
        <v>14</v>
      </c>
      <c r="K1161" s="30" t="s">
        <v>15</v>
      </c>
      <c r="L1161" s="30" t="s">
        <v>16</v>
      </c>
      <c r="M1161" s="30" t="s">
        <v>257</v>
      </c>
    </row>
    <row r="1162" spans="1:13" ht="16.8" customHeight="1" x14ac:dyDescent="0.3">
      <c r="A1162" s="3" t="s">
        <v>8855</v>
      </c>
      <c r="B1162" s="3" t="s">
        <v>7035</v>
      </c>
      <c r="C1162" s="3" t="s">
        <v>9241</v>
      </c>
      <c r="D1162" s="30" t="s">
        <v>8236</v>
      </c>
      <c r="E1162" s="31">
        <v>8953</v>
      </c>
      <c r="F1162" s="30" t="s">
        <v>8237</v>
      </c>
      <c r="G1162" s="30" t="s">
        <v>7718</v>
      </c>
      <c r="H1162" s="30" t="s">
        <v>7719</v>
      </c>
      <c r="I1162" s="30" t="s">
        <v>7718</v>
      </c>
      <c r="J1162" s="30" t="s">
        <v>14</v>
      </c>
      <c r="K1162" s="30" t="s">
        <v>15</v>
      </c>
      <c r="L1162" s="30" t="s">
        <v>16</v>
      </c>
      <c r="M1162" s="30" t="s">
        <v>257</v>
      </c>
    </row>
    <row r="1163" spans="1:13" ht="16.8" customHeight="1" x14ac:dyDescent="0.3">
      <c r="A1163" s="3" t="s">
        <v>8855</v>
      </c>
      <c r="B1163" s="3" t="s">
        <v>7035</v>
      </c>
      <c r="C1163" s="3" t="s">
        <v>9242</v>
      </c>
      <c r="D1163" s="30" t="s">
        <v>6066</v>
      </c>
      <c r="E1163" s="31">
        <v>8838</v>
      </c>
      <c r="F1163" s="30" t="s">
        <v>6065</v>
      </c>
      <c r="G1163" s="30" t="s">
        <v>7718</v>
      </c>
      <c r="H1163" s="30" t="s">
        <v>7719</v>
      </c>
      <c r="I1163" s="30" t="s">
        <v>7718</v>
      </c>
      <c r="J1163" s="30" t="s">
        <v>14</v>
      </c>
      <c r="K1163" s="30" t="s">
        <v>15</v>
      </c>
      <c r="L1163" s="30" t="s">
        <v>16</v>
      </c>
      <c r="M1163" s="30" t="s">
        <v>257</v>
      </c>
    </row>
    <row r="1164" spans="1:13" ht="16.8" customHeight="1" x14ac:dyDescent="0.3">
      <c r="A1164" s="3" t="s">
        <v>8855</v>
      </c>
      <c r="B1164" s="3" t="s">
        <v>7035</v>
      </c>
      <c r="C1164" s="3" t="s">
        <v>9243</v>
      </c>
      <c r="D1164" s="30" t="s">
        <v>6068</v>
      </c>
      <c r="E1164" s="31">
        <v>9072</v>
      </c>
      <c r="F1164" s="30" t="s">
        <v>6067</v>
      </c>
      <c r="G1164" s="30" t="s">
        <v>7718</v>
      </c>
      <c r="H1164" s="30" t="s">
        <v>7719</v>
      </c>
      <c r="I1164" s="30" t="s">
        <v>7718</v>
      </c>
      <c r="J1164" s="30" t="s">
        <v>14</v>
      </c>
      <c r="K1164" s="30" t="s">
        <v>15</v>
      </c>
      <c r="L1164" s="30" t="s">
        <v>16</v>
      </c>
      <c r="M1164" s="30" t="s">
        <v>257</v>
      </c>
    </row>
    <row r="1165" spans="1:13" ht="16.8" customHeight="1" x14ac:dyDescent="0.3">
      <c r="A1165" s="3" t="s">
        <v>8855</v>
      </c>
      <c r="B1165" s="3" t="s">
        <v>7035</v>
      </c>
      <c r="C1165" s="3" t="s">
        <v>9244</v>
      </c>
      <c r="D1165" s="30" t="s">
        <v>6060</v>
      </c>
      <c r="E1165" s="31">
        <v>8859</v>
      </c>
      <c r="F1165" s="30" t="s">
        <v>6059</v>
      </c>
      <c r="G1165" s="30" t="s">
        <v>7718</v>
      </c>
      <c r="H1165" s="30" t="s">
        <v>7719</v>
      </c>
      <c r="I1165" s="30" t="s">
        <v>7718</v>
      </c>
      <c r="J1165" s="30" t="s">
        <v>14</v>
      </c>
      <c r="K1165" s="30" t="s">
        <v>15</v>
      </c>
      <c r="L1165" s="30" t="s">
        <v>16</v>
      </c>
      <c r="M1165" s="30" t="s">
        <v>257</v>
      </c>
    </row>
    <row r="1166" spans="1:13" ht="16.8" customHeight="1" x14ac:dyDescent="0.3">
      <c r="A1166" s="3" t="s">
        <v>8855</v>
      </c>
      <c r="B1166" s="3" t="s">
        <v>7035</v>
      </c>
      <c r="C1166" s="3" t="s">
        <v>9245</v>
      </c>
      <c r="D1166" s="30" t="s">
        <v>6072</v>
      </c>
      <c r="E1166" s="31">
        <v>32408</v>
      </c>
      <c r="F1166" s="30" t="s">
        <v>6071</v>
      </c>
      <c r="G1166" s="30" t="s">
        <v>7718</v>
      </c>
      <c r="H1166" s="30" t="s">
        <v>7719</v>
      </c>
      <c r="I1166" s="30" t="s">
        <v>7718</v>
      </c>
      <c r="J1166" s="30" t="s">
        <v>14</v>
      </c>
      <c r="K1166" s="30" t="s">
        <v>15</v>
      </c>
      <c r="L1166" s="30" t="s">
        <v>16</v>
      </c>
      <c r="M1166" s="30" t="s">
        <v>257</v>
      </c>
    </row>
    <row r="1167" spans="1:13" ht="16.8" customHeight="1" x14ac:dyDescent="0.3">
      <c r="A1167" s="3" t="s">
        <v>8855</v>
      </c>
      <c r="B1167" s="3" t="s">
        <v>7035</v>
      </c>
      <c r="C1167" s="3" t="s">
        <v>9246</v>
      </c>
      <c r="D1167" s="30" t="s">
        <v>6074</v>
      </c>
      <c r="E1167" s="31">
        <v>44777646</v>
      </c>
      <c r="F1167" s="30" t="s">
        <v>6073</v>
      </c>
      <c r="G1167" s="30" t="s">
        <v>7718</v>
      </c>
      <c r="H1167" s="30" t="s">
        <v>7719</v>
      </c>
      <c r="I1167" s="30" t="s">
        <v>7718</v>
      </c>
      <c r="J1167" s="30" t="s">
        <v>14</v>
      </c>
      <c r="K1167" s="30" t="s">
        <v>15</v>
      </c>
      <c r="L1167" s="30" t="s">
        <v>16</v>
      </c>
      <c r="M1167" s="30" t="s">
        <v>257</v>
      </c>
    </row>
    <row r="1168" spans="1:13" ht="16.8" customHeight="1" x14ac:dyDescent="0.3">
      <c r="A1168" s="3" t="s">
        <v>8855</v>
      </c>
      <c r="B1168" s="3" t="s">
        <v>7035</v>
      </c>
      <c r="C1168" s="3" t="s">
        <v>9247</v>
      </c>
      <c r="D1168" s="30" t="s">
        <v>6070</v>
      </c>
      <c r="E1168" s="31">
        <v>8774</v>
      </c>
      <c r="F1168" s="30" t="s">
        <v>6069</v>
      </c>
      <c r="G1168" s="30" t="s">
        <v>7718</v>
      </c>
      <c r="H1168" s="30" t="s">
        <v>7719</v>
      </c>
      <c r="I1168" s="30" t="s">
        <v>7718</v>
      </c>
      <c r="J1168" s="30" t="s">
        <v>14</v>
      </c>
      <c r="K1168" s="30" t="s">
        <v>15</v>
      </c>
      <c r="L1168" s="30" t="s">
        <v>16</v>
      </c>
      <c r="M1168" s="30" t="s">
        <v>257</v>
      </c>
    </row>
    <row r="1169" spans="1:13" ht="16.8" customHeight="1" x14ac:dyDescent="0.3">
      <c r="A1169" s="3" t="s">
        <v>8855</v>
      </c>
      <c r="B1169" s="3" t="s">
        <v>7035</v>
      </c>
      <c r="C1169" s="3" t="s">
        <v>9248</v>
      </c>
      <c r="D1169" s="30" t="s">
        <v>6076</v>
      </c>
      <c r="E1169" s="31">
        <v>9664</v>
      </c>
      <c r="F1169" s="30" t="s">
        <v>6075</v>
      </c>
      <c r="G1169" s="30" t="s">
        <v>7718</v>
      </c>
      <c r="H1169" s="30" t="s">
        <v>7719</v>
      </c>
      <c r="I1169" s="30" t="s">
        <v>7718</v>
      </c>
      <c r="J1169" s="30" t="s">
        <v>14</v>
      </c>
      <c r="K1169" s="30" t="s">
        <v>15</v>
      </c>
      <c r="L1169" s="30" t="s">
        <v>16</v>
      </c>
      <c r="M1169" s="30" t="s">
        <v>257</v>
      </c>
    </row>
    <row r="1170" spans="1:13" ht="16.8" customHeight="1" x14ac:dyDescent="0.3">
      <c r="A1170" s="3" t="s">
        <v>8855</v>
      </c>
      <c r="B1170" s="3" t="s">
        <v>7035</v>
      </c>
      <c r="C1170" s="3" t="s">
        <v>9249</v>
      </c>
      <c r="D1170" s="30" t="s">
        <v>6078</v>
      </c>
      <c r="E1170" s="31">
        <v>9657</v>
      </c>
      <c r="F1170" s="30" t="s">
        <v>8238</v>
      </c>
      <c r="G1170" s="30" t="s">
        <v>7718</v>
      </c>
      <c r="H1170" s="30" t="s">
        <v>7719</v>
      </c>
      <c r="I1170" s="30" t="s">
        <v>7718</v>
      </c>
      <c r="J1170" s="30" t="s">
        <v>14</v>
      </c>
      <c r="K1170" s="30" t="s">
        <v>15</v>
      </c>
      <c r="L1170" s="30" t="s">
        <v>16</v>
      </c>
      <c r="M1170" s="30" t="s">
        <v>257</v>
      </c>
    </row>
    <row r="1171" spans="1:13" ht="16.8" customHeight="1" x14ac:dyDescent="0.3">
      <c r="A1171" s="3" t="s">
        <v>8855</v>
      </c>
      <c r="B1171" s="3" t="s">
        <v>7035</v>
      </c>
      <c r="C1171" s="3" t="s">
        <v>9250</v>
      </c>
      <c r="D1171" s="30" t="s">
        <v>8239</v>
      </c>
      <c r="E1171" s="31">
        <v>45891027</v>
      </c>
      <c r="F1171" s="30" t="s">
        <v>8240</v>
      </c>
      <c r="G1171" s="30" t="s">
        <v>7718</v>
      </c>
      <c r="H1171" s="30" t="s">
        <v>7719</v>
      </c>
      <c r="I1171" s="30" t="s">
        <v>7718</v>
      </c>
      <c r="J1171" s="30" t="s">
        <v>14</v>
      </c>
      <c r="K1171" s="30" t="s">
        <v>15</v>
      </c>
      <c r="L1171" s="30" t="s">
        <v>16</v>
      </c>
      <c r="M1171" s="30" t="s">
        <v>257</v>
      </c>
    </row>
    <row r="1172" spans="1:13" ht="16.8" customHeight="1" x14ac:dyDescent="0.3">
      <c r="A1172" s="3" t="s">
        <v>8855</v>
      </c>
      <c r="B1172" s="3" t="s">
        <v>7035</v>
      </c>
      <c r="C1172" s="3" t="s">
        <v>9251</v>
      </c>
      <c r="D1172" s="30" t="s">
        <v>6056</v>
      </c>
      <c r="E1172" s="31">
        <v>9663</v>
      </c>
      <c r="F1172" s="30" t="s">
        <v>6055</v>
      </c>
      <c r="G1172" s="30" t="s">
        <v>7718</v>
      </c>
      <c r="H1172" s="30" t="s">
        <v>7719</v>
      </c>
      <c r="I1172" s="30" t="s">
        <v>7718</v>
      </c>
      <c r="J1172" s="30" t="s">
        <v>14</v>
      </c>
      <c r="K1172" s="30" t="s">
        <v>15</v>
      </c>
      <c r="L1172" s="30" t="s">
        <v>16</v>
      </c>
      <c r="M1172" s="30" t="s">
        <v>257</v>
      </c>
    </row>
    <row r="1173" spans="1:13" ht="16.8" customHeight="1" x14ac:dyDescent="0.3">
      <c r="A1173" s="3" t="s">
        <v>8855</v>
      </c>
      <c r="B1173" s="3" t="s">
        <v>7035</v>
      </c>
      <c r="C1173" s="3" t="s">
        <v>9252</v>
      </c>
      <c r="D1173" s="30" t="s">
        <v>8241</v>
      </c>
      <c r="E1173" s="31">
        <v>8722</v>
      </c>
      <c r="F1173" s="30" t="s">
        <v>8242</v>
      </c>
      <c r="G1173" s="30" t="s">
        <v>7718</v>
      </c>
      <c r="H1173" s="30" t="s">
        <v>7719</v>
      </c>
      <c r="I1173" s="30" t="s">
        <v>7718</v>
      </c>
      <c r="J1173" s="30" t="s">
        <v>14</v>
      </c>
      <c r="K1173" s="30" t="s">
        <v>15</v>
      </c>
      <c r="L1173" s="30" t="s">
        <v>16</v>
      </c>
      <c r="M1173" s="30" t="s">
        <v>257</v>
      </c>
    </row>
    <row r="1174" spans="1:13" ht="16.8" customHeight="1" x14ac:dyDescent="0.3">
      <c r="A1174" s="3" t="s">
        <v>8855</v>
      </c>
      <c r="B1174" s="3" t="s">
        <v>7035</v>
      </c>
      <c r="C1174" s="3" t="s">
        <v>9253</v>
      </c>
      <c r="D1174" s="30" t="s">
        <v>8243</v>
      </c>
      <c r="E1174" s="31">
        <v>9658</v>
      </c>
      <c r="F1174" s="30" t="s">
        <v>8244</v>
      </c>
      <c r="G1174" s="30" t="s">
        <v>7718</v>
      </c>
      <c r="H1174" s="30" t="s">
        <v>7719</v>
      </c>
      <c r="I1174" s="30" t="s">
        <v>7718</v>
      </c>
      <c r="J1174" s="30" t="s">
        <v>14</v>
      </c>
      <c r="K1174" s="30" t="s">
        <v>15</v>
      </c>
      <c r="L1174" s="30" t="s">
        <v>16</v>
      </c>
      <c r="M1174" s="30" t="s">
        <v>257</v>
      </c>
    </row>
    <row r="1175" spans="1:13" ht="16.8" customHeight="1" x14ac:dyDescent="0.3">
      <c r="A1175" s="3" t="s">
        <v>8855</v>
      </c>
      <c r="B1175" s="3" t="s">
        <v>7035</v>
      </c>
      <c r="C1175" s="3" t="s">
        <v>9254</v>
      </c>
      <c r="D1175" s="30" t="s">
        <v>8245</v>
      </c>
      <c r="E1175" s="31">
        <v>9652</v>
      </c>
      <c r="F1175" s="30" t="s">
        <v>8246</v>
      </c>
      <c r="G1175" s="30" t="s">
        <v>7718</v>
      </c>
      <c r="H1175" s="30" t="s">
        <v>7719</v>
      </c>
      <c r="I1175" s="30" t="s">
        <v>7718</v>
      </c>
      <c r="J1175" s="30" t="s">
        <v>14</v>
      </c>
      <c r="K1175" s="30" t="s">
        <v>15</v>
      </c>
      <c r="L1175" s="30" t="s">
        <v>16</v>
      </c>
      <c r="M1175" s="30" t="s">
        <v>257</v>
      </c>
    </row>
    <row r="1176" spans="1:13" ht="16.8" customHeight="1" x14ac:dyDescent="0.3">
      <c r="A1176" s="3" t="s">
        <v>8855</v>
      </c>
      <c r="B1176" s="3" t="s">
        <v>7035</v>
      </c>
      <c r="C1176" s="3" t="s">
        <v>9255</v>
      </c>
      <c r="D1176" s="30" t="s">
        <v>8247</v>
      </c>
      <c r="E1176" s="31">
        <v>44777583</v>
      </c>
      <c r="F1176" s="30" t="s">
        <v>8248</v>
      </c>
      <c r="G1176" s="30" t="s">
        <v>7718</v>
      </c>
      <c r="H1176" s="30" t="s">
        <v>7719</v>
      </c>
      <c r="I1176" s="30" t="s">
        <v>7718</v>
      </c>
      <c r="J1176" s="30" t="s">
        <v>14</v>
      </c>
      <c r="K1176" s="30" t="s">
        <v>15</v>
      </c>
      <c r="L1176" s="30" t="s">
        <v>16</v>
      </c>
      <c r="M1176" s="30" t="s">
        <v>257</v>
      </c>
    </row>
    <row r="1177" spans="1:13" ht="16.8" customHeight="1" x14ac:dyDescent="0.3">
      <c r="A1177" s="3" t="s">
        <v>8855</v>
      </c>
      <c r="B1177" s="3" t="s">
        <v>7035</v>
      </c>
      <c r="C1177" s="3" t="s">
        <v>9256</v>
      </c>
      <c r="D1177" s="30" t="s">
        <v>8249</v>
      </c>
      <c r="E1177" s="31">
        <v>9093</v>
      </c>
      <c r="F1177" s="30" t="s">
        <v>8250</v>
      </c>
      <c r="G1177" s="30" t="s">
        <v>7718</v>
      </c>
      <c r="H1177" s="30" t="s">
        <v>7719</v>
      </c>
      <c r="I1177" s="30" t="s">
        <v>7718</v>
      </c>
      <c r="J1177" s="30" t="s">
        <v>14</v>
      </c>
      <c r="K1177" s="30" t="s">
        <v>15</v>
      </c>
      <c r="L1177" s="30" t="s">
        <v>16</v>
      </c>
      <c r="M1177" s="30" t="s">
        <v>257</v>
      </c>
    </row>
    <row r="1178" spans="1:13" ht="16.8" customHeight="1" x14ac:dyDescent="0.3">
      <c r="A1178" s="3" t="s">
        <v>8855</v>
      </c>
      <c r="B1178" s="3" t="s">
        <v>7035</v>
      </c>
      <c r="C1178" s="3" t="s">
        <v>9257</v>
      </c>
      <c r="D1178" s="30" t="s">
        <v>6082</v>
      </c>
      <c r="E1178" s="31">
        <v>44777647</v>
      </c>
      <c r="F1178" s="30" t="s">
        <v>6081</v>
      </c>
      <c r="G1178" s="30" t="s">
        <v>7718</v>
      </c>
      <c r="H1178" s="30" t="s">
        <v>7719</v>
      </c>
      <c r="I1178" s="30" t="s">
        <v>7718</v>
      </c>
      <c r="J1178" s="30" t="s">
        <v>14</v>
      </c>
      <c r="K1178" s="30" t="s">
        <v>15</v>
      </c>
      <c r="L1178" s="30" t="s">
        <v>16</v>
      </c>
      <c r="M1178" s="30" t="s">
        <v>257</v>
      </c>
    </row>
    <row r="1179" spans="1:13" ht="16.8" customHeight="1" x14ac:dyDescent="0.3">
      <c r="A1179" s="3" t="s">
        <v>8855</v>
      </c>
      <c r="B1179" s="3" t="s">
        <v>7035</v>
      </c>
      <c r="C1179" s="3" t="s">
        <v>9258</v>
      </c>
      <c r="D1179" s="30" t="s">
        <v>5978</v>
      </c>
      <c r="E1179" s="31">
        <v>9665</v>
      </c>
      <c r="F1179" s="30" t="s">
        <v>5977</v>
      </c>
      <c r="G1179" s="30" t="s">
        <v>7718</v>
      </c>
      <c r="H1179" s="30" t="s">
        <v>7719</v>
      </c>
      <c r="I1179" s="30" t="s">
        <v>7718</v>
      </c>
      <c r="J1179" s="30" t="s">
        <v>14</v>
      </c>
      <c r="K1179" s="30" t="s">
        <v>15</v>
      </c>
      <c r="L1179" s="30" t="s">
        <v>16</v>
      </c>
      <c r="M1179" s="30" t="s">
        <v>257</v>
      </c>
    </row>
    <row r="1180" spans="1:13" ht="16.8" customHeight="1" x14ac:dyDescent="0.3">
      <c r="A1180" s="3" t="s">
        <v>8855</v>
      </c>
      <c r="B1180" s="3" t="s">
        <v>7035</v>
      </c>
      <c r="C1180" s="3" t="s">
        <v>9259</v>
      </c>
      <c r="D1180" s="30" t="s">
        <v>8251</v>
      </c>
      <c r="E1180" s="31">
        <v>45891037</v>
      </c>
      <c r="F1180" s="30" t="s">
        <v>8252</v>
      </c>
      <c r="G1180" s="30" t="s">
        <v>7718</v>
      </c>
      <c r="H1180" s="30" t="s">
        <v>7719</v>
      </c>
      <c r="I1180" s="30" t="s">
        <v>7718</v>
      </c>
      <c r="J1180" s="30" t="s">
        <v>14</v>
      </c>
      <c r="K1180" s="30" t="s">
        <v>15</v>
      </c>
      <c r="L1180" s="30" t="s">
        <v>16</v>
      </c>
      <c r="M1180" s="30" t="s">
        <v>257</v>
      </c>
    </row>
    <row r="1181" spans="1:13" ht="16.8" customHeight="1" x14ac:dyDescent="0.3">
      <c r="A1181" s="3" t="s">
        <v>8855</v>
      </c>
      <c r="B1181" s="3" t="s">
        <v>7035</v>
      </c>
      <c r="C1181" s="3" t="s">
        <v>9260</v>
      </c>
      <c r="D1181" s="30" t="s">
        <v>8253</v>
      </c>
      <c r="E1181" s="31">
        <v>45891029</v>
      </c>
      <c r="F1181" s="30" t="s">
        <v>8254</v>
      </c>
      <c r="G1181" s="30" t="s">
        <v>7718</v>
      </c>
      <c r="H1181" s="30" t="s">
        <v>7719</v>
      </c>
      <c r="I1181" s="30" t="s">
        <v>7718</v>
      </c>
      <c r="J1181" s="30" t="s">
        <v>14</v>
      </c>
      <c r="K1181" s="30" t="s">
        <v>15</v>
      </c>
      <c r="L1181" s="30" t="s">
        <v>16</v>
      </c>
      <c r="M1181" s="30" t="s">
        <v>257</v>
      </c>
    </row>
    <row r="1182" spans="1:13" ht="16.8" customHeight="1" x14ac:dyDescent="0.3">
      <c r="A1182" s="3" t="s">
        <v>8855</v>
      </c>
      <c r="B1182" s="3" t="s">
        <v>7035</v>
      </c>
      <c r="C1182" s="3" t="s">
        <v>9261</v>
      </c>
      <c r="D1182" s="30" t="s">
        <v>6084</v>
      </c>
      <c r="E1182" s="31">
        <v>9666</v>
      </c>
      <c r="F1182" s="30" t="s">
        <v>6083</v>
      </c>
      <c r="G1182" s="30" t="s">
        <v>7718</v>
      </c>
      <c r="H1182" s="30" t="s">
        <v>7719</v>
      </c>
      <c r="I1182" s="30" t="s">
        <v>7718</v>
      </c>
      <c r="J1182" s="30" t="s">
        <v>14</v>
      </c>
      <c r="K1182" s="30" t="s">
        <v>15</v>
      </c>
      <c r="L1182" s="30" t="s">
        <v>16</v>
      </c>
      <c r="M1182" s="30" t="s">
        <v>257</v>
      </c>
    </row>
    <row r="1183" spans="1:13" ht="16.8" customHeight="1" x14ac:dyDescent="0.3">
      <c r="A1183" s="3" t="s">
        <v>8855</v>
      </c>
      <c r="B1183" s="3" t="s">
        <v>7035</v>
      </c>
      <c r="C1183" s="3" t="s">
        <v>9262</v>
      </c>
      <c r="D1183" s="30" t="s">
        <v>8255</v>
      </c>
      <c r="E1183" s="31">
        <v>8775</v>
      </c>
      <c r="F1183" s="30" t="s">
        <v>8256</v>
      </c>
      <c r="G1183" s="30" t="s">
        <v>7718</v>
      </c>
      <c r="H1183" s="30" t="s">
        <v>7719</v>
      </c>
      <c r="I1183" s="30" t="s">
        <v>7718</v>
      </c>
      <c r="J1183" s="30" t="s">
        <v>14</v>
      </c>
      <c r="K1183" s="30" t="s">
        <v>15</v>
      </c>
      <c r="L1183" s="30" t="s">
        <v>16</v>
      </c>
      <c r="M1183" s="30" t="s">
        <v>257</v>
      </c>
    </row>
    <row r="1184" spans="1:13" ht="16.8" customHeight="1" x14ac:dyDescent="0.3">
      <c r="A1184" s="3" t="s">
        <v>8855</v>
      </c>
      <c r="B1184" s="3" t="s">
        <v>7035</v>
      </c>
      <c r="C1184" s="3" t="s">
        <v>9263</v>
      </c>
      <c r="D1184" s="30" t="s">
        <v>6088</v>
      </c>
      <c r="E1184" s="31">
        <v>9667</v>
      </c>
      <c r="F1184" s="30" t="s">
        <v>6087</v>
      </c>
      <c r="G1184" s="30" t="s">
        <v>7718</v>
      </c>
      <c r="H1184" s="30" t="s">
        <v>7719</v>
      </c>
      <c r="I1184" s="30" t="s">
        <v>7718</v>
      </c>
      <c r="J1184" s="30" t="s">
        <v>14</v>
      </c>
      <c r="K1184" s="30" t="s">
        <v>15</v>
      </c>
      <c r="L1184" s="30" t="s">
        <v>16</v>
      </c>
      <c r="M1184" s="30" t="s">
        <v>257</v>
      </c>
    </row>
    <row r="1185" spans="1:13" ht="16.8" customHeight="1" x14ac:dyDescent="0.3">
      <c r="A1185" s="3" t="s">
        <v>8855</v>
      </c>
      <c r="B1185" s="3" t="s">
        <v>7035</v>
      </c>
      <c r="C1185" s="3" t="s">
        <v>9264</v>
      </c>
      <c r="D1185" s="30" t="s">
        <v>8257</v>
      </c>
      <c r="E1185" s="31">
        <v>8907</v>
      </c>
      <c r="F1185" s="30" t="s">
        <v>6091</v>
      </c>
      <c r="G1185" s="30" t="s">
        <v>7718</v>
      </c>
      <c r="H1185" s="30" t="s">
        <v>7719</v>
      </c>
      <c r="I1185" s="30" t="s">
        <v>7718</v>
      </c>
      <c r="J1185" s="30" t="s">
        <v>14</v>
      </c>
      <c r="K1185" s="30" t="s">
        <v>15</v>
      </c>
      <c r="L1185" s="30" t="s">
        <v>16</v>
      </c>
      <c r="M1185" s="30" t="s">
        <v>257</v>
      </c>
    </row>
    <row r="1186" spans="1:13" ht="16.8" customHeight="1" x14ac:dyDescent="0.3">
      <c r="A1186" s="3" t="s">
        <v>8855</v>
      </c>
      <c r="B1186" s="3" t="s">
        <v>7035</v>
      </c>
      <c r="C1186" s="3" t="s">
        <v>9265</v>
      </c>
      <c r="D1186" s="30" t="s">
        <v>6104</v>
      </c>
      <c r="E1186" s="31">
        <v>8839</v>
      </c>
      <c r="F1186" s="30" t="s">
        <v>6103</v>
      </c>
      <c r="G1186" s="30" t="s">
        <v>7718</v>
      </c>
      <c r="H1186" s="30" t="s">
        <v>7719</v>
      </c>
      <c r="I1186" s="30" t="s">
        <v>7718</v>
      </c>
      <c r="J1186" s="30" t="s">
        <v>14</v>
      </c>
      <c r="K1186" s="30" t="s">
        <v>15</v>
      </c>
      <c r="L1186" s="30" t="s">
        <v>16</v>
      </c>
      <c r="M1186" s="30" t="s">
        <v>257</v>
      </c>
    </row>
    <row r="1187" spans="1:13" ht="16.8" customHeight="1" x14ac:dyDescent="0.3">
      <c r="A1187" s="3" t="s">
        <v>8855</v>
      </c>
      <c r="B1187" s="3" t="s">
        <v>7035</v>
      </c>
      <c r="C1187" s="3" t="s">
        <v>9266</v>
      </c>
      <c r="D1187" s="30" t="s">
        <v>6108</v>
      </c>
      <c r="E1187" s="31">
        <v>9668</v>
      </c>
      <c r="F1187" s="30" t="s">
        <v>6107</v>
      </c>
      <c r="G1187" s="30" t="s">
        <v>7718</v>
      </c>
      <c r="H1187" s="30" t="s">
        <v>7719</v>
      </c>
      <c r="I1187" s="30" t="s">
        <v>7718</v>
      </c>
      <c r="J1187" s="30" t="s">
        <v>14</v>
      </c>
      <c r="K1187" s="30" t="s">
        <v>15</v>
      </c>
      <c r="L1187" s="30" t="s">
        <v>16</v>
      </c>
      <c r="M1187" s="30" t="s">
        <v>257</v>
      </c>
    </row>
    <row r="1188" spans="1:13" ht="16.8" customHeight="1" x14ac:dyDescent="0.3">
      <c r="A1188" s="3" t="s">
        <v>8855</v>
      </c>
      <c r="B1188" s="3" t="s">
        <v>7035</v>
      </c>
      <c r="C1188" s="3" t="s">
        <v>9267</v>
      </c>
      <c r="D1188" s="30" t="s">
        <v>6112</v>
      </c>
      <c r="E1188" s="31">
        <v>9015</v>
      </c>
      <c r="F1188" s="30" t="s">
        <v>6111</v>
      </c>
      <c r="G1188" s="30" t="s">
        <v>7718</v>
      </c>
      <c r="H1188" s="30" t="s">
        <v>7719</v>
      </c>
      <c r="I1188" s="30" t="s">
        <v>7718</v>
      </c>
      <c r="J1188" s="30" t="s">
        <v>14</v>
      </c>
      <c r="K1188" s="30" t="s">
        <v>15</v>
      </c>
      <c r="L1188" s="30" t="s">
        <v>16</v>
      </c>
      <c r="M1188" s="30" t="s">
        <v>257</v>
      </c>
    </row>
    <row r="1189" spans="1:13" ht="16.8" customHeight="1" x14ac:dyDescent="0.3">
      <c r="A1189" s="3" t="s">
        <v>8855</v>
      </c>
      <c r="B1189" s="3" t="s">
        <v>7035</v>
      </c>
      <c r="C1189" s="3" t="s">
        <v>9268</v>
      </c>
      <c r="D1189" s="30" t="s">
        <v>8258</v>
      </c>
      <c r="E1189" s="31">
        <v>44777648</v>
      </c>
      <c r="F1189" s="30" t="s">
        <v>8259</v>
      </c>
      <c r="G1189" s="30" t="s">
        <v>7718</v>
      </c>
      <c r="H1189" s="30" t="s">
        <v>7719</v>
      </c>
      <c r="I1189" s="30" t="s">
        <v>7718</v>
      </c>
      <c r="J1189" s="30" t="s">
        <v>14</v>
      </c>
      <c r="K1189" s="30" t="s">
        <v>15</v>
      </c>
      <c r="L1189" s="30" t="s">
        <v>16</v>
      </c>
      <c r="M1189" s="30" t="s">
        <v>257</v>
      </c>
    </row>
    <row r="1190" spans="1:13" ht="16.8" customHeight="1" x14ac:dyDescent="0.3">
      <c r="A1190" s="3" t="s">
        <v>8855</v>
      </c>
      <c r="B1190" s="3" t="s">
        <v>7035</v>
      </c>
      <c r="C1190" s="3" t="s">
        <v>9269</v>
      </c>
      <c r="D1190" s="30" t="s">
        <v>6110</v>
      </c>
      <c r="E1190" s="31">
        <v>9669</v>
      </c>
      <c r="F1190" s="30" t="s">
        <v>8260</v>
      </c>
      <c r="G1190" s="30" t="s">
        <v>7718</v>
      </c>
      <c r="H1190" s="30" t="s">
        <v>7719</v>
      </c>
      <c r="I1190" s="30" t="s">
        <v>7718</v>
      </c>
      <c r="J1190" s="30" t="s">
        <v>14</v>
      </c>
      <c r="K1190" s="30" t="s">
        <v>15</v>
      </c>
      <c r="L1190" s="30" t="s">
        <v>16</v>
      </c>
      <c r="M1190" s="30" t="s">
        <v>257</v>
      </c>
    </row>
    <row r="1191" spans="1:13" ht="16.8" customHeight="1" x14ac:dyDescent="0.3">
      <c r="A1191" s="3" t="s">
        <v>8855</v>
      </c>
      <c r="B1191" s="3" t="s">
        <v>7035</v>
      </c>
      <c r="C1191" s="3" t="s">
        <v>9270</v>
      </c>
      <c r="D1191" s="30" t="s">
        <v>8261</v>
      </c>
      <c r="E1191" s="31">
        <v>44777649</v>
      </c>
      <c r="F1191" s="30" t="s">
        <v>8262</v>
      </c>
      <c r="G1191" s="30" t="s">
        <v>7718</v>
      </c>
      <c r="H1191" s="30" t="s">
        <v>7719</v>
      </c>
      <c r="I1191" s="30" t="s">
        <v>7718</v>
      </c>
      <c r="J1191" s="30" t="s">
        <v>14</v>
      </c>
      <c r="K1191" s="30" t="s">
        <v>15</v>
      </c>
      <c r="L1191" s="30" t="s">
        <v>16</v>
      </c>
      <c r="M1191" s="30" t="s">
        <v>257</v>
      </c>
    </row>
    <row r="1192" spans="1:13" ht="16.8" customHeight="1" x14ac:dyDescent="0.3">
      <c r="A1192" s="3" t="s">
        <v>8855</v>
      </c>
      <c r="B1192" s="3" t="s">
        <v>7035</v>
      </c>
      <c r="C1192" s="3" t="s">
        <v>9271</v>
      </c>
      <c r="D1192" s="30" t="s">
        <v>8263</v>
      </c>
      <c r="E1192" s="31">
        <v>44777650</v>
      </c>
      <c r="F1192" s="30" t="s">
        <v>8264</v>
      </c>
      <c r="G1192" s="30" t="s">
        <v>7718</v>
      </c>
      <c r="H1192" s="30" t="s">
        <v>7719</v>
      </c>
      <c r="I1192" s="30" t="s">
        <v>7718</v>
      </c>
      <c r="J1192" s="30" t="s">
        <v>14</v>
      </c>
      <c r="K1192" s="30" t="s">
        <v>15</v>
      </c>
      <c r="L1192" s="30" t="s">
        <v>16</v>
      </c>
      <c r="M1192" s="30" t="s">
        <v>257</v>
      </c>
    </row>
    <row r="1193" spans="1:13" ht="16.8" customHeight="1" x14ac:dyDescent="0.3">
      <c r="A1193" s="3" t="s">
        <v>8855</v>
      </c>
      <c r="B1193" s="3" t="s">
        <v>7035</v>
      </c>
      <c r="C1193" s="3" t="s">
        <v>9272</v>
      </c>
      <c r="D1193" s="30" t="s">
        <v>8265</v>
      </c>
      <c r="E1193" s="31">
        <v>44777651</v>
      </c>
      <c r="F1193" s="30" t="s">
        <v>8266</v>
      </c>
      <c r="G1193" s="30" t="s">
        <v>7718</v>
      </c>
      <c r="H1193" s="30" t="s">
        <v>7719</v>
      </c>
      <c r="I1193" s="30" t="s">
        <v>7718</v>
      </c>
      <c r="J1193" s="30" t="s">
        <v>14</v>
      </c>
      <c r="K1193" s="30" t="s">
        <v>15</v>
      </c>
      <c r="L1193" s="30" t="s">
        <v>16</v>
      </c>
      <c r="M1193" s="30" t="s">
        <v>257</v>
      </c>
    </row>
    <row r="1194" spans="1:13" ht="16.8" customHeight="1" x14ac:dyDescent="0.3">
      <c r="A1194" s="3" t="s">
        <v>8855</v>
      </c>
      <c r="B1194" s="3" t="s">
        <v>7035</v>
      </c>
      <c r="C1194" s="3" t="s">
        <v>9273</v>
      </c>
      <c r="D1194" s="30" t="s">
        <v>8267</v>
      </c>
      <c r="E1194" s="31">
        <v>44777652</v>
      </c>
      <c r="F1194" s="30" t="s">
        <v>8268</v>
      </c>
      <c r="G1194" s="30" t="s">
        <v>7718</v>
      </c>
      <c r="H1194" s="30" t="s">
        <v>7719</v>
      </c>
      <c r="I1194" s="30" t="s">
        <v>7718</v>
      </c>
      <c r="J1194" s="30" t="s">
        <v>14</v>
      </c>
      <c r="K1194" s="30" t="s">
        <v>15</v>
      </c>
      <c r="L1194" s="30" t="s">
        <v>16</v>
      </c>
      <c r="M1194" s="30" t="s">
        <v>257</v>
      </c>
    </row>
    <row r="1195" spans="1:13" ht="16.8" customHeight="1" x14ac:dyDescent="0.3">
      <c r="A1195" s="3" t="s">
        <v>8855</v>
      </c>
      <c r="B1195" s="3" t="s">
        <v>7035</v>
      </c>
      <c r="C1195" s="3" t="s">
        <v>9274</v>
      </c>
      <c r="D1195" s="30" t="s">
        <v>8269</v>
      </c>
      <c r="E1195" s="31">
        <v>44777653</v>
      </c>
      <c r="F1195" s="30" t="s">
        <v>8270</v>
      </c>
      <c r="G1195" s="30" t="s">
        <v>7718</v>
      </c>
      <c r="H1195" s="30" t="s">
        <v>7719</v>
      </c>
      <c r="I1195" s="30" t="s">
        <v>7718</v>
      </c>
      <c r="J1195" s="30" t="s">
        <v>14</v>
      </c>
      <c r="K1195" s="30" t="s">
        <v>15</v>
      </c>
      <c r="L1195" s="30" t="s">
        <v>16</v>
      </c>
      <c r="M1195" s="30" t="s">
        <v>257</v>
      </c>
    </row>
    <row r="1196" spans="1:13" ht="16.8" customHeight="1" x14ac:dyDescent="0.3">
      <c r="A1196" s="3" t="s">
        <v>8855</v>
      </c>
      <c r="B1196" s="3" t="s">
        <v>7035</v>
      </c>
      <c r="C1196" s="3" t="s">
        <v>9275</v>
      </c>
      <c r="D1196" s="30" t="s">
        <v>6116</v>
      </c>
      <c r="E1196" s="31">
        <v>44777654</v>
      </c>
      <c r="F1196" s="30" t="s">
        <v>6115</v>
      </c>
      <c r="G1196" s="30" t="s">
        <v>7718</v>
      </c>
      <c r="H1196" s="30" t="s">
        <v>7719</v>
      </c>
      <c r="I1196" s="30" t="s">
        <v>7718</v>
      </c>
      <c r="J1196" s="30" t="s">
        <v>14</v>
      </c>
      <c r="K1196" s="30" t="s">
        <v>15</v>
      </c>
      <c r="L1196" s="30" t="s">
        <v>16</v>
      </c>
      <c r="M1196" s="30" t="s">
        <v>257</v>
      </c>
    </row>
    <row r="1197" spans="1:13" ht="16.8" customHeight="1" x14ac:dyDescent="0.3">
      <c r="A1197" s="3" t="s">
        <v>8855</v>
      </c>
      <c r="B1197" s="3" t="s">
        <v>7035</v>
      </c>
      <c r="C1197" s="3" t="s">
        <v>9276</v>
      </c>
      <c r="D1197" s="30" t="s">
        <v>6096</v>
      </c>
      <c r="E1197" s="31">
        <v>8749</v>
      </c>
      <c r="F1197" s="30" t="s">
        <v>6095</v>
      </c>
      <c r="G1197" s="30" t="s">
        <v>7718</v>
      </c>
      <c r="H1197" s="30" t="s">
        <v>7719</v>
      </c>
      <c r="I1197" s="30" t="s">
        <v>7718</v>
      </c>
      <c r="J1197" s="30" t="s">
        <v>14</v>
      </c>
      <c r="K1197" s="30" t="s">
        <v>15</v>
      </c>
      <c r="L1197" s="30" t="s">
        <v>16</v>
      </c>
      <c r="M1197" s="30" t="s">
        <v>257</v>
      </c>
    </row>
    <row r="1198" spans="1:13" ht="16.8" customHeight="1" x14ac:dyDescent="0.3">
      <c r="A1198" s="3" t="s">
        <v>8855</v>
      </c>
      <c r="B1198" s="3" t="s">
        <v>7035</v>
      </c>
      <c r="C1198" s="3" t="s">
        <v>9277</v>
      </c>
      <c r="D1198" s="30" t="s">
        <v>6124</v>
      </c>
      <c r="E1198" s="31">
        <v>9670</v>
      </c>
      <c r="F1198" s="30" t="s">
        <v>6123</v>
      </c>
      <c r="G1198" s="30" t="s">
        <v>7718</v>
      </c>
      <c r="H1198" s="30" t="s">
        <v>7719</v>
      </c>
      <c r="I1198" s="30" t="s">
        <v>7718</v>
      </c>
      <c r="J1198" s="30" t="s">
        <v>14</v>
      </c>
      <c r="K1198" s="30" t="s">
        <v>15</v>
      </c>
      <c r="L1198" s="30" t="s">
        <v>16</v>
      </c>
      <c r="M1198" s="30" t="s">
        <v>257</v>
      </c>
    </row>
    <row r="1199" spans="1:13" ht="16.8" customHeight="1" x14ac:dyDescent="0.3">
      <c r="A1199" s="3" t="s">
        <v>8855</v>
      </c>
      <c r="B1199" s="3" t="s">
        <v>7035</v>
      </c>
      <c r="C1199" s="3" t="s">
        <v>9278</v>
      </c>
      <c r="D1199" s="30" t="s">
        <v>6126</v>
      </c>
      <c r="E1199" s="31">
        <v>9671</v>
      </c>
      <c r="F1199" s="30" t="s">
        <v>6125</v>
      </c>
      <c r="G1199" s="30" t="s">
        <v>7718</v>
      </c>
      <c r="H1199" s="30" t="s">
        <v>7719</v>
      </c>
      <c r="I1199" s="30" t="s">
        <v>7718</v>
      </c>
      <c r="J1199" s="30" t="s">
        <v>14</v>
      </c>
      <c r="K1199" s="30" t="s">
        <v>15</v>
      </c>
      <c r="L1199" s="30" t="s">
        <v>16</v>
      </c>
      <c r="M1199" s="30" t="s">
        <v>257</v>
      </c>
    </row>
    <row r="1200" spans="1:13" ht="16.8" customHeight="1" x14ac:dyDescent="0.3">
      <c r="A1200" s="3" t="s">
        <v>8855</v>
      </c>
      <c r="B1200" s="3" t="s">
        <v>7035</v>
      </c>
      <c r="C1200" s="3" t="s">
        <v>9279</v>
      </c>
      <c r="D1200" s="30" t="s">
        <v>6120</v>
      </c>
      <c r="E1200" s="31">
        <v>9673</v>
      </c>
      <c r="F1200" s="30" t="s">
        <v>6119</v>
      </c>
      <c r="G1200" s="30" t="s">
        <v>7718</v>
      </c>
      <c r="H1200" s="30" t="s">
        <v>7719</v>
      </c>
      <c r="I1200" s="30" t="s">
        <v>7718</v>
      </c>
      <c r="J1200" s="30" t="s">
        <v>14</v>
      </c>
      <c r="K1200" s="30" t="s">
        <v>15</v>
      </c>
      <c r="L1200" s="30" t="s">
        <v>16</v>
      </c>
      <c r="M1200" s="30" t="s">
        <v>257</v>
      </c>
    </row>
    <row r="1201" spans="1:13" ht="16.8" customHeight="1" x14ac:dyDescent="0.3">
      <c r="A1201" s="3" t="s">
        <v>8855</v>
      </c>
      <c r="B1201" s="3" t="s">
        <v>7035</v>
      </c>
      <c r="C1201" s="3" t="s">
        <v>9280</v>
      </c>
      <c r="D1201" s="30" t="s">
        <v>6138</v>
      </c>
      <c r="E1201" s="31">
        <v>44777656</v>
      </c>
      <c r="F1201" s="30" t="s">
        <v>6137</v>
      </c>
      <c r="G1201" s="30" t="s">
        <v>7718</v>
      </c>
      <c r="H1201" s="30" t="s">
        <v>7719</v>
      </c>
      <c r="I1201" s="30" t="s">
        <v>7718</v>
      </c>
      <c r="J1201" s="30" t="s">
        <v>14</v>
      </c>
      <c r="K1201" s="30" t="s">
        <v>15</v>
      </c>
      <c r="L1201" s="30" t="s">
        <v>16</v>
      </c>
      <c r="M1201" s="30" t="s">
        <v>257</v>
      </c>
    </row>
    <row r="1202" spans="1:13" ht="16.8" customHeight="1" x14ac:dyDescent="0.3">
      <c r="A1202" s="3" t="s">
        <v>8855</v>
      </c>
      <c r="B1202" s="3" t="s">
        <v>7035</v>
      </c>
      <c r="C1202" s="3" t="s">
        <v>9281</v>
      </c>
      <c r="D1202" s="30" t="s">
        <v>6140</v>
      </c>
      <c r="E1202" s="31">
        <v>9073</v>
      </c>
      <c r="F1202" s="30" t="s">
        <v>6139</v>
      </c>
      <c r="G1202" s="30" t="s">
        <v>7718</v>
      </c>
      <c r="H1202" s="30" t="s">
        <v>7719</v>
      </c>
      <c r="I1202" s="30" t="s">
        <v>7718</v>
      </c>
      <c r="J1202" s="30" t="s">
        <v>14</v>
      </c>
      <c r="K1202" s="30" t="s">
        <v>15</v>
      </c>
      <c r="L1202" s="30" t="s">
        <v>16</v>
      </c>
      <c r="M1202" s="30" t="s">
        <v>257</v>
      </c>
    </row>
    <row r="1203" spans="1:13" ht="16.8" customHeight="1" x14ac:dyDescent="0.3">
      <c r="A1203" s="3" t="s">
        <v>8855</v>
      </c>
      <c r="B1203" s="3" t="s">
        <v>7035</v>
      </c>
      <c r="C1203" s="3" t="s">
        <v>9282</v>
      </c>
      <c r="D1203" s="30" t="s">
        <v>6128</v>
      </c>
      <c r="E1203" s="31">
        <v>44777655</v>
      </c>
      <c r="F1203" s="30" t="s">
        <v>6127</v>
      </c>
      <c r="G1203" s="30" t="s">
        <v>7718</v>
      </c>
      <c r="H1203" s="30" t="s">
        <v>7719</v>
      </c>
      <c r="I1203" s="30" t="s">
        <v>7718</v>
      </c>
      <c r="J1203" s="30" t="s">
        <v>14</v>
      </c>
      <c r="K1203" s="30" t="s">
        <v>15</v>
      </c>
      <c r="L1203" s="30" t="s">
        <v>16</v>
      </c>
      <c r="M1203" s="30" t="s">
        <v>257</v>
      </c>
    </row>
    <row r="1204" spans="1:13" ht="16.8" customHeight="1" x14ac:dyDescent="0.3">
      <c r="A1204" s="3" t="s">
        <v>8855</v>
      </c>
      <c r="B1204" s="3" t="s">
        <v>7035</v>
      </c>
      <c r="C1204" s="3" t="s">
        <v>9283</v>
      </c>
      <c r="D1204" s="30" t="s">
        <v>8271</v>
      </c>
      <c r="E1204" s="31">
        <v>9672</v>
      </c>
      <c r="F1204" s="30" t="s">
        <v>6131</v>
      </c>
      <c r="G1204" s="30" t="s">
        <v>7718</v>
      </c>
      <c r="H1204" s="30" t="s">
        <v>7719</v>
      </c>
      <c r="I1204" s="30" t="s">
        <v>7718</v>
      </c>
      <c r="J1204" s="30" t="s">
        <v>14</v>
      </c>
      <c r="K1204" s="30" t="s">
        <v>15</v>
      </c>
      <c r="L1204" s="30" t="s">
        <v>16</v>
      </c>
      <c r="M1204" s="30" t="s">
        <v>257</v>
      </c>
    </row>
    <row r="1205" spans="1:13" ht="16.8" customHeight="1" x14ac:dyDescent="0.3">
      <c r="A1205" s="3" t="s">
        <v>8855</v>
      </c>
      <c r="B1205" s="3" t="s">
        <v>7035</v>
      </c>
      <c r="C1205" s="3" t="s">
        <v>9284</v>
      </c>
      <c r="D1205" s="30" t="s">
        <v>6142</v>
      </c>
      <c r="E1205" s="31">
        <v>9674</v>
      </c>
      <c r="F1205" s="30" t="s">
        <v>6141</v>
      </c>
      <c r="G1205" s="30" t="s">
        <v>7718</v>
      </c>
      <c r="H1205" s="30" t="s">
        <v>7719</v>
      </c>
      <c r="I1205" s="30" t="s">
        <v>7718</v>
      </c>
      <c r="J1205" s="30" t="s">
        <v>14</v>
      </c>
      <c r="K1205" s="30" t="s">
        <v>15</v>
      </c>
      <c r="L1205" s="30" t="s">
        <v>16</v>
      </c>
      <c r="M1205" s="30" t="s">
        <v>257</v>
      </c>
    </row>
    <row r="1206" spans="1:13" ht="16.8" customHeight="1" x14ac:dyDescent="0.3">
      <c r="A1206" s="3" t="s">
        <v>8855</v>
      </c>
      <c r="B1206" s="3" t="s">
        <v>7035</v>
      </c>
      <c r="C1206" s="3" t="s">
        <v>9285</v>
      </c>
      <c r="D1206" s="30" t="s">
        <v>6146</v>
      </c>
      <c r="E1206" s="31">
        <v>9675</v>
      </c>
      <c r="F1206" s="30" t="s">
        <v>6145</v>
      </c>
      <c r="G1206" s="30" t="s">
        <v>7718</v>
      </c>
      <c r="H1206" s="30" t="s">
        <v>7719</v>
      </c>
      <c r="I1206" s="30" t="s">
        <v>7718</v>
      </c>
      <c r="J1206" s="30" t="s">
        <v>14</v>
      </c>
      <c r="K1206" s="30" t="s">
        <v>15</v>
      </c>
      <c r="L1206" s="30" t="s">
        <v>16</v>
      </c>
      <c r="M1206" s="30" t="s">
        <v>257</v>
      </c>
    </row>
    <row r="1207" spans="1:13" ht="16.8" customHeight="1" x14ac:dyDescent="0.3">
      <c r="A1207" s="3" t="s">
        <v>8855</v>
      </c>
      <c r="B1207" s="3" t="s">
        <v>7035</v>
      </c>
      <c r="C1207" s="3" t="s">
        <v>9286</v>
      </c>
      <c r="D1207" s="30" t="s">
        <v>6144</v>
      </c>
      <c r="E1207" s="31">
        <v>44777657</v>
      </c>
      <c r="F1207" s="30" t="s">
        <v>8272</v>
      </c>
      <c r="G1207" s="30" t="s">
        <v>7718</v>
      </c>
      <c r="H1207" s="30" t="s">
        <v>7719</v>
      </c>
      <c r="I1207" s="30" t="s">
        <v>7718</v>
      </c>
      <c r="J1207" s="30" t="s">
        <v>14</v>
      </c>
      <c r="K1207" s="30" t="s">
        <v>15</v>
      </c>
      <c r="L1207" s="30" t="s">
        <v>16</v>
      </c>
      <c r="M1207" s="30" t="s">
        <v>257</v>
      </c>
    </row>
    <row r="1208" spans="1:13" ht="16.8" customHeight="1" x14ac:dyDescent="0.3">
      <c r="A1208" s="3" t="s">
        <v>8855</v>
      </c>
      <c r="B1208" s="3" t="s">
        <v>7035</v>
      </c>
      <c r="C1208" s="3" t="s">
        <v>9287</v>
      </c>
      <c r="D1208" s="30" t="s">
        <v>6154</v>
      </c>
      <c r="E1208" s="31">
        <v>9676</v>
      </c>
      <c r="F1208" s="30" t="s">
        <v>6153</v>
      </c>
      <c r="G1208" s="30" t="s">
        <v>7718</v>
      </c>
      <c r="H1208" s="30" t="s">
        <v>7719</v>
      </c>
      <c r="I1208" s="30" t="s">
        <v>7718</v>
      </c>
      <c r="J1208" s="30" t="s">
        <v>14</v>
      </c>
      <c r="K1208" s="30" t="s">
        <v>15</v>
      </c>
      <c r="L1208" s="30" t="s">
        <v>16</v>
      </c>
      <c r="M1208" s="30" t="s">
        <v>257</v>
      </c>
    </row>
    <row r="1209" spans="1:13" ht="16.8" customHeight="1" x14ac:dyDescent="0.3">
      <c r="A1209" s="3" t="s">
        <v>8855</v>
      </c>
      <c r="B1209" s="3" t="s">
        <v>7035</v>
      </c>
      <c r="C1209" s="3" t="s">
        <v>9288</v>
      </c>
      <c r="D1209" s="30" t="s">
        <v>8273</v>
      </c>
      <c r="E1209" s="31">
        <v>9016</v>
      </c>
      <c r="F1209" s="30" t="s">
        <v>8274</v>
      </c>
      <c r="G1209" s="30" t="s">
        <v>7718</v>
      </c>
      <c r="H1209" s="30" t="s">
        <v>7719</v>
      </c>
      <c r="I1209" s="30" t="s">
        <v>7718</v>
      </c>
      <c r="J1209" s="30" t="s">
        <v>14</v>
      </c>
      <c r="K1209" s="30" t="s">
        <v>15</v>
      </c>
      <c r="L1209" s="30" t="s">
        <v>16</v>
      </c>
      <c r="M1209" s="30" t="s">
        <v>257</v>
      </c>
    </row>
    <row r="1210" spans="1:13" ht="16.8" customHeight="1" x14ac:dyDescent="0.3">
      <c r="A1210" s="3" t="s">
        <v>8855</v>
      </c>
      <c r="B1210" s="3" t="s">
        <v>7035</v>
      </c>
      <c r="C1210" s="3" t="s">
        <v>9289</v>
      </c>
      <c r="D1210" s="30" t="s">
        <v>8275</v>
      </c>
      <c r="E1210" s="31">
        <v>8750</v>
      </c>
      <c r="F1210" s="30" t="s">
        <v>8276</v>
      </c>
      <c r="G1210" s="30" t="s">
        <v>7718</v>
      </c>
      <c r="H1210" s="30" t="s">
        <v>7719</v>
      </c>
      <c r="I1210" s="30" t="s">
        <v>7718</v>
      </c>
      <c r="J1210" s="30" t="s">
        <v>14</v>
      </c>
      <c r="K1210" s="30" t="s">
        <v>15</v>
      </c>
      <c r="L1210" s="30" t="s">
        <v>16</v>
      </c>
      <c r="M1210" s="30" t="s">
        <v>257</v>
      </c>
    </row>
    <row r="1211" spans="1:13" ht="16.8" customHeight="1" x14ac:dyDescent="0.3">
      <c r="A1211" s="3" t="s">
        <v>8855</v>
      </c>
      <c r="B1211" s="3" t="s">
        <v>7035</v>
      </c>
      <c r="C1211" s="3" t="s">
        <v>9290</v>
      </c>
      <c r="D1211" s="30" t="s">
        <v>8277</v>
      </c>
      <c r="E1211" s="31">
        <v>9163</v>
      </c>
      <c r="F1211" s="30" t="s">
        <v>8278</v>
      </c>
      <c r="G1211" s="30" t="s">
        <v>7718</v>
      </c>
      <c r="H1211" s="30" t="s">
        <v>7719</v>
      </c>
      <c r="I1211" s="30" t="s">
        <v>7718</v>
      </c>
      <c r="J1211" s="30" t="s">
        <v>14</v>
      </c>
      <c r="K1211" s="30" t="s">
        <v>15</v>
      </c>
      <c r="L1211" s="30" t="s">
        <v>16</v>
      </c>
      <c r="M1211" s="30" t="s">
        <v>257</v>
      </c>
    </row>
    <row r="1212" spans="1:13" ht="16.8" customHeight="1" x14ac:dyDescent="0.3">
      <c r="A1212" s="3" t="s">
        <v>8855</v>
      </c>
      <c r="B1212" s="3" t="s">
        <v>7035</v>
      </c>
      <c r="C1212" s="3" t="s">
        <v>9291</v>
      </c>
      <c r="D1212" s="30" t="s">
        <v>8279</v>
      </c>
      <c r="E1212" s="31">
        <v>8860</v>
      </c>
      <c r="F1212" s="30" t="s">
        <v>8280</v>
      </c>
      <c r="G1212" s="30" t="s">
        <v>7718</v>
      </c>
      <c r="H1212" s="30" t="s">
        <v>7719</v>
      </c>
      <c r="I1212" s="30" t="s">
        <v>7718</v>
      </c>
      <c r="J1212" s="30" t="s">
        <v>14</v>
      </c>
      <c r="K1212" s="30" t="s">
        <v>15</v>
      </c>
      <c r="L1212" s="30" t="s">
        <v>16</v>
      </c>
      <c r="M1212" s="30" t="s">
        <v>257</v>
      </c>
    </row>
    <row r="1213" spans="1:13" ht="16.8" customHeight="1" x14ac:dyDescent="0.3">
      <c r="A1213" s="3" t="s">
        <v>8855</v>
      </c>
      <c r="B1213" s="3" t="s">
        <v>7035</v>
      </c>
      <c r="C1213" s="3" t="s">
        <v>9292</v>
      </c>
      <c r="D1213" s="30" t="s">
        <v>8281</v>
      </c>
      <c r="E1213" s="31">
        <v>44777584</v>
      </c>
      <c r="F1213" s="30" t="s">
        <v>8282</v>
      </c>
      <c r="G1213" s="30" t="s">
        <v>7718</v>
      </c>
      <c r="H1213" s="30" t="s">
        <v>7719</v>
      </c>
      <c r="I1213" s="30" t="s">
        <v>7718</v>
      </c>
      <c r="J1213" s="30" t="s">
        <v>14</v>
      </c>
      <c r="K1213" s="30" t="s">
        <v>15</v>
      </c>
      <c r="L1213" s="30" t="s">
        <v>16</v>
      </c>
      <c r="M1213" s="30" t="s">
        <v>257</v>
      </c>
    </row>
    <row r="1214" spans="1:13" ht="16.8" customHeight="1" x14ac:dyDescent="0.3">
      <c r="A1214" s="3" t="s">
        <v>8855</v>
      </c>
      <c r="B1214" s="3" t="s">
        <v>7035</v>
      </c>
      <c r="C1214" s="3" t="s">
        <v>9293</v>
      </c>
      <c r="D1214" s="30" t="s">
        <v>8283</v>
      </c>
      <c r="E1214" s="31">
        <v>9364</v>
      </c>
      <c r="F1214" s="30" t="s">
        <v>8284</v>
      </c>
      <c r="G1214" s="30" t="s">
        <v>7718</v>
      </c>
      <c r="H1214" s="30" t="s">
        <v>7719</v>
      </c>
      <c r="I1214" s="30" t="s">
        <v>7718</v>
      </c>
      <c r="J1214" s="30" t="s">
        <v>14</v>
      </c>
      <c r="K1214" s="30" t="s">
        <v>15</v>
      </c>
      <c r="L1214" s="30" t="s">
        <v>16</v>
      </c>
      <c r="M1214" s="30" t="s">
        <v>257</v>
      </c>
    </row>
    <row r="1215" spans="1:13" ht="16.8" customHeight="1" x14ac:dyDescent="0.3">
      <c r="A1215" s="3" t="s">
        <v>8855</v>
      </c>
      <c r="B1215" s="3" t="s">
        <v>7035</v>
      </c>
      <c r="C1215" s="3" t="s">
        <v>9294</v>
      </c>
      <c r="D1215" s="30" t="s">
        <v>8285</v>
      </c>
      <c r="E1215" s="31">
        <v>9365</v>
      </c>
      <c r="F1215" s="30" t="s">
        <v>8286</v>
      </c>
      <c r="G1215" s="30" t="s">
        <v>7718</v>
      </c>
      <c r="H1215" s="30" t="s">
        <v>7719</v>
      </c>
      <c r="I1215" s="30" t="s">
        <v>7718</v>
      </c>
      <c r="J1215" s="30" t="s">
        <v>14</v>
      </c>
      <c r="K1215" s="30" t="s">
        <v>15</v>
      </c>
      <c r="L1215" s="30" t="s">
        <v>16</v>
      </c>
      <c r="M1215" s="30" t="s">
        <v>257</v>
      </c>
    </row>
    <row r="1216" spans="1:13" ht="16.8" customHeight="1" x14ac:dyDescent="0.3">
      <c r="A1216" s="3" t="s">
        <v>8855</v>
      </c>
      <c r="B1216" s="3" t="s">
        <v>7035</v>
      </c>
      <c r="C1216" s="3" t="s">
        <v>9295</v>
      </c>
      <c r="D1216" s="30" t="s">
        <v>8287</v>
      </c>
      <c r="E1216" s="31">
        <v>9361</v>
      </c>
      <c r="F1216" s="30" t="s">
        <v>8288</v>
      </c>
      <c r="G1216" s="30" t="s">
        <v>7718</v>
      </c>
      <c r="H1216" s="30" t="s">
        <v>7719</v>
      </c>
      <c r="I1216" s="30" t="s">
        <v>7718</v>
      </c>
      <c r="J1216" s="30" t="s">
        <v>14</v>
      </c>
      <c r="K1216" s="30" t="s">
        <v>15</v>
      </c>
      <c r="L1216" s="30" t="s">
        <v>16</v>
      </c>
      <c r="M1216" s="30" t="s">
        <v>257</v>
      </c>
    </row>
    <row r="1217" spans="1:13" ht="16.8" customHeight="1" x14ac:dyDescent="0.3">
      <c r="A1217" s="3" t="s">
        <v>8855</v>
      </c>
      <c r="B1217" s="3" t="s">
        <v>7035</v>
      </c>
      <c r="C1217" s="3" t="s">
        <v>9296</v>
      </c>
      <c r="D1217" s="30" t="s">
        <v>8289</v>
      </c>
      <c r="E1217" s="31">
        <v>9363</v>
      </c>
      <c r="F1217" s="30" t="s">
        <v>8290</v>
      </c>
      <c r="G1217" s="30" t="s">
        <v>7718</v>
      </c>
      <c r="H1217" s="30" t="s">
        <v>7719</v>
      </c>
      <c r="I1217" s="30" t="s">
        <v>7718</v>
      </c>
      <c r="J1217" s="30" t="s">
        <v>14</v>
      </c>
      <c r="K1217" s="30" t="s">
        <v>15</v>
      </c>
      <c r="L1217" s="30" t="s">
        <v>16</v>
      </c>
      <c r="M1217" s="30" t="s">
        <v>257</v>
      </c>
    </row>
    <row r="1218" spans="1:13" ht="16.8" customHeight="1" x14ac:dyDescent="0.3">
      <c r="A1218" s="3" t="s">
        <v>8855</v>
      </c>
      <c r="B1218" s="3" t="s">
        <v>7035</v>
      </c>
      <c r="C1218" s="3" t="s">
        <v>9297</v>
      </c>
      <c r="D1218" s="30" t="s">
        <v>8291</v>
      </c>
      <c r="E1218" s="31">
        <v>44819154</v>
      </c>
      <c r="F1218" s="30" t="s">
        <v>8292</v>
      </c>
      <c r="G1218" s="30" t="s">
        <v>7718</v>
      </c>
      <c r="H1218" s="30" t="s">
        <v>7719</v>
      </c>
      <c r="I1218" s="30" t="s">
        <v>7718</v>
      </c>
      <c r="J1218" s="30" t="s">
        <v>14</v>
      </c>
      <c r="K1218" s="30" t="s">
        <v>15</v>
      </c>
      <c r="L1218" s="30" t="s">
        <v>16</v>
      </c>
      <c r="M1218" s="30" t="s">
        <v>257</v>
      </c>
    </row>
    <row r="1219" spans="1:13" ht="16.8" customHeight="1" x14ac:dyDescent="0.3">
      <c r="A1219" s="3" t="s">
        <v>8855</v>
      </c>
      <c r="B1219" s="3" t="s">
        <v>7035</v>
      </c>
      <c r="C1219" s="3" t="s">
        <v>9298</v>
      </c>
      <c r="D1219" s="30" t="s">
        <v>5540</v>
      </c>
      <c r="E1219" s="31">
        <v>9551</v>
      </c>
      <c r="F1219" s="30" t="s">
        <v>8293</v>
      </c>
      <c r="G1219" s="30" t="s">
        <v>7718</v>
      </c>
      <c r="H1219" s="30" t="s">
        <v>7719</v>
      </c>
      <c r="I1219" s="30" t="s">
        <v>7718</v>
      </c>
      <c r="J1219" s="30" t="s">
        <v>14</v>
      </c>
      <c r="K1219" s="30" t="s">
        <v>15</v>
      </c>
      <c r="L1219" s="30" t="s">
        <v>16</v>
      </c>
      <c r="M1219" s="30" t="s">
        <v>257</v>
      </c>
    </row>
    <row r="1220" spans="1:13" ht="16.8" customHeight="1" x14ac:dyDescent="0.3">
      <c r="A1220" s="3" t="s">
        <v>8855</v>
      </c>
      <c r="B1220" s="3" t="s">
        <v>7035</v>
      </c>
      <c r="C1220" s="3" t="s">
        <v>9299</v>
      </c>
      <c r="D1220" s="30" t="s">
        <v>8294</v>
      </c>
      <c r="E1220" s="31">
        <v>44777582</v>
      </c>
      <c r="F1220" s="30" t="s">
        <v>8295</v>
      </c>
      <c r="G1220" s="30" t="s">
        <v>7718</v>
      </c>
      <c r="H1220" s="30" t="s">
        <v>7719</v>
      </c>
      <c r="I1220" s="30" t="s">
        <v>7718</v>
      </c>
      <c r="J1220" s="30" t="s">
        <v>14</v>
      </c>
      <c r="K1220" s="30" t="s">
        <v>15</v>
      </c>
      <c r="L1220" s="30" t="s">
        <v>16</v>
      </c>
      <c r="M1220" s="30" t="s">
        <v>257</v>
      </c>
    </row>
    <row r="1221" spans="1:13" ht="16.8" customHeight="1" x14ac:dyDescent="0.3">
      <c r="A1221" s="3" t="s">
        <v>8855</v>
      </c>
      <c r="B1221" s="3" t="s">
        <v>7035</v>
      </c>
      <c r="C1221" s="3" t="s">
        <v>9300</v>
      </c>
      <c r="D1221" s="30" t="s">
        <v>5552</v>
      </c>
      <c r="E1221" s="31">
        <v>9553</v>
      </c>
      <c r="F1221" s="30" t="s">
        <v>8296</v>
      </c>
      <c r="G1221" s="30" t="s">
        <v>7718</v>
      </c>
      <c r="H1221" s="30" t="s">
        <v>7719</v>
      </c>
      <c r="I1221" s="30" t="s">
        <v>7718</v>
      </c>
      <c r="J1221" s="30" t="s">
        <v>14</v>
      </c>
      <c r="K1221" s="30" t="s">
        <v>15</v>
      </c>
      <c r="L1221" s="30" t="s">
        <v>16</v>
      </c>
      <c r="M1221" s="30" t="s">
        <v>257</v>
      </c>
    </row>
    <row r="1222" spans="1:13" ht="16.8" customHeight="1" x14ac:dyDescent="0.3">
      <c r="A1222" s="3" t="s">
        <v>8855</v>
      </c>
      <c r="B1222" s="3" t="s">
        <v>7035</v>
      </c>
      <c r="C1222" s="3" t="s">
        <v>9301</v>
      </c>
      <c r="D1222" s="30" t="s">
        <v>5554</v>
      </c>
      <c r="E1222" s="31">
        <v>9554</v>
      </c>
      <c r="F1222" s="30" t="s">
        <v>8297</v>
      </c>
      <c r="G1222" s="30" t="s">
        <v>7718</v>
      </c>
      <c r="H1222" s="30" t="s">
        <v>7719</v>
      </c>
      <c r="I1222" s="30" t="s">
        <v>7718</v>
      </c>
      <c r="J1222" s="30" t="s">
        <v>14</v>
      </c>
      <c r="K1222" s="30" t="s">
        <v>15</v>
      </c>
      <c r="L1222" s="30" t="s">
        <v>16</v>
      </c>
      <c r="M1222" s="30" t="s">
        <v>257</v>
      </c>
    </row>
    <row r="1223" spans="1:13" ht="16.8" customHeight="1" x14ac:dyDescent="0.3">
      <c r="A1223" s="3" t="s">
        <v>8855</v>
      </c>
      <c r="B1223" s="3" t="s">
        <v>7035</v>
      </c>
      <c r="C1223" s="3" t="s">
        <v>9302</v>
      </c>
      <c r="D1223" s="30" t="s">
        <v>5556</v>
      </c>
      <c r="E1223" s="31">
        <v>9555</v>
      </c>
      <c r="F1223" s="30" t="s">
        <v>8298</v>
      </c>
      <c r="G1223" s="30" t="s">
        <v>7718</v>
      </c>
      <c r="H1223" s="30" t="s">
        <v>7719</v>
      </c>
      <c r="I1223" s="30" t="s">
        <v>7718</v>
      </c>
      <c r="J1223" s="30" t="s">
        <v>14</v>
      </c>
      <c r="K1223" s="30" t="s">
        <v>15</v>
      </c>
      <c r="L1223" s="30" t="s">
        <v>16</v>
      </c>
      <c r="M1223" s="30" t="s">
        <v>257</v>
      </c>
    </row>
    <row r="1224" spans="1:13" ht="16.8" customHeight="1" x14ac:dyDescent="0.3">
      <c r="A1224" s="3" t="s">
        <v>8855</v>
      </c>
      <c r="B1224" s="3" t="s">
        <v>7035</v>
      </c>
      <c r="C1224" s="3" t="s">
        <v>9303</v>
      </c>
      <c r="D1224" s="30" t="s">
        <v>5560</v>
      </c>
      <c r="E1224" s="31">
        <v>9556</v>
      </c>
      <c r="F1224" s="30" t="s">
        <v>8299</v>
      </c>
      <c r="G1224" s="30" t="s">
        <v>7718</v>
      </c>
      <c r="H1224" s="30" t="s">
        <v>7719</v>
      </c>
      <c r="I1224" s="30" t="s">
        <v>7718</v>
      </c>
      <c r="J1224" s="30" t="s">
        <v>14</v>
      </c>
      <c r="K1224" s="30" t="s">
        <v>15</v>
      </c>
      <c r="L1224" s="30" t="s">
        <v>16</v>
      </c>
      <c r="M1224" s="30" t="s">
        <v>257</v>
      </c>
    </row>
    <row r="1225" spans="1:13" ht="16.8" customHeight="1" x14ac:dyDescent="0.3">
      <c r="A1225" s="3" t="s">
        <v>8855</v>
      </c>
      <c r="B1225" s="3" t="s">
        <v>7035</v>
      </c>
      <c r="C1225" s="3" t="s">
        <v>9304</v>
      </c>
      <c r="D1225" s="30" t="s">
        <v>5548</v>
      </c>
      <c r="E1225" s="31">
        <v>9557</v>
      </c>
      <c r="F1225" s="30" t="s">
        <v>8300</v>
      </c>
      <c r="G1225" s="30" t="s">
        <v>7718</v>
      </c>
      <c r="H1225" s="30" t="s">
        <v>7719</v>
      </c>
      <c r="I1225" s="30" t="s">
        <v>7718</v>
      </c>
      <c r="J1225" s="30" t="s">
        <v>14</v>
      </c>
      <c r="K1225" s="30" t="s">
        <v>15</v>
      </c>
      <c r="L1225" s="30" t="s">
        <v>16</v>
      </c>
      <c r="M1225" s="30" t="s">
        <v>257</v>
      </c>
    </row>
    <row r="1226" spans="1:13" ht="16.8" customHeight="1" x14ac:dyDescent="0.3">
      <c r="A1226" s="3" t="s">
        <v>8855</v>
      </c>
      <c r="B1226" s="3" t="s">
        <v>7035</v>
      </c>
      <c r="C1226" s="3" t="s">
        <v>9305</v>
      </c>
      <c r="D1226" s="30" t="s">
        <v>5566</v>
      </c>
      <c r="E1226" s="31">
        <v>9559</v>
      </c>
      <c r="F1226" s="30" t="s">
        <v>8301</v>
      </c>
      <c r="G1226" s="30" t="s">
        <v>7718</v>
      </c>
      <c r="H1226" s="30" t="s">
        <v>7719</v>
      </c>
      <c r="I1226" s="30" t="s">
        <v>7718</v>
      </c>
      <c r="J1226" s="30" t="s">
        <v>14</v>
      </c>
      <c r="K1226" s="30" t="s">
        <v>15</v>
      </c>
      <c r="L1226" s="30" t="s">
        <v>16</v>
      </c>
      <c r="M1226" s="30" t="s">
        <v>257</v>
      </c>
    </row>
    <row r="1227" spans="1:13" ht="16.8" customHeight="1" x14ac:dyDescent="0.3">
      <c r="A1227" s="3" t="s">
        <v>8855</v>
      </c>
      <c r="B1227" s="3" t="s">
        <v>7035</v>
      </c>
      <c r="C1227" s="3" t="s">
        <v>9306</v>
      </c>
      <c r="D1227" s="30" t="s">
        <v>5570</v>
      </c>
      <c r="E1227" s="31">
        <v>9552</v>
      </c>
      <c r="F1227" s="30" t="s">
        <v>8302</v>
      </c>
      <c r="G1227" s="30" t="s">
        <v>7718</v>
      </c>
      <c r="H1227" s="30" t="s">
        <v>7719</v>
      </c>
      <c r="I1227" s="30" t="s">
        <v>7718</v>
      </c>
      <c r="J1227" s="30" t="s">
        <v>14</v>
      </c>
      <c r="K1227" s="30" t="s">
        <v>15</v>
      </c>
      <c r="L1227" s="30" t="s">
        <v>16</v>
      </c>
      <c r="M1227" s="30" t="s">
        <v>257</v>
      </c>
    </row>
    <row r="1228" spans="1:13" ht="16.8" customHeight="1" x14ac:dyDescent="0.3">
      <c r="A1228" s="3" t="s">
        <v>8855</v>
      </c>
      <c r="B1228" s="3" t="s">
        <v>7035</v>
      </c>
      <c r="C1228" s="3" t="s">
        <v>9307</v>
      </c>
      <c r="D1228" s="30" t="s">
        <v>5564</v>
      </c>
      <c r="E1228" s="31">
        <v>9558</v>
      </c>
      <c r="F1228" s="30" t="s">
        <v>8303</v>
      </c>
      <c r="G1228" s="30" t="s">
        <v>7718</v>
      </c>
      <c r="H1228" s="30" t="s">
        <v>7719</v>
      </c>
      <c r="I1228" s="30" t="s">
        <v>7718</v>
      </c>
      <c r="J1228" s="30" t="s">
        <v>14</v>
      </c>
      <c r="K1228" s="30" t="s">
        <v>15</v>
      </c>
      <c r="L1228" s="30" t="s">
        <v>16</v>
      </c>
      <c r="M1228" s="30" t="s">
        <v>257</v>
      </c>
    </row>
    <row r="1229" spans="1:13" ht="16.8" customHeight="1" x14ac:dyDescent="0.3">
      <c r="A1229" s="3" t="s">
        <v>8855</v>
      </c>
      <c r="B1229" s="3" t="s">
        <v>7035</v>
      </c>
      <c r="C1229" s="3" t="s">
        <v>9308</v>
      </c>
      <c r="D1229" s="30" t="s">
        <v>5574</v>
      </c>
      <c r="E1229" s="31">
        <v>8576</v>
      </c>
      <c r="F1229" s="30" t="s">
        <v>5573</v>
      </c>
      <c r="G1229" s="30" t="s">
        <v>7718</v>
      </c>
      <c r="H1229" s="30" t="s">
        <v>7719</v>
      </c>
      <c r="I1229" s="30" t="s">
        <v>7718</v>
      </c>
      <c r="J1229" s="30" t="s">
        <v>14</v>
      </c>
      <c r="K1229" s="30" t="s">
        <v>15</v>
      </c>
      <c r="L1229" s="30" t="s">
        <v>16</v>
      </c>
      <c r="M1229" s="30" t="s">
        <v>257</v>
      </c>
    </row>
    <row r="1230" spans="1:13" ht="16.8" customHeight="1" x14ac:dyDescent="0.3">
      <c r="A1230" s="3" t="s">
        <v>8855</v>
      </c>
      <c r="B1230" s="3" t="s">
        <v>7035</v>
      </c>
      <c r="C1230" s="3" t="s">
        <v>9309</v>
      </c>
      <c r="D1230" s="30" t="s">
        <v>8304</v>
      </c>
      <c r="E1230" s="31">
        <v>9566</v>
      </c>
      <c r="F1230" s="30" t="s">
        <v>8305</v>
      </c>
      <c r="G1230" s="30" t="s">
        <v>7718</v>
      </c>
      <c r="H1230" s="30" t="s">
        <v>7719</v>
      </c>
      <c r="I1230" s="30" t="s">
        <v>7718</v>
      </c>
      <c r="J1230" s="30" t="s">
        <v>14</v>
      </c>
      <c r="K1230" s="30" t="s">
        <v>15</v>
      </c>
      <c r="L1230" s="30" t="s">
        <v>16</v>
      </c>
      <c r="M1230" s="30" t="s">
        <v>257</v>
      </c>
    </row>
    <row r="1231" spans="1:13" ht="16.8" customHeight="1" x14ac:dyDescent="0.3">
      <c r="A1231" s="3" t="s">
        <v>8855</v>
      </c>
      <c r="B1231" s="3" t="s">
        <v>7035</v>
      </c>
      <c r="C1231" s="3" t="s">
        <v>9310</v>
      </c>
      <c r="D1231" s="30" t="s">
        <v>8306</v>
      </c>
      <c r="E1231" s="31">
        <v>44777663</v>
      </c>
      <c r="F1231" s="30" t="s">
        <v>5651</v>
      </c>
      <c r="G1231" s="30" t="s">
        <v>7718</v>
      </c>
      <c r="H1231" s="30" t="s">
        <v>7719</v>
      </c>
      <c r="I1231" s="30" t="s">
        <v>7718</v>
      </c>
      <c r="J1231" s="30" t="s">
        <v>14</v>
      </c>
      <c r="K1231" s="30" t="s">
        <v>15</v>
      </c>
      <c r="L1231" s="30" t="s">
        <v>16</v>
      </c>
      <c r="M1231" s="30" t="s">
        <v>257</v>
      </c>
    </row>
    <row r="1232" spans="1:13" ht="16.8" customHeight="1" x14ac:dyDescent="0.3">
      <c r="A1232" s="3" t="s">
        <v>8855</v>
      </c>
      <c r="B1232" s="3" t="s">
        <v>7035</v>
      </c>
      <c r="C1232" s="3" t="s">
        <v>9311</v>
      </c>
      <c r="D1232" s="30" t="s">
        <v>8307</v>
      </c>
      <c r="E1232" s="31">
        <v>9567</v>
      </c>
      <c r="F1232" s="30" t="s">
        <v>8308</v>
      </c>
      <c r="G1232" s="30" t="s">
        <v>7718</v>
      </c>
      <c r="H1232" s="30" t="s">
        <v>7719</v>
      </c>
      <c r="I1232" s="30" t="s">
        <v>7718</v>
      </c>
      <c r="J1232" s="30" t="s">
        <v>14</v>
      </c>
      <c r="K1232" s="30" t="s">
        <v>15</v>
      </c>
      <c r="L1232" s="30" t="s">
        <v>16</v>
      </c>
      <c r="M1232" s="30" t="s">
        <v>257</v>
      </c>
    </row>
    <row r="1233" spans="1:13" ht="16.8" customHeight="1" x14ac:dyDescent="0.3">
      <c r="A1233" s="3" t="s">
        <v>8855</v>
      </c>
      <c r="B1233" s="3" t="s">
        <v>7035</v>
      </c>
      <c r="C1233" s="3" t="s">
        <v>9312</v>
      </c>
      <c r="D1233" s="30" t="s">
        <v>8309</v>
      </c>
      <c r="E1233" s="31">
        <v>8908</v>
      </c>
      <c r="F1233" s="30" t="s">
        <v>5577</v>
      </c>
      <c r="G1233" s="30" t="s">
        <v>7718</v>
      </c>
      <c r="H1233" s="30" t="s">
        <v>7719</v>
      </c>
      <c r="I1233" s="30" t="s">
        <v>7718</v>
      </c>
      <c r="J1233" s="30" t="s">
        <v>14</v>
      </c>
      <c r="K1233" s="30" t="s">
        <v>15</v>
      </c>
      <c r="L1233" s="30" t="s">
        <v>16</v>
      </c>
      <c r="M1233" s="30" t="s">
        <v>257</v>
      </c>
    </row>
    <row r="1234" spans="1:13" ht="16.8" customHeight="1" x14ac:dyDescent="0.3">
      <c r="A1234" s="3" t="s">
        <v>8855</v>
      </c>
      <c r="B1234" s="3" t="s">
        <v>7035</v>
      </c>
      <c r="C1234" s="3" t="s">
        <v>9313</v>
      </c>
      <c r="D1234" s="30" t="s">
        <v>8310</v>
      </c>
      <c r="E1234" s="31">
        <v>45891021</v>
      </c>
      <c r="F1234" s="30" t="s">
        <v>8311</v>
      </c>
      <c r="G1234" s="30" t="s">
        <v>7718</v>
      </c>
      <c r="H1234" s="30" t="s">
        <v>7719</v>
      </c>
      <c r="I1234" s="30" t="s">
        <v>7718</v>
      </c>
      <c r="J1234" s="30" t="s">
        <v>14</v>
      </c>
      <c r="K1234" s="30" t="s">
        <v>15</v>
      </c>
      <c r="L1234" s="30" t="s">
        <v>16</v>
      </c>
      <c r="M1234" s="30" t="s">
        <v>257</v>
      </c>
    </row>
    <row r="1235" spans="1:13" ht="16.8" customHeight="1" x14ac:dyDescent="0.3">
      <c r="A1235" s="3" t="s">
        <v>8855</v>
      </c>
      <c r="B1235" s="3" t="s">
        <v>7035</v>
      </c>
      <c r="C1235" s="3" t="s">
        <v>9314</v>
      </c>
      <c r="D1235" s="30" t="s">
        <v>8312</v>
      </c>
      <c r="E1235" s="31">
        <v>8909</v>
      </c>
      <c r="F1235" s="30" t="s">
        <v>5581</v>
      </c>
      <c r="G1235" s="30" t="s">
        <v>7718</v>
      </c>
      <c r="H1235" s="30" t="s">
        <v>7719</v>
      </c>
      <c r="I1235" s="30" t="s">
        <v>7718</v>
      </c>
      <c r="J1235" s="30" t="s">
        <v>14</v>
      </c>
      <c r="K1235" s="30" t="s">
        <v>15</v>
      </c>
      <c r="L1235" s="30" t="s">
        <v>16</v>
      </c>
      <c r="M1235" s="30" t="s">
        <v>257</v>
      </c>
    </row>
    <row r="1236" spans="1:13" ht="16.8" customHeight="1" x14ac:dyDescent="0.3">
      <c r="A1236" s="3" t="s">
        <v>8855</v>
      </c>
      <c r="B1236" s="3" t="s">
        <v>7035</v>
      </c>
      <c r="C1236" s="3" t="s">
        <v>9315</v>
      </c>
      <c r="D1236" s="30" t="s">
        <v>8313</v>
      </c>
      <c r="E1236" s="31">
        <v>45891022</v>
      </c>
      <c r="F1236" s="30" t="s">
        <v>5585</v>
      </c>
      <c r="G1236" s="30" t="s">
        <v>7718</v>
      </c>
      <c r="H1236" s="30" t="s">
        <v>7719</v>
      </c>
      <c r="I1236" s="30" t="s">
        <v>7718</v>
      </c>
      <c r="J1236" s="30" t="s">
        <v>14</v>
      </c>
      <c r="K1236" s="30" t="s">
        <v>15</v>
      </c>
      <c r="L1236" s="30" t="s">
        <v>16</v>
      </c>
      <c r="M1236" s="30" t="s">
        <v>257</v>
      </c>
    </row>
    <row r="1237" spans="1:13" ht="16.8" customHeight="1" x14ac:dyDescent="0.3">
      <c r="A1237" s="3" t="s">
        <v>8855</v>
      </c>
      <c r="B1237" s="3" t="s">
        <v>7035</v>
      </c>
      <c r="C1237" s="3" t="s">
        <v>9316</v>
      </c>
      <c r="D1237" s="30" t="s">
        <v>8314</v>
      </c>
      <c r="E1237" s="31">
        <v>45891016</v>
      </c>
      <c r="F1237" s="30" t="s">
        <v>8315</v>
      </c>
      <c r="G1237" s="30" t="s">
        <v>7718</v>
      </c>
      <c r="H1237" s="30" t="s">
        <v>7719</v>
      </c>
      <c r="I1237" s="30" t="s">
        <v>7718</v>
      </c>
      <c r="J1237" s="30" t="s">
        <v>14</v>
      </c>
      <c r="K1237" s="30" t="s">
        <v>15</v>
      </c>
      <c r="L1237" s="30" t="s">
        <v>16</v>
      </c>
      <c r="M1237" s="30" t="s">
        <v>257</v>
      </c>
    </row>
    <row r="1238" spans="1:13" ht="16.8" customHeight="1" x14ac:dyDescent="0.3">
      <c r="A1238" s="3" t="s">
        <v>8855</v>
      </c>
      <c r="B1238" s="3" t="s">
        <v>7035</v>
      </c>
      <c r="C1238" s="3" t="s">
        <v>9317</v>
      </c>
      <c r="D1238" s="30" t="s">
        <v>8316</v>
      </c>
      <c r="E1238" s="31">
        <v>45891002</v>
      </c>
      <c r="F1238" s="30" t="s">
        <v>8317</v>
      </c>
      <c r="G1238" s="30" t="s">
        <v>7718</v>
      </c>
      <c r="H1238" s="30" t="s">
        <v>7719</v>
      </c>
      <c r="I1238" s="30" t="s">
        <v>7718</v>
      </c>
      <c r="J1238" s="30" t="s">
        <v>14</v>
      </c>
      <c r="K1238" s="30" t="s">
        <v>15</v>
      </c>
      <c r="L1238" s="30" t="s">
        <v>16</v>
      </c>
      <c r="M1238" s="30" t="s">
        <v>257</v>
      </c>
    </row>
    <row r="1239" spans="1:13" ht="16.8" customHeight="1" x14ac:dyDescent="0.3">
      <c r="A1239" s="3" t="s">
        <v>8855</v>
      </c>
      <c r="B1239" s="3" t="s">
        <v>7035</v>
      </c>
      <c r="C1239" s="3" t="s">
        <v>9318</v>
      </c>
      <c r="D1239" s="30" t="s">
        <v>5628</v>
      </c>
      <c r="E1239" s="31">
        <v>9564</v>
      </c>
      <c r="F1239" s="30" t="s">
        <v>5627</v>
      </c>
      <c r="G1239" s="30" t="s">
        <v>7718</v>
      </c>
      <c r="H1239" s="30" t="s">
        <v>7719</v>
      </c>
      <c r="I1239" s="30" t="s">
        <v>7718</v>
      </c>
      <c r="J1239" s="30" t="s">
        <v>14</v>
      </c>
      <c r="K1239" s="30" t="s">
        <v>15</v>
      </c>
      <c r="L1239" s="30" t="s">
        <v>16</v>
      </c>
      <c r="M1239" s="30" t="s">
        <v>257</v>
      </c>
    </row>
    <row r="1240" spans="1:13" ht="16.8" customHeight="1" x14ac:dyDescent="0.3">
      <c r="A1240" s="3" t="s">
        <v>8855</v>
      </c>
      <c r="B1240" s="3" t="s">
        <v>7035</v>
      </c>
      <c r="C1240" s="3" t="s">
        <v>9319</v>
      </c>
      <c r="D1240" s="30" t="s">
        <v>5598</v>
      </c>
      <c r="E1240" s="31">
        <v>8840</v>
      </c>
      <c r="F1240" s="30" t="s">
        <v>5597</v>
      </c>
      <c r="G1240" s="30" t="s">
        <v>7718</v>
      </c>
      <c r="H1240" s="30" t="s">
        <v>7719</v>
      </c>
      <c r="I1240" s="30" t="s">
        <v>7718</v>
      </c>
      <c r="J1240" s="30" t="s">
        <v>14</v>
      </c>
      <c r="K1240" s="30" t="s">
        <v>15</v>
      </c>
      <c r="L1240" s="30" t="s">
        <v>16</v>
      </c>
      <c r="M1240" s="30" t="s">
        <v>257</v>
      </c>
    </row>
    <row r="1241" spans="1:13" ht="16.8" customHeight="1" x14ac:dyDescent="0.3">
      <c r="A1241" s="3" t="s">
        <v>8855</v>
      </c>
      <c r="B1241" s="3" t="s">
        <v>7035</v>
      </c>
      <c r="C1241" s="3" t="s">
        <v>9320</v>
      </c>
      <c r="D1241" s="30" t="s">
        <v>8318</v>
      </c>
      <c r="E1241" s="31">
        <v>8954</v>
      </c>
      <c r="F1241" s="30" t="s">
        <v>8319</v>
      </c>
      <c r="G1241" s="30" t="s">
        <v>7718</v>
      </c>
      <c r="H1241" s="30" t="s">
        <v>7719</v>
      </c>
      <c r="I1241" s="30" t="s">
        <v>7718</v>
      </c>
      <c r="J1241" s="30" t="s">
        <v>14</v>
      </c>
      <c r="K1241" s="30" t="s">
        <v>15</v>
      </c>
      <c r="L1241" s="30" t="s">
        <v>16</v>
      </c>
      <c r="M1241" s="30" t="s">
        <v>257</v>
      </c>
    </row>
    <row r="1242" spans="1:13" ht="16.8" customHeight="1" x14ac:dyDescent="0.3">
      <c r="A1242" s="3" t="s">
        <v>8855</v>
      </c>
      <c r="B1242" s="3" t="s">
        <v>7035</v>
      </c>
      <c r="C1242" s="3" t="s">
        <v>9321</v>
      </c>
      <c r="D1242" s="30" t="s">
        <v>8320</v>
      </c>
      <c r="E1242" s="31">
        <v>9028</v>
      </c>
      <c r="F1242" s="30" t="s">
        <v>8321</v>
      </c>
      <c r="G1242" s="30" t="s">
        <v>7718</v>
      </c>
      <c r="H1242" s="30" t="s">
        <v>7719</v>
      </c>
      <c r="I1242" s="30" t="s">
        <v>7718</v>
      </c>
      <c r="J1242" s="30" t="s">
        <v>14</v>
      </c>
      <c r="K1242" s="30" t="s">
        <v>15</v>
      </c>
      <c r="L1242" s="30" t="s">
        <v>16</v>
      </c>
      <c r="M1242" s="30" t="s">
        <v>257</v>
      </c>
    </row>
    <row r="1243" spans="1:13" ht="16.8" customHeight="1" x14ac:dyDescent="0.3">
      <c r="A1243" s="3" t="s">
        <v>8855</v>
      </c>
      <c r="B1243" s="3" t="s">
        <v>7035</v>
      </c>
      <c r="C1243" s="3" t="s">
        <v>9322</v>
      </c>
      <c r="D1243" s="30" t="s">
        <v>8322</v>
      </c>
      <c r="E1243" s="31">
        <v>9098</v>
      </c>
      <c r="F1243" s="30" t="s">
        <v>8323</v>
      </c>
      <c r="G1243" s="30" t="s">
        <v>7718</v>
      </c>
      <c r="H1243" s="30" t="s">
        <v>7719</v>
      </c>
      <c r="I1243" s="30" t="s">
        <v>7718</v>
      </c>
      <c r="J1243" s="30" t="s">
        <v>14</v>
      </c>
      <c r="K1243" s="30" t="s">
        <v>15</v>
      </c>
      <c r="L1243" s="30" t="s">
        <v>16</v>
      </c>
      <c r="M1243" s="30" t="s">
        <v>257</v>
      </c>
    </row>
    <row r="1244" spans="1:13" ht="16.8" customHeight="1" x14ac:dyDescent="0.3">
      <c r="A1244" s="3" t="s">
        <v>8855</v>
      </c>
      <c r="B1244" s="3" t="s">
        <v>7035</v>
      </c>
      <c r="C1244" s="3" t="s">
        <v>9323</v>
      </c>
      <c r="D1244" s="30" t="s">
        <v>8324</v>
      </c>
      <c r="E1244" s="31">
        <v>45890997</v>
      </c>
      <c r="F1244" s="30" t="s">
        <v>8325</v>
      </c>
      <c r="G1244" s="30" t="s">
        <v>7718</v>
      </c>
      <c r="H1244" s="30" t="s">
        <v>7719</v>
      </c>
      <c r="I1244" s="30" t="s">
        <v>7718</v>
      </c>
      <c r="J1244" s="30" t="s">
        <v>14</v>
      </c>
      <c r="K1244" s="30" t="s">
        <v>15</v>
      </c>
      <c r="L1244" s="30" t="s">
        <v>16</v>
      </c>
      <c r="M1244" s="30" t="s">
        <v>257</v>
      </c>
    </row>
    <row r="1245" spans="1:13" ht="16.8" customHeight="1" x14ac:dyDescent="0.3">
      <c r="A1245" s="3" t="s">
        <v>8855</v>
      </c>
      <c r="B1245" s="3" t="s">
        <v>7035</v>
      </c>
      <c r="C1245" s="3" t="s">
        <v>9324</v>
      </c>
      <c r="D1245" s="30" t="s">
        <v>5602</v>
      </c>
      <c r="E1245" s="31">
        <v>8723</v>
      </c>
      <c r="F1245" s="30" t="s">
        <v>5601</v>
      </c>
      <c r="G1245" s="30" t="s">
        <v>7718</v>
      </c>
      <c r="H1245" s="30" t="s">
        <v>7719</v>
      </c>
      <c r="I1245" s="30" t="s">
        <v>7718</v>
      </c>
      <c r="J1245" s="30" t="s">
        <v>14</v>
      </c>
      <c r="K1245" s="30" t="s">
        <v>15</v>
      </c>
      <c r="L1245" s="30" t="s">
        <v>16</v>
      </c>
      <c r="M1245" s="30" t="s">
        <v>257</v>
      </c>
    </row>
    <row r="1246" spans="1:13" ht="16.8" customHeight="1" x14ac:dyDescent="0.3">
      <c r="A1246" s="3" t="s">
        <v>8855</v>
      </c>
      <c r="B1246" s="3" t="s">
        <v>7035</v>
      </c>
      <c r="C1246" s="3" t="s">
        <v>9325</v>
      </c>
      <c r="D1246" s="30" t="s">
        <v>8326</v>
      </c>
      <c r="E1246" s="31">
        <v>44777608</v>
      </c>
      <c r="F1246" s="30" t="s">
        <v>8327</v>
      </c>
      <c r="G1246" s="30" t="s">
        <v>7718</v>
      </c>
      <c r="H1246" s="30" t="s">
        <v>7719</v>
      </c>
      <c r="I1246" s="30" t="s">
        <v>7718</v>
      </c>
      <c r="J1246" s="30" t="s">
        <v>14</v>
      </c>
      <c r="K1246" s="30" t="s">
        <v>15</v>
      </c>
      <c r="L1246" s="30" t="s">
        <v>16</v>
      </c>
      <c r="M1246" s="30" t="s">
        <v>257</v>
      </c>
    </row>
    <row r="1247" spans="1:13" ht="16.8" customHeight="1" x14ac:dyDescent="0.3">
      <c r="A1247" s="3" t="s">
        <v>8855</v>
      </c>
      <c r="B1247" s="3" t="s">
        <v>7035</v>
      </c>
      <c r="C1247" s="3" t="s">
        <v>9326</v>
      </c>
      <c r="D1247" s="30" t="s">
        <v>5604</v>
      </c>
      <c r="E1247" s="31">
        <v>9017</v>
      </c>
      <c r="F1247" s="30" t="s">
        <v>5603</v>
      </c>
      <c r="G1247" s="30" t="s">
        <v>7718</v>
      </c>
      <c r="H1247" s="30" t="s">
        <v>7719</v>
      </c>
      <c r="I1247" s="30" t="s">
        <v>7718</v>
      </c>
      <c r="J1247" s="30" t="s">
        <v>14</v>
      </c>
      <c r="K1247" s="30" t="s">
        <v>15</v>
      </c>
      <c r="L1247" s="30" t="s">
        <v>16</v>
      </c>
      <c r="M1247" s="30" t="s">
        <v>257</v>
      </c>
    </row>
    <row r="1248" spans="1:13" ht="16.8" customHeight="1" x14ac:dyDescent="0.3">
      <c r="A1248" s="3" t="s">
        <v>8855</v>
      </c>
      <c r="B1248" s="3" t="s">
        <v>7035</v>
      </c>
      <c r="C1248" s="3" t="s">
        <v>9327</v>
      </c>
      <c r="D1248" s="30" t="s">
        <v>8328</v>
      </c>
      <c r="E1248" s="31">
        <v>44777609</v>
      </c>
      <c r="F1248" s="30" t="s">
        <v>8329</v>
      </c>
      <c r="G1248" s="30" t="s">
        <v>7718</v>
      </c>
      <c r="H1248" s="30" t="s">
        <v>7719</v>
      </c>
      <c r="I1248" s="30" t="s">
        <v>7718</v>
      </c>
      <c r="J1248" s="30" t="s">
        <v>14</v>
      </c>
      <c r="K1248" s="30" t="s">
        <v>15</v>
      </c>
      <c r="L1248" s="30" t="s">
        <v>16</v>
      </c>
      <c r="M1248" s="30" t="s">
        <v>257</v>
      </c>
    </row>
    <row r="1249" spans="1:13" ht="16.8" customHeight="1" x14ac:dyDescent="0.3">
      <c r="A1249" s="3" t="s">
        <v>8855</v>
      </c>
      <c r="B1249" s="3" t="s">
        <v>7035</v>
      </c>
      <c r="C1249" s="3" t="s">
        <v>9328</v>
      </c>
      <c r="D1249" s="30" t="s">
        <v>5614</v>
      </c>
      <c r="E1249" s="31">
        <v>44777610</v>
      </c>
      <c r="F1249" s="30" t="s">
        <v>5613</v>
      </c>
      <c r="G1249" s="30" t="s">
        <v>7718</v>
      </c>
      <c r="H1249" s="30" t="s">
        <v>7719</v>
      </c>
      <c r="I1249" s="30" t="s">
        <v>7718</v>
      </c>
      <c r="J1249" s="30" t="s">
        <v>14</v>
      </c>
      <c r="K1249" s="30" t="s">
        <v>15</v>
      </c>
      <c r="L1249" s="30" t="s">
        <v>16</v>
      </c>
      <c r="M1249" s="30" t="s">
        <v>257</v>
      </c>
    </row>
    <row r="1250" spans="1:13" ht="16.8" customHeight="1" x14ac:dyDescent="0.3">
      <c r="A1250" s="3" t="s">
        <v>8855</v>
      </c>
      <c r="B1250" s="3" t="s">
        <v>7035</v>
      </c>
      <c r="C1250" s="3" t="s">
        <v>9329</v>
      </c>
      <c r="D1250" s="30" t="s">
        <v>5616</v>
      </c>
      <c r="E1250" s="31">
        <v>9562</v>
      </c>
      <c r="F1250" s="30" t="s">
        <v>5615</v>
      </c>
      <c r="G1250" s="30" t="s">
        <v>7718</v>
      </c>
      <c r="H1250" s="30" t="s">
        <v>7719</v>
      </c>
      <c r="I1250" s="30" t="s">
        <v>7718</v>
      </c>
      <c r="J1250" s="30" t="s">
        <v>14</v>
      </c>
      <c r="K1250" s="30" t="s">
        <v>15</v>
      </c>
      <c r="L1250" s="30" t="s">
        <v>16</v>
      </c>
      <c r="M1250" s="30" t="s">
        <v>257</v>
      </c>
    </row>
    <row r="1251" spans="1:13" ht="16.8" customHeight="1" x14ac:dyDescent="0.3">
      <c r="A1251" s="3" t="s">
        <v>8855</v>
      </c>
      <c r="B1251" s="3" t="s">
        <v>7035</v>
      </c>
      <c r="C1251" s="3" t="s">
        <v>9330</v>
      </c>
      <c r="D1251" s="30" t="s">
        <v>5622</v>
      </c>
      <c r="E1251" s="31">
        <v>9691</v>
      </c>
      <c r="F1251" s="30" t="s">
        <v>5621</v>
      </c>
      <c r="G1251" s="30" t="s">
        <v>7718</v>
      </c>
      <c r="H1251" s="30" t="s">
        <v>7719</v>
      </c>
      <c r="I1251" s="30" t="s">
        <v>7718</v>
      </c>
      <c r="J1251" s="30" t="s">
        <v>14</v>
      </c>
      <c r="K1251" s="30" t="s">
        <v>15</v>
      </c>
      <c r="L1251" s="30" t="s">
        <v>16</v>
      </c>
      <c r="M1251" s="30" t="s">
        <v>257</v>
      </c>
    </row>
    <row r="1252" spans="1:13" ht="16.8" customHeight="1" x14ac:dyDescent="0.3">
      <c r="A1252" s="3" t="s">
        <v>8855</v>
      </c>
      <c r="B1252" s="3" t="s">
        <v>7035</v>
      </c>
      <c r="C1252" s="3" t="s">
        <v>9331</v>
      </c>
      <c r="D1252" s="30" t="s">
        <v>5624</v>
      </c>
      <c r="E1252" s="31">
        <v>9692</v>
      </c>
      <c r="F1252" s="30" t="s">
        <v>5623</v>
      </c>
      <c r="G1252" s="30" t="s">
        <v>7718</v>
      </c>
      <c r="H1252" s="30" t="s">
        <v>7719</v>
      </c>
      <c r="I1252" s="30" t="s">
        <v>7718</v>
      </c>
      <c r="J1252" s="30" t="s">
        <v>14</v>
      </c>
      <c r="K1252" s="30" t="s">
        <v>15</v>
      </c>
      <c r="L1252" s="30" t="s">
        <v>16</v>
      </c>
      <c r="M1252" s="30" t="s">
        <v>257</v>
      </c>
    </row>
    <row r="1253" spans="1:13" ht="16.8" customHeight="1" x14ac:dyDescent="0.3">
      <c r="A1253" s="3" t="s">
        <v>8855</v>
      </c>
      <c r="B1253" s="3" t="s">
        <v>7035</v>
      </c>
      <c r="C1253" s="3" t="s">
        <v>9332</v>
      </c>
      <c r="D1253" s="30" t="s">
        <v>5590</v>
      </c>
      <c r="E1253" s="31">
        <v>8751</v>
      </c>
      <c r="F1253" s="30" t="s">
        <v>5589</v>
      </c>
      <c r="G1253" s="30" t="s">
        <v>7718</v>
      </c>
      <c r="H1253" s="30" t="s">
        <v>7719</v>
      </c>
      <c r="I1253" s="30" t="s">
        <v>7718</v>
      </c>
      <c r="J1253" s="30" t="s">
        <v>14</v>
      </c>
      <c r="K1253" s="30" t="s">
        <v>15</v>
      </c>
      <c r="L1253" s="30" t="s">
        <v>16</v>
      </c>
      <c r="M1253" s="30" t="s">
        <v>257</v>
      </c>
    </row>
    <row r="1254" spans="1:13" ht="16.8" customHeight="1" x14ac:dyDescent="0.3">
      <c r="A1254" s="3" t="s">
        <v>8855</v>
      </c>
      <c r="B1254" s="3" t="s">
        <v>7035</v>
      </c>
      <c r="C1254" s="3" t="s">
        <v>9333</v>
      </c>
      <c r="D1254" s="30" t="s">
        <v>5632</v>
      </c>
      <c r="E1254" s="31">
        <v>9565</v>
      </c>
      <c r="F1254" s="30" t="s">
        <v>5631</v>
      </c>
      <c r="G1254" s="30" t="s">
        <v>7718</v>
      </c>
      <c r="H1254" s="30" t="s">
        <v>7719</v>
      </c>
      <c r="I1254" s="30" t="s">
        <v>7718</v>
      </c>
      <c r="J1254" s="30" t="s">
        <v>14</v>
      </c>
      <c r="K1254" s="30" t="s">
        <v>15</v>
      </c>
      <c r="L1254" s="30" t="s">
        <v>16</v>
      </c>
      <c r="M1254" s="30" t="s">
        <v>257</v>
      </c>
    </row>
    <row r="1255" spans="1:13" ht="16.8" customHeight="1" x14ac:dyDescent="0.3">
      <c r="A1255" s="3" t="s">
        <v>8855</v>
      </c>
      <c r="B1255" s="3" t="s">
        <v>7035</v>
      </c>
      <c r="C1255" s="3" t="s">
        <v>9334</v>
      </c>
      <c r="D1255" s="30" t="s">
        <v>5634</v>
      </c>
      <c r="E1255" s="31">
        <v>9074</v>
      </c>
      <c r="F1255" s="30" t="s">
        <v>5633</v>
      </c>
      <c r="G1255" s="30" t="s">
        <v>7718</v>
      </c>
      <c r="H1255" s="30" t="s">
        <v>7719</v>
      </c>
      <c r="I1255" s="30" t="s">
        <v>7718</v>
      </c>
      <c r="J1255" s="30" t="s">
        <v>14</v>
      </c>
      <c r="K1255" s="30" t="s">
        <v>15</v>
      </c>
      <c r="L1255" s="30" t="s">
        <v>16</v>
      </c>
      <c r="M1255" s="30" t="s">
        <v>257</v>
      </c>
    </row>
    <row r="1256" spans="1:13" ht="16.8" customHeight="1" x14ac:dyDescent="0.3">
      <c r="A1256" s="3" t="s">
        <v>8855</v>
      </c>
      <c r="B1256" s="3" t="s">
        <v>7035</v>
      </c>
      <c r="C1256" s="3" t="s">
        <v>9335</v>
      </c>
      <c r="D1256" s="30" t="s">
        <v>5630</v>
      </c>
      <c r="E1256" s="31">
        <v>8861</v>
      </c>
      <c r="F1256" s="30" t="s">
        <v>5629</v>
      </c>
      <c r="G1256" s="30" t="s">
        <v>7718</v>
      </c>
      <c r="H1256" s="30" t="s">
        <v>7719</v>
      </c>
      <c r="I1256" s="30" t="s">
        <v>7718</v>
      </c>
      <c r="J1256" s="30" t="s">
        <v>14</v>
      </c>
      <c r="K1256" s="30" t="s">
        <v>15</v>
      </c>
      <c r="L1256" s="30" t="s">
        <v>16</v>
      </c>
      <c r="M1256" s="30" t="s">
        <v>257</v>
      </c>
    </row>
    <row r="1257" spans="1:13" ht="16.8" customHeight="1" x14ac:dyDescent="0.3">
      <c r="A1257" s="3" t="s">
        <v>8855</v>
      </c>
      <c r="B1257" s="3" t="s">
        <v>7035</v>
      </c>
      <c r="C1257" s="3" t="s">
        <v>9336</v>
      </c>
      <c r="D1257" s="30" t="s">
        <v>5638</v>
      </c>
      <c r="E1257" s="31">
        <v>44777612</v>
      </c>
      <c r="F1257" s="30" t="s">
        <v>5637</v>
      </c>
      <c r="G1257" s="30" t="s">
        <v>7718</v>
      </c>
      <c r="H1257" s="30" t="s">
        <v>7719</v>
      </c>
      <c r="I1257" s="30" t="s">
        <v>7718</v>
      </c>
      <c r="J1257" s="30" t="s">
        <v>14</v>
      </c>
      <c r="K1257" s="30" t="s">
        <v>15</v>
      </c>
      <c r="L1257" s="30" t="s">
        <v>16</v>
      </c>
      <c r="M1257" s="30" t="s">
        <v>257</v>
      </c>
    </row>
    <row r="1258" spans="1:13" ht="16.8" customHeight="1" x14ac:dyDescent="0.3">
      <c r="A1258" s="3" t="s">
        <v>8855</v>
      </c>
      <c r="B1258" s="3" t="s">
        <v>7035</v>
      </c>
      <c r="C1258" s="3" t="s">
        <v>9337</v>
      </c>
      <c r="D1258" s="30" t="s">
        <v>5640</v>
      </c>
      <c r="E1258" s="31">
        <v>9075</v>
      </c>
      <c r="F1258" s="30" t="s">
        <v>5639</v>
      </c>
      <c r="G1258" s="30" t="s">
        <v>7718</v>
      </c>
      <c r="H1258" s="30" t="s">
        <v>7719</v>
      </c>
      <c r="I1258" s="30" t="s">
        <v>7718</v>
      </c>
      <c r="J1258" s="30" t="s">
        <v>14</v>
      </c>
      <c r="K1258" s="30" t="s">
        <v>15</v>
      </c>
      <c r="L1258" s="30" t="s">
        <v>16</v>
      </c>
      <c r="M1258" s="30" t="s">
        <v>257</v>
      </c>
    </row>
    <row r="1259" spans="1:13" ht="16.8" customHeight="1" x14ac:dyDescent="0.3">
      <c r="A1259" s="3" t="s">
        <v>8855</v>
      </c>
      <c r="B1259" s="3" t="s">
        <v>7035</v>
      </c>
      <c r="C1259" s="3" t="s">
        <v>9338</v>
      </c>
      <c r="D1259" s="30" t="s">
        <v>5636</v>
      </c>
      <c r="E1259" s="31">
        <v>44777611</v>
      </c>
      <c r="F1259" s="30" t="s">
        <v>5635</v>
      </c>
      <c r="G1259" s="30" t="s">
        <v>7718</v>
      </c>
      <c r="H1259" s="30" t="s">
        <v>7719</v>
      </c>
      <c r="I1259" s="30" t="s">
        <v>7718</v>
      </c>
      <c r="J1259" s="30" t="s">
        <v>14</v>
      </c>
      <c r="K1259" s="30" t="s">
        <v>15</v>
      </c>
      <c r="L1259" s="30" t="s">
        <v>16</v>
      </c>
      <c r="M1259" s="30" t="s">
        <v>257</v>
      </c>
    </row>
    <row r="1260" spans="1:13" ht="16.8" customHeight="1" x14ac:dyDescent="0.3">
      <c r="A1260" s="3" t="s">
        <v>8855</v>
      </c>
      <c r="B1260" s="3" t="s">
        <v>7035</v>
      </c>
      <c r="C1260" s="3" t="s">
        <v>9339</v>
      </c>
      <c r="D1260" s="30" t="s">
        <v>8330</v>
      </c>
      <c r="E1260" s="31">
        <v>8776</v>
      </c>
      <c r="F1260" s="30" t="s">
        <v>8331</v>
      </c>
      <c r="G1260" s="30" t="s">
        <v>7718</v>
      </c>
      <c r="H1260" s="30" t="s">
        <v>7719</v>
      </c>
      <c r="I1260" s="30" t="s">
        <v>7718</v>
      </c>
      <c r="J1260" s="30" t="s">
        <v>14</v>
      </c>
      <c r="K1260" s="30" t="s">
        <v>15</v>
      </c>
      <c r="L1260" s="30" t="s">
        <v>16</v>
      </c>
      <c r="M1260" s="30" t="s">
        <v>257</v>
      </c>
    </row>
    <row r="1261" spans="1:13" ht="16.8" customHeight="1" x14ac:dyDescent="0.3">
      <c r="A1261" s="3" t="s">
        <v>8855</v>
      </c>
      <c r="B1261" s="3" t="s">
        <v>7035</v>
      </c>
      <c r="C1261" s="3" t="s">
        <v>9340</v>
      </c>
      <c r="D1261" s="30" t="s">
        <v>8332</v>
      </c>
      <c r="E1261" s="31">
        <v>45891036</v>
      </c>
      <c r="F1261" s="30" t="s">
        <v>8333</v>
      </c>
      <c r="G1261" s="30" t="s">
        <v>7718</v>
      </c>
      <c r="H1261" s="30" t="s">
        <v>7719</v>
      </c>
      <c r="I1261" s="30" t="s">
        <v>7718</v>
      </c>
      <c r="J1261" s="30" t="s">
        <v>14</v>
      </c>
      <c r="K1261" s="30" t="s">
        <v>15</v>
      </c>
      <c r="L1261" s="30" t="s">
        <v>16</v>
      </c>
      <c r="M1261" s="30" t="s">
        <v>257</v>
      </c>
    </row>
    <row r="1262" spans="1:13" ht="16.8" customHeight="1" x14ac:dyDescent="0.3">
      <c r="A1262" s="3" t="s">
        <v>8855</v>
      </c>
      <c r="B1262" s="3" t="s">
        <v>7035</v>
      </c>
      <c r="C1262" s="3" t="s">
        <v>9341</v>
      </c>
      <c r="D1262" s="30" t="s">
        <v>5626</v>
      </c>
      <c r="E1262" s="31">
        <v>9563</v>
      </c>
      <c r="F1262" s="30" t="s">
        <v>5625</v>
      </c>
      <c r="G1262" s="30" t="s">
        <v>7718</v>
      </c>
      <c r="H1262" s="30" t="s">
        <v>7719</v>
      </c>
      <c r="I1262" s="30" t="s">
        <v>7718</v>
      </c>
      <c r="J1262" s="30" t="s">
        <v>14</v>
      </c>
      <c r="K1262" s="30" t="s">
        <v>15</v>
      </c>
      <c r="L1262" s="30" t="s">
        <v>16</v>
      </c>
      <c r="M1262" s="30" t="s">
        <v>257</v>
      </c>
    </row>
    <row r="1263" spans="1:13" ht="16.8" customHeight="1" x14ac:dyDescent="0.3">
      <c r="A1263" s="3" t="s">
        <v>8855</v>
      </c>
      <c r="B1263" s="3" t="s">
        <v>7035</v>
      </c>
      <c r="C1263" s="3" t="s">
        <v>9342</v>
      </c>
      <c r="D1263" s="30" t="s">
        <v>8334</v>
      </c>
      <c r="E1263" s="31">
        <v>8724</v>
      </c>
      <c r="F1263" s="30" t="s">
        <v>8335</v>
      </c>
      <c r="G1263" s="30" t="s">
        <v>7718</v>
      </c>
      <c r="H1263" s="30" t="s">
        <v>7719</v>
      </c>
      <c r="I1263" s="30" t="s">
        <v>7718</v>
      </c>
      <c r="J1263" s="30" t="s">
        <v>14</v>
      </c>
      <c r="K1263" s="30" t="s">
        <v>15</v>
      </c>
      <c r="L1263" s="30" t="s">
        <v>16</v>
      </c>
      <c r="M1263" s="30" t="s">
        <v>257</v>
      </c>
    </row>
    <row r="1264" spans="1:13" ht="16.8" customHeight="1" x14ac:dyDescent="0.3">
      <c r="A1264" s="3" t="s">
        <v>8855</v>
      </c>
      <c r="B1264" s="3" t="s">
        <v>7035</v>
      </c>
      <c r="C1264" s="3" t="s">
        <v>9343</v>
      </c>
      <c r="D1264" s="30" t="s">
        <v>5650</v>
      </c>
      <c r="E1264" s="31">
        <v>9560</v>
      </c>
      <c r="F1264" s="30" t="s">
        <v>8336</v>
      </c>
      <c r="G1264" s="30" t="s">
        <v>7718</v>
      </c>
      <c r="H1264" s="30" t="s">
        <v>7719</v>
      </c>
      <c r="I1264" s="30" t="s">
        <v>7718</v>
      </c>
      <c r="J1264" s="30" t="s">
        <v>14</v>
      </c>
      <c r="K1264" s="30" t="s">
        <v>15</v>
      </c>
      <c r="L1264" s="30" t="s">
        <v>16</v>
      </c>
      <c r="M1264" s="30" t="s">
        <v>257</v>
      </c>
    </row>
    <row r="1265" spans="1:13" ht="16.8" customHeight="1" x14ac:dyDescent="0.3">
      <c r="A1265" s="3" t="s">
        <v>8855</v>
      </c>
      <c r="B1265" s="3" t="s">
        <v>7035</v>
      </c>
      <c r="C1265" s="3" t="s">
        <v>9344</v>
      </c>
      <c r="D1265" s="30" t="s">
        <v>8337</v>
      </c>
      <c r="E1265" s="31">
        <v>9561</v>
      </c>
      <c r="F1265" s="30" t="s">
        <v>8338</v>
      </c>
      <c r="G1265" s="30" t="s">
        <v>7718</v>
      </c>
      <c r="H1265" s="30" t="s">
        <v>7719</v>
      </c>
      <c r="I1265" s="30" t="s">
        <v>7718</v>
      </c>
      <c r="J1265" s="30" t="s">
        <v>14</v>
      </c>
      <c r="K1265" s="30" t="s">
        <v>15</v>
      </c>
      <c r="L1265" s="30" t="s">
        <v>16</v>
      </c>
      <c r="M1265" s="30" t="s">
        <v>257</v>
      </c>
    </row>
    <row r="1266" spans="1:13" ht="16.8" customHeight="1" x14ac:dyDescent="0.3">
      <c r="A1266" s="3" t="s">
        <v>8855</v>
      </c>
      <c r="B1266" s="3" t="s">
        <v>7035</v>
      </c>
      <c r="C1266" s="3" t="s">
        <v>9345</v>
      </c>
      <c r="D1266" s="30" t="s">
        <v>8339</v>
      </c>
      <c r="E1266" s="31">
        <v>44777577</v>
      </c>
      <c r="F1266" s="30" t="s">
        <v>8340</v>
      </c>
      <c r="G1266" s="30" t="s">
        <v>7718</v>
      </c>
      <c r="H1266" s="30" t="s">
        <v>7719</v>
      </c>
      <c r="I1266" s="30" t="s">
        <v>7718</v>
      </c>
      <c r="J1266" s="30" t="s">
        <v>14</v>
      </c>
      <c r="K1266" s="30" t="s">
        <v>15</v>
      </c>
      <c r="L1266" s="30" t="s">
        <v>16</v>
      </c>
      <c r="M1266" s="30" t="s">
        <v>257</v>
      </c>
    </row>
    <row r="1267" spans="1:13" ht="16.8" customHeight="1" x14ac:dyDescent="0.3">
      <c r="A1267" s="3" t="s">
        <v>8855</v>
      </c>
      <c r="B1267" s="3" t="s">
        <v>7035</v>
      </c>
      <c r="C1267" s="3" t="s">
        <v>9346</v>
      </c>
      <c r="D1267" s="30" t="s">
        <v>8341</v>
      </c>
      <c r="E1267" s="31">
        <v>9040</v>
      </c>
      <c r="F1267" s="30" t="s">
        <v>8342</v>
      </c>
      <c r="G1267" s="30" t="s">
        <v>7718</v>
      </c>
      <c r="H1267" s="30" t="s">
        <v>7719</v>
      </c>
      <c r="I1267" s="30" t="s">
        <v>7718</v>
      </c>
      <c r="J1267" s="30" t="s">
        <v>14</v>
      </c>
      <c r="K1267" s="30" t="s">
        <v>15</v>
      </c>
      <c r="L1267" s="30" t="s">
        <v>16</v>
      </c>
      <c r="M1267" s="30" t="s">
        <v>257</v>
      </c>
    </row>
    <row r="1268" spans="1:13" ht="16.8" customHeight="1" x14ac:dyDescent="0.3">
      <c r="A1268" s="3" t="s">
        <v>8855</v>
      </c>
      <c r="B1268" s="3" t="s">
        <v>7035</v>
      </c>
      <c r="C1268" s="3" t="s">
        <v>9347</v>
      </c>
      <c r="D1268" s="30" t="s">
        <v>8343</v>
      </c>
      <c r="E1268" s="31">
        <v>9550</v>
      </c>
      <c r="F1268" s="30" t="s">
        <v>8344</v>
      </c>
      <c r="G1268" s="30" t="s">
        <v>7718</v>
      </c>
      <c r="H1268" s="30" t="s">
        <v>7719</v>
      </c>
      <c r="I1268" s="30" t="s">
        <v>7718</v>
      </c>
      <c r="J1268" s="30" t="s">
        <v>14</v>
      </c>
      <c r="K1268" s="30" t="s">
        <v>15</v>
      </c>
      <c r="L1268" s="30" t="s">
        <v>16</v>
      </c>
      <c r="M1268" s="30" t="s">
        <v>257</v>
      </c>
    </row>
    <row r="1269" spans="1:13" ht="16.8" customHeight="1" x14ac:dyDescent="0.3">
      <c r="A1269" s="3" t="s">
        <v>8855</v>
      </c>
      <c r="B1269" s="3" t="s">
        <v>7035</v>
      </c>
      <c r="C1269" s="3" t="s">
        <v>9348</v>
      </c>
      <c r="D1269" s="30" t="s">
        <v>5442</v>
      </c>
      <c r="E1269" s="31">
        <v>8587</v>
      </c>
      <c r="F1269" s="30" t="s">
        <v>5441</v>
      </c>
      <c r="G1269" s="30" t="s">
        <v>7718</v>
      </c>
      <c r="H1269" s="30" t="s">
        <v>7719</v>
      </c>
      <c r="I1269" s="30" t="s">
        <v>7718</v>
      </c>
      <c r="J1269" s="30" t="s">
        <v>14</v>
      </c>
      <c r="K1269" s="30" t="s">
        <v>15</v>
      </c>
      <c r="L1269" s="30" t="s">
        <v>16</v>
      </c>
      <c r="M1269" s="30" t="s">
        <v>257</v>
      </c>
    </row>
    <row r="1270" spans="1:13" ht="16.8" customHeight="1" x14ac:dyDescent="0.3">
      <c r="A1270" s="3" t="s">
        <v>8855</v>
      </c>
      <c r="B1270" s="3" t="s">
        <v>7035</v>
      </c>
      <c r="C1270" s="3" t="s">
        <v>9349</v>
      </c>
      <c r="D1270" s="30" t="s">
        <v>8345</v>
      </c>
      <c r="E1270" s="31">
        <v>44777664</v>
      </c>
      <c r="F1270" s="30" t="s">
        <v>5445</v>
      </c>
      <c r="G1270" s="30" t="s">
        <v>7718</v>
      </c>
      <c r="H1270" s="30" t="s">
        <v>7719</v>
      </c>
      <c r="I1270" s="30" t="s">
        <v>7718</v>
      </c>
      <c r="J1270" s="30" t="s">
        <v>14</v>
      </c>
      <c r="K1270" s="30" t="s">
        <v>15</v>
      </c>
      <c r="L1270" s="30" t="s">
        <v>16</v>
      </c>
      <c r="M1270" s="30" t="s">
        <v>257</v>
      </c>
    </row>
    <row r="1271" spans="1:13" ht="16.8" customHeight="1" x14ac:dyDescent="0.3">
      <c r="A1271" s="3" t="s">
        <v>8855</v>
      </c>
      <c r="B1271" s="3" t="s">
        <v>7035</v>
      </c>
      <c r="C1271" s="3" t="s">
        <v>9350</v>
      </c>
      <c r="D1271" s="30" t="s">
        <v>8346</v>
      </c>
      <c r="E1271" s="31">
        <v>8930</v>
      </c>
      <c r="F1271" s="30" t="s">
        <v>5449</v>
      </c>
      <c r="G1271" s="30" t="s">
        <v>7718</v>
      </c>
      <c r="H1271" s="30" t="s">
        <v>7719</v>
      </c>
      <c r="I1271" s="30" t="s">
        <v>7718</v>
      </c>
      <c r="J1271" s="30" t="s">
        <v>14</v>
      </c>
      <c r="K1271" s="30" t="s">
        <v>15</v>
      </c>
      <c r="L1271" s="30" t="s">
        <v>16</v>
      </c>
      <c r="M1271" s="30" t="s">
        <v>257</v>
      </c>
    </row>
    <row r="1272" spans="1:13" ht="16.8" customHeight="1" x14ac:dyDescent="0.3">
      <c r="A1272" s="3" t="s">
        <v>8855</v>
      </c>
      <c r="B1272" s="3" t="s">
        <v>7035</v>
      </c>
      <c r="C1272" s="3" t="s">
        <v>9351</v>
      </c>
      <c r="D1272" s="30" t="s">
        <v>5470</v>
      </c>
      <c r="E1272" s="31">
        <v>9570</v>
      </c>
      <c r="F1272" s="30" t="s">
        <v>5469</v>
      </c>
      <c r="G1272" s="30" t="s">
        <v>7718</v>
      </c>
      <c r="H1272" s="30" t="s">
        <v>7719</v>
      </c>
      <c r="I1272" s="30" t="s">
        <v>7718</v>
      </c>
      <c r="J1272" s="30" t="s">
        <v>14</v>
      </c>
      <c r="K1272" s="30" t="s">
        <v>15</v>
      </c>
      <c r="L1272" s="30" t="s">
        <v>16</v>
      </c>
      <c r="M1272" s="30" t="s">
        <v>257</v>
      </c>
    </row>
    <row r="1273" spans="1:13" ht="16.8" customHeight="1" x14ac:dyDescent="0.3">
      <c r="A1273" s="3" t="s">
        <v>8855</v>
      </c>
      <c r="B1273" s="3" t="s">
        <v>7035</v>
      </c>
      <c r="C1273" s="3" t="s">
        <v>9352</v>
      </c>
      <c r="D1273" s="30" t="s">
        <v>8347</v>
      </c>
      <c r="E1273" s="31">
        <v>45891035</v>
      </c>
      <c r="F1273" s="30" t="s">
        <v>8348</v>
      </c>
      <c r="G1273" s="30" t="s">
        <v>7718</v>
      </c>
      <c r="H1273" s="30" t="s">
        <v>7719</v>
      </c>
      <c r="I1273" s="30" t="s">
        <v>7718</v>
      </c>
      <c r="J1273" s="30" t="s">
        <v>14</v>
      </c>
      <c r="K1273" s="30" t="s">
        <v>15</v>
      </c>
      <c r="L1273" s="30" t="s">
        <v>16</v>
      </c>
      <c r="M1273" s="30" t="s">
        <v>257</v>
      </c>
    </row>
    <row r="1274" spans="1:13" ht="16.8" customHeight="1" x14ac:dyDescent="0.3">
      <c r="A1274" s="3" t="s">
        <v>8855</v>
      </c>
      <c r="B1274" s="3" t="s">
        <v>7035</v>
      </c>
      <c r="C1274" s="3" t="s">
        <v>9353</v>
      </c>
      <c r="D1274" s="30" t="s">
        <v>5498</v>
      </c>
      <c r="E1274" s="31">
        <v>9569</v>
      </c>
      <c r="F1274" s="30" t="s">
        <v>8349</v>
      </c>
      <c r="G1274" s="30" t="s">
        <v>7718</v>
      </c>
      <c r="H1274" s="30" t="s">
        <v>7719</v>
      </c>
      <c r="I1274" s="30" t="s">
        <v>7718</v>
      </c>
      <c r="J1274" s="30" t="s">
        <v>14</v>
      </c>
      <c r="K1274" s="30" t="s">
        <v>15</v>
      </c>
      <c r="L1274" s="30" t="s">
        <v>16</v>
      </c>
      <c r="M1274" s="30" t="s">
        <v>257</v>
      </c>
    </row>
    <row r="1275" spans="1:13" ht="16.8" customHeight="1" x14ac:dyDescent="0.3">
      <c r="A1275" s="3" t="s">
        <v>8855</v>
      </c>
      <c r="B1275" s="3" t="s">
        <v>7035</v>
      </c>
      <c r="C1275" s="3" t="s">
        <v>9354</v>
      </c>
      <c r="D1275" s="30" t="s">
        <v>5472</v>
      </c>
      <c r="E1275" s="31">
        <v>44777613</v>
      </c>
      <c r="F1275" s="30" t="s">
        <v>5471</v>
      </c>
      <c r="G1275" s="30" t="s">
        <v>7718</v>
      </c>
      <c r="H1275" s="30" t="s">
        <v>7719</v>
      </c>
      <c r="I1275" s="30" t="s">
        <v>7718</v>
      </c>
      <c r="J1275" s="30" t="s">
        <v>14</v>
      </c>
      <c r="K1275" s="30" t="s">
        <v>15</v>
      </c>
      <c r="L1275" s="30" t="s">
        <v>16</v>
      </c>
      <c r="M1275" s="30" t="s">
        <v>257</v>
      </c>
    </row>
    <row r="1276" spans="1:13" ht="16.8" customHeight="1" x14ac:dyDescent="0.3">
      <c r="A1276" s="3" t="s">
        <v>8855</v>
      </c>
      <c r="B1276" s="3" t="s">
        <v>7035</v>
      </c>
      <c r="C1276" s="3" t="s">
        <v>9355</v>
      </c>
      <c r="D1276" s="30" t="s">
        <v>5474</v>
      </c>
      <c r="E1276" s="31">
        <v>9571</v>
      </c>
      <c r="F1276" s="30" t="s">
        <v>5473</v>
      </c>
      <c r="G1276" s="30" t="s">
        <v>7718</v>
      </c>
      <c r="H1276" s="30" t="s">
        <v>7719</v>
      </c>
      <c r="I1276" s="30" t="s">
        <v>7718</v>
      </c>
      <c r="J1276" s="30" t="s">
        <v>14</v>
      </c>
      <c r="K1276" s="30" t="s">
        <v>15</v>
      </c>
      <c r="L1276" s="30" t="s">
        <v>16</v>
      </c>
      <c r="M1276" s="30" t="s">
        <v>257</v>
      </c>
    </row>
    <row r="1277" spans="1:13" ht="16.8" customHeight="1" x14ac:dyDescent="0.3">
      <c r="A1277" s="3" t="s">
        <v>8855</v>
      </c>
      <c r="B1277" s="3" t="s">
        <v>7035</v>
      </c>
      <c r="C1277" s="3" t="s">
        <v>9356</v>
      </c>
      <c r="D1277" s="30" t="s">
        <v>8350</v>
      </c>
      <c r="E1277" s="31">
        <v>45891013</v>
      </c>
      <c r="F1277" s="30" t="s">
        <v>8351</v>
      </c>
      <c r="G1277" s="30" t="s">
        <v>7718</v>
      </c>
      <c r="H1277" s="30" t="s">
        <v>7719</v>
      </c>
      <c r="I1277" s="30" t="s">
        <v>7718</v>
      </c>
      <c r="J1277" s="30" t="s">
        <v>14</v>
      </c>
      <c r="K1277" s="30" t="s">
        <v>15</v>
      </c>
      <c r="L1277" s="30" t="s">
        <v>16</v>
      </c>
      <c r="M1277" s="30" t="s">
        <v>257</v>
      </c>
    </row>
    <row r="1278" spans="1:13" ht="16.8" customHeight="1" x14ac:dyDescent="0.3">
      <c r="A1278" s="3" t="s">
        <v>8855</v>
      </c>
      <c r="B1278" s="3" t="s">
        <v>7035</v>
      </c>
      <c r="C1278" s="3" t="s">
        <v>9357</v>
      </c>
      <c r="D1278" s="30" t="s">
        <v>8352</v>
      </c>
      <c r="E1278" s="31">
        <v>45891033</v>
      </c>
      <c r="F1278" s="30" t="s">
        <v>8353</v>
      </c>
      <c r="G1278" s="30" t="s">
        <v>7718</v>
      </c>
      <c r="H1278" s="30" t="s">
        <v>7719</v>
      </c>
      <c r="I1278" s="30" t="s">
        <v>7718</v>
      </c>
      <c r="J1278" s="30" t="s">
        <v>14</v>
      </c>
      <c r="K1278" s="30" t="s">
        <v>15</v>
      </c>
      <c r="L1278" s="30" t="s">
        <v>16</v>
      </c>
      <c r="M1278" s="30" t="s">
        <v>257</v>
      </c>
    </row>
    <row r="1279" spans="1:13" ht="16.8" customHeight="1" x14ac:dyDescent="0.3">
      <c r="A1279" s="3" t="s">
        <v>8855</v>
      </c>
      <c r="B1279" s="3" t="s">
        <v>7035</v>
      </c>
      <c r="C1279" s="3" t="s">
        <v>9358</v>
      </c>
      <c r="D1279" s="30" t="s">
        <v>5488</v>
      </c>
      <c r="E1279" s="31">
        <v>8795</v>
      </c>
      <c r="F1279" s="30" t="s">
        <v>5487</v>
      </c>
      <c r="G1279" s="30" t="s">
        <v>7718</v>
      </c>
      <c r="H1279" s="30" t="s">
        <v>7719</v>
      </c>
      <c r="I1279" s="30" t="s">
        <v>7718</v>
      </c>
      <c r="J1279" s="30" t="s">
        <v>14</v>
      </c>
      <c r="K1279" s="30" t="s">
        <v>15</v>
      </c>
      <c r="L1279" s="30" t="s">
        <v>16</v>
      </c>
      <c r="M1279" s="30" t="s">
        <v>257</v>
      </c>
    </row>
    <row r="1280" spans="1:13" ht="16.8" customHeight="1" x14ac:dyDescent="0.3">
      <c r="A1280" s="3" t="s">
        <v>8855</v>
      </c>
      <c r="B1280" s="3" t="s">
        <v>7035</v>
      </c>
      <c r="C1280" s="3" t="s">
        <v>9359</v>
      </c>
      <c r="D1280" s="30" t="s">
        <v>5492</v>
      </c>
      <c r="E1280" s="31">
        <v>9117</v>
      </c>
      <c r="F1280" s="30" t="s">
        <v>8354</v>
      </c>
      <c r="G1280" s="30" t="s">
        <v>7718</v>
      </c>
      <c r="H1280" s="30" t="s">
        <v>7719</v>
      </c>
      <c r="I1280" s="30" t="s">
        <v>7718</v>
      </c>
      <c r="J1280" s="30" t="s">
        <v>14</v>
      </c>
      <c r="K1280" s="30" t="s">
        <v>15</v>
      </c>
      <c r="L1280" s="30" t="s">
        <v>16</v>
      </c>
      <c r="M1280" s="30" t="s">
        <v>257</v>
      </c>
    </row>
    <row r="1281" spans="1:13" ht="16.8" customHeight="1" x14ac:dyDescent="0.3">
      <c r="A1281" s="3" t="s">
        <v>8855</v>
      </c>
      <c r="B1281" s="3" t="s">
        <v>7035</v>
      </c>
      <c r="C1281" s="3" t="s">
        <v>9360</v>
      </c>
      <c r="D1281" s="30" t="s">
        <v>8355</v>
      </c>
      <c r="E1281" s="31">
        <v>32699</v>
      </c>
      <c r="F1281" s="30" t="s">
        <v>8356</v>
      </c>
      <c r="G1281" s="30" t="s">
        <v>7718</v>
      </c>
      <c r="H1281" s="30" t="s">
        <v>7719</v>
      </c>
      <c r="I1281" s="30" t="s">
        <v>7718</v>
      </c>
      <c r="J1281" s="30" t="s">
        <v>14</v>
      </c>
      <c r="K1281" s="30" t="s">
        <v>15</v>
      </c>
      <c r="L1281" s="30" t="s">
        <v>16</v>
      </c>
      <c r="M1281" s="30" t="s">
        <v>257</v>
      </c>
    </row>
    <row r="1282" spans="1:13" ht="16.8" customHeight="1" x14ac:dyDescent="0.3">
      <c r="A1282" s="3" t="s">
        <v>8855</v>
      </c>
      <c r="B1282" s="3" t="s">
        <v>7035</v>
      </c>
      <c r="C1282" s="3" t="s">
        <v>9361</v>
      </c>
      <c r="D1282" s="30" t="s">
        <v>5496</v>
      </c>
      <c r="E1282" s="31">
        <v>44777614</v>
      </c>
      <c r="F1282" s="30" t="s">
        <v>5495</v>
      </c>
      <c r="G1282" s="30" t="s">
        <v>7718</v>
      </c>
      <c r="H1282" s="30" t="s">
        <v>7719</v>
      </c>
      <c r="I1282" s="30" t="s">
        <v>7718</v>
      </c>
      <c r="J1282" s="30" t="s">
        <v>14</v>
      </c>
      <c r="K1282" s="30" t="s">
        <v>15</v>
      </c>
      <c r="L1282" s="30" t="s">
        <v>16</v>
      </c>
      <c r="M1282" s="30" t="s">
        <v>257</v>
      </c>
    </row>
    <row r="1283" spans="1:13" ht="16.8" customHeight="1" x14ac:dyDescent="0.3">
      <c r="A1283" s="3" t="s">
        <v>8855</v>
      </c>
      <c r="B1283" s="3" t="s">
        <v>7035</v>
      </c>
      <c r="C1283" s="3" t="s">
        <v>9362</v>
      </c>
      <c r="D1283" s="30" t="s">
        <v>8357</v>
      </c>
      <c r="E1283" s="31">
        <v>8675</v>
      </c>
      <c r="F1283" s="30" t="s">
        <v>8358</v>
      </c>
      <c r="G1283" s="30" t="s">
        <v>7718</v>
      </c>
      <c r="H1283" s="30" t="s">
        <v>7719</v>
      </c>
      <c r="I1283" s="30" t="s">
        <v>7718</v>
      </c>
      <c r="J1283" s="30" t="s">
        <v>14</v>
      </c>
      <c r="K1283" s="30" t="s">
        <v>15</v>
      </c>
      <c r="L1283" s="30" t="s">
        <v>16</v>
      </c>
      <c r="M1283" s="30" t="s">
        <v>257</v>
      </c>
    </row>
    <row r="1284" spans="1:13" ht="16.8" customHeight="1" x14ac:dyDescent="0.3">
      <c r="A1284" s="3" t="s">
        <v>8855</v>
      </c>
      <c r="B1284" s="3" t="s">
        <v>7035</v>
      </c>
      <c r="C1284" s="3" t="s">
        <v>9363</v>
      </c>
      <c r="D1284" s="30" t="s">
        <v>5484</v>
      </c>
      <c r="E1284" s="31">
        <v>32739</v>
      </c>
      <c r="F1284" s="30" t="s">
        <v>8359</v>
      </c>
      <c r="G1284" s="30" t="s">
        <v>7718</v>
      </c>
      <c r="H1284" s="30" t="s">
        <v>7719</v>
      </c>
      <c r="I1284" s="30" t="s">
        <v>7718</v>
      </c>
      <c r="J1284" s="30" t="s">
        <v>14</v>
      </c>
      <c r="K1284" s="30" t="s">
        <v>15</v>
      </c>
      <c r="L1284" s="30" t="s">
        <v>16</v>
      </c>
      <c r="M1284" s="30" t="s">
        <v>257</v>
      </c>
    </row>
    <row r="1285" spans="1:13" ht="16.8" customHeight="1" x14ac:dyDescent="0.3">
      <c r="A1285" s="3" t="s">
        <v>8855</v>
      </c>
      <c r="B1285" s="3" t="s">
        <v>7035</v>
      </c>
      <c r="C1285" s="3" t="s">
        <v>9364</v>
      </c>
      <c r="D1285" s="30" t="s">
        <v>5656</v>
      </c>
      <c r="E1285" s="31">
        <v>8588</v>
      </c>
      <c r="F1285" s="30" t="s">
        <v>5655</v>
      </c>
      <c r="G1285" s="30" t="s">
        <v>7718</v>
      </c>
      <c r="H1285" s="30" t="s">
        <v>7719</v>
      </c>
      <c r="I1285" s="30" t="s">
        <v>7718</v>
      </c>
      <c r="J1285" s="30" t="s">
        <v>14</v>
      </c>
      <c r="K1285" s="30" t="s">
        <v>15</v>
      </c>
      <c r="L1285" s="30" t="s">
        <v>16</v>
      </c>
      <c r="M1285" s="30" t="s">
        <v>257</v>
      </c>
    </row>
    <row r="1286" spans="1:13" ht="16.8" customHeight="1" x14ac:dyDescent="0.3">
      <c r="A1286" s="3" t="s">
        <v>8855</v>
      </c>
      <c r="B1286" s="3" t="s">
        <v>7035</v>
      </c>
      <c r="C1286" s="3" t="s">
        <v>9365</v>
      </c>
      <c r="D1286" s="30" t="s">
        <v>8360</v>
      </c>
      <c r="E1286" s="31">
        <v>8876</v>
      </c>
      <c r="F1286" s="30" t="s">
        <v>5665</v>
      </c>
      <c r="G1286" s="30" t="s">
        <v>7718</v>
      </c>
      <c r="H1286" s="30" t="s">
        <v>7719</v>
      </c>
      <c r="I1286" s="30" t="s">
        <v>7718</v>
      </c>
      <c r="J1286" s="30" t="s">
        <v>14</v>
      </c>
      <c r="K1286" s="30" t="s">
        <v>15</v>
      </c>
      <c r="L1286" s="30" t="s">
        <v>16</v>
      </c>
      <c r="M1286" s="30" t="s">
        <v>257</v>
      </c>
    </row>
    <row r="1287" spans="1:13" ht="16.8" customHeight="1" x14ac:dyDescent="0.3">
      <c r="A1287" s="3" t="s">
        <v>8855</v>
      </c>
      <c r="B1287" s="3" t="s">
        <v>7035</v>
      </c>
      <c r="C1287" s="3" t="s">
        <v>9366</v>
      </c>
      <c r="D1287" s="30" t="s">
        <v>8361</v>
      </c>
      <c r="E1287" s="31">
        <v>32704</v>
      </c>
      <c r="F1287" s="30" t="s">
        <v>8362</v>
      </c>
      <c r="G1287" s="30" t="s">
        <v>7718</v>
      </c>
      <c r="H1287" s="30" t="s">
        <v>7719</v>
      </c>
      <c r="I1287" s="30" t="s">
        <v>7718</v>
      </c>
      <c r="J1287" s="30" t="s">
        <v>14</v>
      </c>
      <c r="K1287" s="30" t="s">
        <v>15</v>
      </c>
      <c r="L1287" s="30" t="s">
        <v>16</v>
      </c>
      <c r="M1287" s="30" t="s">
        <v>257</v>
      </c>
    </row>
    <row r="1288" spans="1:13" ht="16.8" customHeight="1" x14ac:dyDescent="0.3">
      <c r="A1288" s="3" t="s">
        <v>8855</v>
      </c>
      <c r="B1288" s="3" t="s">
        <v>7035</v>
      </c>
      <c r="C1288" s="3" t="s">
        <v>9367</v>
      </c>
      <c r="D1288" s="30" t="s">
        <v>5658</v>
      </c>
      <c r="E1288" s="31">
        <v>8752</v>
      </c>
      <c r="F1288" s="30" t="s">
        <v>5657</v>
      </c>
      <c r="G1288" s="30" t="s">
        <v>7718</v>
      </c>
      <c r="H1288" s="30" t="s">
        <v>7719</v>
      </c>
      <c r="I1288" s="30" t="s">
        <v>7718</v>
      </c>
      <c r="J1288" s="30" t="s">
        <v>14</v>
      </c>
      <c r="K1288" s="30" t="s">
        <v>15</v>
      </c>
      <c r="L1288" s="30" t="s">
        <v>16</v>
      </c>
      <c r="M1288" s="30" t="s">
        <v>257</v>
      </c>
    </row>
    <row r="1289" spans="1:13" ht="16.8" customHeight="1" x14ac:dyDescent="0.3">
      <c r="A1289" s="3" t="s">
        <v>8855</v>
      </c>
      <c r="B1289" s="3" t="s">
        <v>7035</v>
      </c>
      <c r="C1289" s="3" t="s">
        <v>9368</v>
      </c>
      <c r="D1289" s="30" t="s">
        <v>5668</v>
      </c>
      <c r="E1289" s="31">
        <v>9573</v>
      </c>
      <c r="F1289" s="30" t="s">
        <v>5667</v>
      </c>
      <c r="G1289" s="30" t="s">
        <v>7718</v>
      </c>
      <c r="H1289" s="30" t="s">
        <v>7719</v>
      </c>
      <c r="I1289" s="30" t="s">
        <v>7718</v>
      </c>
      <c r="J1289" s="30" t="s">
        <v>14</v>
      </c>
      <c r="K1289" s="30" t="s">
        <v>15</v>
      </c>
      <c r="L1289" s="30" t="s">
        <v>16</v>
      </c>
      <c r="M1289" s="30" t="s">
        <v>257</v>
      </c>
    </row>
    <row r="1290" spans="1:13" ht="16.8" customHeight="1" x14ac:dyDescent="0.3">
      <c r="A1290" s="3" t="s">
        <v>8855</v>
      </c>
      <c r="B1290" s="3" t="s">
        <v>7035</v>
      </c>
      <c r="C1290" s="3" t="s">
        <v>9369</v>
      </c>
      <c r="D1290" s="30" t="s">
        <v>8363</v>
      </c>
      <c r="E1290" s="31">
        <v>8910</v>
      </c>
      <c r="F1290" s="30" t="s">
        <v>5673</v>
      </c>
      <c r="G1290" s="30" t="s">
        <v>7718</v>
      </c>
      <c r="H1290" s="30" t="s">
        <v>7719</v>
      </c>
      <c r="I1290" s="30" t="s">
        <v>7718</v>
      </c>
      <c r="J1290" s="30" t="s">
        <v>14</v>
      </c>
      <c r="K1290" s="30" t="s">
        <v>15</v>
      </c>
      <c r="L1290" s="30" t="s">
        <v>16</v>
      </c>
      <c r="M1290" s="30" t="s">
        <v>257</v>
      </c>
    </row>
    <row r="1291" spans="1:13" ht="16.8" customHeight="1" x14ac:dyDescent="0.3">
      <c r="A1291" s="3" t="s">
        <v>8855</v>
      </c>
      <c r="B1291" s="3" t="s">
        <v>7035</v>
      </c>
      <c r="C1291" s="3" t="s">
        <v>9370</v>
      </c>
      <c r="D1291" s="30" t="s">
        <v>5688</v>
      </c>
      <c r="E1291" s="31">
        <v>9575</v>
      </c>
      <c r="F1291" s="30" t="s">
        <v>5687</v>
      </c>
      <c r="G1291" s="30" t="s">
        <v>7718</v>
      </c>
      <c r="H1291" s="30" t="s">
        <v>7719</v>
      </c>
      <c r="I1291" s="30" t="s">
        <v>7718</v>
      </c>
      <c r="J1291" s="30" t="s">
        <v>14</v>
      </c>
      <c r="K1291" s="30" t="s">
        <v>15</v>
      </c>
      <c r="L1291" s="30" t="s">
        <v>16</v>
      </c>
      <c r="M1291" s="30" t="s">
        <v>257</v>
      </c>
    </row>
    <row r="1292" spans="1:13" ht="16.8" customHeight="1" x14ac:dyDescent="0.3">
      <c r="A1292" s="3" t="s">
        <v>8855</v>
      </c>
      <c r="B1292" s="3" t="s">
        <v>7035</v>
      </c>
      <c r="C1292" s="3" t="s">
        <v>9371</v>
      </c>
      <c r="D1292" s="30" t="s">
        <v>5690</v>
      </c>
      <c r="E1292" s="31">
        <v>9576</v>
      </c>
      <c r="F1292" s="30" t="s">
        <v>5689</v>
      </c>
      <c r="G1292" s="30" t="s">
        <v>7718</v>
      </c>
      <c r="H1292" s="30" t="s">
        <v>7719</v>
      </c>
      <c r="I1292" s="30" t="s">
        <v>7718</v>
      </c>
      <c r="J1292" s="30" t="s">
        <v>14</v>
      </c>
      <c r="K1292" s="30" t="s">
        <v>15</v>
      </c>
      <c r="L1292" s="30" t="s">
        <v>16</v>
      </c>
      <c r="M1292" s="30" t="s">
        <v>257</v>
      </c>
    </row>
    <row r="1293" spans="1:13" ht="16.8" customHeight="1" x14ac:dyDescent="0.3">
      <c r="A1293" s="3" t="s">
        <v>8855</v>
      </c>
      <c r="B1293" s="3" t="s">
        <v>7035</v>
      </c>
      <c r="C1293" s="3" t="s">
        <v>9372</v>
      </c>
      <c r="D1293" s="30" t="s">
        <v>5692</v>
      </c>
      <c r="E1293" s="31">
        <v>9018</v>
      </c>
      <c r="F1293" s="30" t="s">
        <v>5691</v>
      </c>
      <c r="G1293" s="30" t="s">
        <v>7718</v>
      </c>
      <c r="H1293" s="30" t="s">
        <v>7719</v>
      </c>
      <c r="I1293" s="30" t="s">
        <v>7718</v>
      </c>
      <c r="J1293" s="30" t="s">
        <v>14</v>
      </c>
      <c r="K1293" s="30" t="s">
        <v>15</v>
      </c>
      <c r="L1293" s="30" t="s">
        <v>16</v>
      </c>
      <c r="M1293" s="30" t="s">
        <v>257</v>
      </c>
    </row>
    <row r="1294" spans="1:13" ht="16.8" customHeight="1" x14ac:dyDescent="0.3">
      <c r="A1294" s="3" t="s">
        <v>8855</v>
      </c>
      <c r="B1294" s="3" t="s">
        <v>7035</v>
      </c>
      <c r="C1294" s="3" t="s">
        <v>9373</v>
      </c>
      <c r="D1294" s="30" t="s">
        <v>8364</v>
      </c>
      <c r="E1294" s="31">
        <v>44777617</v>
      </c>
      <c r="F1294" s="30" t="s">
        <v>8365</v>
      </c>
      <c r="G1294" s="30" t="s">
        <v>7718</v>
      </c>
      <c r="H1294" s="30" t="s">
        <v>7719</v>
      </c>
      <c r="I1294" s="30" t="s">
        <v>7718</v>
      </c>
      <c r="J1294" s="30" t="s">
        <v>14</v>
      </c>
      <c r="K1294" s="30" t="s">
        <v>15</v>
      </c>
      <c r="L1294" s="30" t="s">
        <v>16</v>
      </c>
      <c r="M1294" s="30" t="s">
        <v>257</v>
      </c>
    </row>
    <row r="1295" spans="1:13" ht="16.8" customHeight="1" x14ac:dyDescent="0.3">
      <c r="A1295" s="3" t="s">
        <v>8855</v>
      </c>
      <c r="B1295" s="3" t="s">
        <v>7035</v>
      </c>
      <c r="C1295" s="3" t="s">
        <v>9374</v>
      </c>
      <c r="D1295" s="30" t="s">
        <v>8366</v>
      </c>
      <c r="E1295" s="31">
        <v>44777616</v>
      </c>
      <c r="F1295" s="30" t="s">
        <v>8367</v>
      </c>
      <c r="G1295" s="30" t="s">
        <v>7718</v>
      </c>
      <c r="H1295" s="30" t="s">
        <v>7719</v>
      </c>
      <c r="I1295" s="30" t="s">
        <v>7718</v>
      </c>
      <c r="J1295" s="30" t="s">
        <v>14</v>
      </c>
      <c r="K1295" s="30" t="s">
        <v>15</v>
      </c>
      <c r="L1295" s="30" t="s">
        <v>16</v>
      </c>
      <c r="M1295" s="30" t="s">
        <v>257</v>
      </c>
    </row>
    <row r="1296" spans="1:13" ht="16.8" customHeight="1" x14ac:dyDescent="0.3">
      <c r="A1296" s="3" t="s">
        <v>8855</v>
      </c>
      <c r="B1296" s="3" t="s">
        <v>7035</v>
      </c>
      <c r="C1296" s="3" t="s">
        <v>9375</v>
      </c>
      <c r="D1296" s="30" t="s">
        <v>5700</v>
      </c>
      <c r="E1296" s="31">
        <v>9577</v>
      </c>
      <c r="F1296" s="30" t="s">
        <v>5699</v>
      </c>
      <c r="G1296" s="30" t="s">
        <v>7718</v>
      </c>
      <c r="H1296" s="30" t="s">
        <v>7719</v>
      </c>
      <c r="I1296" s="30" t="s">
        <v>7718</v>
      </c>
      <c r="J1296" s="30" t="s">
        <v>14</v>
      </c>
      <c r="K1296" s="30" t="s">
        <v>15</v>
      </c>
      <c r="L1296" s="30" t="s">
        <v>16</v>
      </c>
      <c r="M1296" s="30" t="s">
        <v>257</v>
      </c>
    </row>
    <row r="1297" spans="1:13" ht="16.8" customHeight="1" x14ac:dyDescent="0.3">
      <c r="A1297" s="3" t="s">
        <v>8855</v>
      </c>
      <c r="B1297" s="3" t="s">
        <v>7035</v>
      </c>
      <c r="C1297" s="3" t="s">
        <v>9376</v>
      </c>
      <c r="D1297" s="30" t="s">
        <v>5682</v>
      </c>
      <c r="E1297" s="31">
        <v>8753</v>
      </c>
      <c r="F1297" s="30" t="s">
        <v>5681</v>
      </c>
      <c r="G1297" s="30" t="s">
        <v>7718</v>
      </c>
      <c r="H1297" s="30" t="s">
        <v>7719</v>
      </c>
      <c r="I1297" s="30" t="s">
        <v>7718</v>
      </c>
      <c r="J1297" s="30" t="s">
        <v>14</v>
      </c>
      <c r="K1297" s="30" t="s">
        <v>15</v>
      </c>
      <c r="L1297" s="30" t="s">
        <v>16</v>
      </c>
      <c r="M1297" s="30" t="s">
        <v>257</v>
      </c>
    </row>
    <row r="1298" spans="1:13" ht="16.8" customHeight="1" x14ac:dyDescent="0.3">
      <c r="A1298" s="3" t="s">
        <v>8855</v>
      </c>
      <c r="B1298" s="3" t="s">
        <v>7035</v>
      </c>
      <c r="C1298" s="3" t="s">
        <v>9377</v>
      </c>
      <c r="D1298" s="30" t="s">
        <v>8368</v>
      </c>
      <c r="E1298" s="31">
        <v>45891014</v>
      </c>
      <c r="F1298" s="30" t="s">
        <v>8369</v>
      </c>
      <c r="G1298" s="30" t="s">
        <v>7718</v>
      </c>
      <c r="H1298" s="30" t="s">
        <v>7719</v>
      </c>
      <c r="I1298" s="30" t="s">
        <v>7718</v>
      </c>
      <c r="J1298" s="30" t="s">
        <v>14</v>
      </c>
      <c r="K1298" s="30" t="s">
        <v>15</v>
      </c>
      <c r="L1298" s="30" t="s">
        <v>16</v>
      </c>
      <c r="M1298" s="30" t="s">
        <v>257</v>
      </c>
    </row>
    <row r="1299" spans="1:13" ht="16.8" customHeight="1" x14ac:dyDescent="0.3">
      <c r="A1299" s="3" t="s">
        <v>8855</v>
      </c>
      <c r="B1299" s="3" t="s">
        <v>7035</v>
      </c>
      <c r="C1299" s="3" t="s">
        <v>9378</v>
      </c>
      <c r="D1299" s="30" t="s">
        <v>5714</v>
      </c>
      <c r="E1299" s="31">
        <v>44777618</v>
      </c>
      <c r="F1299" s="30" t="s">
        <v>5713</v>
      </c>
      <c r="G1299" s="30" t="s">
        <v>7718</v>
      </c>
      <c r="H1299" s="30" t="s">
        <v>7719</v>
      </c>
      <c r="I1299" s="30" t="s">
        <v>7718</v>
      </c>
      <c r="J1299" s="30" t="s">
        <v>14</v>
      </c>
      <c r="K1299" s="30" t="s">
        <v>15</v>
      </c>
      <c r="L1299" s="30" t="s">
        <v>16</v>
      </c>
      <c r="M1299" s="30" t="s">
        <v>257</v>
      </c>
    </row>
    <row r="1300" spans="1:13" ht="16.8" customHeight="1" x14ac:dyDescent="0.3">
      <c r="A1300" s="3" t="s">
        <v>8855</v>
      </c>
      <c r="B1300" s="3" t="s">
        <v>7035</v>
      </c>
      <c r="C1300" s="3" t="s">
        <v>9379</v>
      </c>
      <c r="D1300" s="30" t="s">
        <v>8370</v>
      </c>
      <c r="E1300" s="31">
        <v>44777619</v>
      </c>
      <c r="F1300" s="30" t="s">
        <v>5715</v>
      </c>
      <c r="G1300" s="30" t="s">
        <v>7718</v>
      </c>
      <c r="H1300" s="30" t="s">
        <v>7719</v>
      </c>
      <c r="I1300" s="30" t="s">
        <v>7718</v>
      </c>
      <c r="J1300" s="30" t="s">
        <v>14</v>
      </c>
      <c r="K1300" s="30" t="s">
        <v>15</v>
      </c>
      <c r="L1300" s="30" t="s">
        <v>16</v>
      </c>
      <c r="M1300" s="30" t="s">
        <v>257</v>
      </c>
    </row>
    <row r="1301" spans="1:13" ht="16.8" customHeight="1" x14ac:dyDescent="0.3">
      <c r="A1301" s="3" t="s">
        <v>8855</v>
      </c>
      <c r="B1301" s="3" t="s">
        <v>7035</v>
      </c>
      <c r="C1301" s="3" t="s">
        <v>9380</v>
      </c>
      <c r="D1301" s="30" t="s">
        <v>5720</v>
      </c>
      <c r="E1301" s="31">
        <v>9579</v>
      </c>
      <c r="F1301" s="30" t="s">
        <v>5719</v>
      </c>
      <c r="G1301" s="30" t="s">
        <v>7718</v>
      </c>
      <c r="H1301" s="30" t="s">
        <v>7719</v>
      </c>
      <c r="I1301" s="30" t="s">
        <v>7718</v>
      </c>
      <c r="J1301" s="30" t="s">
        <v>14</v>
      </c>
      <c r="K1301" s="30" t="s">
        <v>15</v>
      </c>
      <c r="L1301" s="30" t="s">
        <v>16</v>
      </c>
      <c r="M1301" s="30" t="s">
        <v>257</v>
      </c>
    </row>
    <row r="1302" spans="1:13" ht="16.8" customHeight="1" x14ac:dyDescent="0.3">
      <c r="A1302" s="3" t="s">
        <v>8855</v>
      </c>
      <c r="B1302" s="3" t="s">
        <v>7035</v>
      </c>
      <c r="C1302" s="3" t="s">
        <v>9381</v>
      </c>
      <c r="D1302" s="30" t="s">
        <v>5722</v>
      </c>
      <c r="E1302" s="31">
        <v>9019</v>
      </c>
      <c r="F1302" s="30" t="s">
        <v>5721</v>
      </c>
      <c r="G1302" s="30" t="s">
        <v>7718</v>
      </c>
      <c r="H1302" s="30" t="s">
        <v>7719</v>
      </c>
      <c r="I1302" s="30" t="s">
        <v>7718</v>
      </c>
      <c r="J1302" s="30" t="s">
        <v>14</v>
      </c>
      <c r="K1302" s="30" t="s">
        <v>15</v>
      </c>
      <c r="L1302" s="30" t="s">
        <v>16</v>
      </c>
      <c r="M1302" s="30" t="s">
        <v>257</v>
      </c>
    </row>
    <row r="1303" spans="1:13" ht="16.8" customHeight="1" x14ac:dyDescent="0.3">
      <c r="A1303" s="3" t="s">
        <v>8855</v>
      </c>
      <c r="B1303" s="3" t="s">
        <v>7035</v>
      </c>
      <c r="C1303" s="3" t="s">
        <v>9382</v>
      </c>
      <c r="D1303" s="30" t="s">
        <v>8371</v>
      </c>
      <c r="E1303" s="31">
        <v>44777620</v>
      </c>
      <c r="F1303" s="30" t="s">
        <v>8372</v>
      </c>
      <c r="G1303" s="30" t="s">
        <v>7718</v>
      </c>
      <c r="H1303" s="30" t="s">
        <v>7719</v>
      </c>
      <c r="I1303" s="30" t="s">
        <v>7718</v>
      </c>
      <c r="J1303" s="30" t="s">
        <v>14</v>
      </c>
      <c r="K1303" s="30" t="s">
        <v>15</v>
      </c>
      <c r="L1303" s="30" t="s">
        <v>16</v>
      </c>
      <c r="M1303" s="30" t="s">
        <v>257</v>
      </c>
    </row>
    <row r="1304" spans="1:13" ht="16.8" customHeight="1" x14ac:dyDescent="0.3">
      <c r="A1304" s="3" t="s">
        <v>8855</v>
      </c>
      <c r="B1304" s="3" t="s">
        <v>7035</v>
      </c>
      <c r="C1304" s="3" t="s">
        <v>9383</v>
      </c>
      <c r="D1304" s="30" t="s">
        <v>5728</v>
      </c>
      <c r="E1304" s="31">
        <v>44777615</v>
      </c>
      <c r="F1304" s="30" t="s">
        <v>8373</v>
      </c>
      <c r="G1304" s="30" t="s">
        <v>7718</v>
      </c>
      <c r="H1304" s="30" t="s">
        <v>7719</v>
      </c>
      <c r="I1304" s="30" t="s">
        <v>7718</v>
      </c>
      <c r="J1304" s="30" t="s">
        <v>14</v>
      </c>
      <c r="K1304" s="30" t="s">
        <v>15</v>
      </c>
      <c r="L1304" s="30" t="s">
        <v>16</v>
      </c>
      <c r="M1304" s="30" t="s">
        <v>257</v>
      </c>
    </row>
    <row r="1305" spans="1:13" ht="16.8" customHeight="1" x14ac:dyDescent="0.3">
      <c r="A1305" s="3" t="s">
        <v>8855</v>
      </c>
      <c r="B1305" s="3" t="s">
        <v>7035</v>
      </c>
      <c r="C1305" s="3" t="s">
        <v>9384</v>
      </c>
      <c r="D1305" s="30" t="s">
        <v>5710</v>
      </c>
      <c r="E1305" s="31">
        <v>9578</v>
      </c>
      <c r="F1305" s="30" t="s">
        <v>5709</v>
      </c>
      <c r="G1305" s="30" t="s">
        <v>7718</v>
      </c>
      <c r="H1305" s="30" t="s">
        <v>7719</v>
      </c>
      <c r="I1305" s="30" t="s">
        <v>7718</v>
      </c>
      <c r="J1305" s="30" t="s">
        <v>14</v>
      </c>
      <c r="K1305" s="30" t="s">
        <v>15</v>
      </c>
      <c r="L1305" s="30" t="s">
        <v>16</v>
      </c>
      <c r="M1305" s="30" t="s">
        <v>257</v>
      </c>
    </row>
    <row r="1306" spans="1:13" ht="16.8" customHeight="1" x14ac:dyDescent="0.3">
      <c r="A1306" s="3" t="s">
        <v>8855</v>
      </c>
      <c r="B1306" s="3" t="s">
        <v>7035</v>
      </c>
      <c r="C1306" s="3" t="s">
        <v>9385</v>
      </c>
      <c r="D1306" s="30" t="s">
        <v>5730</v>
      </c>
      <c r="E1306" s="31">
        <v>9574</v>
      </c>
      <c r="F1306" s="30" t="s">
        <v>8374</v>
      </c>
      <c r="G1306" s="30" t="s">
        <v>7718</v>
      </c>
      <c r="H1306" s="30" t="s">
        <v>7719</v>
      </c>
      <c r="I1306" s="30" t="s">
        <v>7718</v>
      </c>
      <c r="J1306" s="30" t="s">
        <v>14</v>
      </c>
      <c r="K1306" s="30" t="s">
        <v>15</v>
      </c>
      <c r="L1306" s="30" t="s">
        <v>16</v>
      </c>
      <c r="M1306" s="30" t="s">
        <v>257</v>
      </c>
    </row>
    <row r="1307" spans="1:13" ht="16.8" customHeight="1" x14ac:dyDescent="0.3">
      <c r="A1307" s="3" t="s">
        <v>8855</v>
      </c>
      <c r="B1307" s="3" t="s">
        <v>7035</v>
      </c>
      <c r="C1307" s="3" t="s">
        <v>9386</v>
      </c>
      <c r="D1307" s="30" t="s">
        <v>4899</v>
      </c>
      <c r="E1307" s="31">
        <v>8549</v>
      </c>
      <c r="F1307" s="30" t="s">
        <v>4898</v>
      </c>
      <c r="G1307" s="30" t="s">
        <v>7718</v>
      </c>
      <c r="H1307" s="30" t="s">
        <v>7719</v>
      </c>
      <c r="I1307" s="30" t="s">
        <v>7718</v>
      </c>
      <c r="J1307" s="30" t="s">
        <v>14</v>
      </c>
      <c r="K1307" s="30" t="s">
        <v>15</v>
      </c>
      <c r="L1307" s="30" t="s">
        <v>16</v>
      </c>
      <c r="M1307" s="30" t="s">
        <v>257</v>
      </c>
    </row>
    <row r="1308" spans="1:13" ht="16.8" customHeight="1" x14ac:dyDescent="0.3">
      <c r="A1308" s="3" t="s">
        <v>8855</v>
      </c>
      <c r="B1308" s="3" t="s">
        <v>7035</v>
      </c>
      <c r="C1308" s="3" t="s">
        <v>9387</v>
      </c>
      <c r="D1308" s="30" t="s">
        <v>8375</v>
      </c>
      <c r="E1308" s="31">
        <v>44777585</v>
      </c>
      <c r="F1308" s="30" t="s">
        <v>8376</v>
      </c>
      <c r="G1308" s="30" t="s">
        <v>7718</v>
      </c>
      <c r="H1308" s="30" t="s">
        <v>7719</v>
      </c>
      <c r="I1308" s="30" t="s">
        <v>7718</v>
      </c>
      <c r="J1308" s="30" t="s">
        <v>14</v>
      </c>
      <c r="K1308" s="30" t="s">
        <v>15</v>
      </c>
      <c r="L1308" s="30" t="s">
        <v>16</v>
      </c>
      <c r="M1308" s="30" t="s">
        <v>257</v>
      </c>
    </row>
    <row r="1309" spans="1:13" ht="16.8" customHeight="1" x14ac:dyDescent="0.3">
      <c r="A1309" s="3" t="s">
        <v>8855</v>
      </c>
      <c r="B1309" s="3" t="s">
        <v>7035</v>
      </c>
      <c r="C1309" s="3" t="s">
        <v>9388</v>
      </c>
      <c r="D1309" s="30" t="s">
        <v>8377</v>
      </c>
      <c r="E1309" s="31">
        <v>44777586</v>
      </c>
      <c r="F1309" s="30" t="s">
        <v>8378</v>
      </c>
      <c r="G1309" s="30" t="s">
        <v>7718</v>
      </c>
      <c r="H1309" s="30" t="s">
        <v>7719</v>
      </c>
      <c r="I1309" s="30" t="s">
        <v>7718</v>
      </c>
      <c r="J1309" s="30" t="s">
        <v>14</v>
      </c>
      <c r="K1309" s="30" t="s">
        <v>15</v>
      </c>
      <c r="L1309" s="30" t="s">
        <v>16</v>
      </c>
      <c r="M1309" s="30" t="s">
        <v>257</v>
      </c>
    </row>
    <row r="1310" spans="1:13" ht="16.8" customHeight="1" x14ac:dyDescent="0.3">
      <c r="A1310" s="3" t="s">
        <v>8855</v>
      </c>
      <c r="B1310" s="3" t="s">
        <v>7035</v>
      </c>
      <c r="C1310" s="3" t="s">
        <v>9389</v>
      </c>
      <c r="D1310" s="30" t="s">
        <v>8379</v>
      </c>
      <c r="E1310" s="31">
        <v>44777587</v>
      </c>
      <c r="F1310" s="30" t="s">
        <v>8380</v>
      </c>
      <c r="G1310" s="30" t="s">
        <v>7718</v>
      </c>
      <c r="H1310" s="30" t="s">
        <v>7719</v>
      </c>
      <c r="I1310" s="30" t="s">
        <v>7718</v>
      </c>
      <c r="J1310" s="30" t="s">
        <v>14</v>
      </c>
      <c r="K1310" s="30" t="s">
        <v>15</v>
      </c>
      <c r="L1310" s="30" t="s">
        <v>16</v>
      </c>
      <c r="M1310" s="30" t="s">
        <v>257</v>
      </c>
    </row>
    <row r="1311" spans="1:13" ht="16.8" customHeight="1" x14ac:dyDescent="0.3">
      <c r="A1311" s="3" t="s">
        <v>8855</v>
      </c>
      <c r="B1311" s="3" t="s">
        <v>7035</v>
      </c>
      <c r="C1311" s="3" t="s">
        <v>9390</v>
      </c>
      <c r="D1311" s="30" t="s">
        <v>8381</v>
      </c>
      <c r="E1311" s="31">
        <v>32709</v>
      </c>
      <c r="F1311" s="30" t="s">
        <v>8382</v>
      </c>
      <c r="G1311" s="30" t="s">
        <v>7718</v>
      </c>
      <c r="H1311" s="30" t="s">
        <v>7719</v>
      </c>
      <c r="I1311" s="30" t="s">
        <v>7718</v>
      </c>
      <c r="J1311" s="30" t="s">
        <v>14</v>
      </c>
      <c r="K1311" s="30" t="s">
        <v>15</v>
      </c>
      <c r="L1311" s="30" t="s">
        <v>16</v>
      </c>
      <c r="M1311" s="30" t="s">
        <v>257</v>
      </c>
    </row>
    <row r="1312" spans="1:13" ht="16.8" customHeight="1" x14ac:dyDescent="0.3">
      <c r="A1312" s="3" t="s">
        <v>8855</v>
      </c>
      <c r="B1312" s="3" t="s">
        <v>7035</v>
      </c>
      <c r="C1312" s="3" t="s">
        <v>9391</v>
      </c>
      <c r="D1312" s="30" t="s">
        <v>8383</v>
      </c>
      <c r="E1312" s="31">
        <v>8931</v>
      </c>
      <c r="F1312" s="30" t="s">
        <v>8384</v>
      </c>
      <c r="G1312" s="30" t="s">
        <v>7718</v>
      </c>
      <c r="H1312" s="30" t="s">
        <v>7719</v>
      </c>
      <c r="I1312" s="30" t="s">
        <v>7718</v>
      </c>
      <c r="J1312" s="30" t="s">
        <v>14</v>
      </c>
      <c r="K1312" s="30" t="s">
        <v>15</v>
      </c>
      <c r="L1312" s="30" t="s">
        <v>16</v>
      </c>
      <c r="M1312" s="30" t="s">
        <v>257</v>
      </c>
    </row>
    <row r="1313" spans="1:13" ht="16.8" customHeight="1" x14ac:dyDescent="0.3">
      <c r="A1313" s="3" t="s">
        <v>8855</v>
      </c>
      <c r="B1313" s="3" t="s">
        <v>7035</v>
      </c>
      <c r="C1313" s="3" t="s">
        <v>9392</v>
      </c>
      <c r="D1313" s="30" t="s">
        <v>4907</v>
      </c>
      <c r="E1313" s="31">
        <v>9442</v>
      </c>
      <c r="F1313" s="30" t="s">
        <v>4906</v>
      </c>
      <c r="G1313" s="30" t="s">
        <v>7718</v>
      </c>
      <c r="H1313" s="30" t="s">
        <v>7719</v>
      </c>
      <c r="I1313" s="30" t="s">
        <v>7718</v>
      </c>
      <c r="J1313" s="30" t="s">
        <v>14</v>
      </c>
      <c r="K1313" s="30" t="s">
        <v>15</v>
      </c>
      <c r="L1313" s="30" t="s">
        <v>16</v>
      </c>
      <c r="M1313" s="30" t="s">
        <v>257</v>
      </c>
    </row>
    <row r="1314" spans="1:13" ht="16.8" customHeight="1" x14ac:dyDescent="0.3">
      <c r="A1314" s="3" t="s">
        <v>8855</v>
      </c>
      <c r="B1314" s="3" t="s">
        <v>7035</v>
      </c>
      <c r="C1314" s="3" t="s">
        <v>9393</v>
      </c>
      <c r="D1314" s="30" t="s">
        <v>4913</v>
      </c>
      <c r="E1314" s="31">
        <v>8815</v>
      </c>
      <c r="F1314" s="30" t="s">
        <v>4912</v>
      </c>
      <c r="G1314" s="30" t="s">
        <v>7718</v>
      </c>
      <c r="H1314" s="30" t="s">
        <v>7719</v>
      </c>
      <c r="I1314" s="30" t="s">
        <v>7718</v>
      </c>
      <c r="J1314" s="30" t="s">
        <v>14</v>
      </c>
      <c r="K1314" s="30" t="s">
        <v>15</v>
      </c>
      <c r="L1314" s="30" t="s">
        <v>16</v>
      </c>
      <c r="M1314" s="30" t="s">
        <v>257</v>
      </c>
    </row>
    <row r="1315" spans="1:13" ht="16.8" customHeight="1" x14ac:dyDescent="0.3">
      <c r="A1315" s="3" t="s">
        <v>8855</v>
      </c>
      <c r="B1315" s="3" t="s">
        <v>7035</v>
      </c>
      <c r="C1315" s="3" t="s">
        <v>9394</v>
      </c>
      <c r="D1315" s="30" t="s">
        <v>4911</v>
      </c>
      <c r="E1315" s="31">
        <v>8816</v>
      </c>
      <c r="F1315" s="30" t="s">
        <v>4910</v>
      </c>
      <c r="G1315" s="30" t="s">
        <v>7718</v>
      </c>
      <c r="H1315" s="30" t="s">
        <v>7719</v>
      </c>
      <c r="I1315" s="30" t="s">
        <v>7718</v>
      </c>
      <c r="J1315" s="30" t="s">
        <v>14</v>
      </c>
      <c r="K1315" s="30" t="s">
        <v>15</v>
      </c>
      <c r="L1315" s="30" t="s">
        <v>16</v>
      </c>
      <c r="M1315" s="30" t="s">
        <v>257</v>
      </c>
    </row>
    <row r="1316" spans="1:13" ht="16.8" customHeight="1" x14ac:dyDescent="0.3">
      <c r="A1316" s="3" t="s">
        <v>8855</v>
      </c>
      <c r="B1316" s="3" t="s">
        <v>7035</v>
      </c>
      <c r="C1316" s="3" t="s">
        <v>9395</v>
      </c>
      <c r="D1316" s="30" t="s">
        <v>8385</v>
      </c>
      <c r="E1316" s="31">
        <v>9441</v>
      </c>
      <c r="F1316" s="30" t="s">
        <v>8386</v>
      </c>
      <c r="G1316" s="30" t="s">
        <v>7718</v>
      </c>
      <c r="H1316" s="30" t="s">
        <v>7719</v>
      </c>
      <c r="I1316" s="30" t="s">
        <v>7718</v>
      </c>
      <c r="J1316" s="30" t="s">
        <v>14</v>
      </c>
      <c r="K1316" s="30" t="s">
        <v>15</v>
      </c>
      <c r="L1316" s="30" t="s">
        <v>16</v>
      </c>
      <c r="M1316" s="30" t="s">
        <v>257</v>
      </c>
    </row>
    <row r="1317" spans="1:13" ht="16.8" customHeight="1" x14ac:dyDescent="0.3">
      <c r="A1317" s="3" t="s">
        <v>8855</v>
      </c>
      <c r="B1317" s="3" t="s">
        <v>7035</v>
      </c>
      <c r="C1317" s="3" t="s">
        <v>9396</v>
      </c>
      <c r="D1317" s="30" t="s">
        <v>8387</v>
      </c>
      <c r="E1317" s="31">
        <v>9689</v>
      </c>
      <c r="F1317" s="30" t="s">
        <v>8388</v>
      </c>
      <c r="G1317" s="30" t="s">
        <v>7718</v>
      </c>
      <c r="H1317" s="30" t="s">
        <v>7719</v>
      </c>
      <c r="I1317" s="30" t="s">
        <v>7718</v>
      </c>
      <c r="J1317" s="30" t="s">
        <v>14</v>
      </c>
      <c r="K1317" s="30" t="s">
        <v>15</v>
      </c>
      <c r="L1317" s="30" t="s">
        <v>16</v>
      </c>
      <c r="M1317" s="30" t="s">
        <v>257</v>
      </c>
    </row>
    <row r="1318" spans="1:13" ht="16.8" customHeight="1" x14ac:dyDescent="0.3">
      <c r="A1318" s="3" t="s">
        <v>8855</v>
      </c>
      <c r="B1318" s="3" t="s">
        <v>7035</v>
      </c>
      <c r="C1318" s="3" t="s">
        <v>9397</v>
      </c>
      <c r="D1318" s="30" t="s">
        <v>8389</v>
      </c>
      <c r="E1318" s="31">
        <v>45890995</v>
      </c>
      <c r="F1318" s="30" t="s">
        <v>8390</v>
      </c>
      <c r="G1318" s="30" t="s">
        <v>7718</v>
      </c>
      <c r="H1318" s="30" t="s">
        <v>7719</v>
      </c>
      <c r="I1318" s="30" t="s">
        <v>7718</v>
      </c>
      <c r="J1318" s="30" t="s">
        <v>14</v>
      </c>
      <c r="K1318" s="30" t="s">
        <v>15</v>
      </c>
      <c r="L1318" s="30" t="s">
        <v>16</v>
      </c>
      <c r="M1318" s="30" t="s">
        <v>257</v>
      </c>
    </row>
    <row r="1319" spans="1:13" ht="16.8" customHeight="1" x14ac:dyDescent="0.3">
      <c r="A1319" s="3" t="s">
        <v>8855</v>
      </c>
      <c r="B1319" s="3" t="s">
        <v>7035</v>
      </c>
      <c r="C1319" s="3" t="s">
        <v>9398</v>
      </c>
      <c r="D1319" s="30" t="s">
        <v>5750</v>
      </c>
      <c r="E1319" s="31">
        <v>8605</v>
      </c>
      <c r="F1319" s="30" t="s">
        <v>5749</v>
      </c>
      <c r="G1319" s="30" t="s">
        <v>7718</v>
      </c>
      <c r="H1319" s="30" t="s">
        <v>7719</v>
      </c>
      <c r="I1319" s="30" t="s">
        <v>7718</v>
      </c>
      <c r="J1319" s="30" t="s">
        <v>14</v>
      </c>
      <c r="K1319" s="30" t="s">
        <v>15</v>
      </c>
      <c r="L1319" s="30" t="s">
        <v>16</v>
      </c>
      <c r="M1319" s="30" t="s">
        <v>257</v>
      </c>
    </row>
    <row r="1320" spans="1:13" ht="16.8" customHeight="1" x14ac:dyDescent="0.3">
      <c r="A1320" s="3" t="s">
        <v>8855</v>
      </c>
      <c r="B1320" s="3" t="s">
        <v>7035</v>
      </c>
      <c r="C1320" s="3" t="s">
        <v>9399</v>
      </c>
      <c r="D1320" s="30" t="s">
        <v>5754</v>
      </c>
      <c r="E1320" s="31">
        <v>8862</v>
      </c>
      <c r="F1320" s="30" t="s">
        <v>5753</v>
      </c>
      <c r="G1320" s="30" t="s">
        <v>7718</v>
      </c>
      <c r="H1320" s="30" t="s">
        <v>7719</v>
      </c>
      <c r="I1320" s="30" t="s">
        <v>7718</v>
      </c>
      <c r="J1320" s="30" t="s">
        <v>14</v>
      </c>
      <c r="K1320" s="30" t="s">
        <v>15</v>
      </c>
      <c r="L1320" s="30" t="s">
        <v>16</v>
      </c>
      <c r="M1320" s="30" t="s">
        <v>257</v>
      </c>
    </row>
    <row r="1321" spans="1:13" ht="16.8" customHeight="1" x14ac:dyDescent="0.3">
      <c r="A1321" s="3" t="s">
        <v>8855</v>
      </c>
      <c r="B1321" s="3" t="s">
        <v>7035</v>
      </c>
      <c r="C1321" s="3" t="s">
        <v>9400</v>
      </c>
      <c r="D1321" s="30" t="s">
        <v>8391</v>
      </c>
      <c r="E1321" s="31">
        <v>8991</v>
      </c>
      <c r="F1321" s="30" t="s">
        <v>8392</v>
      </c>
      <c r="G1321" s="30" t="s">
        <v>7718</v>
      </c>
      <c r="H1321" s="30" t="s">
        <v>7719</v>
      </c>
      <c r="I1321" s="30" t="s">
        <v>7718</v>
      </c>
      <c r="J1321" s="30" t="s">
        <v>14</v>
      </c>
      <c r="K1321" s="30" t="s">
        <v>15</v>
      </c>
      <c r="L1321" s="30" t="s">
        <v>16</v>
      </c>
      <c r="M1321" s="30" t="s">
        <v>257</v>
      </c>
    </row>
    <row r="1322" spans="1:13" ht="16.8" customHeight="1" x14ac:dyDescent="0.3">
      <c r="A1322" s="3" t="s">
        <v>8855</v>
      </c>
      <c r="B1322" s="3" t="s">
        <v>7035</v>
      </c>
      <c r="C1322" s="3" t="s">
        <v>9401</v>
      </c>
      <c r="D1322" s="30" t="s">
        <v>5752</v>
      </c>
      <c r="E1322" s="31">
        <v>9591</v>
      </c>
      <c r="F1322" s="30" t="s">
        <v>5751</v>
      </c>
      <c r="G1322" s="30" t="s">
        <v>7718</v>
      </c>
      <c r="H1322" s="30" t="s">
        <v>7719</v>
      </c>
      <c r="I1322" s="30" t="s">
        <v>7718</v>
      </c>
      <c r="J1322" s="30" t="s">
        <v>14</v>
      </c>
      <c r="K1322" s="30" t="s">
        <v>15</v>
      </c>
      <c r="L1322" s="30" t="s">
        <v>16</v>
      </c>
      <c r="M1322" s="30" t="s">
        <v>257</v>
      </c>
    </row>
    <row r="1323" spans="1:13" ht="16.8" customHeight="1" x14ac:dyDescent="0.3">
      <c r="A1323" s="3" t="s">
        <v>8855</v>
      </c>
      <c r="B1323" s="3" t="s">
        <v>7035</v>
      </c>
      <c r="C1323" s="3" t="s">
        <v>9402</v>
      </c>
      <c r="D1323" s="30" t="s">
        <v>5504</v>
      </c>
      <c r="E1323" s="31">
        <v>44777623</v>
      </c>
      <c r="F1323" s="30" t="s">
        <v>8393</v>
      </c>
      <c r="G1323" s="30" t="s">
        <v>7718</v>
      </c>
      <c r="H1323" s="30" t="s">
        <v>7719</v>
      </c>
      <c r="I1323" s="30" t="s">
        <v>7718</v>
      </c>
      <c r="J1323" s="30" t="s">
        <v>14</v>
      </c>
      <c r="K1323" s="30" t="s">
        <v>15</v>
      </c>
      <c r="L1323" s="30" t="s">
        <v>16</v>
      </c>
      <c r="M1323" s="30" t="s">
        <v>257</v>
      </c>
    </row>
    <row r="1324" spans="1:13" ht="16.8" customHeight="1" x14ac:dyDescent="0.3">
      <c r="A1324" s="3" t="s">
        <v>8855</v>
      </c>
      <c r="B1324" s="3" t="s">
        <v>7035</v>
      </c>
      <c r="C1324" s="3" t="s">
        <v>9403</v>
      </c>
      <c r="D1324" s="30" t="s">
        <v>5506</v>
      </c>
      <c r="E1324" s="31">
        <v>44777622</v>
      </c>
      <c r="F1324" s="30" t="s">
        <v>5505</v>
      </c>
      <c r="G1324" s="30" t="s">
        <v>7718</v>
      </c>
      <c r="H1324" s="30" t="s">
        <v>7719</v>
      </c>
      <c r="I1324" s="30" t="s">
        <v>7718</v>
      </c>
      <c r="J1324" s="30" t="s">
        <v>14</v>
      </c>
      <c r="K1324" s="30" t="s">
        <v>15</v>
      </c>
      <c r="L1324" s="30" t="s">
        <v>16</v>
      </c>
      <c r="M1324" s="30" t="s">
        <v>257</v>
      </c>
    </row>
    <row r="1325" spans="1:13" ht="16.8" customHeight="1" x14ac:dyDescent="0.3">
      <c r="A1325" s="3" t="s">
        <v>8855</v>
      </c>
      <c r="B1325" s="3" t="s">
        <v>7035</v>
      </c>
      <c r="C1325" s="3" t="s">
        <v>9404</v>
      </c>
      <c r="D1325" s="30" t="s">
        <v>5756</v>
      </c>
      <c r="E1325" s="31">
        <v>9593</v>
      </c>
      <c r="F1325" s="30" t="s">
        <v>5755</v>
      </c>
      <c r="G1325" s="30" t="s">
        <v>7718</v>
      </c>
      <c r="H1325" s="30" t="s">
        <v>7719</v>
      </c>
      <c r="I1325" s="30" t="s">
        <v>7718</v>
      </c>
      <c r="J1325" s="30" t="s">
        <v>14</v>
      </c>
      <c r="K1325" s="30" t="s">
        <v>15</v>
      </c>
      <c r="L1325" s="30" t="s">
        <v>16</v>
      </c>
      <c r="M1325" s="30" t="s">
        <v>257</v>
      </c>
    </row>
    <row r="1326" spans="1:13" ht="16.8" customHeight="1" x14ac:dyDescent="0.3">
      <c r="A1326" s="3" t="s">
        <v>8855</v>
      </c>
      <c r="B1326" s="3" t="s">
        <v>7035</v>
      </c>
      <c r="C1326" s="3" t="s">
        <v>9405</v>
      </c>
      <c r="D1326" s="30" t="s">
        <v>8394</v>
      </c>
      <c r="E1326" s="31">
        <v>9594</v>
      </c>
      <c r="F1326" s="30" t="s">
        <v>8395</v>
      </c>
      <c r="G1326" s="30" t="s">
        <v>7718</v>
      </c>
      <c r="H1326" s="30" t="s">
        <v>7719</v>
      </c>
      <c r="I1326" s="30" t="s">
        <v>7718</v>
      </c>
      <c r="J1326" s="30" t="s">
        <v>14</v>
      </c>
      <c r="K1326" s="30" t="s">
        <v>15</v>
      </c>
      <c r="L1326" s="30" t="s">
        <v>16</v>
      </c>
      <c r="M1326" s="30" t="s">
        <v>257</v>
      </c>
    </row>
    <row r="1327" spans="1:13" ht="16.8" customHeight="1" x14ac:dyDescent="0.3">
      <c r="A1327" s="3" t="s">
        <v>8855</v>
      </c>
      <c r="B1327" s="3" t="s">
        <v>7035</v>
      </c>
      <c r="C1327" s="3" t="s">
        <v>9406</v>
      </c>
      <c r="D1327" s="30" t="s">
        <v>8396</v>
      </c>
      <c r="E1327" s="31">
        <v>9595</v>
      </c>
      <c r="F1327" s="30" t="s">
        <v>8397</v>
      </c>
      <c r="G1327" s="30" t="s">
        <v>7718</v>
      </c>
      <c r="H1327" s="30" t="s">
        <v>7719</v>
      </c>
      <c r="I1327" s="30" t="s">
        <v>7718</v>
      </c>
      <c r="J1327" s="30" t="s">
        <v>14</v>
      </c>
      <c r="K1327" s="30" t="s">
        <v>15</v>
      </c>
      <c r="L1327" s="30" t="s">
        <v>16</v>
      </c>
      <c r="M1327" s="30" t="s">
        <v>257</v>
      </c>
    </row>
    <row r="1328" spans="1:13" ht="16.8" customHeight="1" x14ac:dyDescent="0.3">
      <c r="A1328" s="3" t="s">
        <v>8855</v>
      </c>
      <c r="B1328" s="3" t="s">
        <v>7035</v>
      </c>
      <c r="C1328" s="3" t="s">
        <v>9407</v>
      </c>
      <c r="D1328" s="30" t="s">
        <v>8398</v>
      </c>
      <c r="E1328" s="31">
        <v>44777578</v>
      </c>
      <c r="F1328" s="30" t="s">
        <v>8399</v>
      </c>
      <c r="G1328" s="30" t="s">
        <v>7718</v>
      </c>
      <c r="H1328" s="30" t="s">
        <v>7719</v>
      </c>
      <c r="I1328" s="30" t="s">
        <v>7718</v>
      </c>
      <c r="J1328" s="30" t="s">
        <v>14</v>
      </c>
      <c r="K1328" s="30" t="s">
        <v>15</v>
      </c>
      <c r="L1328" s="30" t="s">
        <v>16</v>
      </c>
      <c r="M1328" s="30" t="s">
        <v>257</v>
      </c>
    </row>
    <row r="1329" spans="1:13" ht="16.8" customHeight="1" x14ac:dyDescent="0.3">
      <c r="A1329" s="3" t="s">
        <v>8855</v>
      </c>
      <c r="B1329" s="3" t="s">
        <v>7035</v>
      </c>
      <c r="C1329" s="3" t="s">
        <v>9408</v>
      </c>
      <c r="D1329" s="30" t="s">
        <v>8400</v>
      </c>
      <c r="E1329" s="31">
        <v>9596</v>
      </c>
      <c r="F1329" s="30" t="s">
        <v>8401</v>
      </c>
      <c r="G1329" s="30" t="s">
        <v>7718</v>
      </c>
      <c r="H1329" s="30" t="s">
        <v>7719</v>
      </c>
      <c r="I1329" s="30" t="s">
        <v>7718</v>
      </c>
      <c r="J1329" s="30" t="s">
        <v>14</v>
      </c>
      <c r="K1329" s="30" t="s">
        <v>15</v>
      </c>
      <c r="L1329" s="30" t="s">
        <v>16</v>
      </c>
      <c r="M1329" s="30" t="s">
        <v>257</v>
      </c>
    </row>
    <row r="1330" spans="1:13" ht="16.8" customHeight="1" x14ac:dyDescent="0.3">
      <c r="A1330" s="3" t="s">
        <v>8855</v>
      </c>
      <c r="B1330" s="3" t="s">
        <v>7035</v>
      </c>
      <c r="C1330" s="3" t="s">
        <v>9409</v>
      </c>
      <c r="D1330" s="30" t="s">
        <v>8402</v>
      </c>
      <c r="E1330" s="31">
        <v>9597</v>
      </c>
      <c r="F1330" s="30" t="s">
        <v>8403</v>
      </c>
      <c r="G1330" s="30" t="s">
        <v>7718</v>
      </c>
      <c r="H1330" s="30" t="s">
        <v>7719</v>
      </c>
      <c r="I1330" s="30" t="s">
        <v>7718</v>
      </c>
      <c r="J1330" s="30" t="s">
        <v>14</v>
      </c>
      <c r="K1330" s="30" t="s">
        <v>15</v>
      </c>
      <c r="L1330" s="30" t="s">
        <v>16</v>
      </c>
      <c r="M1330" s="30" t="s">
        <v>257</v>
      </c>
    </row>
    <row r="1331" spans="1:13" ht="16.8" customHeight="1" x14ac:dyDescent="0.3">
      <c r="A1331" s="3" t="s">
        <v>8855</v>
      </c>
      <c r="B1331" s="3" t="s">
        <v>7035</v>
      </c>
      <c r="C1331" s="3" t="s">
        <v>9410</v>
      </c>
      <c r="D1331" s="30" t="s">
        <v>8404</v>
      </c>
      <c r="E1331" s="31">
        <v>8719</v>
      </c>
      <c r="F1331" s="30" t="s">
        <v>8405</v>
      </c>
      <c r="G1331" s="30" t="s">
        <v>7718</v>
      </c>
      <c r="H1331" s="30" t="s">
        <v>7719</v>
      </c>
      <c r="I1331" s="30" t="s">
        <v>7718</v>
      </c>
      <c r="J1331" s="30" t="s">
        <v>14</v>
      </c>
      <c r="K1331" s="30" t="s">
        <v>15</v>
      </c>
      <c r="L1331" s="30" t="s">
        <v>16</v>
      </c>
      <c r="M1331" s="30" t="s">
        <v>257</v>
      </c>
    </row>
    <row r="1332" spans="1:13" ht="16.8" customHeight="1" x14ac:dyDescent="0.3">
      <c r="A1332" s="3" t="s">
        <v>8855</v>
      </c>
      <c r="B1332" s="3" t="s">
        <v>7035</v>
      </c>
      <c r="C1332" s="3" t="s">
        <v>9411</v>
      </c>
      <c r="D1332" s="30" t="s">
        <v>8406</v>
      </c>
      <c r="E1332" s="31">
        <v>9366</v>
      </c>
      <c r="F1332" s="30" t="s">
        <v>8407</v>
      </c>
      <c r="G1332" s="30" t="s">
        <v>7718</v>
      </c>
      <c r="H1332" s="30" t="s">
        <v>7719</v>
      </c>
      <c r="I1332" s="30" t="s">
        <v>7718</v>
      </c>
      <c r="J1332" s="30" t="s">
        <v>14</v>
      </c>
      <c r="K1332" s="30" t="s">
        <v>15</v>
      </c>
      <c r="L1332" s="30" t="s">
        <v>16</v>
      </c>
      <c r="M1332" s="30" t="s">
        <v>257</v>
      </c>
    </row>
    <row r="1333" spans="1:13" ht="16.8" customHeight="1" x14ac:dyDescent="0.3">
      <c r="A1333" s="3" t="s">
        <v>8855</v>
      </c>
      <c r="B1333" s="3" t="s">
        <v>7035</v>
      </c>
      <c r="C1333" s="3" t="s">
        <v>9412</v>
      </c>
      <c r="D1333" s="30" t="s">
        <v>8408</v>
      </c>
      <c r="E1333" s="31">
        <v>9367</v>
      </c>
      <c r="F1333" s="30" t="s">
        <v>8409</v>
      </c>
      <c r="G1333" s="30" t="s">
        <v>7718</v>
      </c>
      <c r="H1333" s="30" t="s">
        <v>7719</v>
      </c>
      <c r="I1333" s="30" t="s">
        <v>7718</v>
      </c>
      <c r="J1333" s="30" t="s">
        <v>14</v>
      </c>
      <c r="K1333" s="30" t="s">
        <v>15</v>
      </c>
      <c r="L1333" s="30" t="s">
        <v>16</v>
      </c>
      <c r="M1333" s="30" t="s">
        <v>257</v>
      </c>
    </row>
    <row r="1334" spans="1:13" ht="16.8" customHeight="1" x14ac:dyDescent="0.3">
      <c r="A1334" s="3" t="s">
        <v>8855</v>
      </c>
      <c r="B1334" s="3" t="s">
        <v>7035</v>
      </c>
      <c r="C1334" s="3" t="s">
        <v>9414</v>
      </c>
      <c r="D1334" s="30" t="s">
        <v>5654</v>
      </c>
      <c r="E1334" s="31">
        <v>8550</v>
      </c>
      <c r="F1334" s="30" t="s">
        <v>5653</v>
      </c>
      <c r="G1334" s="30" t="s">
        <v>7718</v>
      </c>
      <c r="H1334" s="30" t="s">
        <v>7719</v>
      </c>
      <c r="I1334" s="30" t="s">
        <v>7718</v>
      </c>
      <c r="J1334" s="30" t="s">
        <v>14</v>
      </c>
      <c r="K1334" s="30" t="s">
        <v>15</v>
      </c>
      <c r="L1334" s="30" t="s">
        <v>16</v>
      </c>
      <c r="M1334" s="30" t="s">
        <v>257</v>
      </c>
    </row>
    <row r="1335" spans="1:13" ht="16.8" customHeight="1" x14ac:dyDescent="0.3">
      <c r="A1335" s="3" t="s">
        <v>8855</v>
      </c>
      <c r="B1335" s="3" t="s">
        <v>7035</v>
      </c>
      <c r="C1335" s="3" t="s">
        <v>9413</v>
      </c>
      <c r="D1335" s="30" t="s">
        <v>5654</v>
      </c>
      <c r="E1335" s="31">
        <v>9211</v>
      </c>
      <c r="F1335" s="30" t="s">
        <v>8410</v>
      </c>
      <c r="G1335" s="30" t="s">
        <v>7718</v>
      </c>
      <c r="H1335" s="30" t="s">
        <v>7719</v>
      </c>
      <c r="I1335" s="30" t="s">
        <v>7718</v>
      </c>
      <c r="J1335" s="30" t="s">
        <v>14</v>
      </c>
      <c r="K1335" s="30" t="s">
        <v>15</v>
      </c>
      <c r="L1335" s="30" t="s">
        <v>16</v>
      </c>
      <c r="M1335" s="30" t="s">
        <v>257</v>
      </c>
    </row>
    <row r="1336" spans="1:13" ht="16.8" customHeight="1" x14ac:dyDescent="0.3">
      <c r="A1336" s="3" t="s">
        <v>8855</v>
      </c>
      <c r="B1336" s="3" t="s">
        <v>7035</v>
      </c>
      <c r="C1336" s="3" t="s">
        <v>9415</v>
      </c>
      <c r="D1336" s="30" t="s">
        <v>8411</v>
      </c>
      <c r="E1336" s="31">
        <v>32660</v>
      </c>
      <c r="F1336" s="30" t="s">
        <v>8412</v>
      </c>
      <c r="G1336" s="30" t="s">
        <v>7718</v>
      </c>
      <c r="H1336" s="30" t="s">
        <v>7719</v>
      </c>
      <c r="I1336" s="30" t="s">
        <v>7718</v>
      </c>
      <c r="J1336" s="30" t="s">
        <v>14</v>
      </c>
      <c r="K1336" s="30" t="s">
        <v>15</v>
      </c>
      <c r="L1336" s="30" t="s">
        <v>16</v>
      </c>
      <c r="M1336" s="30" t="s">
        <v>257</v>
      </c>
    </row>
    <row r="1337" spans="1:13" ht="16.8" customHeight="1" x14ac:dyDescent="0.3">
      <c r="A1337" s="3" t="s">
        <v>8855</v>
      </c>
      <c r="B1337" s="3" t="s">
        <v>7035</v>
      </c>
      <c r="C1337" s="3" t="s">
        <v>9416</v>
      </c>
      <c r="D1337" s="30" t="s">
        <v>8413</v>
      </c>
      <c r="E1337" s="31">
        <v>32661</v>
      </c>
      <c r="F1337" s="30" t="s">
        <v>8414</v>
      </c>
      <c r="G1337" s="30" t="s">
        <v>7718</v>
      </c>
      <c r="H1337" s="30" t="s">
        <v>7719</v>
      </c>
      <c r="I1337" s="30" t="s">
        <v>7718</v>
      </c>
      <c r="J1337" s="30" t="s">
        <v>14</v>
      </c>
      <c r="K1337" s="30" t="s">
        <v>15</v>
      </c>
      <c r="L1337" s="30" t="s">
        <v>16</v>
      </c>
      <c r="M1337" s="30" t="s">
        <v>257</v>
      </c>
    </row>
    <row r="1338" spans="1:13" ht="16.8" customHeight="1" x14ac:dyDescent="0.3">
      <c r="A1338" s="3" t="s">
        <v>8855</v>
      </c>
      <c r="B1338" s="3" t="s">
        <v>7035</v>
      </c>
      <c r="C1338" s="3" t="s">
        <v>9417</v>
      </c>
      <c r="D1338" s="30" t="s">
        <v>8415</v>
      </c>
      <c r="E1338" s="31">
        <v>32662</v>
      </c>
      <c r="F1338" s="30" t="s">
        <v>8416</v>
      </c>
      <c r="G1338" s="30" t="s">
        <v>7718</v>
      </c>
      <c r="H1338" s="30" t="s">
        <v>7719</v>
      </c>
      <c r="I1338" s="30" t="s">
        <v>7718</v>
      </c>
      <c r="J1338" s="30" t="s">
        <v>14</v>
      </c>
      <c r="K1338" s="30" t="s">
        <v>15</v>
      </c>
      <c r="L1338" s="30" t="s">
        <v>16</v>
      </c>
      <c r="M1338" s="30" t="s">
        <v>257</v>
      </c>
    </row>
    <row r="1339" spans="1:13" ht="16.8" customHeight="1" x14ac:dyDescent="0.3">
      <c r="A1339" s="3" t="s">
        <v>8855</v>
      </c>
      <c r="B1339" s="3" t="s">
        <v>7035</v>
      </c>
      <c r="C1339" s="3" t="s">
        <v>9418</v>
      </c>
      <c r="D1339" s="30" t="s">
        <v>8417</v>
      </c>
      <c r="E1339" s="31">
        <v>32667</v>
      </c>
      <c r="F1339" s="30" t="s">
        <v>8418</v>
      </c>
      <c r="G1339" s="30" t="s">
        <v>7718</v>
      </c>
      <c r="H1339" s="30" t="s">
        <v>7719</v>
      </c>
      <c r="I1339" s="30" t="s">
        <v>7718</v>
      </c>
      <c r="J1339" s="30" t="s">
        <v>14</v>
      </c>
      <c r="K1339" s="30" t="s">
        <v>15</v>
      </c>
      <c r="L1339" s="30" t="s">
        <v>16</v>
      </c>
      <c r="M1339" s="30" t="s">
        <v>257</v>
      </c>
    </row>
    <row r="1340" spans="1:13" ht="16.8" customHeight="1" x14ac:dyDescent="0.3">
      <c r="A1340" s="3" t="s">
        <v>8855</v>
      </c>
      <c r="B1340" s="3" t="s">
        <v>7035</v>
      </c>
      <c r="C1340" s="3" t="s">
        <v>9419</v>
      </c>
      <c r="D1340" s="30" t="s">
        <v>5734</v>
      </c>
      <c r="E1340" s="31">
        <v>9584</v>
      </c>
      <c r="F1340" s="30" t="s">
        <v>5733</v>
      </c>
      <c r="G1340" s="30" t="s">
        <v>7718</v>
      </c>
      <c r="H1340" s="30" t="s">
        <v>7719</v>
      </c>
      <c r="I1340" s="30" t="s">
        <v>7718</v>
      </c>
      <c r="J1340" s="30" t="s">
        <v>14</v>
      </c>
      <c r="K1340" s="30" t="s">
        <v>15</v>
      </c>
      <c r="L1340" s="30" t="s">
        <v>16</v>
      </c>
      <c r="M1340" s="30" t="s">
        <v>257</v>
      </c>
    </row>
    <row r="1341" spans="1:13" ht="16.8" customHeight="1" x14ac:dyDescent="0.3">
      <c r="A1341" s="3" t="s">
        <v>8855</v>
      </c>
      <c r="B1341" s="3" t="s">
        <v>7035</v>
      </c>
      <c r="C1341" s="3" t="s">
        <v>9420</v>
      </c>
      <c r="D1341" s="30" t="s">
        <v>5742</v>
      </c>
      <c r="E1341" s="31">
        <v>9587</v>
      </c>
      <c r="F1341" s="30" t="s">
        <v>5741</v>
      </c>
      <c r="G1341" s="30" t="s">
        <v>7718</v>
      </c>
      <c r="H1341" s="30" t="s">
        <v>7719</v>
      </c>
      <c r="I1341" s="30" t="s">
        <v>7718</v>
      </c>
      <c r="J1341" s="30" t="s">
        <v>14</v>
      </c>
      <c r="K1341" s="30" t="s">
        <v>15</v>
      </c>
      <c r="L1341" s="30" t="s">
        <v>16</v>
      </c>
      <c r="M1341" s="30" t="s">
        <v>257</v>
      </c>
    </row>
    <row r="1342" spans="1:13" ht="16.8" customHeight="1" x14ac:dyDescent="0.3">
      <c r="A1342" s="3" t="s">
        <v>8855</v>
      </c>
      <c r="B1342" s="3" t="s">
        <v>7035</v>
      </c>
      <c r="C1342" s="3" t="s">
        <v>9421</v>
      </c>
      <c r="D1342" s="30" t="s">
        <v>5738</v>
      </c>
      <c r="E1342" s="31">
        <v>9585</v>
      </c>
      <c r="F1342" s="30" t="s">
        <v>5737</v>
      </c>
      <c r="G1342" s="30" t="s">
        <v>7718</v>
      </c>
      <c r="H1342" s="30" t="s">
        <v>7719</v>
      </c>
      <c r="I1342" s="30" t="s">
        <v>7718</v>
      </c>
      <c r="J1342" s="30" t="s">
        <v>14</v>
      </c>
      <c r="K1342" s="30" t="s">
        <v>15</v>
      </c>
      <c r="L1342" s="30" t="s">
        <v>16</v>
      </c>
      <c r="M1342" s="30" t="s">
        <v>257</v>
      </c>
    </row>
    <row r="1343" spans="1:13" ht="16.8" customHeight="1" x14ac:dyDescent="0.3">
      <c r="A1343" s="3" t="s">
        <v>8855</v>
      </c>
      <c r="B1343" s="3" t="s">
        <v>7035</v>
      </c>
      <c r="C1343" s="3" t="s">
        <v>9422</v>
      </c>
      <c r="D1343" s="30" t="s">
        <v>5736</v>
      </c>
      <c r="E1343" s="31">
        <v>9586</v>
      </c>
      <c r="F1343" s="30" t="s">
        <v>5735</v>
      </c>
      <c r="G1343" s="30" t="s">
        <v>7718</v>
      </c>
      <c r="H1343" s="30" t="s">
        <v>7719</v>
      </c>
      <c r="I1343" s="30" t="s">
        <v>7718</v>
      </c>
      <c r="J1343" s="30" t="s">
        <v>14</v>
      </c>
      <c r="K1343" s="30" t="s">
        <v>15</v>
      </c>
      <c r="L1343" s="30" t="s">
        <v>16</v>
      </c>
      <c r="M1343" s="30" t="s">
        <v>257</v>
      </c>
    </row>
    <row r="1344" spans="1:13" ht="16.8" customHeight="1" x14ac:dyDescent="0.3">
      <c r="A1344" s="3" t="s">
        <v>8855</v>
      </c>
      <c r="B1344" s="3" t="s">
        <v>7035</v>
      </c>
      <c r="C1344" s="3" t="s">
        <v>9423</v>
      </c>
      <c r="D1344" s="30" t="s">
        <v>5744</v>
      </c>
      <c r="E1344" s="31">
        <v>9588</v>
      </c>
      <c r="F1344" s="30" t="s">
        <v>5743</v>
      </c>
      <c r="G1344" s="30" t="s">
        <v>7718</v>
      </c>
      <c r="H1344" s="30" t="s">
        <v>7719</v>
      </c>
      <c r="I1344" s="30" t="s">
        <v>7718</v>
      </c>
      <c r="J1344" s="30" t="s">
        <v>14</v>
      </c>
      <c r="K1344" s="30" t="s">
        <v>15</v>
      </c>
      <c r="L1344" s="30" t="s">
        <v>16</v>
      </c>
      <c r="M1344" s="30" t="s">
        <v>257</v>
      </c>
    </row>
    <row r="1345" spans="1:13" ht="16.8" customHeight="1" x14ac:dyDescent="0.3">
      <c r="A1345" s="3" t="s">
        <v>8855</v>
      </c>
      <c r="B1345" s="3" t="s">
        <v>7035</v>
      </c>
      <c r="C1345" s="3" t="s">
        <v>9424</v>
      </c>
      <c r="D1345" s="30" t="s">
        <v>5748</v>
      </c>
      <c r="E1345" s="31">
        <v>44777621</v>
      </c>
      <c r="F1345" s="30" t="s">
        <v>5747</v>
      </c>
      <c r="G1345" s="30" t="s">
        <v>7718</v>
      </c>
      <c r="H1345" s="30" t="s">
        <v>7719</v>
      </c>
      <c r="I1345" s="30" t="s">
        <v>7718</v>
      </c>
      <c r="J1345" s="30" t="s">
        <v>14</v>
      </c>
      <c r="K1345" s="30" t="s">
        <v>15</v>
      </c>
      <c r="L1345" s="30" t="s">
        <v>16</v>
      </c>
      <c r="M1345" s="30" t="s">
        <v>257</v>
      </c>
    </row>
    <row r="1346" spans="1:13" ht="16.8" customHeight="1" x14ac:dyDescent="0.3">
      <c r="A1346" s="3" t="s">
        <v>8855</v>
      </c>
      <c r="B1346" s="3" t="s">
        <v>7035</v>
      </c>
      <c r="C1346" s="3" t="s">
        <v>9425</v>
      </c>
      <c r="D1346" s="30" t="s">
        <v>5732</v>
      </c>
      <c r="E1346" s="31">
        <v>9580</v>
      </c>
      <c r="F1346" s="30" t="s">
        <v>5731</v>
      </c>
      <c r="G1346" s="30" t="s">
        <v>7718</v>
      </c>
      <c r="H1346" s="30" t="s">
        <v>7719</v>
      </c>
      <c r="I1346" s="30" t="s">
        <v>7718</v>
      </c>
      <c r="J1346" s="30" t="s">
        <v>14</v>
      </c>
      <c r="K1346" s="30" t="s">
        <v>15</v>
      </c>
      <c r="L1346" s="30" t="s">
        <v>16</v>
      </c>
      <c r="M1346" s="30" t="s">
        <v>257</v>
      </c>
    </row>
    <row r="1347" spans="1:13" ht="16.8" customHeight="1" x14ac:dyDescent="0.3">
      <c r="A1347" s="3" t="s">
        <v>8855</v>
      </c>
      <c r="B1347" s="3" t="s">
        <v>7035</v>
      </c>
      <c r="C1347" s="3" t="s">
        <v>9426</v>
      </c>
      <c r="D1347" s="30" t="s">
        <v>8419</v>
      </c>
      <c r="E1347" s="31">
        <v>45891004</v>
      </c>
      <c r="F1347" s="30" t="s">
        <v>8420</v>
      </c>
      <c r="G1347" s="30" t="s">
        <v>7718</v>
      </c>
      <c r="H1347" s="30" t="s">
        <v>7719</v>
      </c>
      <c r="I1347" s="30" t="s">
        <v>7718</v>
      </c>
      <c r="J1347" s="30" t="s">
        <v>14</v>
      </c>
      <c r="K1347" s="30" t="s">
        <v>15</v>
      </c>
      <c r="L1347" s="30" t="s">
        <v>16</v>
      </c>
      <c r="M1347" s="30" t="s">
        <v>257</v>
      </c>
    </row>
    <row r="1348" spans="1:13" ht="16.8" customHeight="1" x14ac:dyDescent="0.3">
      <c r="A1348" s="3" t="s">
        <v>8855</v>
      </c>
      <c r="B1348" s="3" t="s">
        <v>7035</v>
      </c>
      <c r="C1348" s="3" t="s">
        <v>9427</v>
      </c>
      <c r="D1348" s="30" t="s">
        <v>6250</v>
      </c>
      <c r="E1348" s="31">
        <v>8494</v>
      </c>
      <c r="F1348" s="30" t="s">
        <v>8421</v>
      </c>
      <c r="G1348" s="30" t="s">
        <v>7718</v>
      </c>
      <c r="H1348" s="30" t="s">
        <v>7719</v>
      </c>
      <c r="I1348" s="30" t="s">
        <v>7718</v>
      </c>
      <c r="J1348" s="30" t="s">
        <v>14</v>
      </c>
      <c r="K1348" s="30" t="s">
        <v>15</v>
      </c>
      <c r="L1348" s="30" t="s">
        <v>16</v>
      </c>
      <c r="M1348" s="30" t="s">
        <v>257</v>
      </c>
    </row>
    <row r="1349" spans="1:13" ht="16.8" customHeight="1" x14ac:dyDescent="0.3">
      <c r="A1349" s="3" t="s">
        <v>8855</v>
      </c>
      <c r="B1349" s="3" t="s">
        <v>7035</v>
      </c>
      <c r="C1349" s="3" t="s">
        <v>9428</v>
      </c>
      <c r="D1349" s="30" t="s">
        <v>8422</v>
      </c>
      <c r="E1349" s="31">
        <v>32608</v>
      </c>
      <c r="F1349" s="30" t="s">
        <v>8423</v>
      </c>
      <c r="G1349" s="30" t="s">
        <v>7718</v>
      </c>
      <c r="H1349" s="30" t="s">
        <v>7719</v>
      </c>
      <c r="I1349" s="30" t="s">
        <v>7718</v>
      </c>
      <c r="J1349" s="30" t="s">
        <v>14</v>
      </c>
      <c r="K1349" s="30" t="s">
        <v>15</v>
      </c>
      <c r="L1349" s="30" t="s">
        <v>16</v>
      </c>
      <c r="M1349" s="30" t="s">
        <v>257</v>
      </c>
    </row>
    <row r="1350" spans="1:13" ht="16.8" customHeight="1" x14ac:dyDescent="0.3">
      <c r="A1350" s="3" t="s">
        <v>8855</v>
      </c>
      <c r="B1350" s="3" t="s">
        <v>7035</v>
      </c>
      <c r="C1350" s="3" t="s">
        <v>9429</v>
      </c>
      <c r="D1350" s="30" t="s">
        <v>5764</v>
      </c>
      <c r="E1350" s="31">
        <v>9600</v>
      </c>
      <c r="F1350" s="30" t="s">
        <v>5763</v>
      </c>
      <c r="G1350" s="30" t="s">
        <v>7718</v>
      </c>
      <c r="H1350" s="30" t="s">
        <v>7719</v>
      </c>
      <c r="I1350" s="30" t="s">
        <v>7718</v>
      </c>
      <c r="J1350" s="30" t="s">
        <v>14</v>
      </c>
      <c r="K1350" s="30" t="s">
        <v>15</v>
      </c>
      <c r="L1350" s="30" t="s">
        <v>16</v>
      </c>
      <c r="M1350" s="30" t="s">
        <v>257</v>
      </c>
    </row>
    <row r="1351" spans="1:13" ht="16.8" customHeight="1" x14ac:dyDescent="0.3">
      <c r="A1351" s="3" t="s">
        <v>8855</v>
      </c>
      <c r="B1351" s="3" t="s">
        <v>7035</v>
      </c>
      <c r="C1351" s="3" t="s">
        <v>9430</v>
      </c>
      <c r="D1351" s="30" t="s">
        <v>8424</v>
      </c>
      <c r="E1351" s="31">
        <v>32707</v>
      </c>
      <c r="F1351" s="30" t="s">
        <v>5815</v>
      </c>
      <c r="G1351" s="30" t="s">
        <v>7718</v>
      </c>
      <c r="H1351" s="30" t="s">
        <v>7719</v>
      </c>
      <c r="I1351" s="30" t="s">
        <v>7718</v>
      </c>
      <c r="J1351" s="30" t="s">
        <v>14</v>
      </c>
      <c r="K1351" s="30" t="s">
        <v>15</v>
      </c>
      <c r="L1351" s="30" t="s">
        <v>16</v>
      </c>
      <c r="M1351" s="30" t="s">
        <v>257</v>
      </c>
    </row>
    <row r="1352" spans="1:13" ht="16.8" customHeight="1" x14ac:dyDescent="0.3">
      <c r="A1352" s="3" t="s">
        <v>8855</v>
      </c>
      <c r="B1352" s="3" t="s">
        <v>7035</v>
      </c>
      <c r="C1352" s="3" t="s">
        <v>9431</v>
      </c>
      <c r="D1352" s="30" t="s">
        <v>8425</v>
      </c>
      <c r="E1352" s="31">
        <v>44777624</v>
      </c>
      <c r="F1352" s="30" t="s">
        <v>5765</v>
      </c>
      <c r="G1352" s="30" t="s">
        <v>7718</v>
      </c>
      <c r="H1352" s="30" t="s">
        <v>7719</v>
      </c>
      <c r="I1352" s="30" t="s">
        <v>7718</v>
      </c>
      <c r="J1352" s="30" t="s">
        <v>14</v>
      </c>
      <c r="K1352" s="30" t="s">
        <v>15</v>
      </c>
      <c r="L1352" s="30" t="s">
        <v>16</v>
      </c>
      <c r="M1352" s="30" t="s">
        <v>257</v>
      </c>
    </row>
    <row r="1353" spans="1:13" ht="16.8" customHeight="1" x14ac:dyDescent="0.3">
      <c r="A1353" s="3" t="s">
        <v>8855</v>
      </c>
      <c r="B1353" s="3" t="s">
        <v>7035</v>
      </c>
      <c r="C1353" s="3" t="s">
        <v>9432</v>
      </c>
      <c r="D1353" s="30" t="s">
        <v>5780</v>
      </c>
      <c r="E1353" s="31">
        <v>8817</v>
      </c>
      <c r="F1353" s="30" t="s">
        <v>5779</v>
      </c>
      <c r="G1353" s="30" t="s">
        <v>7718</v>
      </c>
      <c r="H1353" s="30" t="s">
        <v>7719</v>
      </c>
      <c r="I1353" s="30" t="s">
        <v>7718</v>
      </c>
      <c r="J1353" s="30" t="s">
        <v>14</v>
      </c>
      <c r="K1353" s="30" t="s">
        <v>15</v>
      </c>
      <c r="L1353" s="30" t="s">
        <v>16</v>
      </c>
      <c r="M1353" s="30" t="s">
        <v>257</v>
      </c>
    </row>
    <row r="1354" spans="1:13" ht="16.8" customHeight="1" x14ac:dyDescent="0.3">
      <c r="A1354" s="3" t="s">
        <v>8855</v>
      </c>
      <c r="B1354" s="3" t="s">
        <v>7035</v>
      </c>
      <c r="C1354" s="3" t="s">
        <v>9433</v>
      </c>
      <c r="D1354" s="30" t="s">
        <v>8426</v>
      </c>
      <c r="E1354" s="31">
        <v>8992</v>
      </c>
      <c r="F1354" s="30" t="s">
        <v>8427</v>
      </c>
      <c r="G1354" s="30" t="s">
        <v>7718</v>
      </c>
      <c r="H1354" s="30" t="s">
        <v>7719</v>
      </c>
      <c r="I1354" s="30" t="s">
        <v>7718</v>
      </c>
      <c r="J1354" s="30" t="s">
        <v>14</v>
      </c>
      <c r="K1354" s="30" t="s">
        <v>15</v>
      </c>
      <c r="L1354" s="30" t="s">
        <v>16</v>
      </c>
      <c r="M1354" s="30" t="s">
        <v>257</v>
      </c>
    </row>
    <row r="1355" spans="1:13" ht="16.8" customHeight="1" x14ac:dyDescent="0.3">
      <c r="A1355" s="3" t="s">
        <v>8855</v>
      </c>
      <c r="B1355" s="3" t="s">
        <v>7035</v>
      </c>
      <c r="C1355" s="3" t="s">
        <v>9434</v>
      </c>
      <c r="D1355" s="30" t="s">
        <v>5782</v>
      </c>
      <c r="E1355" s="31">
        <v>8701</v>
      </c>
      <c r="F1355" s="30" t="s">
        <v>5781</v>
      </c>
      <c r="G1355" s="30" t="s">
        <v>7718</v>
      </c>
      <c r="H1355" s="30" t="s">
        <v>7719</v>
      </c>
      <c r="I1355" s="30" t="s">
        <v>7718</v>
      </c>
      <c r="J1355" s="30" t="s">
        <v>14</v>
      </c>
      <c r="K1355" s="30" t="s">
        <v>15</v>
      </c>
      <c r="L1355" s="30" t="s">
        <v>16</v>
      </c>
      <c r="M1355" s="30" t="s">
        <v>257</v>
      </c>
    </row>
    <row r="1356" spans="1:13" ht="16.8" customHeight="1" x14ac:dyDescent="0.3">
      <c r="A1356" s="3" t="s">
        <v>8855</v>
      </c>
      <c r="B1356" s="3" t="s">
        <v>7035</v>
      </c>
      <c r="C1356" s="3" t="s">
        <v>9435</v>
      </c>
      <c r="D1356" s="30" t="s">
        <v>5784</v>
      </c>
      <c r="E1356" s="31">
        <v>9601</v>
      </c>
      <c r="F1356" s="30" t="s">
        <v>5783</v>
      </c>
      <c r="G1356" s="30" t="s">
        <v>7718</v>
      </c>
      <c r="H1356" s="30" t="s">
        <v>7719</v>
      </c>
      <c r="I1356" s="30" t="s">
        <v>7718</v>
      </c>
      <c r="J1356" s="30" t="s">
        <v>14</v>
      </c>
      <c r="K1356" s="30" t="s">
        <v>15</v>
      </c>
      <c r="L1356" s="30" t="s">
        <v>16</v>
      </c>
      <c r="M1356" s="30" t="s">
        <v>257</v>
      </c>
    </row>
    <row r="1357" spans="1:13" ht="16.8" customHeight="1" x14ac:dyDescent="0.3">
      <c r="A1357" s="3" t="s">
        <v>8855</v>
      </c>
      <c r="B1357" s="3" t="s">
        <v>7035</v>
      </c>
      <c r="C1357" s="3" t="s">
        <v>9436</v>
      </c>
      <c r="D1357" s="30" t="s">
        <v>8428</v>
      </c>
      <c r="E1357" s="31">
        <v>9145</v>
      </c>
      <c r="F1357" s="30" t="s">
        <v>8429</v>
      </c>
      <c r="G1357" s="30" t="s">
        <v>7718</v>
      </c>
      <c r="H1357" s="30" t="s">
        <v>7719</v>
      </c>
      <c r="I1357" s="30" t="s">
        <v>7718</v>
      </c>
      <c r="J1357" s="30" t="s">
        <v>14</v>
      </c>
      <c r="K1357" s="30" t="s">
        <v>15</v>
      </c>
      <c r="L1357" s="30" t="s">
        <v>16</v>
      </c>
      <c r="M1357" s="30" t="s">
        <v>257</v>
      </c>
    </row>
    <row r="1358" spans="1:13" ht="16.8" customHeight="1" x14ac:dyDescent="0.3">
      <c r="A1358" s="3" t="s">
        <v>8855</v>
      </c>
      <c r="B1358" s="3" t="s">
        <v>7035</v>
      </c>
      <c r="C1358" s="3" t="s">
        <v>9437</v>
      </c>
      <c r="D1358" s="30" t="s">
        <v>5788</v>
      </c>
      <c r="E1358" s="31">
        <v>9602</v>
      </c>
      <c r="F1358" s="30" t="s">
        <v>5787</v>
      </c>
      <c r="G1358" s="30" t="s">
        <v>7718</v>
      </c>
      <c r="H1358" s="30" t="s">
        <v>7719</v>
      </c>
      <c r="I1358" s="30" t="s">
        <v>7718</v>
      </c>
      <c r="J1358" s="30" t="s">
        <v>14</v>
      </c>
      <c r="K1358" s="30" t="s">
        <v>15</v>
      </c>
      <c r="L1358" s="30" t="s">
        <v>16</v>
      </c>
      <c r="M1358" s="30" t="s">
        <v>257</v>
      </c>
    </row>
    <row r="1359" spans="1:13" ht="16.8" customHeight="1" x14ac:dyDescent="0.3">
      <c r="A1359" s="3" t="s">
        <v>8855</v>
      </c>
      <c r="B1359" s="3" t="s">
        <v>7035</v>
      </c>
      <c r="C1359" s="3" t="s">
        <v>9438</v>
      </c>
      <c r="D1359" s="30" t="s">
        <v>5774</v>
      </c>
      <c r="E1359" s="31">
        <v>8725</v>
      </c>
      <c r="F1359" s="30" t="s">
        <v>5773</v>
      </c>
      <c r="G1359" s="30" t="s">
        <v>7718</v>
      </c>
      <c r="H1359" s="30" t="s">
        <v>7719</v>
      </c>
      <c r="I1359" s="30" t="s">
        <v>7718</v>
      </c>
      <c r="J1359" s="30" t="s">
        <v>14</v>
      </c>
      <c r="K1359" s="30" t="s">
        <v>15</v>
      </c>
      <c r="L1359" s="30" t="s">
        <v>16</v>
      </c>
      <c r="M1359" s="30" t="s">
        <v>257</v>
      </c>
    </row>
    <row r="1360" spans="1:13" ht="16.8" customHeight="1" x14ac:dyDescent="0.3">
      <c r="A1360" s="3" t="s">
        <v>8855</v>
      </c>
      <c r="B1360" s="3" t="s">
        <v>7035</v>
      </c>
      <c r="C1360" s="3" t="s">
        <v>9439</v>
      </c>
      <c r="D1360" s="30" t="s">
        <v>5804</v>
      </c>
      <c r="E1360" s="31">
        <v>8818</v>
      </c>
      <c r="F1360" s="30" t="s">
        <v>5803</v>
      </c>
      <c r="G1360" s="30" t="s">
        <v>7718</v>
      </c>
      <c r="H1360" s="30" t="s">
        <v>7719</v>
      </c>
      <c r="I1360" s="30" t="s">
        <v>7718</v>
      </c>
      <c r="J1360" s="30" t="s">
        <v>14</v>
      </c>
      <c r="K1360" s="30" t="s">
        <v>15</v>
      </c>
      <c r="L1360" s="30" t="s">
        <v>16</v>
      </c>
      <c r="M1360" s="30" t="s">
        <v>257</v>
      </c>
    </row>
    <row r="1361" spans="1:13" ht="16.8" customHeight="1" x14ac:dyDescent="0.3">
      <c r="A1361" s="3" t="s">
        <v>8855</v>
      </c>
      <c r="B1361" s="3" t="s">
        <v>7035</v>
      </c>
      <c r="C1361" s="3" t="s">
        <v>9440</v>
      </c>
      <c r="D1361" s="30" t="s">
        <v>5808</v>
      </c>
      <c r="E1361" s="31">
        <v>44777625</v>
      </c>
      <c r="F1361" s="30" t="s">
        <v>5807</v>
      </c>
      <c r="G1361" s="30" t="s">
        <v>7718</v>
      </c>
      <c r="H1361" s="30" t="s">
        <v>7719</v>
      </c>
      <c r="I1361" s="30" t="s">
        <v>7718</v>
      </c>
      <c r="J1361" s="30" t="s">
        <v>14</v>
      </c>
      <c r="K1361" s="30" t="s">
        <v>15</v>
      </c>
      <c r="L1361" s="30" t="s">
        <v>16</v>
      </c>
      <c r="M1361" s="30" t="s">
        <v>257</v>
      </c>
    </row>
    <row r="1362" spans="1:13" ht="16.8" customHeight="1" x14ac:dyDescent="0.3">
      <c r="A1362" s="3" t="s">
        <v>8855</v>
      </c>
      <c r="B1362" s="3" t="s">
        <v>7035</v>
      </c>
      <c r="C1362" s="3" t="s">
        <v>9441</v>
      </c>
      <c r="D1362" s="30" t="s">
        <v>5810</v>
      </c>
      <c r="E1362" s="31">
        <v>9604</v>
      </c>
      <c r="F1362" s="30" t="s">
        <v>5809</v>
      </c>
      <c r="G1362" s="30" t="s">
        <v>7718</v>
      </c>
      <c r="H1362" s="30" t="s">
        <v>7719</v>
      </c>
      <c r="I1362" s="30" t="s">
        <v>7718</v>
      </c>
      <c r="J1362" s="30" t="s">
        <v>14</v>
      </c>
      <c r="K1362" s="30" t="s">
        <v>15</v>
      </c>
      <c r="L1362" s="30" t="s">
        <v>16</v>
      </c>
      <c r="M1362" s="30" t="s">
        <v>257</v>
      </c>
    </row>
    <row r="1363" spans="1:13" ht="16.8" customHeight="1" x14ac:dyDescent="0.3">
      <c r="A1363" s="3" t="s">
        <v>8855</v>
      </c>
      <c r="B1363" s="3" t="s">
        <v>7035</v>
      </c>
      <c r="C1363" s="3" t="s">
        <v>9442</v>
      </c>
      <c r="D1363" s="30" t="s">
        <v>8430</v>
      </c>
      <c r="E1363" s="31">
        <v>8842</v>
      </c>
      <c r="F1363" s="30" t="s">
        <v>5797</v>
      </c>
      <c r="G1363" s="30" t="s">
        <v>7718</v>
      </c>
      <c r="H1363" s="30" t="s">
        <v>7719</v>
      </c>
      <c r="I1363" s="30" t="s">
        <v>7718</v>
      </c>
      <c r="J1363" s="30" t="s">
        <v>14</v>
      </c>
      <c r="K1363" s="30" t="s">
        <v>15</v>
      </c>
      <c r="L1363" s="30" t="s">
        <v>16</v>
      </c>
      <c r="M1363" s="30" t="s">
        <v>257</v>
      </c>
    </row>
    <row r="1364" spans="1:13" ht="16.8" customHeight="1" x14ac:dyDescent="0.3">
      <c r="A1364" s="3" t="s">
        <v>8855</v>
      </c>
      <c r="B1364" s="3" t="s">
        <v>7035</v>
      </c>
      <c r="C1364" s="3" t="s">
        <v>9443</v>
      </c>
      <c r="D1364" s="30" t="s">
        <v>8431</v>
      </c>
      <c r="E1364" s="31">
        <v>9020</v>
      </c>
      <c r="F1364" s="30" t="s">
        <v>5799</v>
      </c>
      <c r="G1364" s="30" t="s">
        <v>7718</v>
      </c>
      <c r="H1364" s="30" t="s">
        <v>7719</v>
      </c>
      <c r="I1364" s="30" t="s">
        <v>7718</v>
      </c>
      <c r="J1364" s="30" t="s">
        <v>14</v>
      </c>
      <c r="K1364" s="30" t="s">
        <v>15</v>
      </c>
      <c r="L1364" s="30" t="s">
        <v>16</v>
      </c>
      <c r="M1364" s="30" t="s">
        <v>257</v>
      </c>
    </row>
    <row r="1365" spans="1:13" ht="16.8" customHeight="1" x14ac:dyDescent="0.3">
      <c r="A1365" s="3" t="s">
        <v>8855</v>
      </c>
      <c r="B1365" s="3" t="s">
        <v>7035</v>
      </c>
      <c r="C1365" s="3" t="s">
        <v>9444</v>
      </c>
      <c r="D1365" s="30" t="s">
        <v>5802</v>
      </c>
      <c r="E1365" s="31">
        <v>9113</v>
      </c>
      <c r="F1365" s="30" t="s">
        <v>8432</v>
      </c>
      <c r="G1365" s="30" t="s">
        <v>7718</v>
      </c>
      <c r="H1365" s="30" t="s">
        <v>7719</v>
      </c>
      <c r="I1365" s="30" t="s">
        <v>7718</v>
      </c>
      <c r="J1365" s="30" t="s">
        <v>14</v>
      </c>
      <c r="K1365" s="30" t="s">
        <v>15</v>
      </c>
      <c r="L1365" s="30" t="s">
        <v>16</v>
      </c>
      <c r="M1365" s="30" t="s">
        <v>257</v>
      </c>
    </row>
    <row r="1366" spans="1:13" ht="16.8" customHeight="1" x14ac:dyDescent="0.3">
      <c r="A1366" s="3" t="s">
        <v>8855</v>
      </c>
      <c r="B1366" s="3" t="s">
        <v>7035</v>
      </c>
      <c r="C1366" s="3" t="s">
        <v>9445</v>
      </c>
      <c r="D1366" s="30" t="s">
        <v>8433</v>
      </c>
      <c r="E1366" s="31">
        <v>9081</v>
      </c>
      <c r="F1366" s="30" t="s">
        <v>8434</v>
      </c>
      <c r="G1366" s="30" t="s">
        <v>7718</v>
      </c>
      <c r="H1366" s="30" t="s">
        <v>7719</v>
      </c>
      <c r="I1366" s="30" t="s">
        <v>7718</v>
      </c>
      <c r="J1366" s="30" t="s">
        <v>14</v>
      </c>
      <c r="K1366" s="30" t="s">
        <v>15</v>
      </c>
      <c r="L1366" s="30" t="s">
        <v>16</v>
      </c>
      <c r="M1366" s="30" t="s">
        <v>257</v>
      </c>
    </row>
    <row r="1367" spans="1:13" ht="16.8" customHeight="1" x14ac:dyDescent="0.3">
      <c r="A1367" s="3" t="s">
        <v>8855</v>
      </c>
      <c r="B1367" s="3" t="s">
        <v>7035</v>
      </c>
      <c r="C1367" s="3" t="s">
        <v>9446</v>
      </c>
      <c r="D1367" s="30" t="s">
        <v>5796</v>
      </c>
      <c r="E1367" s="31">
        <v>9603</v>
      </c>
      <c r="F1367" s="30" t="s">
        <v>5795</v>
      </c>
      <c r="G1367" s="30" t="s">
        <v>7718</v>
      </c>
      <c r="H1367" s="30" t="s">
        <v>7719</v>
      </c>
      <c r="I1367" s="30" t="s">
        <v>7718</v>
      </c>
      <c r="J1367" s="30" t="s">
        <v>14</v>
      </c>
      <c r="K1367" s="30" t="s">
        <v>15</v>
      </c>
      <c r="L1367" s="30" t="s">
        <v>16</v>
      </c>
      <c r="M1367" s="30" t="s">
        <v>257</v>
      </c>
    </row>
    <row r="1368" spans="1:13" ht="16.8" customHeight="1" x14ac:dyDescent="0.3">
      <c r="A1368" s="3" t="s">
        <v>8855</v>
      </c>
      <c r="B1368" s="3" t="s">
        <v>7035</v>
      </c>
      <c r="C1368" s="3" t="s">
        <v>9447</v>
      </c>
      <c r="D1368" s="30" t="s">
        <v>5818</v>
      </c>
      <c r="E1368" s="31">
        <v>44777626</v>
      </c>
      <c r="F1368" s="30" t="s">
        <v>5817</v>
      </c>
      <c r="G1368" s="30" t="s">
        <v>7718</v>
      </c>
      <c r="H1368" s="30" t="s">
        <v>7719</v>
      </c>
      <c r="I1368" s="30" t="s">
        <v>7718</v>
      </c>
      <c r="J1368" s="30" t="s">
        <v>14</v>
      </c>
      <c r="K1368" s="30" t="s">
        <v>15</v>
      </c>
      <c r="L1368" s="30" t="s">
        <v>16</v>
      </c>
      <c r="M1368" s="30" t="s">
        <v>257</v>
      </c>
    </row>
    <row r="1369" spans="1:13" ht="16.8" customHeight="1" x14ac:dyDescent="0.3">
      <c r="A1369" s="3" t="s">
        <v>8855</v>
      </c>
      <c r="B1369" s="3" t="s">
        <v>7035</v>
      </c>
      <c r="C1369" s="3" t="s">
        <v>9448</v>
      </c>
      <c r="D1369" s="30" t="s">
        <v>5758</v>
      </c>
      <c r="E1369" s="31">
        <v>9606</v>
      </c>
      <c r="F1369" s="30" t="s">
        <v>5757</v>
      </c>
      <c r="G1369" s="30" t="s">
        <v>7718</v>
      </c>
      <c r="H1369" s="30" t="s">
        <v>7719</v>
      </c>
      <c r="I1369" s="30" t="s">
        <v>7718</v>
      </c>
      <c r="J1369" s="30" t="s">
        <v>14</v>
      </c>
      <c r="K1369" s="30" t="s">
        <v>15</v>
      </c>
      <c r="L1369" s="30" t="s">
        <v>16</v>
      </c>
      <c r="M1369" s="30" t="s">
        <v>257</v>
      </c>
    </row>
    <row r="1370" spans="1:13" ht="16.8" customHeight="1" x14ac:dyDescent="0.3">
      <c r="A1370" s="3" t="s">
        <v>8855</v>
      </c>
      <c r="B1370" s="3" t="s">
        <v>7035</v>
      </c>
      <c r="C1370" s="3" t="s">
        <v>9449</v>
      </c>
      <c r="D1370" s="30" t="s">
        <v>8435</v>
      </c>
      <c r="E1370" s="31">
        <v>45891025</v>
      </c>
      <c r="F1370" s="30" t="s">
        <v>8436</v>
      </c>
      <c r="G1370" s="30" t="s">
        <v>7718</v>
      </c>
      <c r="H1370" s="30" t="s">
        <v>7719</v>
      </c>
      <c r="I1370" s="30" t="s">
        <v>7718</v>
      </c>
      <c r="J1370" s="30" t="s">
        <v>14</v>
      </c>
      <c r="K1370" s="30" t="s">
        <v>15</v>
      </c>
      <c r="L1370" s="30" t="s">
        <v>16</v>
      </c>
      <c r="M1370" s="30" t="s">
        <v>257</v>
      </c>
    </row>
    <row r="1371" spans="1:13" ht="16.8" customHeight="1" x14ac:dyDescent="0.3">
      <c r="A1371" s="3" t="s">
        <v>8855</v>
      </c>
      <c r="B1371" s="3" t="s">
        <v>7035</v>
      </c>
      <c r="C1371" s="3" t="s">
        <v>9450</v>
      </c>
      <c r="D1371" s="30" t="s">
        <v>5820</v>
      </c>
      <c r="E1371" s="31">
        <v>8577</v>
      </c>
      <c r="F1371" s="30" t="s">
        <v>5819</v>
      </c>
      <c r="G1371" s="30" t="s">
        <v>7718</v>
      </c>
      <c r="H1371" s="30" t="s">
        <v>7719</v>
      </c>
      <c r="I1371" s="30" t="s">
        <v>7718</v>
      </c>
      <c r="J1371" s="30" t="s">
        <v>14</v>
      </c>
      <c r="K1371" s="30" t="s">
        <v>15</v>
      </c>
      <c r="L1371" s="30" t="s">
        <v>16</v>
      </c>
      <c r="M1371" s="30" t="s">
        <v>257</v>
      </c>
    </row>
    <row r="1372" spans="1:13" ht="16.8" customHeight="1" x14ac:dyDescent="0.3">
      <c r="A1372" s="3" t="s">
        <v>8855</v>
      </c>
      <c r="B1372" s="3" t="s">
        <v>7035</v>
      </c>
      <c r="C1372" s="3" t="s">
        <v>9451</v>
      </c>
      <c r="D1372" s="30" t="s">
        <v>5824</v>
      </c>
      <c r="E1372" s="31">
        <v>9607</v>
      </c>
      <c r="F1372" s="30" t="s">
        <v>5823</v>
      </c>
      <c r="G1372" s="30" t="s">
        <v>7718</v>
      </c>
      <c r="H1372" s="30" t="s">
        <v>7719</v>
      </c>
      <c r="I1372" s="30" t="s">
        <v>7718</v>
      </c>
      <c r="J1372" s="30" t="s">
        <v>14</v>
      </c>
      <c r="K1372" s="30" t="s">
        <v>15</v>
      </c>
      <c r="L1372" s="30" t="s">
        <v>16</v>
      </c>
      <c r="M1372" s="30" t="s">
        <v>257</v>
      </c>
    </row>
    <row r="1373" spans="1:13" ht="16.8" customHeight="1" x14ac:dyDescent="0.3">
      <c r="A1373" s="3" t="s">
        <v>8855</v>
      </c>
      <c r="B1373" s="3" t="s">
        <v>7035</v>
      </c>
      <c r="C1373" s="3" t="s">
        <v>9452</v>
      </c>
      <c r="D1373" s="30" t="s">
        <v>8437</v>
      </c>
      <c r="E1373" s="31">
        <v>8665</v>
      </c>
      <c r="F1373" s="30" t="s">
        <v>8438</v>
      </c>
      <c r="G1373" s="30" t="s">
        <v>7718</v>
      </c>
      <c r="H1373" s="30" t="s">
        <v>7719</v>
      </c>
      <c r="I1373" s="30" t="s">
        <v>7718</v>
      </c>
      <c r="J1373" s="30" t="s">
        <v>14</v>
      </c>
      <c r="K1373" s="30" t="s">
        <v>15</v>
      </c>
      <c r="L1373" s="30" t="s">
        <v>16</v>
      </c>
      <c r="M1373" s="30" t="s">
        <v>257</v>
      </c>
    </row>
    <row r="1374" spans="1:13" ht="16.8" customHeight="1" x14ac:dyDescent="0.3">
      <c r="A1374" s="3" t="s">
        <v>8855</v>
      </c>
      <c r="B1374" s="3" t="s">
        <v>7035</v>
      </c>
      <c r="C1374" s="3" t="s">
        <v>9453</v>
      </c>
      <c r="D1374" s="30" t="s">
        <v>8439</v>
      </c>
      <c r="E1374" s="31">
        <v>8881</v>
      </c>
      <c r="F1374" s="30" t="s">
        <v>8440</v>
      </c>
      <c r="G1374" s="30" t="s">
        <v>7718</v>
      </c>
      <c r="H1374" s="30" t="s">
        <v>7719</v>
      </c>
      <c r="I1374" s="30" t="s">
        <v>7718</v>
      </c>
      <c r="J1374" s="30" t="s">
        <v>14</v>
      </c>
      <c r="K1374" s="30" t="s">
        <v>15</v>
      </c>
      <c r="L1374" s="30" t="s">
        <v>16</v>
      </c>
      <c r="M1374" s="30" t="s">
        <v>257</v>
      </c>
    </row>
    <row r="1375" spans="1:13" ht="16.8" customHeight="1" x14ac:dyDescent="0.3">
      <c r="A1375" s="3" t="s">
        <v>8855</v>
      </c>
      <c r="B1375" s="3" t="s">
        <v>7035</v>
      </c>
      <c r="C1375" s="3" t="s">
        <v>9454</v>
      </c>
      <c r="D1375" s="30" t="s">
        <v>8441</v>
      </c>
      <c r="E1375" s="31">
        <v>9114</v>
      </c>
      <c r="F1375" s="30" t="s">
        <v>8442</v>
      </c>
      <c r="G1375" s="30" t="s">
        <v>7718</v>
      </c>
      <c r="H1375" s="30" t="s">
        <v>7719</v>
      </c>
      <c r="I1375" s="30" t="s">
        <v>7718</v>
      </c>
      <c r="J1375" s="30" t="s">
        <v>14</v>
      </c>
      <c r="K1375" s="30" t="s">
        <v>15</v>
      </c>
      <c r="L1375" s="30" t="s">
        <v>16</v>
      </c>
      <c r="M1375" s="30" t="s">
        <v>257</v>
      </c>
    </row>
    <row r="1376" spans="1:13" ht="16.8" customHeight="1" x14ac:dyDescent="0.3">
      <c r="A1376" s="3" t="s">
        <v>8855</v>
      </c>
      <c r="B1376" s="3" t="s">
        <v>7035</v>
      </c>
      <c r="C1376" s="3" t="s">
        <v>9455</v>
      </c>
      <c r="D1376" s="30" t="s">
        <v>8443</v>
      </c>
      <c r="E1376" s="31">
        <v>44777627</v>
      </c>
      <c r="F1376" s="30" t="s">
        <v>5825</v>
      </c>
      <c r="G1376" s="30" t="s">
        <v>7718</v>
      </c>
      <c r="H1376" s="30" t="s">
        <v>7719</v>
      </c>
      <c r="I1376" s="30" t="s">
        <v>7718</v>
      </c>
      <c r="J1376" s="30" t="s">
        <v>14</v>
      </c>
      <c r="K1376" s="30" t="s">
        <v>15</v>
      </c>
      <c r="L1376" s="30" t="s">
        <v>16</v>
      </c>
      <c r="M1376" s="30" t="s">
        <v>257</v>
      </c>
    </row>
    <row r="1377" spans="1:13" ht="16.8" customHeight="1" x14ac:dyDescent="0.3">
      <c r="A1377" s="3" t="s">
        <v>8855</v>
      </c>
      <c r="B1377" s="3" t="s">
        <v>7035</v>
      </c>
      <c r="C1377" s="3" t="s">
        <v>9456</v>
      </c>
      <c r="D1377" s="30" t="s">
        <v>8444</v>
      </c>
      <c r="E1377" s="31">
        <v>44777628</v>
      </c>
      <c r="F1377" s="30" t="s">
        <v>8445</v>
      </c>
      <c r="G1377" s="30" t="s">
        <v>7718</v>
      </c>
      <c r="H1377" s="30" t="s">
        <v>7719</v>
      </c>
      <c r="I1377" s="30" t="s">
        <v>7718</v>
      </c>
      <c r="J1377" s="30" t="s">
        <v>14</v>
      </c>
      <c r="K1377" s="30" t="s">
        <v>15</v>
      </c>
      <c r="L1377" s="30" t="s">
        <v>16</v>
      </c>
      <c r="M1377" s="30" t="s">
        <v>257</v>
      </c>
    </row>
    <row r="1378" spans="1:13" ht="16.8" customHeight="1" x14ac:dyDescent="0.3">
      <c r="A1378" s="3" t="s">
        <v>8855</v>
      </c>
      <c r="B1378" s="3" t="s">
        <v>7035</v>
      </c>
      <c r="C1378" s="3" t="s">
        <v>9457</v>
      </c>
      <c r="D1378" s="30" t="s">
        <v>5836</v>
      </c>
      <c r="E1378" s="31">
        <v>9608</v>
      </c>
      <c r="F1378" s="30" t="s">
        <v>5835</v>
      </c>
      <c r="G1378" s="30" t="s">
        <v>7718</v>
      </c>
      <c r="H1378" s="30" t="s">
        <v>7719</v>
      </c>
      <c r="I1378" s="30" t="s">
        <v>7718</v>
      </c>
      <c r="J1378" s="30" t="s">
        <v>14</v>
      </c>
      <c r="K1378" s="30" t="s">
        <v>15</v>
      </c>
      <c r="L1378" s="30" t="s">
        <v>16</v>
      </c>
      <c r="M1378" s="30" t="s">
        <v>257</v>
      </c>
    </row>
    <row r="1379" spans="1:13" ht="16.8" customHeight="1" x14ac:dyDescent="0.3">
      <c r="A1379" s="3" t="s">
        <v>8855</v>
      </c>
      <c r="B1379" s="3" t="s">
        <v>7035</v>
      </c>
      <c r="C1379" s="3" t="s">
        <v>9458</v>
      </c>
      <c r="D1379" s="30" t="s">
        <v>5840</v>
      </c>
      <c r="E1379" s="31">
        <v>9609</v>
      </c>
      <c r="F1379" s="30" t="s">
        <v>5839</v>
      </c>
      <c r="G1379" s="30" t="s">
        <v>7718</v>
      </c>
      <c r="H1379" s="30" t="s">
        <v>7719</v>
      </c>
      <c r="I1379" s="30" t="s">
        <v>7718</v>
      </c>
      <c r="J1379" s="30" t="s">
        <v>14</v>
      </c>
      <c r="K1379" s="30" t="s">
        <v>15</v>
      </c>
      <c r="L1379" s="30" t="s">
        <v>16</v>
      </c>
      <c r="M1379" s="30" t="s">
        <v>257</v>
      </c>
    </row>
    <row r="1380" spans="1:13" ht="16.8" customHeight="1" x14ac:dyDescent="0.3">
      <c r="A1380" s="3" t="s">
        <v>8855</v>
      </c>
      <c r="B1380" s="3" t="s">
        <v>7035</v>
      </c>
      <c r="C1380" s="3" t="s">
        <v>9459</v>
      </c>
      <c r="D1380" s="30" t="s">
        <v>5842</v>
      </c>
      <c r="E1380" s="31">
        <v>9610</v>
      </c>
      <c r="F1380" s="30" t="s">
        <v>5841</v>
      </c>
      <c r="G1380" s="30" t="s">
        <v>7718</v>
      </c>
      <c r="H1380" s="30" t="s">
        <v>7719</v>
      </c>
      <c r="I1380" s="30" t="s">
        <v>7718</v>
      </c>
      <c r="J1380" s="30" t="s">
        <v>14</v>
      </c>
      <c r="K1380" s="30" t="s">
        <v>15</v>
      </c>
      <c r="L1380" s="30" t="s">
        <v>16</v>
      </c>
      <c r="M1380" s="30" t="s">
        <v>257</v>
      </c>
    </row>
    <row r="1381" spans="1:13" ht="16.8" customHeight="1" x14ac:dyDescent="0.3">
      <c r="A1381" s="3" t="s">
        <v>8855</v>
      </c>
      <c r="B1381" s="3" t="s">
        <v>7035</v>
      </c>
      <c r="C1381" s="3" t="s">
        <v>9460</v>
      </c>
      <c r="D1381" s="30" t="s">
        <v>8446</v>
      </c>
      <c r="E1381" s="31">
        <v>44777629</v>
      </c>
      <c r="F1381" s="30" t="s">
        <v>8447</v>
      </c>
      <c r="G1381" s="30" t="s">
        <v>7718</v>
      </c>
      <c r="H1381" s="30" t="s">
        <v>7719</v>
      </c>
      <c r="I1381" s="30" t="s">
        <v>7718</v>
      </c>
      <c r="J1381" s="30" t="s">
        <v>14</v>
      </c>
      <c r="K1381" s="30" t="s">
        <v>15</v>
      </c>
      <c r="L1381" s="30" t="s">
        <v>16</v>
      </c>
      <c r="M1381" s="30" t="s">
        <v>257</v>
      </c>
    </row>
    <row r="1382" spans="1:13" ht="16.8" customHeight="1" x14ac:dyDescent="0.3">
      <c r="A1382" s="3" t="s">
        <v>8855</v>
      </c>
      <c r="B1382" s="3" t="s">
        <v>7035</v>
      </c>
      <c r="C1382" s="3" t="s">
        <v>9461</v>
      </c>
      <c r="D1382" s="30" t="s">
        <v>8448</v>
      </c>
      <c r="E1382" s="31">
        <v>44777630</v>
      </c>
      <c r="F1382" s="30" t="s">
        <v>5845</v>
      </c>
      <c r="G1382" s="30" t="s">
        <v>7718</v>
      </c>
      <c r="H1382" s="30" t="s">
        <v>7719</v>
      </c>
      <c r="I1382" s="30" t="s">
        <v>7718</v>
      </c>
      <c r="J1382" s="30" t="s">
        <v>14</v>
      </c>
      <c r="K1382" s="30" t="s">
        <v>15</v>
      </c>
      <c r="L1382" s="30" t="s">
        <v>16</v>
      </c>
      <c r="M1382" s="30" t="s">
        <v>257</v>
      </c>
    </row>
    <row r="1383" spans="1:13" ht="16.8" customHeight="1" x14ac:dyDescent="0.3">
      <c r="A1383" s="3" t="s">
        <v>8855</v>
      </c>
      <c r="B1383" s="3" t="s">
        <v>7035</v>
      </c>
      <c r="C1383" s="3" t="s">
        <v>9462</v>
      </c>
      <c r="D1383" s="30" t="s">
        <v>8449</v>
      </c>
      <c r="E1383" s="31">
        <v>8993</v>
      </c>
      <c r="F1383" s="30" t="s">
        <v>8450</v>
      </c>
      <c r="G1383" s="30" t="s">
        <v>7718</v>
      </c>
      <c r="H1383" s="30" t="s">
        <v>7719</v>
      </c>
      <c r="I1383" s="30" t="s">
        <v>7718</v>
      </c>
      <c r="J1383" s="30" t="s">
        <v>14</v>
      </c>
      <c r="K1383" s="30" t="s">
        <v>15</v>
      </c>
      <c r="L1383" s="30" t="s">
        <v>16</v>
      </c>
      <c r="M1383" s="30" t="s">
        <v>257</v>
      </c>
    </row>
    <row r="1384" spans="1:13" ht="16.8" customHeight="1" x14ac:dyDescent="0.3">
      <c r="A1384" s="3" t="s">
        <v>8855</v>
      </c>
      <c r="B1384" s="3" t="s">
        <v>7035</v>
      </c>
      <c r="C1384" s="3" t="s">
        <v>9463</v>
      </c>
      <c r="D1384" s="30" t="s">
        <v>8451</v>
      </c>
      <c r="E1384" s="31">
        <v>44777631</v>
      </c>
      <c r="F1384" s="30" t="s">
        <v>8452</v>
      </c>
      <c r="G1384" s="30" t="s">
        <v>7718</v>
      </c>
      <c r="H1384" s="30" t="s">
        <v>7719</v>
      </c>
      <c r="I1384" s="30" t="s">
        <v>7718</v>
      </c>
      <c r="J1384" s="30" t="s">
        <v>14</v>
      </c>
      <c r="K1384" s="30" t="s">
        <v>15</v>
      </c>
      <c r="L1384" s="30" t="s">
        <v>16</v>
      </c>
      <c r="M1384" s="30" t="s">
        <v>257</v>
      </c>
    </row>
    <row r="1385" spans="1:13" ht="16.8" customHeight="1" x14ac:dyDescent="0.3">
      <c r="A1385" s="3" t="s">
        <v>8855</v>
      </c>
      <c r="B1385" s="3" t="s">
        <v>7035</v>
      </c>
      <c r="C1385" s="3" t="s">
        <v>9464</v>
      </c>
      <c r="D1385" s="30" t="s">
        <v>8453</v>
      </c>
      <c r="E1385" s="31">
        <v>44777632</v>
      </c>
      <c r="F1385" s="30" t="s">
        <v>8454</v>
      </c>
      <c r="G1385" s="30" t="s">
        <v>7718</v>
      </c>
      <c r="H1385" s="30" t="s">
        <v>7719</v>
      </c>
      <c r="I1385" s="30" t="s">
        <v>7718</v>
      </c>
      <c r="J1385" s="30" t="s">
        <v>14</v>
      </c>
      <c r="K1385" s="30" t="s">
        <v>15</v>
      </c>
      <c r="L1385" s="30" t="s">
        <v>16</v>
      </c>
      <c r="M1385" s="30" t="s">
        <v>257</v>
      </c>
    </row>
    <row r="1386" spans="1:13" ht="16.8" customHeight="1" x14ac:dyDescent="0.3">
      <c r="A1386" s="3" t="s">
        <v>8855</v>
      </c>
      <c r="B1386" s="3" t="s">
        <v>7035</v>
      </c>
      <c r="C1386" s="3" t="s">
        <v>9465</v>
      </c>
      <c r="D1386" s="30" t="s">
        <v>8455</v>
      </c>
      <c r="E1386" s="31">
        <v>44777633</v>
      </c>
      <c r="F1386" s="30" t="s">
        <v>8456</v>
      </c>
      <c r="G1386" s="30" t="s">
        <v>7718</v>
      </c>
      <c r="H1386" s="30" t="s">
        <v>7719</v>
      </c>
      <c r="I1386" s="30" t="s">
        <v>7718</v>
      </c>
      <c r="J1386" s="30" t="s">
        <v>14</v>
      </c>
      <c r="K1386" s="30" t="s">
        <v>15</v>
      </c>
      <c r="L1386" s="30" t="s">
        <v>16</v>
      </c>
      <c r="M1386" s="30" t="s">
        <v>257</v>
      </c>
    </row>
    <row r="1387" spans="1:13" ht="16.8" customHeight="1" x14ac:dyDescent="0.3">
      <c r="A1387" s="3" t="s">
        <v>8855</v>
      </c>
      <c r="B1387" s="3" t="s">
        <v>7035</v>
      </c>
      <c r="C1387" s="3" t="s">
        <v>9466</v>
      </c>
      <c r="D1387" s="30" t="s">
        <v>5828</v>
      </c>
      <c r="E1387" s="31">
        <v>8736</v>
      </c>
      <c r="F1387" s="30" t="s">
        <v>5827</v>
      </c>
      <c r="G1387" s="30" t="s">
        <v>7718</v>
      </c>
      <c r="H1387" s="30" t="s">
        <v>7719</v>
      </c>
      <c r="I1387" s="30" t="s">
        <v>7718</v>
      </c>
      <c r="J1387" s="30" t="s">
        <v>14</v>
      </c>
      <c r="K1387" s="30" t="s">
        <v>15</v>
      </c>
      <c r="L1387" s="30" t="s">
        <v>16</v>
      </c>
      <c r="M1387" s="30" t="s">
        <v>257</v>
      </c>
    </row>
    <row r="1388" spans="1:13" ht="16.8" customHeight="1" x14ac:dyDescent="0.3">
      <c r="A1388" s="3" t="s">
        <v>8855</v>
      </c>
      <c r="B1388" s="3" t="s">
        <v>7035</v>
      </c>
      <c r="C1388" s="3" t="s">
        <v>9467</v>
      </c>
      <c r="D1388" s="30" t="s">
        <v>5858</v>
      </c>
      <c r="E1388" s="31">
        <v>9611</v>
      </c>
      <c r="F1388" s="30" t="s">
        <v>5857</v>
      </c>
      <c r="G1388" s="30" t="s">
        <v>7718</v>
      </c>
      <c r="H1388" s="30" t="s">
        <v>7719</v>
      </c>
      <c r="I1388" s="30" t="s">
        <v>7718</v>
      </c>
      <c r="J1388" s="30" t="s">
        <v>14</v>
      </c>
      <c r="K1388" s="30" t="s">
        <v>15</v>
      </c>
      <c r="L1388" s="30" t="s">
        <v>16</v>
      </c>
      <c r="M1388" s="30" t="s">
        <v>257</v>
      </c>
    </row>
    <row r="1389" spans="1:13" ht="16.8" customHeight="1" x14ac:dyDescent="0.3">
      <c r="A1389" s="3" t="s">
        <v>8855</v>
      </c>
      <c r="B1389" s="3" t="s">
        <v>7035</v>
      </c>
      <c r="C1389" s="3" t="s">
        <v>9468</v>
      </c>
      <c r="D1389" s="30" t="s">
        <v>5862</v>
      </c>
      <c r="E1389" s="31">
        <v>44777634</v>
      </c>
      <c r="F1389" s="30" t="s">
        <v>5861</v>
      </c>
      <c r="G1389" s="30" t="s">
        <v>7718</v>
      </c>
      <c r="H1389" s="30" t="s">
        <v>7719</v>
      </c>
      <c r="I1389" s="30" t="s">
        <v>7718</v>
      </c>
      <c r="J1389" s="30" t="s">
        <v>14</v>
      </c>
      <c r="K1389" s="30" t="s">
        <v>15</v>
      </c>
      <c r="L1389" s="30" t="s">
        <v>16</v>
      </c>
      <c r="M1389" s="30" t="s">
        <v>257</v>
      </c>
    </row>
    <row r="1390" spans="1:13" ht="16.8" customHeight="1" x14ac:dyDescent="0.3">
      <c r="A1390" s="3" t="s">
        <v>8855</v>
      </c>
      <c r="B1390" s="3" t="s">
        <v>7035</v>
      </c>
      <c r="C1390" s="3" t="s">
        <v>9469</v>
      </c>
      <c r="D1390" s="30" t="s">
        <v>5852</v>
      </c>
      <c r="E1390" s="31">
        <v>8843</v>
      </c>
      <c r="F1390" s="30" t="s">
        <v>5851</v>
      </c>
      <c r="G1390" s="30" t="s">
        <v>7718</v>
      </c>
      <c r="H1390" s="30" t="s">
        <v>7719</v>
      </c>
      <c r="I1390" s="30" t="s">
        <v>7718</v>
      </c>
      <c r="J1390" s="30" t="s">
        <v>14</v>
      </c>
      <c r="K1390" s="30" t="s">
        <v>15</v>
      </c>
      <c r="L1390" s="30" t="s">
        <v>16</v>
      </c>
      <c r="M1390" s="30" t="s">
        <v>257</v>
      </c>
    </row>
    <row r="1391" spans="1:13" ht="16.8" customHeight="1" x14ac:dyDescent="0.3">
      <c r="A1391" s="3" t="s">
        <v>8855</v>
      </c>
      <c r="B1391" s="3" t="s">
        <v>7035</v>
      </c>
      <c r="C1391" s="3" t="s">
        <v>9470</v>
      </c>
      <c r="D1391" s="30" t="s">
        <v>5878</v>
      </c>
      <c r="E1391" s="31">
        <v>9612</v>
      </c>
      <c r="F1391" s="30" t="s">
        <v>5877</v>
      </c>
      <c r="G1391" s="30" t="s">
        <v>7718</v>
      </c>
      <c r="H1391" s="30" t="s">
        <v>7719</v>
      </c>
      <c r="I1391" s="30" t="s">
        <v>7718</v>
      </c>
      <c r="J1391" s="30" t="s">
        <v>14</v>
      </c>
      <c r="K1391" s="30" t="s">
        <v>15</v>
      </c>
      <c r="L1391" s="30" t="s">
        <v>16</v>
      </c>
      <c r="M1391" s="30" t="s">
        <v>257</v>
      </c>
    </row>
    <row r="1392" spans="1:13" ht="16.8" customHeight="1" x14ac:dyDescent="0.3">
      <c r="A1392" s="3" t="s">
        <v>8855</v>
      </c>
      <c r="B1392" s="3" t="s">
        <v>7035</v>
      </c>
      <c r="C1392" s="3" t="s">
        <v>9471</v>
      </c>
      <c r="D1392" s="30" t="s">
        <v>5880</v>
      </c>
      <c r="E1392" s="31">
        <v>9063</v>
      </c>
      <c r="F1392" s="30" t="s">
        <v>5879</v>
      </c>
      <c r="G1392" s="30" t="s">
        <v>7718</v>
      </c>
      <c r="H1392" s="30" t="s">
        <v>7719</v>
      </c>
      <c r="I1392" s="30" t="s">
        <v>7718</v>
      </c>
      <c r="J1392" s="30" t="s">
        <v>14</v>
      </c>
      <c r="K1392" s="30" t="s">
        <v>15</v>
      </c>
      <c r="L1392" s="30" t="s">
        <v>16</v>
      </c>
      <c r="M1392" s="30" t="s">
        <v>257</v>
      </c>
    </row>
    <row r="1393" spans="1:13" ht="16.8" customHeight="1" x14ac:dyDescent="0.3">
      <c r="A1393" s="3" t="s">
        <v>8855</v>
      </c>
      <c r="B1393" s="3" t="s">
        <v>7035</v>
      </c>
      <c r="C1393" s="3" t="s">
        <v>9472</v>
      </c>
      <c r="D1393" s="30" t="s">
        <v>8457</v>
      </c>
      <c r="E1393" s="31">
        <v>44777635</v>
      </c>
      <c r="F1393" s="30" t="s">
        <v>5871</v>
      </c>
      <c r="G1393" s="30" t="s">
        <v>7718</v>
      </c>
      <c r="H1393" s="30" t="s">
        <v>7719</v>
      </c>
      <c r="I1393" s="30" t="s">
        <v>7718</v>
      </c>
      <c r="J1393" s="30" t="s">
        <v>14</v>
      </c>
      <c r="K1393" s="30" t="s">
        <v>15</v>
      </c>
      <c r="L1393" s="30" t="s">
        <v>16</v>
      </c>
      <c r="M1393" s="30" t="s">
        <v>257</v>
      </c>
    </row>
    <row r="1394" spans="1:13" ht="16.8" customHeight="1" x14ac:dyDescent="0.3">
      <c r="A1394" s="3" t="s">
        <v>8855</v>
      </c>
      <c r="B1394" s="3" t="s">
        <v>7035</v>
      </c>
      <c r="C1394" s="3" t="s">
        <v>9473</v>
      </c>
      <c r="D1394" s="30" t="s">
        <v>5882</v>
      </c>
      <c r="E1394" s="31">
        <v>9614</v>
      </c>
      <c r="F1394" s="30" t="s">
        <v>5881</v>
      </c>
      <c r="G1394" s="30" t="s">
        <v>7718</v>
      </c>
      <c r="H1394" s="30" t="s">
        <v>7719</v>
      </c>
      <c r="I1394" s="30" t="s">
        <v>7718</v>
      </c>
      <c r="J1394" s="30" t="s">
        <v>14</v>
      </c>
      <c r="K1394" s="30" t="s">
        <v>15</v>
      </c>
      <c r="L1394" s="30" t="s">
        <v>16</v>
      </c>
      <c r="M1394" s="30" t="s">
        <v>257</v>
      </c>
    </row>
    <row r="1395" spans="1:13" ht="16.8" customHeight="1" x14ac:dyDescent="0.3">
      <c r="A1395" s="3" t="s">
        <v>8855</v>
      </c>
      <c r="B1395" s="3" t="s">
        <v>7035</v>
      </c>
      <c r="C1395" s="3" t="s">
        <v>9474</v>
      </c>
      <c r="D1395" s="30" t="s">
        <v>8458</v>
      </c>
      <c r="E1395" s="31">
        <v>44777636</v>
      </c>
      <c r="F1395" s="30" t="s">
        <v>8459</v>
      </c>
      <c r="G1395" s="30" t="s">
        <v>7718</v>
      </c>
      <c r="H1395" s="30" t="s">
        <v>7719</v>
      </c>
      <c r="I1395" s="30" t="s">
        <v>7718</v>
      </c>
      <c r="J1395" s="30" t="s">
        <v>14</v>
      </c>
      <c r="K1395" s="30" t="s">
        <v>15</v>
      </c>
      <c r="L1395" s="30" t="s">
        <v>16</v>
      </c>
      <c r="M1395" s="30" t="s">
        <v>257</v>
      </c>
    </row>
    <row r="1396" spans="1:13" ht="16.8" customHeight="1" x14ac:dyDescent="0.3">
      <c r="A1396" s="3" t="s">
        <v>8855</v>
      </c>
      <c r="B1396" s="3" t="s">
        <v>7035</v>
      </c>
      <c r="C1396" s="3" t="s">
        <v>9475</v>
      </c>
      <c r="D1396" s="30" t="s">
        <v>5886</v>
      </c>
      <c r="E1396" s="31">
        <v>44777637</v>
      </c>
      <c r="F1396" s="30" t="s">
        <v>5885</v>
      </c>
      <c r="G1396" s="30" t="s">
        <v>7718</v>
      </c>
      <c r="H1396" s="30" t="s">
        <v>7719</v>
      </c>
      <c r="I1396" s="30" t="s">
        <v>7718</v>
      </c>
      <c r="J1396" s="30" t="s">
        <v>14</v>
      </c>
      <c r="K1396" s="30" t="s">
        <v>15</v>
      </c>
      <c r="L1396" s="30" t="s">
        <v>16</v>
      </c>
      <c r="M1396" s="30" t="s">
        <v>257</v>
      </c>
    </row>
    <row r="1397" spans="1:13" ht="16.8" customHeight="1" x14ac:dyDescent="0.3">
      <c r="A1397" s="3" t="s">
        <v>8855</v>
      </c>
      <c r="B1397" s="3" t="s">
        <v>7035</v>
      </c>
      <c r="C1397" s="3" t="s">
        <v>9476</v>
      </c>
      <c r="D1397" s="30" t="s">
        <v>8460</v>
      </c>
      <c r="E1397" s="31">
        <v>8955</v>
      </c>
      <c r="F1397" s="30" t="s">
        <v>5887</v>
      </c>
      <c r="G1397" s="30" t="s">
        <v>7718</v>
      </c>
      <c r="H1397" s="30" t="s">
        <v>7719</v>
      </c>
      <c r="I1397" s="30" t="s">
        <v>7718</v>
      </c>
      <c r="J1397" s="30" t="s">
        <v>14</v>
      </c>
      <c r="K1397" s="30" t="s">
        <v>15</v>
      </c>
      <c r="L1397" s="30" t="s">
        <v>16</v>
      </c>
      <c r="M1397" s="30" t="s">
        <v>257</v>
      </c>
    </row>
    <row r="1398" spans="1:13" ht="16.8" customHeight="1" x14ac:dyDescent="0.3">
      <c r="A1398" s="3" t="s">
        <v>8855</v>
      </c>
      <c r="B1398" s="3" t="s">
        <v>7035</v>
      </c>
      <c r="C1398" s="3" t="s">
        <v>9477</v>
      </c>
      <c r="D1398" s="30" t="s">
        <v>5902</v>
      </c>
      <c r="E1398" s="31">
        <v>9616</v>
      </c>
      <c r="F1398" s="30" t="s">
        <v>5901</v>
      </c>
      <c r="G1398" s="30" t="s">
        <v>7718</v>
      </c>
      <c r="H1398" s="30" t="s">
        <v>7719</v>
      </c>
      <c r="I1398" s="30" t="s">
        <v>7718</v>
      </c>
      <c r="J1398" s="30" t="s">
        <v>14</v>
      </c>
      <c r="K1398" s="30" t="s">
        <v>15</v>
      </c>
      <c r="L1398" s="30" t="s">
        <v>16</v>
      </c>
      <c r="M1398" s="30" t="s">
        <v>257</v>
      </c>
    </row>
    <row r="1399" spans="1:13" ht="16.8" customHeight="1" x14ac:dyDescent="0.3">
      <c r="A1399" s="3" t="s">
        <v>8855</v>
      </c>
      <c r="B1399" s="3" t="s">
        <v>7035</v>
      </c>
      <c r="C1399" s="3" t="s">
        <v>9478</v>
      </c>
      <c r="D1399" s="30" t="s">
        <v>8461</v>
      </c>
      <c r="E1399" s="31">
        <v>9370</v>
      </c>
      <c r="F1399" s="30" t="s">
        <v>8462</v>
      </c>
      <c r="G1399" s="30" t="s">
        <v>7718</v>
      </c>
      <c r="H1399" s="30" t="s">
        <v>7719</v>
      </c>
      <c r="I1399" s="30" t="s">
        <v>7718</v>
      </c>
      <c r="J1399" s="30" t="s">
        <v>14</v>
      </c>
      <c r="K1399" s="30" t="s">
        <v>15</v>
      </c>
      <c r="L1399" s="30" t="s">
        <v>16</v>
      </c>
      <c r="M1399" s="30" t="s">
        <v>257</v>
      </c>
    </row>
    <row r="1400" spans="1:13" ht="16.8" customHeight="1" x14ac:dyDescent="0.3">
      <c r="A1400" s="3" t="s">
        <v>8855</v>
      </c>
      <c r="B1400" s="3" t="s">
        <v>7035</v>
      </c>
      <c r="C1400" s="3" t="s">
        <v>9479</v>
      </c>
      <c r="D1400" s="30" t="s">
        <v>8463</v>
      </c>
      <c r="E1400" s="31">
        <v>9371</v>
      </c>
      <c r="F1400" s="30" t="s">
        <v>8464</v>
      </c>
      <c r="G1400" s="30" t="s">
        <v>7718</v>
      </c>
      <c r="H1400" s="30" t="s">
        <v>7719</v>
      </c>
      <c r="I1400" s="30" t="s">
        <v>7718</v>
      </c>
      <c r="J1400" s="30" t="s">
        <v>14</v>
      </c>
      <c r="K1400" s="30" t="s">
        <v>15</v>
      </c>
      <c r="L1400" s="30" t="s">
        <v>16</v>
      </c>
      <c r="M1400" s="30" t="s">
        <v>257</v>
      </c>
    </row>
    <row r="1401" spans="1:13" ht="16.8" customHeight="1" x14ac:dyDescent="0.3">
      <c r="A1401" s="3" t="s">
        <v>8855</v>
      </c>
      <c r="B1401" s="3" t="s">
        <v>7035</v>
      </c>
      <c r="C1401" s="3" t="s">
        <v>9480</v>
      </c>
      <c r="D1401" s="30" t="s">
        <v>8465</v>
      </c>
      <c r="E1401" s="31">
        <v>8637</v>
      </c>
      <c r="F1401" s="30" t="s">
        <v>8466</v>
      </c>
      <c r="G1401" s="30" t="s">
        <v>7718</v>
      </c>
      <c r="H1401" s="30" t="s">
        <v>7719</v>
      </c>
      <c r="I1401" s="30" t="s">
        <v>7718</v>
      </c>
      <c r="J1401" s="30" t="s">
        <v>14</v>
      </c>
      <c r="K1401" s="30" t="s">
        <v>15</v>
      </c>
      <c r="L1401" s="30" t="s">
        <v>16</v>
      </c>
      <c r="M1401" s="30" t="s">
        <v>257</v>
      </c>
    </row>
    <row r="1402" spans="1:13" ht="16.8" customHeight="1" x14ac:dyDescent="0.3">
      <c r="A1402" s="3" t="s">
        <v>8855</v>
      </c>
      <c r="B1402" s="3" t="s">
        <v>7035</v>
      </c>
      <c r="C1402" s="3" t="s">
        <v>9481</v>
      </c>
      <c r="D1402" s="30" t="s">
        <v>8467</v>
      </c>
      <c r="E1402" s="31">
        <v>9615</v>
      </c>
      <c r="F1402" s="30" t="s">
        <v>8468</v>
      </c>
      <c r="G1402" s="30" t="s">
        <v>7718</v>
      </c>
      <c r="H1402" s="30" t="s">
        <v>7719</v>
      </c>
      <c r="I1402" s="30" t="s">
        <v>7718</v>
      </c>
      <c r="J1402" s="30" t="s">
        <v>14</v>
      </c>
      <c r="K1402" s="30" t="s">
        <v>15</v>
      </c>
      <c r="L1402" s="30" t="s">
        <v>16</v>
      </c>
      <c r="M1402" s="30" t="s">
        <v>257</v>
      </c>
    </row>
    <row r="1403" spans="1:13" ht="16.8" customHeight="1" x14ac:dyDescent="0.3">
      <c r="A1403" s="3" t="s">
        <v>8855</v>
      </c>
      <c r="B1403" s="3" t="s">
        <v>7035</v>
      </c>
      <c r="C1403" s="3" t="s">
        <v>9482</v>
      </c>
      <c r="D1403" s="30" t="s">
        <v>8469</v>
      </c>
      <c r="E1403" s="31">
        <v>9599</v>
      </c>
      <c r="F1403" s="30" t="s">
        <v>4977</v>
      </c>
      <c r="G1403" s="30" t="s">
        <v>7718</v>
      </c>
      <c r="H1403" s="30" t="s">
        <v>7719</v>
      </c>
      <c r="I1403" s="30" t="s">
        <v>7718</v>
      </c>
      <c r="J1403" s="30" t="s">
        <v>14</v>
      </c>
      <c r="K1403" s="30" t="s">
        <v>15</v>
      </c>
      <c r="L1403" s="30" t="s">
        <v>16</v>
      </c>
      <c r="M1403" s="30" t="s">
        <v>257</v>
      </c>
    </row>
    <row r="1404" spans="1:13" ht="16.8" customHeight="1" x14ac:dyDescent="0.3">
      <c r="A1404" s="3" t="s">
        <v>8855</v>
      </c>
      <c r="B1404" s="3" t="s">
        <v>7035</v>
      </c>
      <c r="C1404" s="3" t="s">
        <v>9483</v>
      </c>
      <c r="D1404" s="30" t="s">
        <v>8470</v>
      </c>
      <c r="E1404" s="31">
        <v>9312</v>
      </c>
      <c r="F1404" s="30" t="s">
        <v>8471</v>
      </c>
      <c r="G1404" s="30" t="s">
        <v>7718</v>
      </c>
      <c r="H1404" s="30" t="s">
        <v>7719</v>
      </c>
      <c r="I1404" s="30" t="s">
        <v>7718</v>
      </c>
      <c r="J1404" s="30" t="s">
        <v>14</v>
      </c>
      <c r="K1404" s="30" t="s">
        <v>15</v>
      </c>
      <c r="L1404" s="30" t="s">
        <v>16</v>
      </c>
      <c r="M1404" s="30" t="s">
        <v>257</v>
      </c>
    </row>
    <row r="1405" spans="1:13" ht="16.8" customHeight="1" x14ac:dyDescent="0.3">
      <c r="A1405" s="3" t="s">
        <v>8855</v>
      </c>
      <c r="B1405" s="3" t="s">
        <v>7035</v>
      </c>
      <c r="C1405" s="3" t="s">
        <v>9484</v>
      </c>
      <c r="D1405" s="30" t="s">
        <v>8472</v>
      </c>
      <c r="E1405" s="31">
        <v>45756935</v>
      </c>
      <c r="F1405" s="30" t="s">
        <v>8473</v>
      </c>
      <c r="G1405" s="30" t="s">
        <v>7718</v>
      </c>
      <c r="H1405" s="30" t="s">
        <v>252</v>
      </c>
      <c r="I1405" s="30" t="s">
        <v>342</v>
      </c>
      <c r="J1405" s="30" t="s">
        <v>14</v>
      </c>
      <c r="K1405" s="30" t="s">
        <v>15</v>
      </c>
      <c r="L1405" s="30" t="s">
        <v>16</v>
      </c>
      <c r="M1405" s="30" t="s">
        <v>257</v>
      </c>
    </row>
    <row r="1406" spans="1:13" ht="16.8" customHeight="1" x14ac:dyDescent="0.3">
      <c r="A1406" s="3" t="s">
        <v>8855</v>
      </c>
      <c r="B1406" s="3" t="s">
        <v>7035</v>
      </c>
      <c r="C1406" s="3" t="s">
        <v>9485</v>
      </c>
      <c r="D1406" s="30" t="s">
        <v>8474</v>
      </c>
      <c r="E1406" s="31">
        <v>8613</v>
      </c>
      <c r="F1406" s="30" t="s">
        <v>8475</v>
      </c>
      <c r="G1406" s="30" t="s">
        <v>7718</v>
      </c>
      <c r="H1406" s="30" t="s">
        <v>7719</v>
      </c>
      <c r="I1406" s="30" t="s">
        <v>7718</v>
      </c>
      <c r="J1406" s="30" t="s">
        <v>14</v>
      </c>
      <c r="K1406" s="30" t="s">
        <v>15</v>
      </c>
      <c r="L1406" s="30" t="s">
        <v>16</v>
      </c>
      <c r="M1406" s="30" t="s">
        <v>257</v>
      </c>
    </row>
    <row r="1407" spans="1:13" ht="16.8" customHeight="1" x14ac:dyDescent="0.3">
      <c r="A1407" s="3" t="s">
        <v>8855</v>
      </c>
      <c r="B1407" s="3" t="s">
        <v>7035</v>
      </c>
      <c r="C1407" s="3" t="s">
        <v>9486</v>
      </c>
      <c r="D1407" s="30" t="s">
        <v>8476</v>
      </c>
      <c r="E1407" s="31">
        <v>9433</v>
      </c>
      <c r="F1407" s="30" t="s">
        <v>8477</v>
      </c>
      <c r="G1407" s="30" t="s">
        <v>7718</v>
      </c>
      <c r="H1407" s="30" t="s">
        <v>7719</v>
      </c>
      <c r="I1407" s="30" t="s">
        <v>7718</v>
      </c>
      <c r="J1407" s="30" t="s">
        <v>14</v>
      </c>
      <c r="K1407" s="30" t="s">
        <v>15</v>
      </c>
      <c r="L1407" s="30" t="s">
        <v>16</v>
      </c>
      <c r="M1407" s="30" t="s">
        <v>257</v>
      </c>
    </row>
    <row r="1408" spans="1:13" ht="16.8" customHeight="1" x14ac:dyDescent="0.3">
      <c r="A1408" s="3" t="s">
        <v>8855</v>
      </c>
      <c r="B1408" s="3" t="s">
        <v>7035</v>
      </c>
      <c r="C1408" s="3" t="s">
        <v>9487</v>
      </c>
      <c r="D1408" s="30" t="s">
        <v>8478</v>
      </c>
      <c r="E1408" s="31">
        <v>9273</v>
      </c>
      <c r="F1408" s="30" t="s">
        <v>8479</v>
      </c>
      <c r="G1408" s="30" t="s">
        <v>7718</v>
      </c>
      <c r="H1408" s="30" t="s">
        <v>7719</v>
      </c>
      <c r="I1408" s="30" t="s">
        <v>7718</v>
      </c>
      <c r="J1408" s="30" t="s">
        <v>14</v>
      </c>
      <c r="K1408" s="30" t="s">
        <v>15</v>
      </c>
      <c r="L1408" s="30" t="s">
        <v>16</v>
      </c>
      <c r="M1408" s="30" t="s">
        <v>257</v>
      </c>
    </row>
    <row r="1409" spans="1:13" ht="16.8" customHeight="1" x14ac:dyDescent="0.3">
      <c r="A1409" s="3" t="s">
        <v>8855</v>
      </c>
      <c r="B1409" s="3" t="s">
        <v>7035</v>
      </c>
      <c r="C1409" s="3" t="s">
        <v>9488</v>
      </c>
      <c r="D1409" s="30" t="s">
        <v>8480</v>
      </c>
      <c r="E1409" s="31">
        <v>8589</v>
      </c>
      <c r="F1409" s="30" t="s">
        <v>8481</v>
      </c>
      <c r="G1409" s="30" t="s">
        <v>7718</v>
      </c>
      <c r="H1409" s="30" t="s">
        <v>7719</v>
      </c>
      <c r="I1409" s="30" t="s">
        <v>7718</v>
      </c>
      <c r="J1409" s="30" t="s">
        <v>14</v>
      </c>
      <c r="K1409" s="30" t="s">
        <v>15</v>
      </c>
      <c r="L1409" s="30" t="s">
        <v>16</v>
      </c>
      <c r="M1409" s="30" t="s">
        <v>257</v>
      </c>
    </row>
    <row r="1410" spans="1:13" ht="16.8" customHeight="1" x14ac:dyDescent="0.3">
      <c r="A1410" s="3" t="s">
        <v>8855</v>
      </c>
      <c r="B1410" s="3" t="s">
        <v>7035</v>
      </c>
      <c r="C1410" s="3" t="s">
        <v>9489</v>
      </c>
      <c r="D1410" s="30" t="s">
        <v>8482</v>
      </c>
      <c r="E1410" s="31">
        <v>8590</v>
      </c>
      <c r="F1410" s="30" t="s">
        <v>8483</v>
      </c>
      <c r="G1410" s="30" t="s">
        <v>7718</v>
      </c>
      <c r="H1410" s="30" t="s">
        <v>7719</v>
      </c>
      <c r="I1410" s="30" t="s">
        <v>7718</v>
      </c>
      <c r="J1410" s="30" t="s">
        <v>14</v>
      </c>
      <c r="K1410" s="30" t="s">
        <v>15</v>
      </c>
      <c r="L1410" s="30" t="s">
        <v>16</v>
      </c>
      <c r="M1410" s="30" t="s">
        <v>257</v>
      </c>
    </row>
    <row r="1411" spans="1:13" ht="16.8" customHeight="1" x14ac:dyDescent="0.3">
      <c r="A1411" s="3" t="s">
        <v>8855</v>
      </c>
      <c r="B1411" s="3" t="s">
        <v>7035</v>
      </c>
      <c r="C1411" s="3" t="s">
        <v>9490</v>
      </c>
      <c r="D1411" s="30" t="s">
        <v>8484</v>
      </c>
      <c r="E1411" s="31">
        <v>45756940</v>
      </c>
      <c r="F1411" s="30" t="s">
        <v>8485</v>
      </c>
      <c r="G1411" s="30" t="s">
        <v>7718</v>
      </c>
      <c r="H1411" s="30" t="s">
        <v>252</v>
      </c>
      <c r="I1411" s="30" t="s">
        <v>342</v>
      </c>
      <c r="J1411" s="30" t="s">
        <v>14</v>
      </c>
      <c r="K1411" s="30" t="s">
        <v>15</v>
      </c>
      <c r="L1411" s="30" t="s">
        <v>16</v>
      </c>
      <c r="M1411" s="30" t="s">
        <v>257</v>
      </c>
    </row>
    <row r="1412" spans="1:13" ht="16.8" customHeight="1" x14ac:dyDescent="0.3">
      <c r="A1412" s="3" t="s">
        <v>8855</v>
      </c>
      <c r="B1412" s="3" t="s">
        <v>7035</v>
      </c>
      <c r="C1412" s="3" t="s">
        <v>9491</v>
      </c>
      <c r="D1412" s="30" t="s">
        <v>8486</v>
      </c>
      <c r="E1412" s="31">
        <v>9617</v>
      </c>
      <c r="F1412" s="30" t="s">
        <v>8487</v>
      </c>
      <c r="G1412" s="30" t="s">
        <v>7718</v>
      </c>
      <c r="H1412" s="30" t="s">
        <v>7719</v>
      </c>
      <c r="I1412" s="30" t="s">
        <v>7718</v>
      </c>
      <c r="J1412" s="30" t="s">
        <v>14</v>
      </c>
      <c r="K1412" s="30" t="s">
        <v>15</v>
      </c>
      <c r="L1412" s="30" t="s">
        <v>16</v>
      </c>
      <c r="M1412" s="30" t="s">
        <v>257</v>
      </c>
    </row>
    <row r="1413" spans="1:13" ht="16.8" customHeight="1" x14ac:dyDescent="0.3">
      <c r="A1413" s="3" t="s">
        <v>8855</v>
      </c>
      <c r="B1413" s="3" t="s">
        <v>7035</v>
      </c>
      <c r="C1413" s="3" t="s">
        <v>9492</v>
      </c>
      <c r="D1413" s="30" t="s">
        <v>8488</v>
      </c>
      <c r="E1413" s="31">
        <v>8578</v>
      </c>
      <c r="F1413" s="30" t="s">
        <v>8489</v>
      </c>
      <c r="G1413" s="30" t="s">
        <v>7718</v>
      </c>
      <c r="H1413" s="30" t="s">
        <v>7719</v>
      </c>
      <c r="I1413" s="30" t="s">
        <v>7718</v>
      </c>
      <c r="J1413" s="30" t="s">
        <v>14</v>
      </c>
      <c r="K1413" s="30" t="s">
        <v>15</v>
      </c>
      <c r="L1413" s="30" t="s">
        <v>16</v>
      </c>
      <c r="M1413" s="30" t="s">
        <v>257</v>
      </c>
    </row>
    <row r="1414" spans="1:13" ht="16.8" customHeight="1" x14ac:dyDescent="0.3">
      <c r="A1414" s="3" t="s">
        <v>8855</v>
      </c>
      <c r="B1414" s="3" t="s">
        <v>7035</v>
      </c>
      <c r="C1414" s="3" t="s">
        <v>9493</v>
      </c>
      <c r="D1414" s="30" t="s">
        <v>8490</v>
      </c>
      <c r="E1414" s="31">
        <v>9618</v>
      </c>
      <c r="F1414" s="30" t="s">
        <v>4984</v>
      </c>
      <c r="G1414" s="30" t="s">
        <v>7718</v>
      </c>
      <c r="H1414" s="30" t="s">
        <v>7719</v>
      </c>
      <c r="I1414" s="30" t="s">
        <v>7718</v>
      </c>
      <c r="J1414" s="30" t="s">
        <v>14</v>
      </c>
      <c r="K1414" s="30" t="s">
        <v>15</v>
      </c>
      <c r="L1414" s="30" t="s">
        <v>16</v>
      </c>
      <c r="M1414" s="30" t="s">
        <v>257</v>
      </c>
    </row>
    <row r="1415" spans="1:13" ht="16.8" customHeight="1" x14ac:dyDescent="0.3">
      <c r="A1415" s="3" t="s">
        <v>8855</v>
      </c>
      <c r="B1415" s="3" t="s">
        <v>7035</v>
      </c>
      <c r="C1415" s="3" t="s">
        <v>9494</v>
      </c>
      <c r="D1415" s="30" t="s">
        <v>5904</v>
      </c>
      <c r="E1415" s="31">
        <v>9619</v>
      </c>
      <c r="F1415" s="30" t="s">
        <v>5903</v>
      </c>
      <c r="G1415" s="30" t="s">
        <v>7718</v>
      </c>
      <c r="H1415" s="30" t="s">
        <v>7719</v>
      </c>
      <c r="I1415" s="30" t="s">
        <v>7718</v>
      </c>
      <c r="J1415" s="30" t="s">
        <v>14</v>
      </c>
      <c r="K1415" s="30" t="s">
        <v>15</v>
      </c>
      <c r="L1415" s="30" t="s">
        <v>16</v>
      </c>
      <c r="M1415" s="30" t="s">
        <v>257</v>
      </c>
    </row>
    <row r="1416" spans="1:13" ht="16.8" customHeight="1" x14ac:dyDescent="0.3">
      <c r="A1416" s="3" t="s">
        <v>8855</v>
      </c>
      <c r="B1416" s="3" t="s">
        <v>7035</v>
      </c>
      <c r="C1416" s="3" t="s">
        <v>9495</v>
      </c>
      <c r="D1416" s="30" t="s">
        <v>5908</v>
      </c>
      <c r="E1416" s="31">
        <v>9620</v>
      </c>
      <c r="F1416" s="30" t="s">
        <v>5907</v>
      </c>
      <c r="G1416" s="30" t="s">
        <v>7718</v>
      </c>
      <c r="H1416" s="30" t="s">
        <v>7719</v>
      </c>
      <c r="I1416" s="30" t="s">
        <v>7718</v>
      </c>
      <c r="J1416" s="30" t="s">
        <v>14</v>
      </c>
      <c r="K1416" s="30" t="s">
        <v>15</v>
      </c>
      <c r="L1416" s="30" t="s">
        <v>16</v>
      </c>
      <c r="M1416" s="30" t="s">
        <v>257</v>
      </c>
    </row>
    <row r="1417" spans="1:13" ht="16.8" customHeight="1" x14ac:dyDescent="0.3">
      <c r="A1417" s="3" t="s">
        <v>8855</v>
      </c>
      <c r="B1417" s="3" t="s">
        <v>7035</v>
      </c>
      <c r="C1417" s="3" t="s">
        <v>9496</v>
      </c>
      <c r="D1417" s="30" t="s">
        <v>5906</v>
      </c>
      <c r="E1417" s="31">
        <v>9621</v>
      </c>
      <c r="F1417" s="30" t="s">
        <v>5905</v>
      </c>
      <c r="G1417" s="30" t="s">
        <v>7718</v>
      </c>
      <c r="H1417" s="30" t="s">
        <v>7719</v>
      </c>
      <c r="I1417" s="30" t="s">
        <v>7718</v>
      </c>
      <c r="J1417" s="30" t="s">
        <v>14</v>
      </c>
      <c r="K1417" s="30" t="s">
        <v>15</v>
      </c>
      <c r="L1417" s="30" t="s">
        <v>16</v>
      </c>
      <c r="M1417" s="30" t="s">
        <v>257</v>
      </c>
    </row>
    <row r="1418" spans="1:13" ht="16.8" customHeight="1" x14ac:dyDescent="0.3">
      <c r="A1418" s="3" t="s">
        <v>8855</v>
      </c>
      <c r="B1418" s="3" t="s">
        <v>7035</v>
      </c>
      <c r="C1418" s="3" t="s">
        <v>9497</v>
      </c>
      <c r="D1418" s="30" t="s">
        <v>8491</v>
      </c>
      <c r="E1418" s="31">
        <v>9372</v>
      </c>
      <c r="F1418" s="30" t="s">
        <v>8492</v>
      </c>
      <c r="G1418" s="30" t="s">
        <v>7718</v>
      </c>
      <c r="H1418" s="30" t="s">
        <v>7719</v>
      </c>
      <c r="I1418" s="30" t="s">
        <v>7718</v>
      </c>
      <c r="J1418" s="30" t="s">
        <v>14</v>
      </c>
      <c r="K1418" s="30" t="s">
        <v>15</v>
      </c>
      <c r="L1418" s="30" t="s">
        <v>16</v>
      </c>
      <c r="M1418" s="30" t="s">
        <v>257</v>
      </c>
    </row>
    <row r="1419" spans="1:13" ht="16.8" customHeight="1" x14ac:dyDescent="0.3">
      <c r="A1419" s="3" t="s">
        <v>8855</v>
      </c>
      <c r="B1419" s="3" t="s">
        <v>7035</v>
      </c>
      <c r="C1419" s="3" t="s">
        <v>9498</v>
      </c>
      <c r="D1419" s="30" t="s">
        <v>8493</v>
      </c>
      <c r="E1419" s="31">
        <v>9373</v>
      </c>
      <c r="F1419" s="30" t="s">
        <v>5151</v>
      </c>
      <c r="G1419" s="30" t="s">
        <v>7718</v>
      </c>
      <c r="H1419" s="30" t="s">
        <v>7719</v>
      </c>
      <c r="I1419" s="30" t="s">
        <v>7718</v>
      </c>
      <c r="J1419" s="30" t="s">
        <v>14</v>
      </c>
      <c r="K1419" s="30" t="s">
        <v>15</v>
      </c>
      <c r="L1419" s="30" t="s">
        <v>16</v>
      </c>
      <c r="M1419" s="30" t="s">
        <v>257</v>
      </c>
    </row>
    <row r="1420" spans="1:13" ht="16.8" customHeight="1" x14ac:dyDescent="0.3">
      <c r="A1420" s="3" t="s">
        <v>8855</v>
      </c>
      <c r="B1420" s="3" t="s">
        <v>7035</v>
      </c>
      <c r="C1420" s="3" t="s">
        <v>9499</v>
      </c>
      <c r="D1420" s="30" t="s">
        <v>8494</v>
      </c>
      <c r="E1420" s="31">
        <v>9374</v>
      </c>
      <c r="F1420" s="30" t="s">
        <v>5153</v>
      </c>
      <c r="G1420" s="30" t="s">
        <v>7718</v>
      </c>
      <c r="H1420" s="30" t="s">
        <v>7719</v>
      </c>
      <c r="I1420" s="30" t="s">
        <v>7718</v>
      </c>
      <c r="J1420" s="30" t="s">
        <v>14</v>
      </c>
      <c r="K1420" s="30" t="s">
        <v>15</v>
      </c>
      <c r="L1420" s="30" t="s">
        <v>16</v>
      </c>
      <c r="M1420" s="30" t="s">
        <v>257</v>
      </c>
    </row>
    <row r="1421" spans="1:13" ht="16.8" customHeight="1" x14ac:dyDescent="0.3">
      <c r="A1421" s="3" t="s">
        <v>8855</v>
      </c>
      <c r="B1421" s="3" t="s">
        <v>7035</v>
      </c>
      <c r="C1421" s="3" t="s">
        <v>9500</v>
      </c>
      <c r="D1421" s="30" t="s">
        <v>8495</v>
      </c>
      <c r="E1421" s="31">
        <v>9375</v>
      </c>
      <c r="F1421" s="30" t="s">
        <v>8496</v>
      </c>
      <c r="G1421" s="30" t="s">
        <v>7718</v>
      </c>
      <c r="H1421" s="30" t="s">
        <v>7719</v>
      </c>
      <c r="I1421" s="30" t="s">
        <v>7718</v>
      </c>
      <c r="J1421" s="30" t="s">
        <v>14</v>
      </c>
      <c r="K1421" s="30" t="s">
        <v>15</v>
      </c>
      <c r="L1421" s="30" t="s">
        <v>16</v>
      </c>
      <c r="M1421" s="30" t="s">
        <v>257</v>
      </c>
    </row>
    <row r="1422" spans="1:13" ht="16.8" customHeight="1" x14ac:dyDescent="0.3">
      <c r="A1422" s="3" t="s">
        <v>8855</v>
      </c>
      <c r="B1422" s="3" t="s">
        <v>7035</v>
      </c>
      <c r="C1422" s="3" t="s">
        <v>9501</v>
      </c>
      <c r="D1422" s="30" t="s">
        <v>8497</v>
      </c>
      <c r="E1422" s="31">
        <v>8616</v>
      </c>
      <c r="F1422" s="30" t="s">
        <v>8498</v>
      </c>
      <c r="G1422" s="30" t="s">
        <v>7718</v>
      </c>
      <c r="H1422" s="30" t="s">
        <v>7719</v>
      </c>
      <c r="I1422" s="30" t="s">
        <v>7718</v>
      </c>
      <c r="J1422" s="30" t="s">
        <v>14</v>
      </c>
      <c r="K1422" s="30" t="s">
        <v>15</v>
      </c>
      <c r="L1422" s="30" t="s">
        <v>16</v>
      </c>
      <c r="M1422" s="30" t="s">
        <v>257</v>
      </c>
    </row>
    <row r="1423" spans="1:13" ht="16.8" customHeight="1" x14ac:dyDescent="0.3">
      <c r="A1423" s="3" t="s">
        <v>8855</v>
      </c>
      <c r="B1423" s="3" t="s">
        <v>7035</v>
      </c>
      <c r="C1423" s="3" t="s">
        <v>9502</v>
      </c>
      <c r="D1423" s="30" t="s">
        <v>8499</v>
      </c>
      <c r="E1423" s="31">
        <v>9624</v>
      </c>
      <c r="F1423" s="30" t="s">
        <v>8500</v>
      </c>
      <c r="G1423" s="30" t="s">
        <v>7718</v>
      </c>
      <c r="H1423" s="30" t="s">
        <v>7719</v>
      </c>
      <c r="I1423" s="30" t="s">
        <v>7718</v>
      </c>
      <c r="J1423" s="30" t="s">
        <v>14</v>
      </c>
      <c r="K1423" s="30" t="s">
        <v>15</v>
      </c>
      <c r="L1423" s="30" t="s">
        <v>16</v>
      </c>
      <c r="M1423" s="30" t="s">
        <v>257</v>
      </c>
    </row>
    <row r="1424" spans="1:13" ht="16.8" customHeight="1" x14ac:dyDescent="0.3">
      <c r="A1424" s="3" t="s">
        <v>8855</v>
      </c>
      <c r="B1424" s="3" t="s">
        <v>7035</v>
      </c>
      <c r="C1424" s="3" t="s">
        <v>9503</v>
      </c>
      <c r="D1424" s="30" t="s">
        <v>8501</v>
      </c>
      <c r="E1424" s="31">
        <v>8703</v>
      </c>
      <c r="F1424" s="30" t="s">
        <v>5157</v>
      </c>
      <c r="G1424" s="30" t="s">
        <v>7718</v>
      </c>
      <c r="H1424" s="30" t="s">
        <v>7719</v>
      </c>
      <c r="I1424" s="30" t="s">
        <v>7718</v>
      </c>
      <c r="J1424" s="30" t="s">
        <v>14</v>
      </c>
      <c r="K1424" s="30" t="s">
        <v>15</v>
      </c>
      <c r="L1424" s="30" t="s">
        <v>16</v>
      </c>
      <c r="M1424" s="30" t="s">
        <v>257</v>
      </c>
    </row>
    <row r="1425" spans="1:13" ht="16.8" customHeight="1" x14ac:dyDescent="0.3">
      <c r="A1425" s="3" t="s">
        <v>8855</v>
      </c>
      <c r="B1425" s="3" t="s">
        <v>7035</v>
      </c>
      <c r="C1425" s="3" t="s">
        <v>9504</v>
      </c>
      <c r="D1425" s="30" t="s">
        <v>8502</v>
      </c>
      <c r="E1425" s="31">
        <v>9387</v>
      </c>
      <c r="F1425" s="30" t="s">
        <v>5159</v>
      </c>
      <c r="G1425" s="30" t="s">
        <v>7718</v>
      </c>
      <c r="H1425" s="30" t="s">
        <v>7719</v>
      </c>
      <c r="I1425" s="30" t="s">
        <v>7718</v>
      </c>
      <c r="J1425" s="30" t="s">
        <v>14</v>
      </c>
      <c r="K1425" s="30" t="s">
        <v>15</v>
      </c>
      <c r="L1425" s="30" t="s">
        <v>16</v>
      </c>
      <c r="M1425" s="30" t="s">
        <v>257</v>
      </c>
    </row>
    <row r="1426" spans="1:13" ht="16.8" customHeight="1" x14ac:dyDescent="0.3">
      <c r="A1426" s="3" t="s">
        <v>8855</v>
      </c>
      <c r="B1426" s="3" t="s">
        <v>7035</v>
      </c>
      <c r="C1426" s="3" t="s">
        <v>9505</v>
      </c>
      <c r="D1426" s="30" t="s">
        <v>8503</v>
      </c>
      <c r="E1426" s="31">
        <v>9154</v>
      </c>
      <c r="F1426" s="30" t="s">
        <v>5163</v>
      </c>
      <c r="G1426" s="30" t="s">
        <v>7718</v>
      </c>
      <c r="H1426" s="30" t="s">
        <v>7719</v>
      </c>
      <c r="I1426" s="30" t="s">
        <v>7718</v>
      </c>
      <c r="J1426" s="30" t="s">
        <v>14</v>
      </c>
      <c r="K1426" s="30" t="s">
        <v>15</v>
      </c>
      <c r="L1426" s="30" t="s">
        <v>16</v>
      </c>
      <c r="M1426" s="30" t="s">
        <v>257</v>
      </c>
    </row>
    <row r="1427" spans="1:13" ht="16.8" customHeight="1" x14ac:dyDescent="0.3">
      <c r="A1427" s="3" t="s">
        <v>8855</v>
      </c>
      <c r="B1427" s="3" t="s">
        <v>7035</v>
      </c>
      <c r="C1427" s="3" t="s">
        <v>9506</v>
      </c>
      <c r="D1427" s="30" t="s">
        <v>8504</v>
      </c>
      <c r="E1427" s="31">
        <v>9155</v>
      </c>
      <c r="F1427" s="30" t="s">
        <v>5165</v>
      </c>
      <c r="G1427" s="30" t="s">
        <v>7718</v>
      </c>
      <c r="H1427" s="30" t="s">
        <v>7719</v>
      </c>
      <c r="I1427" s="30" t="s">
        <v>7718</v>
      </c>
      <c r="J1427" s="30" t="s">
        <v>14</v>
      </c>
      <c r="K1427" s="30" t="s">
        <v>15</v>
      </c>
      <c r="L1427" s="30" t="s">
        <v>16</v>
      </c>
      <c r="M1427" s="30" t="s">
        <v>257</v>
      </c>
    </row>
    <row r="1428" spans="1:13" ht="16.8" customHeight="1" x14ac:dyDescent="0.3">
      <c r="A1428" s="3" t="s">
        <v>8855</v>
      </c>
      <c r="B1428" s="3" t="s">
        <v>7035</v>
      </c>
      <c r="C1428" s="3" t="s">
        <v>9507</v>
      </c>
      <c r="D1428" s="30" t="s">
        <v>8505</v>
      </c>
      <c r="E1428" s="31">
        <v>9623</v>
      </c>
      <c r="F1428" s="30" t="s">
        <v>4987</v>
      </c>
      <c r="G1428" s="30" t="s">
        <v>7718</v>
      </c>
      <c r="H1428" s="30" t="s">
        <v>7719</v>
      </c>
      <c r="I1428" s="30" t="s">
        <v>7718</v>
      </c>
      <c r="J1428" s="30" t="s">
        <v>14</v>
      </c>
      <c r="K1428" s="30" t="s">
        <v>15</v>
      </c>
      <c r="L1428" s="30" t="s">
        <v>16</v>
      </c>
      <c r="M1428" s="30" t="s">
        <v>257</v>
      </c>
    </row>
    <row r="1429" spans="1:13" ht="16.8" customHeight="1" x14ac:dyDescent="0.3">
      <c r="A1429" s="3" t="s">
        <v>8855</v>
      </c>
      <c r="B1429" s="3" t="s">
        <v>7035</v>
      </c>
      <c r="C1429" s="3" t="s">
        <v>9508</v>
      </c>
      <c r="D1429" s="30" t="s">
        <v>8506</v>
      </c>
      <c r="E1429" s="31">
        <v>9382</v>
      </c>
      <c r="F1429" s="30" t="s">
        <v>8507</v>
      </c>
      <c r="G1429" s="30" t="s">
        <v>7718</v>
      </c>
      <c r="H1429" s="30" t="s">
        <v>7719</v>
      </c>
      <c r="I1429" s="30" t="s">
        <v>7718</v>
      </c>
      <c r="J1429" s="30" t="s">
        <v>14</v>
      </c>
      <c r="K1429" s="30" t="s">
        <v>15</v>
      </c>
      <c r="L1429" s="30" t="s">
        <v>16</v>
      </c>
      <c r="M1429" s="30" t="s">
        <v>257</v>
      </c>
    </row>
    <row r="1430" spans="1:13" ht="16.8" customHeight="1" x14ac:dyDescent="0.3">
      <c r="A1430" s="3" t="s">
        <v>8855</v>
      </c>
      <c r="B1430" s="3" t="s">
        <v>7035</v>
      </c>
      <c r="C1430" s="3" t="s">
        <v>9509</v>
      </c>
      <c r="D1430" s="30" t="s">
        <v>8508</v>
      </c>
      <c r="E1430" s="31">
        <v>9383</v>
      </c>
      <c r="F1430" s="30" t="s">
        <v>8509</v>
      </c>
      <c r="G1430" s="30" t="s">
        <v>7718</v>
      </c>
      <c r="H1430" s="30" t="s">
        <v>7719</v>
      </c>
      <c r="I1430" s="30" t="s">
        <v>7718</v>
      </c>
      <c r="J1430" s="30" t="s">
        <v>14</v>
      </c>
      <c r="K1430" s="30" t="s">
        <v>15</v>
      </c>
      <c r="L1430" s="30" t="s">
        <v>16</v>
      </c>
      <c r="M1430" s="30" t="s">
        <v>257</v>
      </c>
    </row>
    <row r="1431" spans="1:13" ht="16.8" customHeight="1" x14ac:dyDescent="0.3">
      <c r="A1431" s="3" t="s">
        <v>8855</v>
      </c>
      <c r="B1431" s="3" t="s">
        <v>7035</v>
      </c>
      <c r="C1431" s="3" t="s">
        <v>9510</v>
      </c>
      <c r="D1431" s="30" t="s">
        <v>8510</v>
      </c>
      <c r="E1431" s="31">
        <v>9392</v>
      </c>
      <c r="F1431" s="30" t="s">
        <v>8511</v>
      </c>
      <c r="G1431" s="30" t="s">
        <v>7718</v>
      </c>
      <c r="H1431" s="30" t="s">
        <v>7719</v>
      </c>
      <c r="I1431" s="30" t="s">
        <v>7718</v>
      </c>
      <c r="J1431" s="30" t="s">
        <v>14</v>
      </c>
      <c r="K1431" s="30" t="s">
        <v>15</v>
      </c>
      <c r="L1431" s="30" t="s">
        <v>16</v>
      </c>
      <c r="M1431" s="30" t="s">
        <v>257</v>
      </c>
    </row>
    <row r="1432" spans="1:13" ht="16.8" customHeight="1" x14ac:dyDescent="0.3">
      <c r="A1432" s="3" t="s">
        <v>8855</v>
      </c>
      <c r="B1432" s="3" t="s">
        <v>7035</v>
      </c>
      <c r="C1432" s="3" t="s">
        <v>9511</v>
      </c>
      <c r="D1432" s="30" t="s">
        <v>4813</v>
      </c>
      <c r="E1432" s="31">
        <v>9244</v>
      </c>
      <c r="F1432" s="30" t="s">
        <v>8512</v>
      </c>
      <c r="G1432" s="30" t="s">
        <v>7718</v>
      </c>
      <c r="H1432" s="30" t="s">
        <v>7719</v>
      </c>
      <c r="I1432" s="30" t="s">
        <v>7718</v>
      </c>
      <c r="J1432" s="30" t="s">
        <v>14</v>
      </c>
      <c r="K1432" s="30" t="s">
        <v>15</v>
      </c>
      <c r="L1432" s="30" t="s">
        <v>16</v>
      </c>
      <c r="M1432" s="30" t="s">
        <v>257</v>
      </c>
    </row>
    <row r="1433" spans="1:13" ht="16.8" customHeight="1" x14ac:dyDescent="0.3">
      <c r="A1433" s="3" t="s">
        <v>8855</v>
      </c>
      <c r="B1433" s="3" t="s">
        <v>7035</v>
      </c>
      <c r="C1433" s="3" t="s">
        <v>9512</v>
      </c>
      <c r="D1433" s="30" t="s">
        <v>4807</v>
      </c>
      <c r="E1433" s="31">
        <v>9032</v>
      </c>
      <c r="F1433" s="30" t="s">
        <v>8513</v>
      </c>
      <c r="G1433" s="30" t="s">
        <v>7718</v>
      </c>
      <c r="H1433" s="30" t="s">
        <v>7719</v>
      </c>
      <c r="I1433" s="30" t="s">
        <v>7718</v>
      </c>
      <c r="J1433" s="30" t="s">
        <v>14</v>
      </c>
      <c r="K1433" s="30" t="s">
        <v>15</v>
      </c>
      <c r="L1433" s="30" t="s">
        <v>16</v>
      </c>
      <c r="M1433" s="30" t="s">
        <v>257</v>
      </c>
    </row>
    <row r="1434" spans="1:13" ht="16.8" customHeight="1" x14ac:dyDescent="0.3">
      <c r="A1434" s="3" t="s">
        <v>8855</v>
      </c>
      <c r="B1434" s="3" t="s">
        <v>7035</v>
      </c>
      <c r="C1434" s="3" t="s">
        <v>9513</v>
      </c>
      <c r="D1434" s="30" t="s">
        <v>8514</v>
      </c>
      <c r="E1434" s="31">
        <v>44777556</v>
      </c>
      <c r="F1434" s="30" t="s">
        <v>8515</v>
      </c>
      <c r="G1434" s="30" t="s">
        <v>7718</v>
      </c>
      <c r="H1434" s="30" t="s">
        <v>7719</v>
      </c>
      <c r="I1434" s="30" t="s">
        <v>7718</v>
      </c>
      <c r="J1434" s="30" t="s">
        <v>14</v>
      </c>
      <c r="K1434" s="30" t="s">
        <v>15</v>
      </c>
      <c r="L1434" s="30" t="s">
        <v>16</v>
      </c>
      <c r="M1434" s="30" t="s">
        <v>257</v>
      </c>
    </row>
    <row r="1435" spans="1:13" ht="16.8" customHeight="1" x14ac:dyDescent="0.3">
      <c r="A1435" s="3" t="s">
        <v>8855</v>
      </c>
      <c r="B1435" s="3" t="s">
        <v>7035</v>
      </c>
      <c r="C1435" s="3" t="s">
        <v>9514</v>
      </c>
      <c r="D1435" s="30" t="s">
        <v>4827</v>
      </c>
      <c r="E1435" s="31">
        <v>9235</v>
      </c>
      <c r="F1435" s="30" t="s">
        <v>4826</v>
      </c>
      <c r="G1435" s="30" t="s">
        <v>7718</v>
      </c>
      <c r="H1435" s="30" t="s">
        <v>7719</v>
      </c>
      <c r="I1435" s="30" t="s">
        <v>7718</v>
      </c>
      <c r="J1435" s="30" t="s">
        <v>14</v>
      </c>
      <c r="K1435" s="30" t="s">
        <v>15</v>
      </c>
      <c r="L1435" s="30" t="s">
        <v>16</v>
      </c>
      <c r="M1435" s="30" t="s">
        <v>257</v>
      </c>
    </row>
    <row r="1436" spans="1:13" ht="16.8" customHeight="1" x14ac:dyDescent="0.3">
      <c r="A1436" s="3" t="s">
        <v>8855</v>
      </c>
      <c r="B1436" s="3" t="s">
        <v>7035</v>
      </c>
      <c r="C1436" s="3" t="s">
        <v>9515</v>
      </c>
      <c r="D1436" s="30" t="s">
        <v>4803</v>
      </c>
      <c r="E1436" s="31">
        <v>9242</v>
      </c>
      <c r="F1436" s="30" t="s">
        <v>4802</v>
      </c>
      <c r="G1436" s="30" t="s">
        <v>7718</v>
      </c>
      <c r="H1436" s="30" t="s">
        <v>7719</v>
      </c>
      <c r="I1436" s="30" t="s">
        <v>7718</v>
      </c>
      <c r="J1436" s="30" t="s">
        <v>14</v>
      </c>
      <c r="K1436" s="30" t="s">
        <v>15</v>
      </c>
      <c r="L1436" s="30" t="s">
        <v>16</v>
      </c>
      <c r="M1436" s="30" t="s">
        <v>257</v>
      </c>
    </row>
    <row r="1437" spans="1:13" ht="16.8" customHeight="1" x14ac:dyDescent="0.3">
      <c r="A1437" s="3" t="s">
        <v>8855</v>
      </c>
      <c r="B1437" s="3" t="s">
        <v>7035</v>
      </c>
      <c r="C1437" s="3" t="s">
        <v>9516</v>
      </c>
      <c r="D1437" s="30" t="s">
        <v>4857</v>
      </c>
      <c r="E1437" s="31">
        <v>44777558</v>
      </c>
      <c r="F1437" s="30" t="s">
        <v>4856</v>
      </c>
      <c r="G1437" s="30" t="s">
        <v>7718</v>
      </c>
      <c r="H1437" s="30" t="s">
        <v>7719</v>
      </c>
      <c r="I1437" s="30" t="s">
        <v>7718</v>
      </c>
      <c r="J1437" s="30" t="s">
        <v>14</v>
      </c>
      <c r="K1437" s="30" t="s">
        <v>15</v>
      </c>
      <c r="L1437" s="30" t="s">
        <v>16</v>
      </c>
      <c r="M1437" s="30" t="s">
        <v>257</v>
      </c>
    </row>
    <row r="1438" spans="1:13" ht="16.8" customHeight="1" x14ac:dyDescent="0.3">
      <c r="A1438" s="3" t="s">
        <v>8855</v>
      </c>
      <c r="B1438" s="3" t="s">
        <v>7035</v>
      </c>
      <c r="C1438" s="3" t="s">
        <v>9517</v>
      </c>
      <c r="D1438" s="30" t="s">
        <v>8516</v>
      </c>
      <c r="E1438" s="31">
        <v>8785</v>
      </c>
      <c r="F1438" s="30" t="s">
        <v>8517</v>
      </c>
      <c r="G1438" s="30" t="s">
        <v>7718</v>
      </c>
      <c r="H1438" s="30" t="s">
        <v>7719</v>
      </c>
      <c r="I1438" s="30" t="s">
        <v>7718</v>
      </c>
      <c r="J1438" s="30" t="s">
        <v>14</v>
      </c>
      <c r="K1438" s="30" t="s">
        <v>15</v>
      </c>
      <c r="L1438" s="30" t="s">
        <v>16</v>
      </c>
      <c r="M1438" s="30" t="s">
        <v>257</v>
      </c>
    </row>
    <row r="1439" spans="1:13" ht="16.8" customHeight="1" x14ac:dyDescent="0.3">
      <c r="A1439" s="3" t="s">
        <v>8855</v>
      </c>
      <c r="B1439" s="3" t="s">
        <v>7035</v>
      </c>
      <c r="C1439" s="3" t="s">
        <v>9518</v>
      </c>
      <c r="D1439" s="30" t="s">
        <v>8518</v>
      </c>
      <c r="E1439" s="31">
        <v>44777520</v>
      </c>
      <c r="F1439" s="30" t="s">
        <v>8519</v>
      </c>
      <c r="G1439" s="30" t="s">
        <v>7718</v>
      </c>
      <c r="H1439" s="30" t="s">
        <v>7719</v>
      </c>
      <c r="I1439" s="30" t="s">
        <v>7829</v>
      </c>
      <c r="J1439" s="30" t="s">
        <v>14</v>
      </c>
      <c r="K1439" s="30" t="s">
        <v>15</v>
      </c>
      <c r="L1439" s="30" t="s">
        <v>16</v>
      </c>
      <c r="M1439" s="30" t="s">
        <v>257</v>
      </c>
    </row>
    <row r="1440" spans="1:13" ht="16.8" customHeight="1" x14ac:dyDescent="0.3">
      <c r="A1440" s="3" t="s">
        <v>8855</v>
      </c>
      <c r="B1440" s="3" t="s">
        <v>7035</v>
      </c>
      <c r="C1440" s="3" t="s">
        <v>9519</v>
      </c>
      <c r="D1440" s="30" t="s">
        <v>8520</v>
      </c>
      <c r="E1440" s="31">
        <v>44777539</v>
      </c>
      <c r="F1440" s="30" t="s">
        <v>8521</v>
      </c>
      <c r="G1440" s="30" t="s">
        <v>7718</v>
      </c>
      <c r="H1440" s="30" t="s">
        <v>7719</v>
      </c>
      <c r="I1440" s="30" t="s">
        <v>7829</v>
      </c>
      <c r="J1440" s="30" t="s">
        <v>14</v>
      </c>
      <c r="K1440" s="30" t="s">
        <v>15</v>
      </c>
      <c r="L1440" s="30" t="s">
        <v>16</v>
      </c>
      <c r="M1440" s="30" t="s">
        <v>257</v>
      </c>
    </row>
    <row r="1441" spans="1:13" ht="16.8" customHeight="1" x14ac:dyDescent="0.3">
      <c r="A1441" s="3" t="s">
        <v>8855</v>
      </c>
      <c r="B1441" s="3" t="s">
        <v>7035</v>
      </c>
      <c r="C1441" s="3" t="s">
        <v>9520</v>
      </c>
      <c r="D1441" s="30" t="s">
        <v>4835</v>
      </c>
      <c r="E1441" s="31">
        <v>9245</v>
      </c>
      <c r="F1441" s="30" t="s">
        <v>4834</v>
      </c>
      <c r="G1441" s="30" t="s">
        <v>7718</v>
      </c>
      <c r="H1441" s="30" t="s">
        <v>7719</v>
      </c>
      <c r="I1441" s="30" t="s">
        <v>7718</v>
      </c>
      <c r="J1441" s="30" t="s">
        <v>14</v>
      </c>
      <c r="K1441" s="30" t="s">
        <v>15</v>
      </c>
      <c r="L1441" s="30" t="s">
        <v>16</v>
      </c>
      <c r="M1441" s="30" t="s">
        <v>257</v>
      </c>
    </row>
    <row r="1442" spans="1:13" ht="16.8" customHeight="1" x14ac:dyDescent="0.3">
      <c r="A1442" s="3" t="s">
        <v>8855</v>
      </c>
      <c r="B1442" s="3" t="s">
        <v>7035</v>
      </c>
      <c r="C1442" s="3" t="s">
        <v>9521</v>
      </c>
      <c r="D1442" s="30" t="s">
        <v>4879</v>
      </c>
      <c r="E1442" s="31">
        <v>9236</v>
      </c>
      <c r="F1442" s="30" t="s">
        <v>4878</v>
      </c>
      <c r="G1442" s="30" t="s">
        <v>7718</v>
      </c>
      <c r="H1442" s="30" t="s">
        <v>7719</v>
      </c>
      <c r="I1442" s="30" t="s">
        <v>7718</v>
      </c>
      <c r="J1442" s="30" t="s">
        <v>14</v>
      </c>
      <c r="K1442" s="30" t="s">
        <v>15</v>
      </c>
      <c r="L1442" s="30" t="s">
        <v>16</v>
      </c>
      <c r="M1442" s="30" t="s">
        <v>257</v>
      </c>
    </row>
    <row r="1443" spans="1:13" ht="16.8" customHeight="1" x14ac:dyDescent="0.3">
      <c r="A1443" s="3" t="s">
        <v>8855</v>
      </c>
      <c r="B1443" s="3" t="s">
        <v>7035</v>
      </c>
      <c r="C1443" s="3" t="s">
        <v>9523</v>
      </c>
      <c r="D1443" s="30" t="s">
        <v>8522</v>
      </c>
      <c r="E1443" s="31">
        <v>44777519</v>
      </c>
      <c r="F1443" s="30" t="s">
        <v>8523</v>
      </c>
      <c r="G1443" s="30" t="s">
        <v>7718</v>
      </c>
      <c r="H1443" s="30" t="s">
        <v>7719</v>
      </c>
      <c r="I1443" s="30" t="s">
        <v>7829</v>
      </c>
      <c r="J1443" s="30" t="s">
        <v>14</v>
      </c>
      <c r="K1443" s="30" t="s">
        <v>15</v>
      </c>
      <c r="L1443" s="30" t="s">
        <v>16</v>
      </c>
      <c r="M1443" s="30" t="s">
        <v>257</v>
      </c>
    </row>
    <row r="1444" spans="1:13" ht="16.8" customHeight="1" x14ac:dyDescent="0.3">
      <c r="A1444" s="3" t="s">
        <v>8855</v>
      </c>
      <c r="B1444" s="3" t="s">
        <v>7035</v>
      </c>
      <c r="C1444" s="3" t="s">
        <v>9522</v>
      </c>
      <c r="D1444" s="30" t="s">
        <v>4837</v>
      </c>
      <c r="E1444" s="31">
        <v>9246</v>
      </c>
      <c r="F1444" s="30" t="s">
        <v>4836</v>
      </c>
      <c r="G1444" s="30" t="s">
        <v>7718</v>
      </c>
      <c r="H1444" s="30" t="s">
        <v>7719</v>
      </c>
      <c r="I1444" s="30" t="s">
        <v>7718</v>
      </c>
      <c r="J1444" s="30" t="s">
        <v>14</v>
      </c>
      <c r="K1444" s="30" t="s">
        <v>15</v>
      </c>
      <c r="L1444" s="30" t="s">
        <v>16</v>
      </c>
      <c r="M1444" s="30" t="s">
        <v>257</v>
      </c>
    </row>
    <row r="1445" spans="1:13" ht="16.8" customHeight="1" x14ac:dyDescent="0.3">
      <c r="A1445" s="3" t="s">
        <v>8855</v>
      </c>
      <c r="B1445" s="3" t="s">
        <v>7035</v>
      </c>
      <c r="C1445" s="3" t="s">
        <v>9524</v>
      </c>
      <c r="D1445" s="30" t="s">
        <v>8524</v>
      </c>
      <c r="E1445" s="31">
        <v>44777538</v>
      </c>
      <c r="F1445" s="30" t="s">
        <v>8525</v>
      </c>
      <c r="G1445" s="30" t="s">
        <v>7718</v>
      </c>
      <c r="H1445" s="30" t="s">
        <v>7719</v>
      </c>
      <c r="I1445" s="30" t="s">
        <v>7829</v>
      </c>
      <c r="J1445" s="30" t="s">
        <v>14</v>
      </c>
      <c r="K1445" s="30" t="s">
        <v>15</v>
      </c>
      <c r="L1445" s="30" t="s">
        <v>16</v>
      </c>
      <c r="M1445" s="30" t="s">
        <v>257</v>
      </c>
    </row>
    <row r="1446" spans="1:13" ht="16.8" customHeight="1" x14ac:dyDescent="0.3">
      <c r="A1446" s="3" t="s">
        <v>8855</v>
      </c>
      <c r="B1446" s="3" t="s">
        <v>7035</v>
      </c>
      <c r="C1446" s="3" t="s">
        <v>9525</v>
      </c>
      <c r="D1446" s="30" t="s">
        <v>4841</v>
      </c>
      <c r="E1446" s="31">
        <v>9247</v>
      </c>
      <c r="F1446" s="30" t="s">
        <v>4840</v>
      </c>
      <c r="G1446" s="30" t="s">
        <v>7718</v>
      </c>
      <c r="H1446" s="30" t="s">
        <v>7719</v>
      </c>
      <c r="I1446" s="30" t="s">
        <v>7718</v>
      </c>
      <c r="J1446" s="30" t="s">
        <v>14</v>
      </c>
      <c r="K1446" s="30" t="s">
        <v>15</v>
      </c>
      <c r="L1446" s="30" t="s">
        <v>16</v>
      </c>
      <c r="M1446" s="30" t="s">
        <v>257</v>
      </c>
    </row>
    <row r="1447" spans="1:13" ht="16.8" customHeight="1" x14ac:dyDescent="0.3">
      <c r="A1447" s="3" t="s">
        <v>8855</v>
      </c>
      <c r="B1447" s="3" t="s">
        <v>7035</v>
      </c>
      <c r="C1447" s="3" t="s">
        <v>9526</v>
      </c>
      <c r="D1447" s="30" t="s">
        <v>4839</v>
      </c>
      <c r="E1447" s="31">
        <v>9248</v>
      </c>
      <c r="F1447" s="30" t="s">
        <v>8526</v>
      </c>
      <c r="G1447" s="30" t="s">
        <v>7718</v>
      </c>
      <c r="H1447" s="30" t="s">
        <v>7719</v>
      </c>
      <c r="I1447" s="30" t="s">
        <v>7718</v>
      </c>
      <c r="J1447" s="30" t="s">
        <v>14</v>
      </c>
      <c r="K1447" s="30" t="s">
        <v>15</v>
      </c>
      <c r="L1447" s="30" t="s">
        <v>16</v>
      </c>
      <c r="M1447" s="30" t="s">
        <v>257</v>
      </c>
    </row>
    <row r="1448" spans="1:13" ht="16.8" customHeight="1" x14ac:dyDescent="0.3">
      <c r="A1448" s="3" t="s">
        <v>8855</v>
      </c>
      <c r="B1448" s="3" t="s">
        <v>7035</v>
      </c>
      <c r="C1448" s="3" t="s">
        <v>9527</v>
      </c>
      <c r="D1448" s="30" t="s">
        <v>4843</v>
      </c>
      <c r="E1448" s="31">
        <v>9249</v>
      </c>
      <c r="F1448" s="30" t="s">
        <v>8527</v>
      </c>
      <c r="G1448" s="30" t="s">
        <v>7718</v>
      </c>
      <c r="H1448" s="30" t="s">
        <v>7719</v>
      </c>
      <c r="I1448" s="30" t="s">
        <v>7718</v>
      </c>
      <c r="J1448" s="30" t="s">
        <v>14</v>
      </c>
      <c r="K1448" s="30" t="s">
        <v>15</v>
      </c>
      <c r="L1448" s="30" t="s">
        <v>16</v>
      </c>
      <c r="M1448" s="30" t="s">
        <v>257</v>
      </c>
    </row>
    <row r="1449" spans="1:13" ht="16.8" customHeight="1" x14ac:dyDescent="0.3">
      <c r="A1449" s="3" t="s">
        <v>8855</v>
      </c>
      <c r="B1449" s="3" t="s">
        <v>7035</v>
      </c>
      <c r="C1449" s="3" t="s">
        <v>9528</v>
      </c>
      <c r="D1449" s="30" t="s">
        <v>4845</v>
      </c>
      <c r="E1449" s="31">
        <v>9250</v>
      </c>
      <c r="F1449" s="30" t="s">
        <v>8528</v>
      </c>
      <c r="G1449" s="30" t="s">
        <v>7718</v>
      </c>
      <c r="H1449" s="30" t="s">
        <v>7719</v>
      </c>
      <c r="I1449" s="30" t="s">
        <v>7718</v>
      </c>
      <c r="J1449" s="30" t="s">
        <v>14</v>
      </c>
      <c r="K1449" s="30" t="s">
        <v>15</v>
      </c>
      <c r="L1449" s="30" t="s">
        <v>16</v>
      </c>
      <c r="M1449" s="30" t="s">
        <v>257</v>
      </c>
    </row>
    <row r="1450" spans="1:13" ht="16.8" customHeight="1" x14ac:dyDescent="0.3">
      <c r="A1450" s="3" t="s">
        <v>8855</v>
      </c>
      <c r="B1450" s="3" t="s">
        <v>7035</v>
      </c>
      <c r="C1450" s="3" t="s">
        <v>9529</v>
      </c>
      <c r="D1450" s="30" t="s">
        <v>4847</v>
      </c>
      <c r="E1450" s="31">
        <v>9251</v>
      </c>
      <c r="F1450" s="30" t="s">
        <v>8529</v>
      </c>
      <c r="G1450" s="30" t="s">
        <v>7718</v>
      </c>
      <c r="H1450" s="30" t="s">
        <v>7719</v>
      </c>
      <c r="I1450" s="30" t="s">
        <v>7718</v>
      </c>
      <c r="J1450" s="30" t="s">
        <v>14</v>
      </c>
      <c r="K1450" s="30" t="s">
        <v>15</v>
      </c>
      <c r="L1450" s="30" t="s">
        <v>16</v>
      </c>
      <c r="M1450" s="30" t="s">
        <v>257</v>
      </c>
    </row>
    <row r="1451" spans="1:13" ht="16.8" customHeight="1" x14ac:dyDescent="0.3">
      <c r="A1451" s="3" t="s">
        <v>8855</v>
      </c>
      <c r="B1451" s="3" t="s">
        <v>7035</v>
      </c>
      <c r="C1451" s="3" t="s">
        <v>9530</v>
      </c>
      <c r="D1451" s="30" t="s">
        <v>4819</v>
      </c>
      <c r="E1451" s="31">
        <v>8786</v>
      </c>
      <c r="F1451" s="30" t="s">
        <v>4818</v>
      </c>
      <c r="G1451" s="30" t="s">
        <v>7718</v>
      </c>
      <c r="H1451" s="30" t="s">
        <v>7719</v>
      </c>
      <c r="I1451" s="30" t="s">
        <v>7718</v>
      </c>
      <c r="J1451" s="30" t="s">
        <v>14</v>
      </c>
      <c r="K1451" s="30" t="s">
        <v>15</v>
      </c>
      <c r="L1451" s="30" t="s">
        <v>16</v>
      </c>
      <c r="M1451" s="30" t="s">
        <v>257</v>
      </c>
    </row>
    <row r="1452" spans="1:13" ht="16.8" customHeight="1" x14ac:dyDescent="0.3">
      <c r="A1452" s="3" t="s">
        <v>8855</v>
      </c>
      <c r="B1452" s="3" t="s">
        <v>7035</v>
      </c>
      <c r="C1452" s="3" t="s">
        <v>9531</v>
      </c>
      <c r="D1452" s="30" t="s">
        <v>4849</v>
      </c>
      <c r="E1452" s="31">
        <v>44777557</v>
      </c>
      <c r="F1452" s="30" t="s">
        <v>4848</v>
      </c>
      <c r="G1452" s="30" t="s">
        <v>7718</v>
      </c>
      <c r="H1452" s="30" t="s">
        <v>7719</v>
      </c>
      <c r="I1452" s="30" t="s">
        <v>7718</v>
      </c>
      <c r="J1452" s="30" t="s">
        <v>14</v>
      </c>
      <c r="K1452" s="30" t="s">
        <v>15</v>
      </c>
      <c r="L1452" s="30" t="s">
        <v>16</v>
      </c>
      <c r="M1452" s="30" t="s">
        <v>257</v>
      </c>
    </row>
    <row r="1453" spans="1:13" ht="16.8" customHeight="1" x14ac:dyDescent="0.3">
      <c r="A1453" s="3" t="s">
        <v>8855</v>
      </c>
      <c r="B1453" s="3" t="s">
        <v>7035</v>
      </c>
      <c r="C1453" s="3" t="s">
        <v>9532</v>
      </c>
      <c r="D1453" s="30" t="s">
        <v>8530</v>
      </c>
      <c r="E1453" s="31">
        <v>9243</v>
      </c>
      <c r="F1453" s="30" t="s">
        <v>4804</v>
      </c>
      <c r="G1453" s="30" t="s">
        <v>7718</v>
      </c>
      <c r="H1453" s="30" t="s">
        <v>7719</v>
      </c>
      <c r="I1453" s="30" t="s">
        <v>7718</v>
      </c>
      <c r="J1453" s="30" t="s">
        <v>14</v>
      </c>
      <c r="K1453" s="30" t="s">
        <v>15</v>
      </c>
      <c r="L1453" s="30" t="s">
        <v>16</v>
      </c>
      <c r="M1453" s="30" t="s">
        <v>257</v>
      </c>
    </row>
    <row r="1454" spans="1:13" ht="16.8" customHeight="1" x14ac:dyDescent="0.3">
      <c r="A1454" s="3" t="s">
        <v>8855</v>
      </c>
      <c r="B1454" s="3" t="s">
        <v>7035</v>
      </c>
      <c r="C1454" s="3" t="s">
        <v>9533</v>
      </c>
      <c r="D1454" s="30" t="s">
        <v>4851</v>
      </c>
      <c r="E1454" s="31">
        <v>9252</v>
      </c>
      <c r="F1454" s="30" t="s">
        <v>4850</v>
      </c>
      <c r="G1454" s="30" t="s">
        <v>7718</v>
      </c>
      <c r="H1454" s="30" t="s">
        <v>7719</v>
      </c>
      <c r="I1454" s="30" t="s">
        <v>7718</v>
      </c>
      <c r="J1454" s="30" t="s">
        <v>14</v>
      </c>
      <c r="K1454" s="30" t="s">
        <v>15</v>
      </c>
      <c r="L1454" s="30" t="s">
        <v>16</v>
      </c>
      <c r="M1454" s="30" t="s">
        <v>257</v>
      </c>
    </row>
    <row r="1455" spans="1:13" ht="16.8" customHeight="1" x14ac:dyDescent="0.3">
      <c r="A1455" s="3" t="s">
        <v>8855</v>
      </c>
      <c r="B1455" s="3" t="s">
        <v>7035</v>
      </c>
      <c r="C1455" s="3" t="s">
        <v>9534</v>
      </c>
      <c r="D1455" s="30" t="s">
        <v>8531</v>
      </c>
      <c r="E1455" s="31">
        <v>9253</v>
      </c>
      <c r="F1455" s="30" t="s">
        <v>8532</v>
      </c>
      <c r="G1455" s="30" t="s">
        <v>7718</v>
      </c>
      <c r="H1455" s="30" t="s">
        <v>7719</v>
      </c>
      <c r="I1455" s="30" t="s">
        <v>7718</v>
      </c>
      <c r="J1455" s="30" t="s">
        <v>14</v>
      </c>
      <c r="K1455" s="30" t="s">
        <v>15</v>
      </c>
      <c r="L1455" s="30" t="s">
        <v>16</v>
      </c>
      <c r="M1455" s="30" t="s">
        <v>257</v>
      </c>
    </row>
    <row r="1456" spans="1:13" ht="16.8" customHeight="1" x14ac:dyDescent="0.3">
      <c r="A1456" s="3" t="s">
        <v>8855</v>
      </c>
      <c r="B1456" s="3" t="s">
        <v>7035</v>
      </c>
      <c r="C1456" s="3" t="s">
        <v>9535</v>
      </c>
      <c r="D1456" s="30" t="s">
        <v>4815</v>
      </c>
      <c r="E1456" s="31">
        <v>9254</v>
      </c>
      <c r="F1456" s="30" t="s">
        <v>4814</v>
      </c>
      <c r="G1456" s="30" t="s">
        <v>7718</v>
      </c>
      <c r="H1456" s="30" t="s">
        <v>7719</v>
      </c>
      <c r="I1456" s="30" t="s">
        <v>7718</v>
      </c>
      <c r="J1456" s="30" t="s">
        <v>14</v>
      </c>
      <c r="K1456" s="30" t="s">
        <v>15</v>
      </c>
      <c r="L1456" s="30" t="s">
        <v>16</v>
      </c>
      <c r="M1456" s="30" t="s">
        <v>257</v>
      </c>
    </row>
    <row r="1457" spans="1:13" ht="16.8" customHeight="1" x14ac:dyDescent="0.3">
      <c r="A1457" s="3" t="s">
        <v>8855</v>
      </c>
      <c r="B1457" s="3" t="s">
        <v>7035</v>
      </c>
      <c r="C1457" s="3" t="s">
        <v>9536</v>
      </c>
      <c r="D1457" s="30" t="s">
        <v>8533</v>
      </c>
      <c r="E1457" s="31">
        <v>8765</v>
      </c>
      <c r="F1457" s="30" t="s">
        <v>4824</v>
      </c>
      <c r="G1457" s="30" t="s">
        <v>7718</v>
      </c>
      <c r="H1457" s="30" t="s">
        <v>7719</v>
      </c>
      <c r="I1457" s="30" t="s">
        <v>7718</v>
      </c>
      <c r="J1457" s="30" t="s">
        <v>14</v>
      </c>
      <c r="K1457" s="30" t="s">
        <v>15</v>
      </c>
      <c r="L1457" s="30" t="s">
        <v>16</v>
      </c>
      <c r="M1457" s="30" t="s">
        <v>257</v>
      </c>
    </row>
    <row r="1458" spans="1:13" ht="16.8" customHeight="1" x14ac:dyDescent="0.3">
      <c r="A1458" s="3" t="s">
        <v>8855</v>
      </c>
      <c r="B1458" s="3" t="s">
        <v>7035</v>
      </c>
      <c r="C1458" s="3" t="s">
        <v>9537</v>
      </c>
      <c r="D1458" s="30" t="s">
        <v>4873</v>
      </c>
      <c r="E1458" s="31">
        <v>8647</v>
      </c>
      <c r="F1458" s="30" t="s">
        <v>4872</v>
      </c>
      <c r="G1458" s="30" t="s">
        <v>7718</v>
      </c>
      <c r="H1458" s="30" t="s">
        <v>7719</v>
      </c>
      <c r="I1458" s="30" t="s">
        <v>7718</v>
      </c>
      <c r="J1458" s="30" t="s">
        <v>14</v>
      </c>
      <c r="K1458" s="30" t="s">
        <v>15</v>
      </c>
      <c r="L1458" s="30" t="s">
        <v>16</v>
      </c>
      <c r="M1458" s="30" t="s">
        <v>257</v>
      </c>
    </row>
    <row r="1459" spans="1:13" ht="16.8" customHeight="1" x14ac:dyDescent="0.3">
      <c r="A1459" s="3" t="s">
        <v>8855</v>
      </c>
      <c r="B1459" s="3" t="s">
        <v>7035</v>
      </c>
      <c r="C1459" s="3" t="s">
        <v>9538</v>
      </c>
      <c r="D1459" s="30" t="s">
        <v>4861</v>
      </c>
      <c r="E1459" s="31">
        <v>9256</v>
      </c>
      <c r="F1459" s="30" t="s">
        <v>4860</v>
      </c>
      <c r="G1459" s="30" t="s">
        <v>7718</v>
      </c>
      <c r="H1459" s="30" t="s">
        <v>7719</v>
      </c>
      <c r="I1459" s="30" t="s">
        <v>7718</v>
      </c>
      <c r="J1459" s="30" t="s">
        <v>14</v>
      </c>
      <c r="K1459" s="30" t="s">
        <v>15</v>
      </c>
      <c r="L1459" s="30" t="s">
        <v>16</v>
      </c>
      <c r="M1459" s="30" t="s">
        <v>257</v>
      </c>
    </row>
    <row r="1460" spans="1:13" ht="16.8" customHeight="1" x14ac:dyDescent="0.3">
      <c r="A1460" s="3" t="s">
        <v>8855</v>
      </c>
      <c r="B1460" s="3" t="s">
        <v>7035</v>
      </c>
      <c r="C1460" s="3" t="s">
        <v>9539</v>
      </c>
      <c r="D1460" s="30" t="s">
        <v>4859</v>
      </c>
      <c r="E1460" s="31">
        <v>9257</v>
      </c>
      <c r="F1460" s="30" t="s">
        <v>4858</v>
      </c>
      <c r="G1460" s="30" t="s">
        <v>7718</v>
      </c>
      <c r="H1460" s="30" t="s">
        <v>7719</v>
      </c>
      <c r="I1460" s="30" t="s">
        <v>7718</v>
      </c>
      <c r="J1460" s="30" t="s">
        <v>14</v>
      </c>
      <c r="K1460" s="30" t="s">
        <v>15</v>
      </c>
      <c r="L1460" s="30" t="s">
        <v>16</v>
      </c>
      <c r="M1460" s="30" t="s">
        <v>257</v>
      </c>
    </row>
    <row r="1461" spans="1:13" ht="16.8" customHeight="1" x14ac:dyDescent="0.3">
      <c r="A1461" s="3" t="s">
        <v>8855</v>
      </c>
      <c r="B1461" s="3" t="s">
        <v>7035</v>
      </c>
      <c r="C1461" s="3" t="s">
        <v>9540</v>
      </c>
      <c r="D1461" s="30" t="s">
        <v>4801</v>
      </c>
      <c r="E1461" s="31">
        <v>9241</v>
      </c>
      <c r="F1461" s="30" t="s">
        <v>4800</v>
      </c>
      <c r="G1461" s="30" t="s">
        <v>7718</v>
      </c>
      <c r="H1461" s="30" t="s">
        <v>7719</v>
      </c>
      <c r="I1461" s="30" t="s">
        <v>7718</v>
      </c>
      <c r="J1461" s="30" t="s">
        <v>14</v>
      </c>
      <c r="K1461" s="30" t="s">
        <v>15</v>
      </c>
      <c r="L1461" s="30" t="s">
        <v>16</v>
      </c>
      <c r="M1461" s="30" t="s">
        <v>257</v>
      </c>
    </row>
    <row r="1462" spans="1:13" ht="16.8" customHeight="1" x14ac:dyDescent="0.3">
      <c r="A1462" s="3" t="s">
        <v>8855</v>
      </c>
      <c r="B1462" s="3" t="s">
        <v>7035</v>
      </c>
      <c r="C1462" s="3" t="s">
        <v>9541</v>
      </c>
      <c r="D1462" s="30" t="s">
        <v>4863</v>
      </c>
      <c r="E1462" s="31">
        <v>8541</v>
      </c>
      <c r="F1462" s="30" t="s">
        <v>4862</v>
      </c>
      <c r="G1462" s="30" t="s">
        <v>7718</v>
      </c>
      <c r="H1462" s="30" t="s">
        <v>7719</v>
      </c>
      <c r="I1462" s="30" t="s">
        <v>7718</v>
      </c>
      <c r="J1462" s="30" t="s">
        <v>14</v>
      </c>
      <c r="K1462" s="30" t="s">
        <v>15</v>
      </c>
      <c r="L1462" s="30" t="s">
        <v>16</v>
      </c>
      <c r="M1462" s="30" t="s">
        <v>257</v>
      </c>
    </row>
    <row r="1463" spans="1:13" ht="16.8" customHeight="1" x14ac:dyDescent="0.3">
      <c r="A1463" s="3" t="s">
        <v>8855</v>
      </c>
      <c r="B1463" s="3" t="s">
        <v>7035</v>
      </c>
      <c r="C1463" s="3" t="s">
        <v>9542</v>
      </c>
      <c r="D1463" s="30" t="s">
        <v>4869</v>
      </c>
      <c r="E1463" s="31">
        <v>44777658</v>
      </c>
      <c r="F1463" s="30" t="s">
        <v>4868</v>
      </c>
      <c r="G1463" s="30" t="s">
        <v>7718</v>
      </c>
      <c r="H1463" s="30" t="s">
        <v>7719</v>
      </c>
      <c r="I1463" s="30" t="s">
        <v>7718</v>
      </c>
      <c r="J1463" s="30" t="s">
        <v>14</v>
      </c>
      <c r="K1463" s="30" t="s">
        <v>15</v>
      </c>
      <c r="L1463" s="30" t="s">
        <v>16</v>
      </c>
      <c r="M1463" s="30" t="s">
        <v>257</v>
      </c>
    </row>
    <row r="1464" spans="1:13" ht="16.8" customHeight="1" x14ac:dyDescent="0.3">
      <c r="A1464" s="3" t="s">
        <v>8855</v>
      </c>
      <c r="B1464" s="3" t="s">
        <v>7035</v>
      </c>
      <c r="C1464" s="3" t="s">
        <v>9543</v>
      </c>
      <c r="D1464" s="30" t="s">
        <v>4871</v>
      </c>
      <c r="E1464" s="31">
        <v>44777521</v>
      </c>
      <c r="F1464" s="30" t="s">
        <v>8534</v>
      </c>
      <c r="G1464" s="30" t="s">
        <v>7718</v>
      </c>
      <c r="H1464" s="30" t="s">
        <v>7719</v>
      </c>
      <c r="I1464" s="30" t="s">
        <v>7829</v>
      </c>
      <c r="J1464" s="30" t="s">
        <v>14</v>
      </c>
      <c r="K1464" s="30" t="s">
        <v>15</v>
      </c>
      <c r="L1464" s="30" t="s">
        <v>16</v>
      </c>
      <c r="M1464" s="30" t="s">
        <v>257</v>
      </c>
    </row>
    <row r="1465" spans="1:13" ht="16.8" customHeight="1" x14ac:dyDescent="0.3">
      <c r="A1465" s="3" t="s">
        <v>8855</v>
      </c>
      <c r="B1465" s="3" t="s">
        <v>7035</v>
      </c>
      <c r="C1465" s="3" t="s">
        <v>9544</v>
      </c>
      <c r="D1465" s="30" t="s">
        <v>4871</v>
      </c>
      <c r="E1465" s="31">
        <v>44777659</v>
      </c>
      <c r="F1465" s="30" t="s">
        <v>4870</v>
      </c>
      <c r="G1465" s="30" t="s">
        <v>7718</v>
      </c>
      <c r="H1465" s="30" t="s">
        <v>7719</v>
      </c>
      <c r="I1465" s="30" t="s">
        <v>7718</v>
      </c>
      <c r="J1465" s="30" t="s">
        <v>14</v>
      </c>
      <c r="K1465" s="30" t="s">
        <v>15</v>
      </c>
      <c r="L1465" s="30" t="s">
        <v>16</v>
      </c>
      <c r="M1465" s="30" t="s">
        <v>257</v>
      </c>
    </row>
    <row r="1466" spans="1:13" ht="16.8" customHeight="1" x14ac:dyDescent="0.3">
      <c r="A1466" s="3" t="s">
        <v>8855</v>
      </c>
      <c r="B1466" s="3" t="s">
        <v>7035</v>
      </c>
      <c r="C1466" s="3" t="s">
        <v>9546</v>
      </c>
      <c r="D1466" s="30" t="s">
        <v>4855</v>
      </c>
      <c r="E1466" s="31">
        <v>44777549</v>
      </c>
      <c r="F1466" s="30" t="s">
        <v>8535</v>
      </c>
      <c r="G1466" s="30" t="s">
        <v>7718</v>
      </c>
      <c r="H1466" s="30" t="s">
        <v>7719</v>
      </c>
      <c r="I1466" s="30" t="s">
        <v>7829</v>
      </c>
      <c r="J1466" s="30" t="s">
        <v>14</v>
      </c>
      <c r="K1466" s="30" t="s">
        <v>15</v>
      </c>
      <c r="L1466" s="30" t="s">
        <v>16</v>
      </c>
      <c r="M1466" s="30" t="s">
        <v>257</v>
      </c>
    </row>
    <row r="1467" spans="1:13" ht="16.8" customHeight="1" x14ac:dyDescent="0.3">
      <c r="A1467" s="3" t="s">
        <v>8855</v>
      </c>
      <c r="B1467" s="3" t="s">
        <v>7035</v>
      </c>
      <c r="C1467" s="3" t="s">
        <v>9545</v>
      </c>
      <c r="D1467" s="30" t="s">
        <v>4855</v>
      </c>
      <c r="E1467" s="31">
        <v>9255</v>
      </c>
      <c r="F1467" s="30" t="s">
        <v>4854</v>
      </c>
      <c r="G1467" s="30" t="s">
        <v>7718</v>
      </c>
      <c r="H1467" s="30" t="s">
        <v>7719</v>
      </c>
      <c r="I1467" s="30" t="s">
        <v>7718</v>
      </c>
      <c r="J1467" s="30" t="s">
        <v>14</v>
      </c>
      <c r="K1467" s="30" t="s">
        <v>15</v>
      </c>
      <c r="L1467" s="30" t="s">
        <v>16</v>
      </c>
      <c r="M1467" s="30" t="s">
        <v>257</v>
      </c>
    </row>
    <row r="1468" spans="1:13" ht="16.8" customHeight="1" x14ac:dyDescent="0.3">
      <c r="A1468" s="3" t="s">
        <v>8855</v>
      </c>
      <c r="B1468" s="3" t="s">
        <v>7035</v>
      </c>
      <c r="C1468" s="3" t="s">
        <v>9547</v>
      </c>
      <c r="D1468" s="30" t="s">
        <v>8536</v>
      </c>
      <c r="E1468" s="31">
        <v>9238</v>
      </c>
      <c r="F1468" s="30" t="s">
        <v>4788</v>
      </c>
      <c r="G1468" s="30" t="s">
        <v>7718</v>
      </c>
      <c r="H1468" s="30" t="s">
        <v>7719</v>
      </c>
      <c r="I1468" s="30" t="s">
        <v>7718</v>
      </c>
      <c r="J1468" s="30" t="s">
        <v>14</v>
      </c>
      <c r="K1468" s="30" t="s">
        <v>15</v>
      </c>
      <c r="L1468" s="30" t="s">
        <v>16</v>
      </c>
      <c r="M1468" s="30" t="s">
        <v>257</v>
      </c>
    </row>
    <row r="1469" spans="1:13" ht="16.8" customHeight="1" x14ac:dyDescent="0.3">
      <c r="A1469" s="3" t="s">
        <v>8855</v>
      </c>
      <c r="B1469" s="3" t="s">
        <v>7035</v>
      </c>
      <c r="C1469" s="3" t="s">
        <v>9548</v>
      </c>
      <c r="D1469" s="30" t="s">
        <v>8537</v>
      </c>
      <c r="E1469" s="31">
        <v>9237</v>
      </c>
      <c r="F1469" s="30" t="s">
        <v>8538</v>
      </c>
      <c r="G1469" s="30" t="s">
        <v>7718</v>
      </c>
      <c r="H1469" s="30" t="s">
        <v>7719</v>
      </c>
      <c r="I1469" s="30" t="s">
        <v>7718</v>
      </c>
      <c r="J1469" s="30" t="s">
        <v>14</v>
      </c>
      <c r="K1469" s="30" t="s">
        <v>15</v>
      </c>
      <c r="L1469" s="30" t="s">
        <v>16</v>
      </c>
      <c r="M1469" s="30" t="s">
        <v>257</v>
      </c>
    </row>
    <row r="1470" spans="1:13" ht="16.8" customHeight="1" x14ac:dyDescent="0.3">
      <c r="A1470" s="3" t="s">
        <v>8855</v>
      </c>
      <c r="B1470" s="3" t="s">
        <v>7035</v>
      </c>
      <c r="C1470" s="3" t="s">
        <v>9549</v>
      </c>
      <c r="D1470" s="30" t="s">
        <v>4791</v>
      </c>
      <c r="E1470" s="31">
        <v>9239</v>
      </c>
      <c r="F1470" s="30" t="s">
        <v>4790</v>
      </c>
      <c r="G1470" s="30" t="s">
        <v>7718</v>
      </c>
      <c r="H1470" s="30" t="s">
        <v>7719</v>
      </c>
      <c r="I1470" s="30" t="s">
        <v>7718</v>
      </c>
      <c r="J1470" s="30" t="s">
        <v>14</v>
      </c>
      <c r="K1470" s="30" t="s">
        <v>15</v>
      </c>
      <c r="L1470" s="30" t="s">
        <v>16</v>
      </c>
      <c r="M1470" s="30" t="s">
        <v>257</v>
      </c>
    </row>
    <row r="1471" spans="1:13" ht="16.8" customHeight="1" x14ac:dyDescent="0.3">
      <c r="A1471" s="3" t="s">
        <v>8855</v>
      </c>
      <c r="B1471" s="3" t="s">
        <v>7035</v>
      </c>
      <c r="C1471" s="3" t="s">
        <v>9550</v>
      </c>
      <c r="D1471" s="30" t="s">
        <v>4793</v>
      </c>
      <c r="E1471" s="31">
        <v>9240</v>
      </c>
      <c r="F1471" s="30" t="s">
        <v>8539</v>
      </c>
      <c r="G1471" s="30" t="s">
        <v>7718</v>
      </c>
      <c r="H1471" s="30" t="s">
        <v>7719</v>
      </c>
      <c r="I1471" s="30" t="s">
        <v>7718</v>
      </c>
      <c r="J1471" s="30" t="s">
        <v>14</v>
      </c>
      <c r="K1471" s="30" t="s">
        <v>15</v>
      </c>
      <c r="L1471" s="30" t="s">
        <v>16</v>
      </c>
      <c r="M1471" s="30" t="s">
        <v>257</v>
      </c>
    </row>
    <row r="1472" spans="1:13" ht="16.8" customHeight="1" x14ac:dyDescent="0.3">
      <c r="A1472" s="3" t="s">
        <v>8855</v>
      </c>
      <c r="B1472" s="3" t="s">
        <v>7035</v>
      </c>
      <c r="C1472" s="3" t="s">
        <v>9551</v>
      </c>
      <c r="D1472" s="30" t="s">
        <v>4875</v>
      </c>
      <c r="E1472" s="31">
        <v>44777559</v>
      </c>
      <c r="F1472" s="30" t="s">
        <v>8540</v>
      </c>
      <c r="G1472" s="30" t="s">
        <v>7718</v>
      </c>
      <c r="H1472" s="30" t="s">
        <v>7719</v>
      </c>
      <c r="I1472" s="30" t="s">
        <v>7718</v>
      </c>
      <c r="J1472" s="30" t="s">
        <v>14</v>
      </c>
      <c r="K1472" s="30" t="s">
        <v>15</v>
      </c>
      <c r="L1472" s="30" t="s">
        <v>16</v>
      </c>
      <c r="M1472" s="30" t="s">
        <v>257</v>
      </c>
    </row>
    <row r="1473" spans="1:13" ht="16.8" customHeight="1" x14ac:dyDescent="0.3">
      <c r="A1473" s="3" t="s">
        <v>8855</v>
      </c>
      <c r="B1473" s="3" t="s">
        <v>7035</v>
      </c>
      <c r="C1473" s="3" t="s">
        <v>9552</v>
      </c>
      <c r="D1473" s="30" t="s">
        <v>4829</v>
      </c>
      <c r="E1473" s="31">
        <v>44777560</v>
      </c>
      <c r="F1473" s="30" t="s">
        <v>8541</v>
      </c>
      <c r="G1473" s="30" t="s">
        <v>7718</v>
      </c>
      <c r="H1473" s="30" t="s">
        <v>7719</v>
      </c>
      <c r="I1473" s="30" t="s">
        <v>7718</v>
      </c>
      <c r="J1473" s="30" t="s">
        <v>14</v>
      </c>
      <c r="K1473" s="30" t="s">
        <v>15</v>
      </c>
      <c r="L1473" s="30" t="s">
        <v>16</v>
      </c>
      <c r="M1473" s="30" t="s">
        <v>257</v>
      </c>
    </row>
    <row r="1474" spans="1:13" ht="16.8" customHeight="1" x14ac:dyDescent="0.3">
      <c r="A1474" s="3" t="s">
        <v>8855</v>
      </c>
      <c r="B1474" s="3" t="s">
        <v>7035</v>
      </c>
      <c r="C1474" s="3" t="s">
        <v>7713</v>
      </c>
      <c r="D1474" s="30" t="s">
        <v>4707</v>
      </c>
      <c r="E1474" s="31">
        <v>8554</v>
      </c>
      <c r="F1474" s="30" t="s">
        <v>4706</v>
      </c>
      <c r="G1474" s="30" t="s">
        <v>7718</v>
      </c>
      <c r="H1474" s="30" t="s">
        <v>7719</v>
      </c>
      <c r="I1474" s="30" t="s">
        <v>7718</v>
      </c>
      <c r="J1474" s="30" t="s">
        <v>14</v>
      </c>
      <c r="K1474" s="30" t="s">
        <v>15</v>
      </c>
      <c r="L1474" s="30" t="s">
        <v>16</v>
      </c>
      <c r="M1474" s="30" t="s">
        <v>257</v>
      </c>
    </row>
    <row r="1475" spans="1:13" ht="16.8" customHeight="1" x14ac:dyDescent="0.3">
      <c r="A1475" s="3" t="s">
        <v>8855</v>
      </c>
      <c r="B1475" s="3" t="s">
        <v>7035</v>
      </c>
      <c r="C1475" s="3" t="s">
        <v>9553</v>
      </c>
      <c r="D1475" s="30" t="s">
        <v>8542</v>
      </c>
      <c r="E1475" s="31">
        <v>9215</v>
      </c>
      <c r="F1475" s="30" t="s">
        <v>8543</v>
      </c>
      <c r="G1475" s="30" t="s">
        <v>7718</v>
      </c>
      <c r="H1475" s="30" t="s">
        <v>7719</v>
      </c>
      <c r="I1475" s="30" t="s">
        <v>7718</v>
      </c>
      <c r="J1475" s="30" t="s">
        <v>14</v>
      </c>
      <c r="K1475" s="30" t="s">
        <v>15</v>
      </c>
      <c r="L1475" s="30" t="s">
        <v>16</v>
      </c>
      <c r="M1475" s="30" t="s">
        <v>257</v>
      </c>
    </row>
    <row r="1476" spans="1:13" ht="16.8" customHeight="1" x14ac:dyDescent="0.3">
      <c r="A1476" s="3" t="s">
        <v>8855</v>
      </c>
      <c r="B1476" s="3" t="s">
        <v>7035</v>
      </c>
      <c r="C1476" s="3" t="s">
        <v>7714</v>
      </c>
      <c r="D1476" s="30" t="s">
        <v>4715</v>
      </c>
      <c r="E1476" s="31">
        <v>9216</v>
      </c>
      <c r="F1476" s="30" t="s">
        <v>4714</v>
      </c>
      <c r="G1476" s="30" t="s">
        <v>7718</v>
      </c>
      <c r="H1476" s="30" t="s">
        <v>7719</v>
      </c>
      <c r="I1476" s="30" t="s">
        <v>7718</v>
      </c>
      <c r="J1476" s="30" t="s">
        <v>14</v>
      </c>
      <c r="K1476" s="30" t="s">
        <v>15</v>
      </c>
      <c r="L1476" s="30" t="s">
        <v>16</v>
      </c>
      <c r="M1476" s="30" t="s">
        <v>257</v>
      </c>
    </row>
    <row r="1477" spans="1:13" ht="16.8" customHeight="1" x14ac:dyDescent="0.3">
      <c r="A1477" s="3" t="s">
        <v>8855</v>
      </c>
      <c r="B1477" s="3" t="s">
        <v>7035</v>
      </c>
      <c r="C1477" s="3" t="s">
        <v>7715</v>
      </c>
      <c r="D1477" s="30" t="s">
        <v>4717</v>
      </c>
      <c r="E1477" s="31">
        <v>8687</v>
      </c>
      <c r="F1477" s="30" t="s">
        <v>4716</v>
      </c>
      <c r="G1477" s="30" t="s">
        <v>7718</v>
      </c>
      <c r="H1477" s="30" t="s">
        <v>7719</v>
      </c>
      <c r="I1477" s="30" t="s">
        <v>7718</v>
      </c>
      <c r="J1477" s="30" t="s">
        <v>14</v>
      </c>
      <c r="K1477" s="30" t="s">
        <v>15</v>
      </c>
      <c r="L1477" s="30" t="s">
        <v>16</v>
      </c>
      <c r="M1477" s="30" t="s">
        <v>257</v>
      </c>
    </row>
    <row r="1478" spans="1:13" ht="16.8" customHeight="1" x14ac:dyDescent="0.3">
      <c r="A1478" s="3" t="s">
        <v>8855</v>
      </c>
      <c r="B1478" s="3" t="s">
        <v>7035</v>
      </c>
      <c r="C1478" s="3" t="s">
        <v>9554</v>
      </c>
      <c r="D1478" s="30" t="s">
        <v>8544</v>
      </c>
      <c r="E1478" s="31">
        <v>8800</v>
      </c>
      <c r="F1478" s="30" t="s">
        <v>8545</v>
      </c>
      <c r="G1478" s="30" t="s">
        <v>7718</v>
      </c>
      <c r="H1478" s="30" t="s">
        <v>7719</v>
      </c>
      <c r="I1478" s="30" t="s">
        <v>7718</v>
      </c>
      <c r="J1478" s="30" t="s">
        <v>14</v>
      </c>
      <c r="K1478" s="30" t="s">
        <v>15</v>
      </c>
      <c r="L1478" s="30" t="s">
        <v>16</v>
      </c>
      <c r="M1478" s="30" t="s">
        <v>257</v>
      </c>
    </row>
    <row r="1479" spans="1:13" ht="16.8" customHeight="1" x14ac:dyDescent="0.3">
      <c r="A1479" s="3" t="s">
        <v>8855</v>
      </c>
      <c r="B1479" s="3" t="s">
        <v>7035</v>
      </c>
      <c r="C1479" s="3" t="s">
        <v>9555</v>
      </c>
      <c r="D1479" s="30" t="s">
        <v>4725</v>
      </c>
      <c r="E1479" s="31">
        <v>9217</v>
      </c>
      <c r="F1479" s="30" t="s">
        <v>8546</v>
      </c>
      <c r="G1479" s="30" t="s">
        <v>7718</v>
      </c>
      <c r="H1479" s="30" t="s">
        <v>7719</v>
      </c>
      <c r="I1479" s="30" t="s">
        <v>7718</v>
      </c>
      <c r="J1479" s="30" t="s">
        <v>14</v>
      </c>
      <c r="K1479" s="30" t="s">
        <v>15</v>
      </c>
      <c r="L1479" s="30" t="s">
        <v>16</v>
      </c>
      <c r="M1479" s="30" t="s">
        <v>257</v>
      </c>
    </row>
    <row r="1480" spans="1:13" ht="16.8" customHeight="1" x14ac:dyDescent="0.3">
      <c r="A1480" s="3" t="s">
        <v>8855</v>
      </c>
      <c r="B1480" s="3" t="s">
        <v>7035</v>
      </c>
      <c r="C1480" s="3" t="s">
        <v>9556</v>
      </c>
      <c r="D1480" s="30" t="s">
        <v>8547</v>
      </c>
      <c r="E1480" s="31">
        <v>8688</v>
      </c>
      <c r="F1480" s="30" t="s">
        <v>4726</v>
      </c>
      <c r="G1480" s="30" t="s">
        <v>7718</v>
      </c>
      <c r="H1480" s="30" t="s">
        <v>7719</v>
      </c>
      <c r="I1480" s="30" t="s">
        <v>7718</v>
      </c>
      <c r="J1480" s="30" t="s">
        <v>14</v>
      </c>
      <c r="K1480" s="30" t="s">
        <v>15</v>
      </c>
      <c r="L1480" s="30" t="s">
        <v>16</v>
      </c>
      <c r="M1480" s="30" t="s">
        <v>257</v>
      </c>
    </row>
    <row r="1481" spans="1:13" ht="16.8" customHeight="1" x14ac:dyDescent="0.3">
      <c r="A1481" s="3" t="s">
        <v>8855</v>
      </c>
      <c r="B1481" s="3" t="s">
        <v>7035</v>
      </c>
      <c r="C1481" s="3" t="s">
        <v>9557</v>
      </c>
      <c r="D1481" s="30" t="s">
        <v>4729</v>
      </c>
      <c r="E1481" s="31">
        <v>9218</v>
      </c>
      <c r="F1481" s="30" t="s">
        <v>4728</v>
      </c>
      <c r="G1481" s="30" t="s">
        <v>7718</v>
      </c>
      <c r="H1481" s="30" t="s">
        <v>7719</v>
      </c>
      <c r="I1481" s="30" t="s">
        <v>7718</v>
      </c>
      <c r="J1481" s="30" t="s">
        <v>14</v>
      </c>
      <c r="K1481" s="30" t="s">
        <v>15</v>
      </c>
      <c r="L1481" s="30" t="s">
        <v>16</v>
      </c>
      <c r="M1481" s="30" t="s">
        <v>257</v>
      </c>
    </row>
    <row r="1482" spans="1:13" ht="16.8" customHeight="1" x14ac:dyDescent="0.3">
      <c r="A1482" s="3" t="s">
        <v>8855</v>
      </c>
      <c r="B1482" s="3" t="s">
        <v>7035</v>
      </c>
      <c r="C1482" s="3" t="s">
        <v>9558</v>
      </c>
      <c r="D1482" s="30" t="s">
        <v>4731</v>
      </c>
      <c r="E1482" s="31">
        <v>9219</v>
      </c>
      <c r="F1482" s="30" t="s">
        <v>4730</v>
      </c>
      <c r="G1482" s="30" t="s">
        <v>7718</v>
      </c>
      <c r="H1482" s="30" t="s">
        <v>7719</v>
      </c>
      <c r="I1482" s="30" t="s">
        <v>7718</v>
      </c>
      <c r="J1482" s="30" t="s">
        <v>14</v>
      </c>
      <c r="K1482" s="30" t="s">
        <v>15</v>
      </c>
      <c r="L1482" s="30" t="s">
        <v>16</v>
      </c>
      <c r="M1482" s="30" t="s">
        <v>257</v>
      </c>
    </row>
    <row r="1483" spans="1:13" ht="16.8" customHeight="1" x14ac:dyDescent="0.3">
      <c r="A1483" s="3" t="s">
        <v>8855</v>
      </c>
      <c r="B1483" s="3" t="s">
        <v>7035</v>
      </c>
      <c r="C1483" s="3" t="s">
        <v>9559</v>
      </c>
      <c r="D1483" s="30" t="s">
        <v>4735</v>
      </c>
      <c r="E1483" s="31">
        <v>9220</v>
      </c>
      <c r="F1483" s="30" t="s">
        <v>4734</v>
      </c>
      <c r="G1483" s="30" t="s">
        <v>7718</v>
      </c>
      <c r="H1483" s="30" t="s">
        <v>7719</v>
      </c>
      <c r="I1483" s="30" t="s">
        <v>7718</v>
      </c>
      <c r="J1483" s="30" t="s">
        <v>14</v>
      </c>
      <c r="K1483" s="30" t="s">
        <v>15</v>
      </c>
      <c r="L1483" s="30" t="s">
        <v>16</v>
      </c>
      <c r="M1483" s="30" t="s">
        <v>257</v>
      </c>
    </row>
    <row r="1484" spans="1:13" ht="16.8" customHeight="1" x14ac:dyDescent="0.3">
      <c r="A1484" s="3" t="s">
        <v>8855</v>
      </c>
      <c r="B1484" s="3" t="s">
        <v>7035</v>
      </c>
      <c r="C1484" s="3" t="s">
        <v>9560</v>
      </c>
      <c r="D1484" s="30" t="s">
        <v>8548</v>
      </c>
      <c r="E1484" s="31">
        <v>44777555</v>
      </c>
      <c r="F1484" s="30" t="s">
        <v>8549</v>
      </c>
      <c r="G1484" s="30" t="s">
        <v>7718</v>
      </c>
      <c r="H1484" s="30" t="s">
        <v>7719</v>
      </c>
      <c r="I1484" s="30" t="s">
        <v>7718</v>
      </c>
      <c r="J1484" s="30" t="s">
        <v>14</v>
      </c>
      <c r="K1484" s="30" t="s">
        <v>15</v>
      </c>
      <c r="L1484" s="30" t="s">
        <v>16</v>
      </c>
      <c r="M1484" s="30" t="s">
        <v>257</v>
      </c>
    </row>
    <row r="1485" spans="1:13" ht="16.8" customHeight="1" x14ac:dyDescent="0.3">
      <c r="A1485" s="3" t="s">
        <v>8855</v>
      </c>
      <c r="B1485" s="3" t="s">
        <v>7035</v>
      </c>
      <c r="C1485" s="3" t="s">
        <v>9561</v>
      </c>
      <c r="D1485" s="30" t="s">
        <v>8550</v>
      </c>
      <c r="E1485" s="31">
        <v>9221</v>
      </c>
      <c r="F1485" s="30" t="s">
        <v>8551</v>
      </c>
      <c r="G1485" s="30" t="s">
        <v>7718</v>
      </c>
      <c r="H1485" s="30" t="s">
        <v>7719</v>
      </c>
      <c r="I1485" s="30" t="s">
        <v>7718</v>
      </c>
      <c r="J1485" s="30" t="s">
        <v>14</v>
      </c>
      <c r="K1485" s="30" t="s">
        <v>15</v>
      </c>
      <c r="L1485" s="30" t="s">
        <v>16</v>
      </c>
      <c r="M1485" s="30" t="s">
        <v>257</v>
      </c>
    </row>
    <row r="1486" spans="1:13" ht="16.8" customHeight="1" x14ac:dyDescent="0.3">
      <c r="A1486" s="3" t="s">
        <v>8855</v>
      </c>
      <c r="B1486" s="3" t="s">
        <v>7035</v>
      </c>
      <c r="C1486" s="3" t="s">
        <v>9562</v>
      </c>
      <c r="D1486" s="30" t="s">
        <v>8552</v>
      </c>
      <c r="E1486" s="31">
        <v>8659</v>
      </c>
      <c r="F1486" s="30" t="s">
        <v>8553</v>
      </c>
      <c r="G1486" s="30" t="s">
        <v>7718</v>
      </c>
      <c r="H1486" s="30" t="s">
        <v>7719</v>
      </c>
      <c r="I1486" s="30" t="s">
        <v>7718</v>
      </c>
      <c r="J1486" s="30" t="s">
        <v>14</v>
      </c>
      <c r="K1486" s="30" t="s">
        <v>15</v>
      </c>
      <c r="L1486" s="30" t="s">
        <v>16</v>
      </c>
      <c r="M1486" s="30" t="s">
        <v>257</v>
      </c>
    </row>
    <row r="1487" spans="1:13" ht="16.8" customHeight="1" x14ac:dyDescent="0.3">
      <c r="A1487" s="3" t="s">
        <v>8855</v>
      </c>
      <c r="B1487" s="3" t="s">
        <v>7035</v>
      </c>
      <c r="C1487" s="3" t="s">
        <v>9563</v>
      </c>
      <c r="D1487" s="30" t="s">
        <v>8554</v>
      </c>
      <c r="E1487" s="31">
        <v>8849</v>
      </c>
      <c r="F1487" s="30" t="s">
        <v>8555</v>
      </c>
      <c r="G1487" s="30" t="s">
        <v>7718</v>
      </c>
      <c r="H1487" s="30" t="s">
        <v>7719</v>
      </c>
      <c r="I1487" s="30" t="s">
        <v>7718</v>
      </c>
      <c r="J1487" s="30" t="s">
        <v>14</v>
      </c>
      <c r="K1487" s="30" t="s">
        <v>15</v>
      </c>
      <c r="L1487" s="30" t="s">
        <v>16</v>
      </c>
      <c r="M1487" s="30" t="s">
        <v>257</v>
      </c>
    </row>
    <row r="1488" spans="1:13" ht="16.8" customHeight="1" x14ac:dyDescent="0.3">
      <c r="A1488" s="3" t="s">
        <v>8855</v>
      </c>
      <c r="B1488" s="3" t="s">
        <v>7035</v>
      </c>
      <c r="C1488" s="3" t="s">
        <v>9564</v>
      </c>
      <c r="D1488" s="30" t="s">
        <v>8556</v>
      </c>
      <c r="E1488" s="31">
        <v>9222</v>
      </c>
      <c r="F1488" s="30" t="s">
        <v>8557</v>
      </c>
      <c r="G1488" s="30" t="s">
        <v>7718</v>
      </c>
      <c r="H1488" s="30" t="s">
        <v>7719</v>
      </c>
      <c r="I1488" s="30" t="s">
        <v>7718</v>
      </c>
      <c r="J1488" s="30" t="s">
        <v>14</v>
      </c>
      <c r="K1488" s="30" t="s">
        <v>15</v>
      </c>
      <c r="L1488" s="30" t="s">
        <v>16</v>
      </c>
      <c r="M1488" s="30" t="s">
        <v>257</v>
      </c>
    </row>
    <row r="1489" spans="1:13" ht="16.8" customHeight="1" x14ac:dyDescent="0.3">
      <c r="A1489" s="3" t="s">
        <v>8855</v>
      </c>
      <c r="B1489" s="3" t="s">
        <v>7035</v>
      </c>
      <c r="C1489" s="3" t="s">
        <v>9565</v>
      </c>
      <c r="D1489" s="30" t="s">
        <v>4745</v>
      </c>
      <c r="E1489" s="31">
        <v>9223</v>
      </c>
      <c r="F1489" s="30" t="s">
        <v>4744</v>
      </c>
      <c r="G1489" s="30" t="s">
        <v>7718</v>
      </c>
      <c r="H1489" s="30" t="s">
        <v>7719</v>
      </c>
      <c r="I1489" s="30" t="s">
        <v>7718</v>
      </c>
      <c r="J1489" s="30" t="s">
        <v>14</v>
      </c>
      <c r="K1489" s="30" t="s">
        <v>15</v>
      </c>
      <c r="L1489" s="30" t="s">
        <v>16</v>
      </c>
      <c r="M1489" s="30" t="s">
        <v>257</v>
      </c>
    </row>
    <row r="1490" spans="1:13" ht="16.8" customHeight="1" x14ac:dyDescent="0.3">
      <c r="A1490" s="3" t="s">
        <v>8855</v>
      </c>
      <c r="B1490" s="3" t="s">
        <v>7035</v>
      </c>
      <c r="C1490" s="3" t="s">
        <v>9566</v>
      </c>
      <c r="D1490" s="30" t="s">
        <v>8558</v>
      </c>
      <c r="E1490" s="31">
        <v>9224</v>
      </c>
      <c r="F1490" s="30" t="s">
        <v>8559</v>
      </c>
      <c r="G1490" s="30" t="s">
        <v>7718</v>
      </c>
      <c r="H1490" s="30" t="s">
        <v>7719</v>
      </c>
      <c r="I1490" s="30" t="s">
        <v>7718</v>
      </c>
      <c r="J1490" s="30" t="s">
        <v>14</v>
      </c>
      <c r="K1490" s="30" t="s">
        <v>15</v>
      </c>
      <c r="L1490" s="30" t="s">
        <v>16</v>
      </c>
      <c r="M1490" s="30" t="s">
        <v>257</v>
      </c>
    </row>
    <row r="1491" spans="1:13" ht="16.8" customHeight="1" x14ac:dyDescent="0.3">
      <c r="A1491" s="3" t="s">
        <v>8855</v>
      </c>
      <c r="B1491" s="3" t="s">
        <v>7035</v>
      </c>
      <c r="C1491" s="3" t="s">
        <v>9567</v>
      </c>
      <c r="D1491" s="30" t="s">
        <v>4709</v>
      </c>
      <c r="E1491" s="31">
        <v>8737</v>
      </c>
      <c r="F1491" s="30" t="s">
        <v>8560</v>
      </c>
      <c r="G1491" s="30" t="s">
        <v>7718</v>
      </c>
      <c r="H1491" s="30" t="s">
        <v>7719</v>
      </c>
      <c r="I1491" s="30" t="s">
        <v>7718</v>
      </c>
      <c r="J1491" s="30" t="s">
        <v>14</v>
      </c>
      <c r="K1491" s="30" t="s">
        <v>15</v>
      </c>
      <c r="L1491" s="30" t="s">
        <v>16</v>
      </c>
      <c r="M1491" s="30" t="s">
        <v>257</v>
      </c>
    </row>
    <row r="1492" spans="1:13" ht="16.8" customHeight="1" x14ac:dyDescent="0.3">
      <c r="A1492" s="3" t="s">
        <v>8855</v>
      </c>
      <c r="B1492" s="3" t="s">
        <v>7035</v>
      </c>
      <c r="C1492" s="3" t="s">
        <v>9568</v>
      </c>
      <c r="D1492" s="30" t="s">
        <v>8561</v>
      </c>
      <c r="E1492" s="31">
        <v>9225</v>
      </c>
      <c r="F1492" s="30" t="s">
        <v>8562</v>
      </c>
      <c r="G1492" s="30" t="s">
        <v>7718</v>
      </c>
      <c r="H1492" s="30" t="s">
        <v>7719</v>
      </c>
      <c r="I1492" s="30" t="s">
        <v>7718</v>
      </c>
      <c r="J1492" s="30" t="s">
        <v>14</v>
      </c>
      <c r="K1492" s="30" t="s">
        <v>15</v>
      </c>
      <c r="L1492" s="30" t="s">
        <v>16</v>
      </c>
      <c r="M1492" s="30" t="s">
        <v>257</v>
      </c>
    </row>
    <row r="1493" spans="1:13" ht="16.8" customHeight="1" x14ac:dyDescent="0.3">
      <c r="A1493" s="3" t="s">
        <v>8855</v>
      </c>
      <c r="B1493" s="3" t="s">
        <v>7035</v>
      </c>
      <c r="C1493" s="3" t="s">
        <v>9569</v>
      </c>
      <c r="D1493" s="30" t="s">
        <v>4747</v>
      </c>
      <c r="E1493" s="31">
        <v>9226</v>
      </c>
      <c r="F1493" s="30" t="s">
        <v>4746</v>
      </c>
      <c r="G1493" s="30" t="s">
        <v>7718</v>
      </c>
      <c r="H1493" s="30" t="s">
        <v>7719</v>
      </c>
      <c r="I1493" s="30" t="s">
        <v>7718</v>
      </c>
      <c r="J1493" s="30" t="s">
        <v>14</v>
      </c>
      <c r="K1493" s="30" t="s">
        <v>15</v>
      </c>
      <c r="L1493" s="30" t="s">
        <v>16</v>
      </c>
      <c r="M1493" s="30" t="s">
        <v>257</v>
      </c>
    </row>
    <row r="1494" spans="1:13" ht="16.8" customHeight="1" x14ac:dyDescent="0.3">
      <c r="A1494" s="3" t="s">
        <v>8855</v>
      </c>
      <c r="B1494" s="3" t="s">
        <v>7035</v>
      </c>
      <c r="C1494" s="3" t="s">
        <v>9570</v>
      </c>
      <c r="D1494" s="30" t="s">
        <v>8563</v>
      </c>
      <c r="E1494" s="31">
        <v>8660</v>
      </c>
      <c r="F1494" s="30" t="s">
        <v>8564</v>
      </c>
      <c r="G1494" s="30" t="s">
        <v>7718</v>
      </c>
      <c r="H1494" s="30" t="s">
        <v>7719</v>
      </c>
      <c r="I1494" s="30" t="s">
        <v>7718</v>
      </c>
      <c r="J1494" s="30" t="s">
        <v>14</v>
      </c>
      <c r="K1494" s="30" t="s">
        <v>15</v>
      </c>
      <c r="L1494" s="30" t="s">
        <v>16</v>
      </c>
      <c r="M1494" s="30" t="s">
        <v>257</v>
      </c>
    </row>
    <row r="1495" spans="1:13" ht="16.8" customHeight="1" x14ac:dyDescent="0.3">
      <c r="A1495" s="3" t="s">
        <v>8855</v>
      </c>
      <c r="B1495" s="3" t="s">
        <v>7035</v>
      </c>
      <c r="C1495" s="3" t="s">
        <v>9571</v>
      </c>
      <c r="D1495" s="30" t="s">
        <v>4751</v>
      </c>
      <c r="E1495" s="31">
        <v>8738</v>
      </c>
      <c r="F1495" s="30" t="s">
        <v>4750</v>
      </c>
      <c r="G1495" s="30" t="s">
        <v>7718</v>
      </c>
      <c r="H1495" s="30" t="s">
        <v>7719</v>
      </c>
      <c r="I1495" s="30" t="s">
        <v>7718</v>
      </c>
      <c r="J1495" s="30" t="s">
        <v>14</v>
      </c>
      <c r="K1495" s="30" t="s">
        <v>15</v>
      </c>
      <c r="L1495" s="30" t="s">
        <v>16</v>
      </c>
      <c r="M1495" s="30" t="s">
        <v>257</v>
      </c>
    </row>
    <row r="1496" spans="1:13" ht="16.8" customHeight="1" x14ac:dyDescent="0.3">
      <c r="A1496" s="3" t="s">
        <v>8855</v>
      </c>
      <c r="B1496" s="3" t="s">
        <v>7035</v>
      </c>
      <c r="C1496" s="3" t="s">
        <v>9572</v>
      </c>
      <c r="D1496" s="30" t="s">
        <v>8565</v>
      </c>
      <c r="E1496" s="31">
        <v>8604</v>
      </c>
      <c r="F1496" s="30" t="s">
        <v>8566</v>
      </c>
      <c r="G1496" s="30" t="s">
        <v>7718</v>
      </c>
      <c r="H1496" s="30" t="s">
        <v>7719</v>
      </c>
      <c r="I1496" s="30" t="s">
        <v>7718</v>
      </c>
      <c r="J1496" s="30" t="s">
        <v>14</v>
      </c>
      <c r="K1496" s="30" t="s">
        <v>15</v>
      </c>
      <c r="L1496" s="30" t="s">
        <v>16</v>
      </c>
      <c r="M1496" s="30" t="s">
        <v>257</v>
      </c>
    </row>
    <row r="1497" spans="1:13" ht="16.8" customHeight="1" x14ac:dyDescent="0.3">
      <c r="A1497" s="3" t="s">
        <v>8855</v>
      </c>
      <c r="B1497" s="3" t="s">
        <v>7035</v>
      </c>
      <c r="C1497" s="3" t="s">
        <v>9573</v>
      </c>
      <c r="D1497" s="30" t="s">
        <v>4763</v>
      </c>
      <c r="E1497" s="31">
        <v>9681</v>
      </c>
      <c r="F1497" s="30" t="s">
        <v>8567</v>
      </c>
      <c r="G1497" s="30" t="s">
        <v>7718</v>
      </c>
      <c r="H1497" s="30" t="s">
        <v>7719</v>
      </c>
      <c r="I1497" s="30" t="s">
        <v>7718</v>
      </c>
      <c r="J1497" s="30" t="s">
        <v>14</v>
      </c>
      <c r="K1497" s="30" t="s">
        <v>15</v>
      </c>
      <c r="L1497" s="30" t="s">
        <v>16</v>
      </c>
      <c r="M1497" s="30" t="s">
        <v>257</v>
      </c>
    </row>
    <row r="1498" spans="1:13" ht="16.8" customHeight="1" x14ac:dyDescent="0.3">
      <c r="A1498" s="3" t="s">
        <v>8855</v>
      </c>
      <c r="B1498" s="3" t="s">
        <v>7035</v>
      </c>
      <c r="C1498" s="3" t="s">
        <v>9574</v>
      </c>
      <c r="D1498" s="30" t="s">
        <v>4723</v>
      </c>
      <c r="E1498" s="31">
        <v>9227</v>
      </c>
      <c r="F1498" s="30" t="s">
        <v>8568</v>
      </c>
      <c r="G1498" s="30" t="s">
        <v>7718</v>
      </c>
      <c r="H1498" s="30" t="s">
        <v>7719</v>
      </c>
      <c r="I1498" s="30" t="s">
        <v>7718</v>
      </c>
      <c r="J1498" s="30" t="s">
        <v>14</v>
      </c>
      <c r="K1498" s="30" t="s">
        <v>15</v>
      </c>
      <c r="L1498" s="30" t="s">
        <v>16</v>
      </c>
      <c r="M1498" s="30" t="s">
        <v>257</v>
      </c>
    </row>
    <row r="1499" spans="1:13" ht="16.8" customHeight="1" x14ac:dyDescent="0.3">
      <c r="A1499" s="3" t="s">
        <v>8855</v>
      </c>
      <c r="B1499" s="3" t="s">
        <v>7035</v>
      </c>
      <c r="C1499" s="3" t="s">
        <v>9575</v>
      </c>
      <c r="D1499" s="30" t="s">
        <v>8569</v>
      </c>
      <c r="E1499" s="31">
        <v>9228</v>
      </c>
      <c r="F1499" s="30" t="s">
        <v>8570</v>
      </c>
      <c r="G1499" s="30" t="s">
        <v>7718</v>
      </c>
      <c r="H1499" s="30" t="s">
        <v>7719</v>
      </c>
      <c r="I1499" s="30" t="s">
        <v>7718</v>
      </c>
      <c r="J1499" s="30" t="s">
        <v>14</v>
      </c>
      <c r="K1499" s="30" t="s">
        <v>15</v>
      </c>
      <c r="L1499" s="30" t="s">
        <v>16</v>
      </c>
      <c r="M1499" s="30" t="s">
        <v>257</v>
      </c>
    </row>
    <row r="1500" spans="1:13" ht="16.8" customHeight="1" x14ac:dyDescent="0.3">
      <c r="A1500" s="3" t="s">
        <v>8855</v>
      </c>
      <c r="B1500" s="3" t="s">
        <v>7035</v>
      </c>
      <c r="C1500" s="3" t="s">
        <v>9576</v>
      </c>
      <c r="D1500" s="30" t="s">
        <v>8571</v>
      </c>
      <c r="E1500" s="31">
        <v>8648</v>
      </c>
      <c r="F1500" s="30" t="s">
        <v>8572</v>
      </c>
      <c r="G1500" s="30" t="s">
        <v>7718</v>
      </c>
      <c r="H1500" s="30" t="s">
        <v>7719</v>
      </c>
      <c r="I1500" s="30" t="s">
        <v>7718</v>
      </c>
      <c r="J1500" s="30" t="s">
        <v>14</v>
      </c>
      <c r="K1500" s="30" t="s">
        <v>15</v>
      </c>
      <c r="L1500" s="30" t="s">
        <v>16</v>
      </c>
      <c r="M1500" s="30" t="s">
        <v>257</v>
      </c>
    </row>
    <row r="1501" spans="1:13" ht="16.8" customHeight="1" x14ac:dyDescent="0.3">
      <c r="A1501" s="3" t="s">
        <v>8855</v>
      </c>
      <c r="B1501" s="3" t="s">
        <v>7035</v>
      </c>
      <c r="C1501" s="3" t="s">
        <v>9577</v>
      </c>
      <c r="D1501" s="30" t="s">
        <v>8573</v>
      </c>
      <c r="E1501" s="31">
        <v>8553</v>
      </c>
      <c r="F1501" s="30" t="s">
        <v>8574</v>
      </c>
      <c r="G1501" s="30" t="s">
        <v>7718</v>
      </c>
      <c r="H1501" s="30" t="s">
        <v>7719</v>
      </c>
      <c r="I1501" s="30" t="s">
        <v>7718</v>
      </c>
      <c r="J1501" s="30" t="s">
        <v>14</v>
      </c>
      <c r="K1501" s="30" t="s">
        <v>15</v>
      </c>
      <c r="L1501" s="30" t="s">
        <v>16</v>
      </c>
      <c r="M1501" s="30" t="s">
        <v>257</v>
      </c>
    </row>
    <row r="1502" spans="1:13" ht="16.8" customHeight="1" x14ac:dyDescent="0.3">
      <c r="A1502" s="3" t="s">
        <v>8855</v>
      </c>
      <c r="B1502" s="3" t="s">
        <v>7035</v>
      </c>
      <c r="C1502" s="3" t="s">
        <v>9578</v>
      </c>
      <c r="D1502" s="30" t="s">
        <v>4713</v>
      </c>
      <c r="E1502" s="31">
        <v>9229</v>
      </c>
      <c r="F1502" s="30" t="s">
        <v>8575</v>
      </c>
      <c r="G1502" s="30" t="s">
        <v>7718</v>
      </c>
      <c r="H1502" s="30" t="s">
        <v>7719</v>
      </c>
      <c r="I1502" s="30" t="s">
        <v>7718</v>
      </c>
      <c r="J1502" s="30" t="s">
        <v>14</v>
      </c>
      <c r="K1502" s="30" t="s">
        <v>15</v>
      </c>
      <c r="L1502" s="30" t="s">
        <v>16</v>
      </c>
      <c r="M1502" s="30" t="s">
        <v>257</v>
      </c>
    </row>
    <row r="1503" spans="1:13" ht="16.8" customHeight="1" x14ac:dyDescent="0.3">
      <c r="A1503" s="3" t="s">
        <v>8855</v>
      </c>
      <c r="B1503" s="3" t="s">
        <v>7035</v>
      </c>
      <c r="C1503" s="3" t="s">
        <v>9579</v>
      </c>
      <c r="D1503" s="30" t="s">
        <v>8576</v>
      </c>
      <c r="E1503" s="31">
        <v>9230</v>
      </c>
      <c r="F1503" s="30" t="s">
        <v>8577</v>
      </c>
      <c r="G1503" s="30" t="s">
        <v>7718</v>
      </c>
      <c r="H1503" s="30" t="s">
        <v>7719</v>
      </c>
      <c r="I1503" s="30" t="s">
        <v>7718</v>
      </c>
      <c r="J1503" s="30" t="s">
        <v>14</v>
      </c>
      <c r="K1503" s="30" t="s">
        <v>15</v>
      </c>
      <c r="L1503" s="30" t="s">
        <v>16</v>
      </c>
      <c r="M1503" s="30" t="s">
        <v>257</v>
      </c>
    </row>
    <row r="1504" spans="1:13" ht="16.8" customHeight="1" x14ac:dyDescent="0.3">
      <c r="A1504" s="3" t="s">
        <v>8855</v>
      </c>
      <c r="B1504" s="3" t="s">
        <v>7035</v>
      </c>
      <c r="C1504" s="3" t="s">
        <v>9580</v>
      </c>
      <c r="D1504" s="30" t="s">
        <v>4765</v>
      </c>
      <c r="E1504" s="31">
        <v>9231</v>
      </c>
      <c r="F1504" s="30" t="s">
        <v>4764</v>
      </c>
      <c r="G1504" s="30" t="s">
        <v>7718</v>
      </c>
      <c r="H1504" s="30" t="s">
        <v>7719</v>
      </c>
      <c r="I1504" s="30" t="s">
        <v>7718</v>
      </c>
      <c r="J1504" s="30" t="s">
        <v>14</v>
      </c>
      <c r="K1504" s="30" t="s">
        <v>15</v>
      </c>
      <c r="L1504" s="30" t="s">
        <v>16</v>
      </c>
      <c r="M1504" s="30" t="s">
        <v>257</v>
      </c>
    </row>
    <row r="1505" spans="1:13" ht="16.8" customHeight="1" x14ac:dyDescent="0.3">
      <c r="A1505" s="3" t="s">
        <v>8855</v>
      </c>
      <c r="B1505" s="3" t="s">
        <v>7035</v>
      </c>
      <c r="C1505" s="3" t="s">
        <v>9581</v>
      </c>
      <c r="D1505" s="30" t="s">
        <v>4777</v>
      </c>
      <c r="E1505" s="31">
        <v>8728</v>
      </c>
      <c r="F1505" s="30" t="s">
        <v>8578</v>
      </c>
      <c r="G1505" s="30" t="s">
        <v>7718</v>
      </c>
      <c r="H1505" s="30" t="s">
        <v>7719</v>
      </c>
      <c r="I1505" s="30" t="s">
        <v>7718</v>
      </c>
      <c r="J1505" s="30" t="s">
        <v>14</v>
      </c>
      <c r="K1505" s="30" t="s">
        <v>15</v>
      </c>
      <c r="L1505" s="30" t="s">
        <v>16</v>
      </c>
      <c r="M1505" s="30" t="s">
        <v>257</v>
      </c>
    </row>
    <row r="1506" spans="1:13" ht="16.8" customHeight="1" x14ac:dyDescent="0.3">
      <c r="A1506" s="3" t="s">
        <v>8855</v>
      </c>
      <c r="B1506" s="3" t="s">
        <v>7035</v>
      </c>
      <c r="C1506" s="3" t="s">
        <v>9582</v>
      </c>
      <c r="D1506" s="30" t="s">
        <v>8579</v>
      </c>
      <c r="E1506" s="31">
        <v>9214</v>
      </c>
      <c r="F1506" s="30" t="s">
        <v>8580</v>
      </c>
      <c r="G1506" s="30" t="s">
        <v>7718</v>
      </c>
      <c r="H1506" s="30" t="s">
        <v>7719</v>
      </c>
      <c r="I1506" s="30" t="s">
        <v>7718</v>
      </c>
      <c r="J1506" s="30" t="s">
        <v>14</v>
      </c>
      <c r="K1506" s="30" t="s">
        <v>15</v>
      </c>
      <c r="L1506" s="30" t="s">
        <v>16</v>
      </c>
      <c r="M1506" s="30" t="s">
        <v>257</v>
      </c>
    </row>
    <row r="1507" spans="1:13" ht="16.8" customHeight="1" x14ac:dyDescent="0.3">
      <c r="A1507" s="3" t="s">
        <v>8855</v>
      </c>
      <c r="B1507" s="3" t="s">
        <v>7035</v>
      </c>
      <c r="C1507" s="3" t="s">
        <v>9583</v>
      </c>
      <c r="D1507" s="30" t="s">
        <v>8581</v>
      </c>
      <c r="E1507" s="31">
        <v>9232</v>
      </c>
      <c r="F1507" s="30" t="s">
        <v>8582</v>
      </c>
      <c r="G1507" s="30" t="s">
        <v>7718</v>
      </c>
      <c r="H1507" s="30" t="s">
        <v>7719</v>
      </c>
      <c r="I1507" s="30" t="s">
        <v>7718</v>
      </c>
      <c r="J1507" s="30" t="s">
        <v>14</v>
      </c>
      <c r="K1507" s="30" t="s">
        <v>15</v>
      </c>
      <c r="L1507" s="30" t="s">
        <v>16</v>
      </c>
      <c r="M1507" s="30" t="s">
        <v>257</v>
      </c>
    </row>
    <row r="1508" spans="1:13" ht="16.8" customHeight="1" x14ac:dyDescent="0.3">
      <c r="A1508" s="3" t="s">
        <v>8855</v>
      </c>
      <c r="B1508" s="3" t="s">
        <v>7035</v>
      </c>
      <c r="C1508" s="3" t="s">
        <v>9584</v>
      </c>
      <c r="D1508" s="30" t="s">
        <v>4779</v>
      </c>
      <c r="E1508" s="31">
        <v>8632</v>
      </c>
      <c r="F1508" s="30" t="s">
        <v>8583</v>
      </c>
      <c r="G1508" s="30" t="s">
        <v>7718</v>
      </c>
      <c r="H1508" s="30" t="s">
        <v>7719</v>
      </c>
      <c r="I1508" s="30" t="s">
        <v>7718</v>
      </c>
      <c r="J1508" s="30" t="s">
        <v>14</v>
      </c>
      <c r="K1508" s="30" t="s">
        <v>15</v>
      </c>
      <c r="L1508" s="30" t="s">
        <v>16</v>
      </c>
      <c r="M1508" s="30" t="s">
        <v>257</v>
      </c>
    </row>
    <row r="1509" spans="1:13" ht="16.8" customHeight="1" x14ac:dyDescent="0.3">
      <c r="A1509" s="3" t="s">
        <v>8855</v>
      </c>
      <c r="B1509" s="3" t="s">
        <v>7035</v>
      </c>
      <c r="C1509" s="3" t="s">
        <v>9585</v>
      </c>
      <c r="D1509" s="30" t="s">
        <v>8584</v>
      </c>
      <c r="E1509" s="31">
        <v>9233</v>
      </c>
      <c r="F1509" s="30" t="s">
        <v>8585</v>
      </c>
      <c r="G1509" s="30" t="s">
        <v>7718</v>
      </c>
      <c r="H1509" s="30" t="s">
        <v>7719</v>
      </c>
      <c r="I1509" s="30" t="s">
        <v>7718</v>
      </c>
      <c r="J1509" s="30" t="s">
        <v>14</v>
      </c>
      <c r="K1509" s="30" t="s">
        <v>15</v>
      </c>
      <c r="L1509" s="30" t="s">
        <v>16</v>
      </c>
      <c r="M1509" s="30" t="s">
        <v>257</v>
      </c>
    </row>
    <row r="1510" spans="1:13" ht="16.8" customHeight="1" x14ac:dyDescent="0.3">
      <c r="A1510" s="3" t="s">
        <v>8855</v>
      </c>
      <c r="B1510" s="3" t="s">
        <v>7035</v>
      </c>
      <c r="C1510" s="3" t="s">
        <v>9586</v>
      </c>
      <c r="D1510" s="30" t="s">
        <v>4781</v>
      </c>
      <c r="E1510" s="31">
        <v>8649</v>
      </c>
      <c r="F1510" s="30" t="s">
        <v>4780</v>
      </c>
      <c r="G1510" s="30" t="s">
        <v>7718</v>
      </c>
      <c r="H1510" s="30" t="s">
        <v>7719</v>
      </c>
      <c r="I1510" s="30" t="s">
        <v>7718</v>
      </c>
      <c r="J1510" s="30" t="s">
        <v>14</v>
      </c>
      <c r="K1510" s="30" t="s">
        <v>15</v>
      </c>
      <c r="L1510" s="30" t="s">
        <v>16</v>
      </c>
      <c r="M1510" s="30" t="s">
        <v>257</v>
      </c>
    </row>
    <row r="1511" spans="1:13" ht="16.8" customHeight="1" x14ac:dyDescent="0.3">
      <c r="A1511" s="3" t="s">
        <v>8855</v>
      </c>
      <c r="B1511" s="3" t="s">
        <v>7035</v>
      </c>
      <c r="C1511" s="3" t="s">
        <v>9587</v>
      </c>
      <c r="D1511" s="30" t="s">
        <v>8586</v>
      </c>
      <c r="E1511" s="31">
        <v>9388</v>
      </c>
      <c r="F1511" s="30" t="s">
        <v>8587</v>
      </c>
      <c r="G1511" s="30" t="s">
        <v>7718</v>
      </c>
      <c r="H1511" s="30" t="s">
        <v>7719</v>
      </c>
      <c r="I1511" s="30" t="s">
        <v>7718</v>
      </c>
      <c r="J1511" s="30" t="s">
        <v>14</v>
      </c>
      <c r="K1511" s="30" t="s">
        <v>15</v>
      </c>
      <c r="L1511" s="30" t="s">
        <v>16</v>
      </c>
      <c r="M1511" s="30" t="s">
        <v>257</v>
      </c>
    </row>
    <row r="1512" spans="1:13" ht="16.8" customHeight="1" x14ac:dyDescent="0.3">
      <c r="A1512" s="3" t="s">
        <v>8855</v>
      </c>
      <c r="B1512" s="3" t="s">
        <v>7035</v>
      </c>
      <c r="C1512" s="3" t="s">
        <v>9588</v>
      </c>
      <c r="D1512" s="30" t="s">
        <v>8588</v>
      </c>
      <c r="E1512" s="31">
        <v>9369</v>
      </c>
      <c r="F1512" s="30" t="s">
        <v>8589</v>
      </c>
      <c r="G1512" s="30" t="s">
        <v>7718</v>
      </c>
      <c r="H1512" s="30" t="s">
        <v>7719</v>
      </c>
      <c r="I1512" s="30" t="s">
        <v>7718</v>
      </c>
      <c r="J1512" s="30" t="s">
        <v>14</v>
      </c>
      <c r="K1512" s="30" t="s">
        <v>15</v>
      </c>
      <c r="L1512" s="30" t="s">
        <v>16</v>
      </c>
      <c r="M1512" s="30" t="s">
        <v>257</v>
      </c>
    </row>
    <row r="1513" spans="1:13" ht="16.8" customHeight="1" x14ac:dyDescent="0.3">
      <c r="A1513" s="3" t="s">
        <v>8855</v>
      </c>
      <c r="B1513" s="3" t="s">
        <v>7035</v>
      </c>
      <c r="C1513" s="3" t="s">
        <v>9589</v>
      </c>
      <c r="D1513" s="30" t="s">
        <v>8590</v>
      </c>
      <c r="E1513" s="31">
        <v>9299</v>
      </c>
      <c r="F1513" s="30" t="s">
        <v>8591</v>
      </c>
      <c r="G1513" s="30" t="s">
        <v>7718</v>
      </c>
      <c r="H1513" s="30" t="s">
        <v>7719</v>
      </c>
      <c r="I1513" s="30" t="s">
        <v>7718</v>
      </c>
      <c r="J1513" s="30" t="s">
        <v>14</v>
      </c>
      <c r="K1513" s="30" t="s">
        <v>15</v>
      </c>
      <c r="L1513" s="30" t="s">
        <v>16</v>
      </c>
      <c r="M1513" s="30" t="s">
        <v>257</v>
      </c>
    </row>
    <row r="1514" spans="1:13" ht="16.8" customHeight="1" x14ac:dyDescent="0.3">
      <c r="A1514" s="3" t="s">
        <v>8855</v>
      </c>
      <c r="B1514" s="3" t="s">
        <v>7035</v>
      </c>
      <c r="C1514" s="3" t="s">
        <v>9590</v>
      </c>
      <c r="D1514" s="30" t="s">
        <v>5156</v>
      </c>
      <c r="E1514" s="31">
        <v>8482</v>
      </c>
      <c r="F1514" s="30" t="s">
        <v>5156</v>
      </c>
      <c r="G1514" s="30" t="s">
        <v>7718</v>
      </c>
      <c r="H1514" s="30" t="s">
        <v>7719</v>
      </c>
      <c r="I1514" s="30" t="s">
        <v>7718</v>
      </c>
      <c r="J1514" s="30" t="s">
        <v>14</v>
      </c>
      <c r="K1514" s="30" t="s">
        <v>15</v>
      </c>
      <c r="L1514" s="30" t="s">
        <v>16</v>
      </c>
      <c r="M1514" s="30" t="s">
        <v>257</v>
      </c>
    </row>
    <row r="1515" spans="1:13" ht="16.8" customHeight="1" x14ac:dyDescent="0.3">
      <c r="A1515" s="3" t="s">
        <v>8855</v>
      </c>
      <c r="B1515" s="3" t="s">
        <v>7035</v>
      </c>
      <c r="C1515" s="3" t="s">
        <v>9591</v>
      </c>
      <c r="D1515" s="30" t="s">
        <v>8592</v>
      </c>
      <c r="E1515" s="31">
        <v>9627</v>
      </c>
      <c r="F1515" s="30" t="s">
        <v>8593</v>
      </c>
      <c r="G1515" s="30" t="s">
        <v>7718</v>
      </c>
      <c r="H1515" s="30" t="s">
        <v>7719</v>
      </c>
      <c r="I1515" s="30" t="s">
        <v>7718</v>
      </c>
      <c r="J1515" s="30" t="s">
        <v>14</v>
      </c>
      <c r="K1515" s="30" t="s">
        <v>15</v>
      </c>
      <c r="L1515" s="30" t="s">
        <v>16</v>
      </c>
      <c r="M1515" s="30" t="s">
        <v>257</v>
      </c>
    </row>
    <row r="1516" spans="1:13" ht="16.8" customHeight="1" x14ac:dyDescent="0.3">
      <c r="A1516" s="3" t="s">
        <v>8855</v>
      </c>
      <c r="B1516" s="3" t="s">
        <v>7035</v>
      </c>
      <c r="C1516" s="3" t="s">
        <v>9592</v>
      </c>
      <c r="D1516" s="30" t="s">
        <v>8594</v>
      </c>
      <c r="E1516" s="31">
        <v>9376</v>
      </c>
      <c r="F1516" s="30" t="s">
        <v>8595</v>
      </c>
      <c r="G1516" s="30" t="s">
        <v>7718</v>
      </c>
      <c r="H1516" s="30" t="s">
        <v>7719</v>
      </c>
      <c r="I1516" s="30" t="s">
        <v>7718</v>
      </c>
      <c r="J1516" s="30" t="s">
        <v>14</v>
      </c>
      <c r="K1516" s="30" t="s">
        <v>15</v>
      </c>
      <c r="L1516" s="30" t="s">
        <v>16</v>
      </c>
      <c r="M1516" s="30" t="s">
        <v>257</v>
      </c>
    </row>
    <row r="1517" spans="1:13" ht="16.8" customHeight="1" x14ac:dyDescent="0.3">
      <c r="A1517" s="3" t="s">
        <v>8855</v>
      </c>
      <c r="B1517" s="3" t="s">
        <v>7035</v>
      </c>
      <c r="C1517" s="3" t="s">
        <v>9593</v>
      </c>
      <c r="D1517" s="30" t="s">
        <v>5916</v>
      </c>
      <c r="E1517" s="31">
        <v>8564</v>
      </c>
      <c r="F1517" s="30" t="s">
        <v>5915</v>
      </c>
      <c r="G1517" s="30" t="s">
        <v>7718</v>
      </c>
      <c r="H1517" s="30" t="s">
        <v>7719</v>
      </c>
      <c r="I1517" s="30" t="s">
        <v>7718</v>
      </c>
      <c r="J1517" s="30" t="s">
        <v>14</v>
      </c>
      <c r="K1517" s="30" t="s">
        <v>15</v>
      </c>
      <c r="L1517" s="30" t="s">
        <v>16</v>
      </c>
      <c r="M1517" s="30" t="s">
        <v>257</v>
      </c>
    </row>
    <row r="1518" spans="1:13" ht="16.8" customHeight="1" x14ac:dyDescent="0.3">
      <c r="A1518" s="3" t="s">
        <v>8855</v>
      </c>
      <c r="B1518" s="3" t="s">
        <v>7035</v>
      </c>
      <c r="C1518" s="3" t="s">
        <v>9594</v>
      </c>
      <c r="D1518" s="30" t="s">
        <v>5932</v>
      </c>
      <c r="E1518" s="31">
        <v>8704</v>
      </c>
      <c r="F1518" s="30" t="s">
        <v>5931</v>
      </c>
      <c r="G1518" s="30" t="s">
        <v>7718</v>
      </c>
      <c r="H1518" s="30" t="s">
        <v>7719</v>
      </c>
      <c r="I1518" s="30" t="s">
        <v>7718</v>
      </c>
      <c r="J1518" s="30" t="s">
        <v>14</v>
      </c>
      <c r="K1518" s="30" t="s">
        <v>15</v>
      </c>
      <c r="L1518" s="30" t="s">
        <v>16</v>
      </c>
      <c r="M1518" s="30" t="s">
        <v>257</v>
      </c>
    </row>
    <row r="1519" spans="1:13" ht="16.8" customHeight="1" x14ac:dyDescent="0.3">
      <c r="A1519" s="3" t="s">
        <v>8855</v>
      </c>
      <c r="B1519" s="3" t="s">
        <v>7035</v>
      </c>
      <c r="C1519" s="3" t="s">
        <v>9595</v>
      </c>
      <c r="D1519" s="30" t="s">
        <v>5920</v>
      </c>
      <c r="E1519" s="31">
        <v>8820</v>
      </c>
      <c r="F1519" s="30" t="s">
        <v>5919</v>
      </c>
      <c r="G1519" s="30" t="s">
        <v>7718</v>
      </c>
      <c r="H1519" s="30" t="s">
        <v>7719</v>
      </c>
      <c r="I1519" s="30" t="s">
        <v>7718</v>
      </c>
      <c r="J1519" s="30" t="s">
        <v>14</v>
      </c>
      <c r="K1519" s="30" t="s">
        <v>15</v>
      </c>
      <c r="L1519" s="30" t="s">
        <v>16</v>
      </c>
      <c r="M1519" s="30" t="s">
        <v>257</v>
      </c>
    </row>
    <row r="1520" spans="1:13" ht="16.8" customHeight="1" x14ac:dyDescent="0.3">
      <c r="A1520" s="3" t="s">
        <v>8855</v>
      </c>
      <c r="B1520" s="3" t="s">
        <v>7035</v>
      </c>
      <c r="C1520" s="3" t="s">
        <v>9596</v>
      </c>
      <c r="D1520" s="30" t="s">
        <v>5918</v>
      </c>
      <c r="E1520" s="31">
        <v>9625</v>
      </c>
      <c r="F1520" s="30" t="s">
        <v>5917</v>
      </c>
      <c r="G1520" s="30" t="s">
        <v>7718</v>
      </c>
      <c r="H1520" s="30" t="s">
        <v>7719</v>
      </c>
      <c r="I1520" s="30" t="s">
        <v>7718</v>
      </c>
      <c r="J1520" s="30" t="s">
        <v>14</v>
      </c>
      <c r="K1520" s="30" t="s">
        <v>15</v>
      </c>
      <c r="L1520" s="30" t="s">
        <v>16</v>
      </c>
      <c r="M1520" s="30" t="s">
        <v>257</v>
      </c>
    </row>
    <row r="1521" spans="1:13" ht="16.8" customHeight="1" x14ac:dyDescent="0.3">
      <c r="A1521" s="3" t="s">
        <v>8855</v>
      </c>
      <c r="B1521" s="3" t="s">
        <v>7035</v>
      </c>
      <c r="C1521" s="3" t="s">
        <v>9597</v>
      </c>
      <c r="D1521" s="30" t="s">
        <v>8596</v>
      </c>
      <c r="E1521" s="31">
        <v>44777638</v>
      </c>
      <c r="F1521" s="30" t="s">
        <v>8597</v>
      </c>
      <c r="G1521" s="30" t="s">
        <v>7718</v>
      </c>
      <c r="H1521" s="30" t="s">
        <v>7719</v>
      </c>
      <c r="I1521" s="30" t="s">
        <v>7718</v>
      </c>
      <c r="J1521" s="30" t="s">
        <v>14</v>
      </c>
      <c r="K1521" s="30" t="s">
        <v>15</v>
      </c>
      <c r="L1521" s="30" t="s">
        <v>16</v>
      </c>
      <c r="M1521" s="30" t="s">
        <v>257</v>
      </c>
    </row>
    <row r="1522" spans="1:13" ht="16.8" customHeight="1" x14ac:dyDescent="0.3">
      <c r="A1522" s="3" t="s">
        <v>8855</v>
      </c>
      <c r="B1522" s="3" t="s">
        <v>7035</v>
      </c>
      <c r="C1522" s="3" t="s">
        <v>9598</v>
      </c>
      <c r="D1522" s="30" t="s">
        <v>5922</v>
      </c>
      <c r="E1522" s="31">
        <v>8845</v>
      </c>
      <c r="F1522" s="30" t="s">
        <v>5921</v>
      </c>
      <c r="G1522" s="30" t="s">
        <v>7718</v>
      </c>
      <c r="H1522" s="30" t="s">
        <v>7719</v>
      </c>
      <c r="I1522" s="30" t="s">
        <v>7718</v>
      </c>
      <c r="J1522" s="30" t="s">
        <v>14</v>
      </c>
      <c r="K1522" s="30" t="s">
        <v>15</v>
      </c>
      <c r="L1522" s="30" t="s">
        <v>16</v>
      </c>
      <c r="M1522" s="30" t="s">
        <v>257</v>
      </c>
    </row>
    <row r="1523" spans="1:13" ht="16.8" customHeight="1" x14ac:dyDescent="0.3">
      <c r="A1523" s="3" t="s">
        <v>8855</v>
      </c>
      <c r="B1523" s="3" t="s">
        <v>7035</v>
      </c>
      <c r="C1523" s="3" t="s">
        <v>9599</v>
      </c>
      <c r="D1523" s="30" t="s">
        <v>5928</v>
      </c>
      <c r="E1523" s="31">
        <v>9626</v>
      </c>
      <c r="F1523" s="30" t="s">
        <v>5927</v>
      </c>
      <c r="G1523" s="30" t="s">
        <v>7718</v>
      </c>
      <c r="H1523" s="30" t="s">
        <v>7719</v>
      </c>
      <c r="I1523" s="30" t="s">
        <v>7718</v>
      </c>
      <c r="J1523" s="30" t="s">
        <v>14</v>
      </c>
      <c r="K1523" s="30" t="s">
        <v>15</v>
      </c>
      <c r="L1523" s="30" t="s">
        <v>16</v>
      </c>
      <c r="M1523" s="30" t="s">
        <v>257</v>
      </c>
    </row>
    <row r="1524" spans="1:13" ht="16.8" customHeight="1" x14ac:dyDescent="0.3">
      <c r="A1524" s="3" t="s">
        <v>8855</v>
      </c>
      <c r="B1524" s="3" t="s">
        <v>7035</v>
      </c>
      <c r="C1524" s="3" t="s">
        <v>9600</v>
      </c>
      <c r="D1524" s="30" t="s">
        <v>5934</v>
      </c>
      <c r="E1524" s="31">
        <v>44777639</v>
      </c>
      <c r="F1524" s="30" t="s">
        <v>5933</v>
      </c>
      <c r="G1524" s="30" t="s">
        <v>7718</v>
      </c>
      <c r="H1524" s="30" t="s">
        <v>7719</v>
      </c>
      <c r="I1524" s="30" t="s">
        <v>7718</v>
      </c>
      <c r="J1524" s="30" t="s">
        <v>14</v>
      </c>
      <c r="K1524" s="30" t="s">
        <v>15</v>
      </c>
      <c r="L1524" s="30" t="s">
        <v>16</v>
      </c>
      <c r="M1524" s="30" t="s">
        <v>257</v>
      </c>
    </row>
    <row r="1525" spans="1:13" ht="16.8" customHeight="1" x14ac:dyDescent="0.3">
      <c r="A1525" s="3" t="s">
        <v>8855</v>
      </c>
      <c r="B1525" s="3" t="s">
        <v>7035</v>
      </c>
      <c r="C1525" s="3" t="s">
        <v>9601</v>
      </c>
      <c r="D1525" s="30" t="s">
        <v>5912</v>
      </c>
      <c r="E1525" s="31">
        <v>9628</v>
      </c>
      <c r="F1525" s="30" t="s">
        <v>5911</v>
      </c>
      <c r="G1525" s="30" t="s">
        <v>7718</v>
      </c>
      <c r="H1525" s="30" t="s">
        <v>7719</v>
      </c>
      <c r="I1525" s="30" t="s">
        <v>7718</v>
      </c>
      <c r="J1525" s="30" t="s">
        <v>14</v>
      </c>
      <c r="K1525" s="30" t="s">
        <v>15</v>
      </c>
      <c r="L1525" s="30" t="s">
        <v>16</v>
      </c>
      <c r="M1525" s="30" t="s">
        <v>257</v>
      </c>
    </row>
    <row r="1526" spans="1:13" ht="16.8" customHeight="1" x14ac:dyDescent="0.3">
      <c r="A1526" s="3" t="s">
        <v>8855</v>
      </c>
      <c r="B1526" s="3" t="s">
        <v>7035</v>
      </c>
      <c r="C1526" s="3" t="s">
        <v>9602</v>
      </c>
      <c r="D1526" s="30" t="s">
        <v>5936</v>
      </c>
      <c r="E1526" s="31">
        <v>9629</v>
      </c>
      <c r="F1526" s="30" t="s">
        <v>5935</v>
      </c>
      <c r="G1526" s="30" t="s">
        <v>7718</v>
      </c>
      <c r="H1526" s="30" t="s">
        <v>7719</v>
      </c>
      <c r="I1526" s="30" t="s">
        <v>7718</v>
      </c>
      <c r="J1526" s="30" t="s">
        <v>14</v>
      </c>
      <c r="K1526" s="30" t="s">
        <v>15</v>
      </c>
      <c r="L1526" s="30" t="s">
        <v>16</v>
      </c>
      <c r="M1526" s="30" t="s">
        <v>257</v>
      </c>
    </row>
    <row r="1527" spans="1:13" ht="16.8" customHeight="1" x14ac:dyDescent="0.3">
      <c r="A1527" s="3" t="s">
        <v>8855</v>
      </c>
      <c r="B1527" s="3" t="s">
        <v>7035</v>
      </c>
      <c r="C1527" s="3" t="s">
        <v>9603</v>
      </c>
      <c r="D1527" s="30" t="s">
        <v>5938</v>
      </c>
      <c r="E1527" s="31">
        <v>9630</v>
      </c>
      <c r="F1527" s="30" t="s">
        <v>5937</v>
      </c>
      <c r="G1527" s="30" t="s">
        <v>7718</v>
      </c>
      <c r="H1527" s="30" t="s">
        <v>7719</v>
      </c>
      <c r="I1527" s="30" t="s">
        <v>7718</v>
      </c>
      <c r="J1527" s="30" t="s">
        <v>14</v>
      </c>
      <c r="K1527" s="30" t="s">
        <v>15</v>
      </c>
      <c r="L1527" s="30" t="s">
        <v>16</v>
      </c>
      <c r="M1527" s="30" t="s">
        <v>257</v>
      </c>
    </row>
    <row r="1528" spans="1:13" ht="16.8" customHeight="1" x14ac:dyDescent="0.3">
      <c r="A1528" s="3" t="s">
        <v>8855</v>
      </c>
      <c r="B1528" s="3" t="s">
        <v>7035</v>
      </c>
      <c r="C1528" s="3" t="s">
        <v>9604</v>
      </c>
      <c r="D1528" s="30" t="s">
        <v>8598</v>
      </c>
      <c r="E1528" s="31">
        <v>44777640</v>
      </c>
      <c r="F1528" s="30" t="s">
        <v>5939</v>
      </c>
      <c r="G1528" s="30" t="s">
        <v>7718</v>
      </c>
      <c r="H1528" s="30" t="s">
        <v>7719</v>
      </c>
      <c r="I1528" s="30" t="s">
        <v>7718</v>
      </c>
      <c r="J1528" s="30" t="s">
        <v>14</v>
      </c>
      <c r="K1528" s="30" t="s">
        <v>15</v>
      </c>
      <c r="L1528" s="30" t="s">
        <v>16</v>
      </c>
      <c r="M1528" s="30" t="s">
        <v>257</v>
      </c>
    </row>
    <row r="1529" spans="1:13" ht="16.8" customHeight="1" x14ac:dyDescent="0.3">
      <c r="A1529" s="3" t="s">
        <v>8855</v>
      </c>
      <c r="B1529" s="3" t="s">
        <v>7035</v>
      </c>
      <c r="C1529" s="3" t="s">
        <v>9605</v>
      </c>
      <c r="D1529" s="30" t="s">
        <v>5946</v>
      </c>
      <c r="E1529" s="31">
        <v>9631</v>
      </c>
      <c r="F1529" s="30" t="s">
        <v>5945</v>
      </c>
      <c r="G1529" s="30" t="s">
        <v>7718</v>
      </c>
      <c r="H1529" s="30" t="s">
        <v>7719</v>
      </c>
      <c r="I1529" s="30" t="s">
        <v>7718</v>
      </c>
      <c r="J1529" s="30" t="s">
        <v>14</v>
      </c>
      <c r="K1529" s="30" t="s">
        <v>15</v>
      </c>
      <c r="L1529" s="30" t="s">
        <v>16</v>
      </c>
      <c r="M1529" s="30" t="s">
        <v>257</v>
      </c>
    </row>
    <row r="1530" spans="1:13" ht="16.8" customHeight="1" x14ac:dyDescent="0.3">
      <c r="A1530" s="3" t="s">
        <v>8855</v>
      </c>
      <c r="B1530" s="3" t="s">
        <v>7035</v>
      </c>
      <c r="C1530" s="3" t="s">
        <v>9606</v>
      </c>
      <c r="D1530" s="30" t="s">
        <v>8599</v>
      </c>
      <c r="E1530" s="31">
        <v>9148</v>
      </c>
      <c r="F1530" s="30" t="s">
        <v>8600</v>
      </c>
      <c r="G1530" s="30" t="s">
        <v>7718</v>
      </c>
      <c r="H1530" s="30" t="s">
        <v>7719</v>
      </c>
      <c r="I1530" s="30" t="s">
        <v>7718</v>
      </c>
      <c r="J1530" s="30" t="s">
        <v>14</v>
      </c>
      <c r="K1530" s="30" t="s">
        <v>15</v>
      </c>
      <c r="L1530" s="30" t="s">
        <v>16</v>
      </c>
      <c r="M1530" s="30" t="s">
        <v>257</v>
      </c>
    </row>
    <row r="1531" spans="1:13" ht="16.8" customHeight="1" x14ac:dyDescent="0.3">
      <c r="A1531" s="3" t="s">
        <v>8855</v>
      </c>
      <c r="B1531" s="3" t="s">
        <v>7035</v>
      </c>
      <c r="C1531" s="3" t="s">
        <v>9607</v>
      </c>
      <c r="D1531" s="30" t="s">
        <v>8601</v>
      </c>
      <c r="E1531" s="31">
        <v>44777641</v>
      </c>
      <c r="F1531" s="30" t="s">
        <v>8602</v>
      </c>
      <c r="G1531" s="30" t="s">
        <v>7718</v>
      </c>
      <c r="H1531" s="30" t="s">
        <v>7719</v>
      </c>
      <c r="I1531" s="30" t="s">
        <v>7718</v>
      </c>
      <c r="J1531" s="30" t="s">
        <v>14</v>
      </c>
      <c r="K1531" s="30" t="s">
        <v>15</v>
      </c>
      <c r="L1531" s="30" t="s">
        <v>16</v>
      </c>
      <c r="M1531" s="30" t="s">
        <v>257</v>
      </c>
    </row>
    <row r="1532" spans="1:13" ht="16.8" customHeight="1" x14ac:dyDescent="0.3">
      <c r="A1532" s="3" t="s">
        <v>8855</v>
      </c>
      <c r="B1532" s="3" t="s">
        <v>7035</v>
      </c>
      <c r="C1532" s="3" t="s">
        <v>9608</v>
      </c>
      <c r="D1532" s="30" t="s">
        <v>8603</v>
      </c>
      <c r="E1532" s="31">
        <v>44777642</v>
      </c>
      <c r="F1532" s="30" t="s">
        <v>8604</v>
      </c>
      <c r="G1532" s="30" t="s">
        <v>7718</v>
      </c>
      <c r="H1532" s="30" t="s">
        <v>7719</v>
      </c>
      <c r="I1532" s="30" t="s">
        <v>7718</v>
      </c>
      <c r="J1532" s="30" t="s">
        <v>14</v>
      </c>
      <c r="K1532" s="30" t="s">
        <v>15</v>
      </c>
      <c r="L1532" s="30" t="s">
        <v>16</v>
      </c>
      <c r="M1532" s="30" t="s">
        <v>257</v>
      </c>
    </row>
    <row r="1533" spans="1:13" ht="16.8" customHeight="1" x14ac:dyDescent="0.3">
      <c r="A1533" s="3" t="s">
        <v>8855</v>
      </c>
      <c r="B1533" s="3" t="s">
        <v>7035</v>
      </c>
      <c r="C1533" s="3" t="s">
        <v>9609</v>
      </c>
      <c r="D1533" s="30" t="s">
        <v>8605</v>
      </c>
      <c r="E1533" s="31">
        <v>44777643</v>
      </c>
      <c r="F1533" s="30" t="s">
        <v>8606</v>
      </c>
      <c r="G1533" s="30" t="s">
        <v>7718</v>
      </c>
      <c r="H1533" s="30" t="s">
        <v>7719</v>
      </c>
      <c r="I1533" s="30" t="s">
        <v>7718</v>
      </c>
      <c r="J1533" s="30" t="s">
        <v>14</v>
      </c>
      <c r="K1533" s="30" t="s">
        <v>15</v>
      </c>
      <c r="L1533" s="30" t="s">
        <v>16</v>
      </c>
      <c r="M1533" s="30" t="s">
        <v>257</v>
      </c>
    </row>
    <row r="1534" spans="1:13" ht="16.8" customHeight="1" x14ac:dyDescent="0.3">
      <c r="A1534" s="3" t="s">
        <v>8855</v>
      </c>
      <c r="B1534" s="3" t="s">
        <v>7035</v>
      </c>
      <c r="C1534" s="3" t="s">
        <v>9610</v>
      </c>
      <c r="D1534" s="30" t="s">
        <v>5942</v>
      </c>
      <c r="E1534" s="31">
        <v>8729</v>
      </c>
      <c r="F1534" s="30" t="s">
        <v>5941</v>
      </c>
      <c r="G1534" s="30" t="s">
        <v>7718</v>
      </c>
      <c r="H1534" s="30" t="s">
        <v>7719</v>
      </c>
      <c r="I1534" s="30" t="s">
        <v>7718</v>
      </c>
      <c r="J1534" s="30" t="s">
        <v>14</v>
      </c>
      <c r="K1534" s="30" t="s">
        <v>15</v>
      </c>
      <c r="L1534" s="30" t="s">
        <v>16</v>
      </c>
      <c r="M1534" s="30" t="s">
        <v>257</v>
      </c>
    </row>
    <row r="1535" spans="1:13" ht="16.8" customHeight="1" x14ac:dyDescent="0.3">
      <c r="A1535" s="3" t="s">
        <v>8855</v>
      </c>
      <c r="B1535" s="3" t="s">
        <v>7035</v>
      </c>
      <c r="C1535" s="3" t="s">
        <v>9611</v>
      </c>
      <c r="D1535" s="30" t="s">
        <v>5964</v>
      </c>
      <c r="E1535" s="31">
        <v>9633</v>
      </c>
      <c r="F1535" s="30" t="s">
        <v>5963</v>
      </c>
      <c r="G1535" s="30" t="s">
        <v>7718</v>
      </c>
      <c r="H1535" s="30" t="s">
        <v>7719</v>
      </c>
      <c r="I1535" s="30" t="s">
        <v>7718</v>
      </c>
      <c r="J1535" s="30" t="s">
        <v>14</v>
      </c>
      <c r="K1535" s="30" t="s">
        <v>15</v>
      </c>
      <c r="L1535" s="30" t="s">
        <v>16</v>
      </c>
      <c r="M1535" s="30" t="s">
        <v>257</v>
      </c>
    </row>
    <row r="1536" spans="1:13" ht="16.8" customHeight="1" x14ac:dyDescent="0.3">
      <c r="A1536" s="3" t="s">
        <v>8855</v>
      </c>
      <c r="B1536" s="3" t="s">
        <v>7035</v>
      </c>
      <c r="C1536" s="3" t="s">
        <v>9612</v>
      </c>
      <c r="D1536" s="30" t="s">
        <v>8607</v>
      </c>
      <c r="E1536" s="31">
        <v>32696</v>
      </c>
      <c r="F1536" s="30" t="s">
        <v>8608</v>
      </c>
      <c r="G1536" s="30" t="s">
        <v>7718</v>
      </c>
      <c r="H1536" s="30" t="s">
        <v>7719</v>
      </c>
      <c r="I1536" s="30" t="s">
        <v>7718</v>
      </c>
      <c r="J1536" s="30" t="s">
        <v>14</v>
      </c>
      <c r="K1536" s="30" t="s">
        <v>15</v>
      </c>
      <c r="L1536" s="30" t="s">
        <v>16</v>
      </c>
      <c r="M1536" s="30" t="s">
        <v>257</v>
      </c>
    </row>
    <row r="1537" spans="1:13" ht="16.8" customHeight="1" x14ac:dyDescent="0.3">
      <c r="A1537" s="3" t="s">
        <v>8855</v>
      </c>
      <c r="B1537" s="3" t="s">
        <v>7035</v>
      </c>
      <c r="C1537" s="3" t="s">
        <v>9613</v>
      </c>
      <c r="D1537" s="30" t="s">
        <v>5954</v>
      </c>
      <c r="E1537" s="31">
        <v>9632</v>
      </c>
      <c r="F1537" s="30" t="s">
        <v>5953</v>
      </c>
      <c r="G1537" s="30" t="s">
        <v>7718</v>
      </c>
      <c r="H1537" s="30" t="s">
        <v>7719</v>
      </c>
      <c r="I1537" s="30" t="s">
        <v>7718</v>
      </c>
      <c r="J1537" s="30" t="s">
        <v>14</v>
      </c>
      <c r="K1537" s="30" t="s">
        <v>15</v>
      </c>
      <c r="L1537" s="30" t="s">
        <v>16</v>
      </c>
      <c r="M1537" s="30" t="s">
        <v>257</v>
      </c>
    </row>
    <row r="1538" spans="1:13" ht="16.8" customHeight="1" x14ac:dyDescent="0.3">
      <c r="A1538" s="3" t="s">
        <v>8855</v>
      </c>
      <c r="B1538" s="3" t="s">
        <v>7035</v>
      </c>
      <c r="C1538" s="3" t="s">
        <v>9614</v>
      </c>
      <c r="D1538" s="30" t="s">
        <v>5970</v>
      </c>
      <c r="E1538" s="31">
        <v>9634</v>
      </c>
      <c r="F1538" s="30" t="s">
        <v>5969</v>
      </c>
      <c r="G1538" s="30" t="s">
        <v>7718</v>
      </c>
      <c r="H1538" s="30" t="s">
        <v>7719</v>
      </c>
      <c r="I1538" s="30" t="s">
        <v>7718</v>
      </c>
      <c r="J1538" s="30" t="s">
        <v>14</v>
      </c>
      <c r="K1538" s="30" t="s">
        <v>15</v>
      </c>
      <c r="L1538" s="30" t="s">
        <v>16</v>
      </c>
      <c r="M1538" s="30" t="s">
        <v>257</v>
      </c>
    </row>
    <row r="1539" spans="1:13" ht="16.8" customHeight="1" x14ac:dyDescent="0.3">
      <c r="A1539" s="3" t="s">
        <v>8855</v>
      </c>
      <c r="B1539" s="3" t="s">
        <v>7035</v>
      </c>
      <c r="C1539" s="3" t="s">
        <v>9615</v>
      </c>
      <c r="D1539" s="30" t="s">
        <v>8609</v>
      </c>
      <c r="E1539" s="31">
        <v>9381</v>
      </c>
      <c r="F1539" s="30" t="s">
        <v>8610</v>
      </c>
      <c r="G1539" s="30" t="s">
        <v>7718</v>
      </c>
      <c r="H1539" s="30" t="s">
        <v>7719</v>
      </c>
      <c r="I1539" s="30" t="s">
        <v>7718</v>
      </c>
      <c r="J1539" s="30" t="s">
        <v>14</v>
      </c>
      <c r="K1539" s="30" t="s">
        <v>15</v>
      </c>
      <c r="L1539" s="30" t="s">
        <v>16</v>
      </c>
      <c r="M1539" s="30" t="s">
        <v>257</v>
      </c>
    </row>
    <row r="1540" spans="1:13" ht="16.8" customHeight="1" x14ac:dyDescent="0.3">
      <c r="A1540" s="3" t="s">
        <v>8855</v>
      </c>
      <c r="B1540" s="3" t="s">
        <v>7035</v>
      </c>
      <c r="C1540" s="3" t="s">
        <v>9616</v>
      </c>
      <c r="D1540" s="30" t="s">
        <v>8611</v>
      </c>
      <c r="E1540" s="31">
        <v>9390</v>
      </c>
      <c r="F1540" s="30" t="s">
        <v>8612</v>
      </c>
      <c r="G1540" s="30" t="s">
        <v>7718</v>
      </c>
      <c r="H1540" s="30" t="s">
        <v>7719</v>
      </c>
      <c r="I1540" s="30" t="s">
        <v>7718</v>
      </c>
      <c r="J1540" s="30" t="s">
        <v>14</v>
      </c>
      <c r="K1540" s="30" t="s">
        <v>15</v>
      </c>
      <c r="L1540" s="30" t="s">
        <v>16</v>
      </c>
      <c r="M1540" s="30" t="s">
        <v>257</v>
      </c>
    </row>
    <row r="1541" spans="1:13" ht="16.8" customHeight="1" x14ac:dyDescent="0.3">
      <c r="A1541" s="3" t="s">
        <v>8855</v>
      </c>
      <c r="B1541" s="3" t="s">
        <v>7035</v>
      </c>
      <c r="C1541" s="3" t="s">
        <v>9617</v>
      </c>
      <c r="D1541" s="30" t="s">
        <v>5170</v>
      </c>
      <c r="E1541" s="31">
        <v>9391</v>
      </c>
      <c r="F1541" s="30" t="s">
        <v>5169</v>
      </c>
      <c r="G1541" s="30" t="s">
        <v>7718</v>
      </c>
      <c r="H1541" s="30" t="s">
        <v>7719</v>
      </c>
      <c r="I1541" s="30" t="s">
        <v>7718</v>
      </c>
      <c r="J1541" s="30" t="s">
        <v>14</v>
      </c>
      <c r="K1541" s="30" t="s">
        <v>15</v>
      </c>
      <c r="L1541" s="30" t="s">
        <v>16</v>
      </c>
      <c r="M1541" s="30" t="s">
        <v>257</v>
      </c>
    </row>
    <row r="1542" spans="1:13" ht="16.8" customHeight="1" x14ac:dyDescent="0.3">
      <c r="A1542" s="3" t="s">
        <v>8855</v>
      </c>
      <c r="B1542" s="3" t="s">
        <v>7035</v>
      </c>
      <c r="C1542" s="3" t="s">
        <v>9618</v>
      </c>
      <c r="D1542" s="30" t="s">
        <v>8613</v>
      </c>
      <c r="E1542" s="31">
        <v>9320</v>
      </c>
      <c r="F1542" s="30" t="s">
        <v>8614</v>
      </c>
      <c r="G1542" s="30" t="s">
        <v>7718</v>
      </c>
      <c r="H1542" s="30" t="s">
        <v>7719</v>
      </c>
      <c r="I1542" s="30" t="s">
        <v>7718</v>
      </c>
      <c r="J1542" s="30" t="s">
        <v>14</v>
      </c>
      <c r="K1542" s="30" t="s">
        <v>15</v>
      </c>
      <c r="L1542" s="30" t="s">
        <v>16</v>
      </c>
      <c r="M1542" s="30" t="s">
        <v>257</v>
      </c>
    </row>
    <row r="1543" spans="1:13" ht="16.8" customHeight="1" x14ac:dyDescent="0.3">
      <c r="A1543" s="3" t="s">
        <v>8855</v>
      </c>
      <c r="B1543" s="3" t="s">
        <v>7035</v>
      </c>
      <c r="C1543" s="3" t="s">
        <v>9619</v>
      </c>
      <c r="D1543" s="30" t="s">
        <v>8615</v>
      </c>
      <c r="E1543" s="31">
        <v>9379</v>
      </c>
      <c r="F1543" s="30" t="s">
        <v>8616</v>
      </c>
      <c r="G1543" s="30" t="s">
        <v>7718</v>
      </c>
      <c r="H1543" s="30" t="s">
        <v>7719</v>
      </c>
      <c r="I1543" s="30" t="s">
        <v>7718</v>
      </c>
      <c r="J1543" s="30" t="s">
        <v>14</v>
      </c>
      <c r="K1543" s="30" t="s">
        <v>15</v>
      </c>
      <c r="L1543" s="30" t="s">
        <v>16</v>
      </c>
      <c r="M1543" s="30" t="s">
        <v>257</v>
      </c>
    </row>
    <row r="1544" spans="1:13" ht="16.8" customHeight="1" x14ac:dyDescent="0.3">
      <c r="A1544" s="3" t="s">
        <v>8855</v>
      </c>
      <c r="B1544" s="3" t="s">
        <v>7035</v>
      </c>
      <c r="C1544" s="3" t="s">
        <v>9620</v>
      </c>
      <c r="D1544" s="30" t="s">
        <v>8617</v>
      </c>
      <c r="E1544" s="31">
        <v>9384</v>
      </c>
      <c r="F1544" s="30" t="s">
        <v>8618</v>
      </c>
      <c r="G1544" s="30" t="s">
        <v>7718</v>
      </c>
      <c r="H1544" s="30" t="s">
        <v>7719</v>
      </c>
      <c r="I1544" s="30" t="s">
        <v>7718</v>
      </c>
      <c r="J1544" s="30" t="s">
        <v>14</v>
      </c>
      <c r="K1544" s="30" t="s">
        <v>15</v>
      </c>
      <c r="L1544" s="30" t="s">
        <v>16</v>
      </c>
      <c r="M1544" s="30" t="s">
        <v>257</v>
      </c>
    </row>
    <row r="1545" spans="1:13" ht="16.8" customHeight="1" x14ac:dyDescent="0.3">
      <c r="A1545" s="3" t="s">
        <v>8855</v>
      </c>
      <c r="B1545" s="3" t="s">
        <v>7035</v>
      </c>
      <c r="C1545" s="3" t="s">
        <v>9621</v>
      </c>
      <c r="D1545" s="30" t="s">
        <v>8619</v>
      </c>
      <c r="E1545" s="31">
        <v>9622</v>
      </c>
      <c r="F1545" s="30" t="s">
        <v>6886</v>
      </c>
      <c r="G1545" s="30" t="s">
        <v>7718</v>
      </c>
      <c r="H1545" s="30" t="s">
        <v>7719</v>
      </c>
      <c r="I1545" s="30" t="s">
        <v>7718</v>
      </c>
      <c r="J1545" s="30" t="s">
        <v>14</v>
      </c>
      <c r="K1545" s="30" t="s">
        <v>15</v>
      </c>
      <c r="L1545" s="30" t="s">
        <v>16</v>
      </c>
      <c r="M1545" s="30" t="s">
        <v>257</v>
      </c>
    </row>
    <row r="1546" spans="1:13" ht="16.8" customHeight="1" x14ac:dyDescent="0.3">
      <c r="A1546" s="3" t="s">
        <v>8855</v>
      </c>
      <c r="B1546" s="3" t="s">
        <v>7035</v>
      </c>
      <c r="C1546" s="3" t="s">
        <v>9622</v>
      </c>
      <c r="D1546" s="30" t="s">
        <v>8620</v>
      </c>
      <c r="E1546" s="31">
        <v>8641</v>
      </c>
      <c r="F1546" s="30" t="s">
        <v>8621</v>
      </c>
      <c r="G1546" s="30" t="s">
        <v>7718</v>
      </c>
      <c r="H1546" s="30" t="s">
        <v>7719</v>
      </c>
      <c r="I1546" s="30" t="s">
        <v>7718</v>
      </c>
      <c r="J1546" s="30" t="s">
        <v>14</v>
      </c>
      <c r="K1546" s="30" t="s">
        <v>15</v>
      </c>
      <c r="L1546" s="30" t="s">
        <v>16</v>
      </c>
      <c r="M1546" s="30" t="s">
        <v>257</v>
      </c>
    </row>
    <row r="1547" spans="1:13" ht="16.8" customHeight="1" x14ac:dyDescent="0.3">
      <c r="A1547" s="3" t="s">
        <v>8855</v>
      </c>
      <c r="B1547" s="3" t="s">
        <v>7035</v>
      </c>
      <c r="C1547" s="3" t="s">
        <v>9623</v>
      </c>
      <c r="D1547" s="30" t="s">
        <v>8622</v>
      </c>
      <c r="E1547" s="31">
        <v>9386</v>
      </c>
      <c r="F1547" s="30" t="s">
        <v>8623</v>
      </c>
      <c r="G1547" s="30" t="s">
        <v>7718</v>
      </c>
      <c r="H1547" s="30" t="s">
        <v>7719</v>
      </c>
      <c r="I1547" s="30" t="s">
        <v>7718</v>
      </c>
      <c r="J1547" s="30" t="s">
        <v>14</v>
      </c>
      <c r="K1547" s="30" t="s">
        <v>15</v>
      </c>
      <c r="L1547" s="30" t="s">
        <v>16</v>
      </c>
      <c r="M1547" s="30" t="s">
        <v>257</v>
      </c>
    </row>
    <row r="1548" spans="1:13" ht="16.8" customHeight="1" x14ac:dyDescent="0.3">
      <c r="A1548" s="3" t="s">
        <v>8855</v>
      </c>
      <c r="B1548" s="3" t="s">
        <v>7035</v>
      </c>
      <c r="C1548" s="3" t="s">
        <v>9624</v>
      </c>
      <c r="D1548" s="30" t="s">
        <v>8624</v>
      </c>
      <c r="E1548" s="31">
        <v>9343</v>
      </c>
      <c r="F1548" s="30" t="s">
        <v>8625</v>
      </c>
      <c r="G1548" s="30" t="s">
        <v>7718</v>
      </c>
      <c r="H1548" s="30" t="s">
        <v>7719</v>
      </c>
      <c r="I1548" s="30" t="s">
        <v>7718</v>
      </c>
      <c r="J1548" s="30" t="s">
        <v>14</v>
      </c>
      <c r="K1548" s="30" t="s">
        <v>15</v>
      </c>
      <c r="L1548" s="30" t="s">
        <v>16</v>
      </c>
      <c r="M1548" s="30" t="s">
        <v>257</v>
      </c>
    </row>
    <row r="1549" spans="1:13" ht="16.8" customHeight="1" x14ac:dyDescent="0.3">
      <c r="A1549" s="3" t="s">
        <v>8855</v>
      </c>
      <c r="B1549" s="3" t="s">
        <v>7035</v>
      </c>
      <c r="C1549" s="3" t="s">
        <v>9625</v>
      </c>
      <c r="D1549" s="30" t="s">
        <v>8626</v>
      </c>
      <c r="E1549" s="31">
        <v>9345</v>
      </c>
      <c r="F1549" s="30" t="s">
        <v>8627</v>
      </c>
      <c r="G1549" s="30" t="s">
        <v>7718</v>
      </c>
      <c r="H1549" s="30" t="s">
        <v>7719</v>
      </c>
      <c r="I1549" s="30" t="s">
        <v>7718</v>
      </c>
      <c r="J1549" s="30" t="s">
        <v>14</v>
      </c>
      <c r="K1549" s="30" t="s">
        <v>15</v>
      </c>
      <c r="L1549" s="30" t="s">
        <v>16</v>
      </c>
      <c r="M1549" s="30" t="s">
        <v>257</v>
      </c>
    </row>
    <row r="1550" spans="1:13" ht="16.8" customHeight="1" x14ac:dyDescent="0.3">
      <c r="A1550" s="3" t="s">
        <v>8855</v>
      </c>
      <c r="B1550" s="3" t="s">
        <v>7035</v>
      </c>
      <c r="C1550" s="3" t="s">
        <v>9626</v>
      </c>
      <c r="D1550" s="30" t="s">
        <v>8628</v>
      </c>
      <c r="E1550" s="31">
        <v>8739</v>
      </c>
      <c r="F1550" s="30" t="s">
        <v>8629</v>
      </c>
      <c r="G1550" s="30" t="s">
        <v>7718</v>
      </c>
      <c r="H1550" s="30" t="s">
        <v>7719</v>
      </c>
      <c r="I1550" s="30" t="s">
        <v>7718</v>
      </c>
      <c r="J1550" s="30" t="s">
        <v>14</v>
      </c>
      <c r="K1550" s="30" t="s">
        <v>15</v>
      </c>
      <c r="L1550" s="30" t="s">
        <v>16</v>
      </c>
      <c r="M1550" s="30" t="s">
        <v>257</v>
      </c>
    </row>
    <row r="1551" spans="1:13" ht="16.8" customHeight="1" x14ac:dyDescent="0.3">
      <c r="A1551" s="3" t="s">
        <v>8855</v>
      </c>
      <c r="B1551" s="3" t="s">
        <v>7035</v>
      </c>
      <c r="C1551" s="3" t="s">
        <v>9627</v>
      </c>
      <c r="D1551" s="30" t="s">
        <v>8630</v>
      </c>
      <c r="E1551" s="31">
        <v>9346</v>
      </c>
      <c r="F1551" s="30" t="s">
        <v>8631</v>
      </c>
      <c r="G1551" s="30" t="s">
        <v>7718</v>
      </c>
      <c r="H1551" s="30" t="s">
        <v>7719</v>
      </c>
      <c r="I1551" s="30" t="s">
        <v>7718</v>
      </c>
      <c r="J1551" s="30" t="s">
        <v>14</v>
      </c>
      <c r="K1551" s="30" t="s">
        <v>15</v>
      </c>
      <c r="L1551" s="30" t="s">
        <v>16</v>
      </c>
      <c r="M1551" s="30" t="s">
        <v>257</v>
      </c>
    </row>
    <row r="1552" spans="1:13" ht="16.8" customHeight="1" x14ac:dyDescent="0.3">
      <c r="A1552" s="3" t="s">
        <v>8855</v>
      </c>
      <c r="B1552" s="3" t="s">
        <v>7035</v>
      </c>
      <c r="C1552" s="3" t="s">
        <v>9628</v>
      </c>
      <c r="D1552" s="30" t="s">
        <v>8632</v>
      </c>
      <c r="E1552" s="31">
        <v>9389</v>
      </c>
      <c r="F1552" s="30" t="s">
        <v>5167</v>
      </c>
      <c r="G1552" s="30" t="s">
        <v>7718</v>
      </c>
      <c r="H1552" s="30" t="s">
        <v>7719</v>
      </c>
      <c r="I1552" s="30" t="s">
        <v>7718</v>
      </c>
      <c r="J1552" s="30" t="s">
        <v>14</v>
      </c>
      <c r="K1552" s="30" t="s">
        <v>15</v>
      </c>
      <c r="L1552" s="30" t="s">
        <v>16</v>
      </c>
      <c r="M1552" s="30" t="s">
        <v>257</v>
      </c>
    </row>
    <row r="1553" spans="1:13" ht="16.8" customHeight="1" x14ac:dyDescent="0.3">
      <c r="A1553" s="3" t="s">
        <v>8855</v>
      </c>
      <c r="B1553" s="3" t="s">
        <v>7035</v>
      </c>
      <c r="C1553" s="3" t="s">
        <v>9629</v>
      </c>
      <c r="D1553" s="30" t="s">
        <v>8633</v>
      </c>
      <c r="E1553" s="31">
        <v>9377</v>
      </c>
      <c r="F1553" s="30" t="s">
        <v>8634</v>
      </c>
      <c r="G1553" s="30" t="s">
        <v>7718</v>
      </c>
      <c r="H1553" s="30" t="s">
        <v>7719</v>
      </c>
      <c r="I1553" s="30" t="s">
        <v>7718</v>
      </c>
      <c r="J1553" s="30" t="s">
        <v>14</v>
      </c>
      <c r="K1553" s="30" t="s">
        <v>15</v>
      </c>
      <c r="L1553" s="30" t="s">
        <v>16</v>
      </c>
      <c r="M1553" s="30" t="s">
        <v>257</v>
      </c>
    </row>
    <row r="1554" spans="1:13" ht="16.8" customHeight="1" x14ac:dyDescent="0.3">
      <c r="A1554" s="3" t="s">
        <v>8855</v>
      </c>
      <c r="B1554" s="3" t="s">
        <v>7035</v>
      </c>
      <c r="C1554" s="3" t="s">
        <v>9630</v>
      </c>
      <c r="D1554" s="30" t="s">
        <v>8635</v>
      </c>
      <c r="E1554" s="31">
        <v>9385</v>
      </c>
      <c r="F1554" s="30" t="s">
        <v>8636</v>
      </c>
      <c r="G1554" s="30" t="s">
        <v>7718</v>
      </c>
      <c r="H1554" s="30" t="s">
        <v>7719</v>
      </c>
      <c r="I1554" s="30" t="s">
        <v>7718</v>
      </c>
      <c r="J1554" s="30" t="s">
        <v>14</v>
      </c>
      <c r="K1554" s="30" t="s">
        <v>15</v>
      </c>
      <c r="L1554" s="30" t="s">
        <v>16</v>
      </c>
      <c r="M1554" s="30" t="s">
        <v>257</v>
      </c>
    </row>
    <row r="1555" spans="1:13" ht="16.8" customHeight="1" x14ac:dyDescent="0.3">
      <c r="A1555" s="3" t="s">
        <v>8855</v>
      </c>
      <c r="B1555" s="3" t="s">
        <v>7035</v>
      </c>
      <c r="C1555" s="3" t="s">
        <v>9631</v>
      </c>
      <c r="D1555" s="30" t="s">
        <v>8637</v>
      </c>
      <c r="E1555" s="31">
        <v>9378</v>
      </c>
      <c r="F1555" s="30" t="s">
        <v>8638</v>
      </c>
      <c r="G1555" s="30" t="s">
        <v>7718</v>
      </c>
      <c r="H1555" s="30" t="s">
        <v>7719</v>
      </c>
      <c r="I1555" s="30" t="s">
        <v>7718</v>
      </c>
      <c r="J1555" s="30" t="s">
        <v>14</v>
      </c>
      <c r="K1555" s="30" t="s">
        <v>15</v>
      </c>
      <c r="L1555" s="30" t="s">
        <v>16</v>
      </c>
      <c r="M1555" s="30" t="s">
        <v>257</v>
      </c>
    </row>
    <row r="1556" spans="1:13" ht="16.8" customHeight="1" x14ac:dyDescent="0.3">
      <c r="A1556" s="3" t="s">
        <v>8855</v>
      </c>
      <c r="B1556" s="3" t="s">
        <v>7035</v>
      </c>
      <c r="C1556" s="3" t="s">
        <v>9632</v>
      </c>
      <c r="D1556" s="30" t="s">
        <v>8639</v>
      </c>
      <c r="E1556" s="31">
        <v>45744816</v>
      </c>
      <c r="F1556" s="30" t="s">
        <v>8640</v>
      </c>
      <c r="G1556" s="30" t="s">
        <v>7718</v>
      </c>
      <c r="H1556" s="30" t="s">
        <v>7719</v>
      </c>
      <c r="I1556" s="30" t="s">
        <v>7718</v>
      </c>
      <c r="J1556" s="30" t="s">
        <v>14</v>
      </c>
      <c r="K1556" s="30" t="s">
        <v>15</v>
      </c>
      <c r="L1556" s="30" t="s">
        <v>16</v>
      </c>
      <c r="M1556" s="30" t="s">
        <v>257</v>
      </c>
    </row>
    <row r="1557" spans="1:13" ht="16.8" customHeight="1" x14ac:dyDescent="0.3">
      <c r="A1557" s="3" t="s">
        <v>8855</v>
      </c>
      <c r="B1557" s="3" t="s">
        <v>7035</v>
      </c>
      <c r="C1557" s="3" t="s">
        <v>9633</v>
      </c>
      <c r="D1557" s="30" t="s">
        <v>8641</v>
      </c>
      <c r="E1557" s="31">
        <v>9357</v>
      </c>
      <c r="F1557" s="30" t="s">
        <v>8642</v>
      </c>
      <c r="G1557" s="30" t="s">
        <v>7718</v>
      </c>
      <c r="H1557" s="30" t="s">
        <v>7719</v>
      </c>
      <c r="I1557" s="30" t="s">
        <v>7718</v>
      </c>
      <c r="J1557" s="30" t="s">
        <v>14</v>
      </c>
      <c r="K1557" s="30" t="s">
        <v>15</v>
      </c>
      <c r="L1557" s="30" t="s">
        <v>16</v>
      </c>
      <c r="M1557" s="30" t="s">
        <v>257</v>
      </c>
    </row>
    <row r="1558" spans="1:13" ht="16.8" customHeight="1" x14ac:dyDescent="0.3">
      <c r="A1558" s="3" t="s">
        <v>8855</v>
      </c>
      <c r="B1558" s="3" t="s">
        <v>7035</v>
      </c>
      <c r="C1558" s="3" t="s">
        <v>9634</v>
      </c>
      <c r="D1558" s="30" t="s">
        <v>8643</v>
      </c>
      <c r="E1558" s="31">
        <v>9393</v>
      </c>
      <c r="F1558" s="30" t="s">
        <v>8644</v>
      </c>
      <c r="G1558" s="30" t="s">
        <v>7718</v>
      </c>
      <c r="H1558" s="30" t="s">
        <v>7719</v>
      </c>
      <c r="I1558" s="30" t="s">
        <v>7718</v>
      </c>
      <c r="J1558" s="30" t="s">
        <v>14</v>
      </c>
      <c r="K1558" s="30" t="s">
        <v>15</v>
      </c>
      <c r="L1558" s="30" t="s">
        <v>16</v>
      </c>
      <c r="M1558" s="30" t="s">
        <v>257</v>
      </c>
    </row>
    <row r="1559" spans="1:13" ht="16.8" customHeight="1" x14ac:dyDescent="0.3">
      <c r="A1559" s="3" t="s">
        <v>8855</v>
      </c>
      <c r="B1559" s="3" t="s">
        <v>7035</v>
      </c>
      <c r="C1559" s="3" t="s">
        <v>9635</v>
      </c>
      <c r="D1559" s="30" t="s">
        <v>5172</v>
      </c>
      <c r="E1559" s="31">
        <v>9394</v>
      </c>
      <c r="F1559" s="30" t="s">
        <v>5171</v>
      </c>
      <c r="G1559" s="30" t="s">
        <v>7718</v>
      </c>
      <c r="H1559" s="30" t="s">
        <v>7719</v>
      </c>
      <c r="I1559" s="30" t="s">
        <v>7718</v>
      </c>
      <c r="J1559" s="30" t="s">
        <v>14</v>
      </c>
      <c r="K1559" s="30" t="s">
        <v>15</v>
      </c>
      <c r="L1559" s="30" t="s">
        <v>16</v>
      </c>
      <c r="M1559" s="30" t="s">
        <v>257</v>
      </c>
    </row>
    <row r="1560" spans="1:13" ht="16.8" customHeight="1" x14ac:dyDescent="0.3">
      <c r="A1560" s="3" t="s">
        <v>8855</v>
      </c>
      <c r="B1560" s="3" t="s">
        <v>7035</v>
      </c>
      <c r="C1560" s="3" t="s">
        <v>9636</v>
      </c>
      <c r="D1560" s="30" t="s">
        <v>8645</v>
      </c>
      <c r="E1560" s="31">
        <v>9636</v>
      </c>
      <c r="F1560" s="30" t="s">
        <v>8646</v>
      </c>
      <c r="G1560" s="30" t="s">
        <v>7718</v>
      </c>
      <c r="H1560" s="30" t="s">
        <v>7719</v>
      </c>
      <c r="I1560" s="30" t="s">
        <v>7718</v>
      </c>
      <c r="J1560" s="30" t="s">
        <v>14</v>
      </c>
      <c r="K1560" s="30" t="s">
        <v>15</v>
      </c>
      <c r="L1560" s="30" t="s">
        <v>16</v>
      </c>
      <c r="M1560" s="30" t="s">
        <v>257</v>
      </c>
    </row>
    <row r="1561" spans="1:13" ht="16.8" customHeight="1" x14ac:dyDescent="0.3">
      <c r="A1561" s="3" t="s">
        <v>8855</v>
      </c>
      <c r="B1561" s="3" t="s">
        <v>7035</v>
      </c>
      <c r="C1561" s="3" t="s">
        <v>9637</v>
      </c>
      <c r="D1561" s="30" t="s">
        <v>8647</v>
      </c>
      <c r="E1561" s="31">
        <v>9637</v>
      </c>
      <c r="F1561" s="30" t="s">
        <v>8648</v>
      </c>
      <c r="G1561" s="30" t="s">
        <v>7718</v>
      </c>
      <c r="H1561" s="30" t="s">
        <v>7719</v>
      </c>
      <c r="I1561" s="30" t="s">
        <v>7718</v>
      </c>
      <c r="J1561" s="30" t="s">
        <v>14</v>
      </c>
      <c r="K1561" s="30" t="s">
        <v>15</v>
      </c>
      <c r="L1561" s="30" t="s">
        <v>16</v>
      </c>
      <c r="M1561" s="30" t="s">
        <v>257</v>
      </c>
    </row>
    <row r="1562" spans="1:13" ht="16.8" customHeight="1" x14ac:dyDescent="0.3">
      <c r="A1562" s="3" t="s">
        <v>8855</v>
      </c>
      <c r="B1562" s="3" t="s">
        <v>7035</v>
      </c>
      <c r="C1562" s="3" t="s">
        <v>9638</v>
      </c>
      <c r="D1562" s="30" t="s">
        <v>8649</v>
      </c>
      <c r="E1562" s="31">
        <v>9638</v>
      </c>
      <c r="F1562" s="30" t="s">
        <v>8650</v>
      </c>
      <c r="G1562" s="30" t="s">
        <v>7718</v>
      </c>
      <c r="H1562" s="30" t="s">
        <v>7719</v>
      </c>
      <c r="I1562" s="30" t="s">
        <v>7718</v>
      </c>
      <c r="J1562" s="30" t="s">
        <v>14</v>
      </c>
      <c r="K1562" s="30" t="s">
        <v>15</v>
      </c>
      <c r="L1562" s="30" t="s">
        <v>16</v>
      </c>
      <c r="M1562" s="30" t="s">
        <v>257</v>
      </c>
    </row>
    <row r="1563" spans="1:13" ht="16.8" customHeight="1" x14ac:dyDescent="0.3">
      <c r="A1563" s="3" t="s">
        <v>8855</v>
      </c>
      <c r="B1563" s="3" t="s">
        <v>7035</v>
      </c>
      <c r="C1563" s="3" t="s">
        <v>9639</v>
      </c>
      <c r="D1563" s="30" t="s">
        <v>8651</v>
      </c>
      <c r="E1563" s="31">
        <v>9395</v>
      </c>
      <c r="F1563" s="30" t="s">
        <v>8652</v>
      </c>
      <c r="G1563" s="30" t="s">
        <v>7718</v>
      </c>
      <c r="H1563" s="30" t="s">
        <v>7719</v>
      </c>
      <c r="I1563" s="30" t="s">
        <v>7718</v>
      </c>
      <c r="J1563" s="30" t="s">
        <v>14</v>
      </c>
      <c r="K1563" s="30" t="s">
        <v>15</v>
      </c>
      <c r="L1563" s="30" t="s">
        <v>16</v>
      </c>
      <c r="M1563" s="30" t="s">
        <v>257</v>
      </c>
    </row>
    <row r="1564" spans="1:13" ht="16.8" customHeight="1" x14ac:dyDescent="0.3">
      <c r="A1564" s="3" t="s">
        <v>8855</v>
      </c>
      <c r="B1564" s="3" t="s">
        <v>7035</v>
      </c>
      <c r="C1564" s="3" t="s">
        <v>9640</v>
      </c>
      <c r="D1564" s="30" t="s">
        <v>6316</v>
      </c>
      <c r="E1564" s="31">
        <v>8523</v>
      </c>
      <c r="F1564" s="30" t="s">
        <v>6315</v>
      </c>
      <c r="G1564" s="30" t="s">
        <v>7718</v>
      </c>
      <c r="H1564" s="30" t="s">
        <v>7719</v>
      </c>
      <c r="I1564" s="30" t="s">
        <v>7718</v>
      </c>
      <c r="J1564" s="30" t="s">
        <v>14</v>
      </c>
      <c r="K1564" s="30" t="s">
        <v>15</v>
      </c>
      <c r="L1564" s="30" t="s">
        <v>16</v>
      </c>
      <c r="M1564" s="30" t="s">
        <v>257</v>
      </c>
    </row>
    <row r="1565" spans="1:13" ht="16.8" customHeight="1" x14ac:dyDescent="0.3">
      <c r="A1565" s="3" t="s">
        <v>8855</v>
      </c>
      <c r="B1565" s="3" t="s">
        <v>7035</v>
      </c>
      <c r="C1565" s="3" t="s">
        <v>9641</v>
      </c>
      <c r="D1565" s="30" t="s">
        <v>8653</v>
      </c>
      <c r="E1565" s="31">
        <v>8606</v>
      </c>
      <c r="F1565" s="30" t="s">
        <v>8654</v>
      </c>
      <c r="G1565" s="30" t="s">
        <v>7718</v>
      </c>
      <c r="H1565" s="30" t="s">
        <v>7719</v>
      </c>
      <c r="I1565" s="30" t="s">
        <v>7718</v>
      </c>
      <c r="J1565" s="30" t="s">
        <v>14</v>
      </c>
      <c r="K1565" s="30" t="s">
        <v>15</v>
      </c>
      <c r="L1565" s="30" t="s">
        <v>16</v>
      </c>
      <c r="M1565" s="30" t="s">
        <v>257</v>
      </c>
    </row>
    <row r="1566" spans="1:13" ht="16.8" customHeight="1" x14ac:dyDescent="0.3">
      <c r="A1566" s="3" t="s">
        <v>8855</v>
      </c>
      <c r="B1566" s="3" t="s">
        <v>7035</v>
      </c>
      <c r="C1566" s="3" t="s">
        <v>9642</v>
      </c>
      <c r="D1566" s="30" t="s">
        <v>8655</v>
      </c>
      <c r="E1566" s="31">
        <v>44777571</v>
      </c>
      <c r="F1566" s="30" t="s">
        <v>8656</v>
      </c>
      <c r="G1566" s="30" t="s">
        <v>7718</v>
      </c>
      <c r="H1566" s="30" t="s">
        <v>7719</v>
      </c>
      <c r="I1566" s="30" t="s">
        <v>7718</v>
      </c>
      <c r="J1566" s="30" t="s">
        <v>14</v>
      </c>
      <c r="K1566" s="30" t="s">
        <v>15</v>
      </c>
      <c r="L1566" s="30" t="s">
        <v>16</v>
      </c>
      <c r="M1566" s="30" t="s">
        <v>257</v>
      </c>
    </row>
    <row r="1567" spans="1:13" ht="16.8" customHeight="1" x14ac:dyDescent="0.3">
      <c r="A1567" s="3" t="s">
        <v>8855</v>
      </c>
      <c r="B1567" s="3" t="s">
        <v>7035</v>
      </c>
      <c r="C1567" s="3" t="s">
        <v>9643</v>
      </c>
      <c r="D1567" s="30" t="s">
        <v>8657</v>
      </c>
      <c r="E1567" s="31">
        <v>9428</v>
      </c>
      <c r="F1567" s="30" t="s">
        <v>6259</v>
      </c>
      <c r="G1567" s="30" t="s">
        <v>7718</v>
      </c>
      <c r="H1567" s="30" t="s">
        <v>7719</v>
      </c>
      <c r="I1567" s="30" t="s">
        <v>7718</v>
      </c>
      <c r="J1567" s="30" t="s">
        <v>14</v>
      </c>
      <c r="K1567" s="30" t="s">
        <v>15</v>
      </c>
      <c r="L1567" s="30" t="s">
        <v>16</v>
      </c>
      <c r="M1567" s="30" t="s">
        <v>257</v>
      </c>
    </row>
    <row r="1568" spans="1:13" ht="16.8" customHeight="1" x14ac:dyDescent="0.3">
      <c r="A1568" s="3" t="s">
        <v>8855</v>
      </c>
      <c r="B1568" s="3" t="s">
        <v>7035</v>
      </c>
      <c r="C1568" s="3" t="s">
        <v>9644</v>
      </c>
      <c r="D1568" s="30" t="s">
        <v>8658</v>
      </c>
      <c r="E1568" s="31">
        <v>8598</v>
      </c>
      <c r="F1568" s="30" t="s">
        <v>8659</v>
      </c>
      <c r="G1568" s="30" t="s">
        <v>7718</v>
      </c>
      <c r="H1568" s="30" t="s">
        <v>7719</v>
      </c>
      <c r="I1568" s="30" t="s">
        <v>7718</v>
      </c>
      <c r="J1568" s="30" t="s">
        <v>14</v>
      </c>
      <c r="K1568" s="30" t="s">
        <v>15</v>
      </c>
      <c r="L1568" s="30" t="s">
        <v>16</v>
      </c>
      <c r="M1568" s="30" t="s">
        <v>257</v>
      </c>
    </row>
    <row r="1569" spans="1:13" ht="16.8" customHeight="1" x14ac:dyDescent="0.3">
      <c r="A1569" s="3" t="s">
        <v>8855</v>
      </c>
      <c r="B1569" s="3" t="s">
        <v>7035</v>
      </c>
      <c r="C1569" s="3" t="s">
        <v>9645</v>
      </c>
      <c r="D1569" s="30" t="s">
        <v>8660</v>
      </c>
      <c r="E1569" s="31">
        <v>44777572</v>
      </c>
      <c r="F1569" s="30" t="s">
        <v>8661</v>
      </c>
      <c r="G1569" s="30" t="s">
        <v>7718</v>
      </c>
      <c r="H1569" s="30" t="s">
        <v>7719</v>
      </c>
      <c r="I1569" s="30" t="s">
        <v>7718</v>
      </c>
      <c r="J1569" s="30" t="s">
        <v>14</v>
      </c>
      <c r="K1569" s="30" t="s">
        <v>15</v>
      </c>
      <c r="L1569" s="30" t="s">
        <v>16</v>
      </c>
      <c r="M1569" s="30" t="s">
        <v>257</v>
      </c>
    </row>
    <row r="1570" spans="1:13" ht="16.8" customHeight="1" x14ac:dyDescent="0.3">
      <c r="A1570" s="3" t="s">
        <v>8855</v>
      </c>
      <c r="B1570" s="3" t="s">
        <v>7035</v>
      </c>
      <c r="C1570" s="3" t="s">
        <v>9646</v>
      </c>
      <c r="D1570" s="30" t="s">
        <v>8662</v>
      </c>
      <c r="E1570" s="31">
        <v>44777573</v>
      </c>
      <c r="F1570" s="30" t="s">
        <v>8663</v>
      </c>
      <c r="G1570" s="30" t="s">
        <v>7718</v>
      </c>
      <c r="H1570" s="30" t="s">
        <v>7719</v>
      </c>
      <c r="I1570" s="30" t="s">
        <v>7718</v>
      </c>
      <c r="J1570" s="30" t="s">
        <v>14</v>
      </c>
      <c r="K1570" s="30" t="s">
        <v>15</v>
      </c>
      <c r="L1570" s="30" t="s">
        <v>16</v>
      </c>
      <c r="M1570" s="30" t="s">
        <v>257</v>
      </c>
    </row>
    <row r="1571" spans="1:13" ht="16.8" customHeight="1" x14ac:dyDescent="0.3">
      <c r="A1571" s="3" t="s">
        <v>8855</v>
      </c>
      <c r="B1571" s="3" t="s">
        <v>7035</v>
      </c>
      <c r="C1571" s="3" t="s">
        <v>9647</v>
      </c>
      <c r="D1571" s="30" t="s">
        <v>8664</v>
      </c>
      <c r="E1571" s="31">
        <v>8509</v>
      </c>
      <c r="F1571" s="30" t="s">
        <v>8665</v>
      </c>
      <c r="G1571" s="30" t="s">
        <v>7718</v>
      </c>
      <c r="H1571" s="30" t="s">
        <v>7719</v>
      </c>
      <c r="I1571" s="30" t="s">
        <v>7718</v>
      </c>
      <c r="J1571" s="30" t="s">
        <v>14</v>
      </c>
      <c r="K1571" s="30" t="s">
        <v>15</v>
      </c>
      <c r="L1571" s="30" t="s">
        <v>16</v>
      </c>
      <c r="M1571" s="30" t="s">
        <v>257</v>
      </c>
    </row>
    <row r="1572" spans="1:13" ht="16.8" customHeight="1" x14ac:dyDescent="0.3">
      <c r="A1572" s="3" t="s">
        <v>8855</v>
      </c>
      <c r="B1572" s="3" t="s">
        <v>7035</v>
      </c>
      <c r="C1572" s="3" t="s">
        <v>9648</v>
      </c>
      <c r="D1572" s="30" t="s">
        <v>8666</v>
      </c>
      <c r="E1572" s="31">
        <v>9396</v>
      </c>
      <c r="F1572" s="30" t="s">
        <v>8667</v>
      </c>
      <c r="G1572" s="30" t="s">
        <v>7718</v>
      </c>
      <c r="H1572" s="30" t="s">
        <v>7719</v>
      </c>
      <c r="I1572" s="30" t="s">
        <v>7718</v>
      </c>
      <c r="J1572" s="30" t="s">
        <v>14</v>
      </c>
      <c r="K1572" s="30" t="s">
        <v>15</v>
      </c>
      <c r="L1572" s="30" t="s">
        <v>16</v>
      </c>
      <c r="M1572" s="30" t="s">
        <v>257</v>
      </c>
    </row>
    <row r="1573" spans="1:13" ht="16.8" customHeight="1" x14ac:dyDescent="0.3">
      <c r="A1573" s="3" t="s">
        <v>8855</v>
      </c>
      <c r="B1573" s="3" t="s">
        <v>7035</v>
      </c>
      <c r="C1573" s="3" t="s">
        <v>9649</v>
      </c>
      <c r="D1573" s="30" t="s">
        <v>8668</v>
      </c>
      <c r="E1573" s="31">
        <v>9397</v>
      </c>
      <c r="F1573" s="30" t="s">
        <v>8669</v>
      </c>
      <c r="G1573" s="30" t="s">
        <v>7718</v>
      </c>
      <c r="H1573" s="30" t="s">
        <v>7719</v>
      </c>
      <c r="I1573" s="30" t="s">
        <v>7718</v>
      </c>
      <c r="J1573" s="30" t="s">
        <v>14</v>
      </c>
      <c r="K1573" s="30" t="s">
        <v>15</v>
      </c>
      <c r="L1573" s="30" t="s">
        <v>16</v>
      </c>
      <c r="M1573" s="30" t="s">
        <v>257</v>
      </c>
    </row>
    <row r="1574" spans="1:13" ht="16.8" customHeight="1" x14ac:dyDescent="0.3">
      <c r="A1574" s="3" t="s">
        <v>8855</v>
      </c>
      <c r="B1574" s="3" t="s">
        <v>7035</v>
      </c>
      <c r="C1574" s="3" t="s">
        <v>9650</v>
      </c>
      <c r="D1574" s="30" t="s">
        <v>8670</v>
      </c>
      <c r="E1574" s="31">
        <v>9635</v>
      </c>
      <c r="F1574" s="30" t="s">
        <v>6493</v>
      </c>
      <c r="G1574" s="30" t="s">
        <v>7718</v>
      </c>
      <c r="H1574" s="30" t="s">
        <v>7719</v>
      </c>
      <c r="I1574" s="30" t="s">
        <v>7718</v>
      </c>
      <c r="J1574" s="30" t="s">
        <v>14</v>
      </c>
      <c r="K1574" s="30" t="s">
        <v>15</v>
      </c>
      <c r="L1574" s="30" t="s">
        <v>16</v>
      </c>
      <c r="M1574" s="30" t="s">
        <v>257</v>
      </c>
    </row>
    <row r="1575" spans="1:13" ht="16.8" customHeight="1" x14ac:dyDescent="0.3">
      <c r="A1575" s="3" t="s">
        <v>8855</v>
      </c>
      <c r="B1575" s="3" t="s">
        <v>7035</v>
      </c>
      <c r="C1575" s="3" t="s">
        <v>9651</v>
      </c>
      <c r="D1575" s="30" t="s">
        <v>8671</v>
      </c>
      <c r="E1575" s="31">
        <v>703254</v>
      </c>
      <c r="F1575" s="30" t="s">
        <v>8672</v>
      </c>
      <c r="G1575" s="30" t="s">
        <v>7718</v>
      </c>
      <c r="H1575" s="30" t="s">
        <v>252</v>
      </c>
      <c r="I1575" s="30" t="s">
        <v>342</v>
      </c>
      <c r="J1575" s="30" t="s">
        <v>14</v>
      </c>
      <c r="K1575" s="30" t="s">
        <v>15</v>
      </c>
      <c r="L1575" s="30" t="s">
        <v>16</v>
      </c>
      <c r="M1575" s="30" t="s">
        <v>257</v>
      </c>
    </row>
    <row r="1576" spans="1:13" ht="16.8" customHeight="1" x14ac:dyDescent="0.3">
      <c r="A1576" s="3" t="s">
        <v>8855</v>
      </c>
      <c r="B1576" s="3" t="s">
        <v>7035</v>
      </c>
      <c r="C1576" s="3" t="s">
        <v>9652</v>
      </c>
      <c r="D1576" s="30" t="s">
        <v>8673</v>
      </c>
      <c r="E1576" s="31">
        <v>44777566</v>
      </c>
      <c r="F1576" s="30" t="s">
        <v>8674</v>
      </c>
      <c r="G1576" s="30" t="s">
        <v>7718</v>
      </c>
      <c r="H1576" s="30" t="s">
        <v>7719</v>
      </c>
      <c r="I1576" s="30" t="s">
        <v>7718</v>
      </c>
      <c r="J1576" s="30" t="s">
        <v>14</v>
      </c>
      <c r="K1576" s="30" t="s">
        <v>15</v>
      </c>
      <c r="L1576" s="30" t="s">
        <v>16</v>
      </c>
      <c r="M1576" s="30" t="s">
        <v>257</v>
      </c>
    </row>
    <row r="1577" spans="1:13" ht="16.8" customHeight="1" x14ac:dyDescent="0.3">
      <c r="A1577" s="3" t="s">
        <v>8855</v>
      </c>
      <c r="B1577" s="3" t="s">
        <v>7035</v>
      </c>
      <c r="C1577" s="3" t="s">
        <v>9653</v>
      </c>
      <c r="D1577" s="30" t="s">
        <v>8675</v>
      </c>
      <c r="E1577" s="31">
        <v>44777529</v>
      </c>
      <c r="F1577" s="30" t="s">
        <v>8676</v>
      </c>
      <c r="G1577" s="30" t="s">
        <v>7718</v>
      </c>
      <c r="H1577" s="30" t="s">
        <v>7719</v>
      </c>
      <c r="I1577" s="30" t="s">
        <v>7829</v>
      </c>
      <c r="J1577" s="30" t="s">
        <v>14</v>
      </c>
      <c r="K1577" s="30" t="s">
        <v>15</v>
      </c>
      <c r="L1577" s="30" t="s">
        <v>16</v>
      </c>
      <c r="M1577" s="30" t="s">
        <v>257</v>
      </c>
    </row>
    <row r="1578" spans="1:13" ht="16.8" customHeight="1" x14ac:dyDescent="0.3">
      <c r="A1578" s="3" t="s">
        <v>8855</v>
      </c>
      <c r="B1578" s="3" t="s">
        <v>7035</v>
      </c>
      <c r="C1578" s="3" t="s">
        <v>9654</v>
      </c>
      <c r="D1578" s="30" t="s">
        <v>8677</v>
      </c>
      <c r="E1578" s="31">
        <v>9400</v>
      </c>
      <c r="F1578" s="30" t="s">
        <v>8678</v>
      </c>
      <c r="G1578" s="30" t="s">
        <v>7718</v>
      </c>
      <c r="H1578" s="30" t="s">
        <v>7719</v>
      </c>
      <c r="I1578" s="30" t="s">
        <v>7718</v>
      </c>
      <c r="J1578" s="30" t="s">
        <v>14</v>
      </c>
      <c r="K1578" s="30" t="s">
        <v>15</v>
      </c>
      <c r="L1578" s="30" t="s">
        <v>16</v>
      </c>
      <c r="M1578" s="30" t="s">
        <v>257</v>
      </c>
    </row>
    <row r="1579" spans="1:13" ht="16.8" customHeight="1" x14ac:dyDescent="0.3">
      <c r="A1579" s="3" t="s">
        <v>8855</v>
      </c>
      <c r="B1579" s="3" t="s">
        <v>7035</v>
      </c>
      <c r="C1579" s="3" t="s">
        <v>9656</v>
      </c>
      <c r="D1579" s="30" t="s">
        <v>5972</v>
      </c>
      <c r="E1579" s="31">
        <v>8555</v>
      </c>
      <c r="F1579" s="30" t="s">
        <v>5971</v>
      </c>
      <c r="G1579" s="30" t="s">
        <v>7718</v>
      </c>
      <c r="H1579" s="30" t="s">
        <v>7719</v>
      </c>
      <c r="I1579" s="30" t="s">
        <v>7718</v>
      </c>
      <c r="J1579" s="30" t="s">
        <v>14</v>
      </c>
      <c r="K1579" s="30" t="s">
        <v>15</v>
      </c>
      <c r="L1579" s="30" t="s">
        <v>16</v>
      </c>
      <c r="M1579" s="30" t="s">
        <v>257</v>
      </c>
    </row>
    <row r="1580" spans="1:13" ht="16.8" customHeight="1" x14ac:dyDescent="0.3">
      <c r="A1580" s="3" t="s">
        <v>8855</v>
      </c>
      <c r="B1580" s="3" t="s">
        <v>7035</v>
      </c>
      <c r="C1580" s="3" t="s">
        <v>9655</v>
      </c>
      <c r="D1580" s="30" t="s">
        <v>5972</v>
      </c>
      <c r="E1580" s="31">
        <v>9212</v>
      </c>
      <c r="F1580" s="30" t="s">
        <v>8679</v>
      </c>
      <c r="G1580" s="30" t="s">
        <v>7718</v>
      </c>
      <c r="H1580" s="30" t="s">
        <v>7719</v>
      </c>
      <c r="I1580" s="30" t="s">
        <v>7718</v>
      </c>
      <c r="J1580" s="30" t="s">
        <v>14</v>
      </c>
      <c r="K1580" s="30" t="s">
        <v>15</v>
      </c>
      <c r="L1580" s="30" t="s">
        <v>16</v>
      </c>
      <c r="M1580" s="30" t="s">
        <v>257</v>
      </c>
    </row>
    <row r="1581" spans="1:13" ht="16.8" customHeight="1" x14ac:dyDescent="0.3">
      <c r="A1581" s="3" t="s">
        <v>8855</v>
      </c>
      <c r="B1581" s="3" t="s">
        <v>7035</v>
      </c>
      <c r="C1581" s="3" t="s">
        <v>9657</v>
      </c>
      <c r="D1581" s="30" t="s">
        <v>8680</v>
      </c>
      <c r="E1581" s="31">
        <v>9401</v>
      </c>
      <c r="F1581" s="30" t="s">
        <v>8681</v>
      </c>
      <c r="G1581" s="30" t="s">
        <v>7718</v>
      </c>
      <c r="H1581" s="30" t="s">
        <v>7719</v>
      </c>
      <c r="I1581" s="30" t="s">
        <v>7718</v>
      </c>
      <c r="J1581" s="30" t="s">
        <v>14</v>
      </c>
      <c r="K1581" s="30" t="s">
        <v>15</v>
      </c>
      <c r="L1581" s="30" t="s">
        <v>16</v>
      </c>
      <c r="M1581" s="30" t="s">
        <v>257</v>
      </c>
    </row>
    <row r="1582" spans="1:13" ht="16.8" customHeight="1" x14ac:dyDescent="0.3">
      <c r="A1582" s="3" t="s">
        <v>8855</v>
      </c>
      <c r="B1582" s="3" t="s">
        <v>7035</v>
      </c>
      <c r="C1582" s="3" t="s">
        <v>9658</v>
      </c>
      <c r="D1582" s="30" t="s">
        <v>8682</v>
      </c>
      <c r="E1582" s="31">
        <v>9409</v>
      </c>
      <c r="F1582" s="30" t="s">
        <v>8683</v>
      </c>
      <c r="G1582" s="30" t="s">
        <v>7718</v>
      </c>
      <c r="H1582" s="30" t="s">
        <v>7719</v>
      </c>
      <c r="I1582" s="30" t="s">
        <v>7718</v>
      </c>
      <c r="J1582" s="30" t="s">
        <v>14</v>
      </c>
      <c r="K1582" s="30" t="s">
        <v>15</v>
      </c>
      <c r="L1582" s="30" t="s">
        <v>16</v>
      </c>
      <c r="M1582" s="30" t="s">
        <v>257</v>
      </c>
    </row>
    <row r="1583" spans="1:13" ht="16.8" customHeight="1" x14ac:dyDescent="0.3">
      <c r="A1583" s="3" t="s">
        <v>8855</v>
      </c>
      <c r="B1583" s="3" t="s">
        <v>7035</v>
      </c>
      <c r="C1583" s="3" t="s">
        <v>9659</v>
      </c>
      <c r="D1583" s="30" t="s">
        <v>8684</v>
      </c>
      <c r="E1583" s="31">
        <v>9639</v>
      </c>
      <c r="F1583" s="30" t="s">
        <v>14</v>
      </c>
      <c r="G1583" s="30" t="s">
        <v>7718</v>
      </c>
      <c r="H1583" s="30" t="s">
        <v>7719</v>
      </c>
      <c r="I1583" s="30" t="s">
        <v>7718</v>
      </c>
      <c r="J1583" s="30" t="s">
        <v>14</v>
      </c>
      <c r="K1583" s="30" t="s">
        <v>15</v>
      </c>
      <c r="L1583" s="30" t="s">
        <v>16</v>
      </c>
      <c r="M1583" s="30" t="s">
        <v>257</v>
      </c>
    </row>
    <row r="1584" spans="1:13" ht="16.8" customHeight="1" x14ac:dyDescent="0.3">
      <c r="A1584" s="3" t="s">
        <v>8855</v>
      </c>
      <c r="B1584" s="3" t="s">
        <v>7035</v>
      </c>
      <c r="C1584" s="3" t="s">
        <v>9660</v>
      </c>
      <c r="D1584" s="30" t="s">
        <v>8685</v>
      </c>
      <c r="E1584" s="31">
        <v>9645</v>
      </c>
      <c r="F1584" s="30" t="s">
        <v>4990</v>
      </c>
      <c r="G1584" s="30" t="s">
        <v>7718</v>
      </c>
      <c r="H1584" s="30" t="s">
        <v>7719</v>
      </c>
      <c r="I1584" s="30" t="s">
        <v>7718</v>
      </c>
      <c r="J1584" s="30" t="s">
        <v>14</v>
      </c>
      <c r="K1584" s="30" t="s">
        <v>15</v>
      </c>
      <c r="L1584" s="30" t="s">
        <v>16</v>
      </c>
      <c r="M1584" s="30" t="s">
        <v>257</v>
      </c>
    </row>
    <row r="1585" spans="1:13" ht="16.8" customHeight="1" x14ac:dyDescent="0.3">
      <c r="A1585" s="3" t="s">
        <v>8855</v>
      </c>
      <c r="B1585" s="3" t="s">
        <v>7035</v>
      </c>
      <c r="C1585" s="3" t="s">
        <v>9661</v>
      </c>
      <c r="D1585" s="30" t="s">
        <v>6320</v>
      </c>
      <c r="E1585" s="31">
        <v>8779</v>
      </c>
      <c r="F1585" s="30" t="s">
        <v>8686</v>
      </c>
      <c r="G1585" s="30" t="s">
        <v>7718</v>
      </c>
      <c r="H1585" s="30" t="s">
        <v>7719</v>
      </c>
      <c r="I1585" s="30" t="s">
        <v>7718</v>
      </c>
      <c r="J1585" s="30" t="s">
        <v>14</v>
      </c>
      <c r="K1585" s="30" t="s">
        <v>15</v>
      </c>
      <c r="L1585" s="30" t="s">
        <v>16</v>
      </c>
      <c r="M1585" s="30" t="s">
        <v>257</v>
      </c>
    </row>
    <row r="1586" spans="1:13" ht="16.8" customHeight="1" x14ac:dyDescent="0.3">
      <c r="A1586" s="3" t="s">
        <v>8855</v>
      </c>
      <c r="B1586" s="3" t="s">
        <v>7035</v>
      </c>
      <c r="C1586" s="3" t="s">
        <v>9662</v>
      </c>
      <c r="D1586" s="30" t="s">
        <v>8687</v>
      </c>
      <c r="E1586" s="31">
        <v>9407</v>
      </c>
      <c r="F1586" s="30" t="s">
        <v>8688</v>
      </c>
      <c r="G1586" s="30" t="s">
        <v>7718</v>
      </c>
      <c r="H1586" s="30" t="s">
        <v>7719</v>
      </c>
      <c r="I1586" s="30" t="s">
        <v>7718</v>
      </c>
      <c r="J1586" s="30" t="s">
        <v>14</v>
      </c>
      <c r="K1586" s="30" t="s">
        <v>15</v>
      </c>
      <c r="L1586" s="30" t="s">
        <v>16</v>
      </c>
      <c r="M1586" s="30" t="s">
        <v>257</v>
      </c>
    </row>
    <row r="1587" spans="1:13" ht="16.8" customHeight="1" x14ac:dyDescent="0.3">
      <c r="A1587" s="3" t="s">
        <v>8855</v>
      </c>
      <c r="B1587" s="3" t="s">
        <v>7035</v>
      </c>
      <c r="C1587" s="3" t="s">
        <v>9663</v>
      </c>
      <c r="D1587" s="30" t="s">
        <v>8689</v>
      </c>
      <c r="E1587" s="31">
        <v>9405</v>
      </c>
      <c r="F1587" s="30" t="s">
        <v>8690</v>
      </c>
      <c r="G1587" s="30" t="s">
        <v>7718</v>
      </c>
      <c r="H1587" s="30" t="s">
        <v>7719</v>
      </c>
      <c r="I1587" s="30" t="s">
        <v>7718</v>
      </c>
      <c r="J1587" s="30" t="s">
        <v>14</v>
      </c>
      <c r="K1587" s="30" t="s">
        <v>15</v>
      </c>
      <c r="L1587" s="30" t="s">
        <v>16</v>
      </c>
      <c r="M1587" s="30" t="s">
        <v>257</v>
      </c>
    </row>
    <row r="1588" spans="1:13" ht="16.8" customHeight="1" x14ac:dyDescent="0.3">
      <c r="A1588" s="3" t="s">
        <v>8855</v>
      </c>
      <c r="B1588" s="3" t="s">
        <v>7035</v>
      </c>
      <c r="C1588" s="3" t="s">
        <v>9664</v>
      </c>
      <c r="D1588" s="30" t="s">
        <v>8691</v>
      </c>
      <c r="E1588" s="31">
        <v>8631</v>
      </c>
      <c r="F1588" s="30" t="s">
        <v>8692</v>
      </c>
      <c r="G1588" s="30" t="s">
        <v>7718</v>
      </c>
      <c r="H1588" s="30" t="s">
        <v>7719</v>
      </c>
      <c r="I1588" s="30" t="s">
        <v>7718</v>
      </c>
      <c r="J1588" s="30" t="s">
        <v>14</v>
      </c>
      <c r="K1588" s="30" t="s">
        <v>15</v>
      </c>
      <c r="L1588" s="30" t="s">
        <v>16</v>
      </c>
      <c r="M1588" s="30" t="s">
        <v>257</v>
      </c>
    </row>
    <row r="1589" spans="1:13" ht="16.8" customHeight="1" x14ac:dyDescent="0.3">
      <c r="A1589" s="3" t="s">
        <v>8855</v>
      </c>
      <c r="B1589" s="3" t="s">
        <v>7035</v>
      </c>
      <c r="C1589" s="3" t="s">
        <v>9665</v>
      </c>
      <c r="D1589" s="30" t="s">
        <v>6326</v>
      </c>
      <c r="E1589" s="31">
        <v>9430</v>
      </c>
      <c r="F1589" s="30" t="s">
        <v>8693</v>
      </c>
      <c r="G1589" s="30" t="s">
        <v>7718</v>
      </c>
      <c r="H1589" s="30" t="s">
        <v>7719</v>
      </c>
      <c r="I1589" s="30" t="s">
        <v>7718</v>
      </c>
      <c r="J1589" s="30" t="s">
        <v>14</v>
      </c>
      <c r="K1589" s="30" t="s">
        <v>15</v>
      </c>
      <c r="L1589" s="30" t="s">
        <v>16</v>
      </c>
      <c r="M1589" s="30" t="s">
        <v>257</v>
      </c>
    </row>
    <row r="1590" spans="1:13" ht="16.8" customHeight="1" x14ac:dyDescent="0.3">
      <c r="A1590" s="3" t="s">
        <v>8855</v>
      </c>
      <c r="B1590" s="3" t="s">
        <v>7035</v>
      </c>
      <c r="C1590" s="3" t="s">
        <v>9666</v>
      </c>
      <c r="D1590" s="30" t="s">
        <v>8694</v>
      </c>
      <c r="E1590" s="31">
        <v>9641</v>
      </c>
      <c r="F1590" s="30" t="s">
        <v>8695</v>
      </c>
      <c r="G1590" s="30" t="s">
        <v>7718</v>
      </c>
      <c r="H1590" s="30" t="s">
        <v>7719</v>
      </c>
      <c r="I1590" s="30" t="s">
        <v>7718</v>
      </c>
      <c r="J1590" s="30" t="s">
        <v>14</v>
      </c>
      <c r="K1590" s="30" t="s">
        <v>15</v>
      </c>
      <c r="L1590" s="30" t="s">
        <v>16</v>
      </c>
      <c r="M1590" s="30" t="s">
        <v>257</v>
      </c>
    </row>
    <row r="1591" spans="1:13" ht="16.8" customHeight="1" x14ac:dyDescent="0.3">
      <c r="A1591" s="3" t="s">
        <v>8855</v>
      </c>
      <c r="B1591" s="3" t="s">
        <v>7035</v>
      </c>
      <c r="C1591" s="3" t="s">
        <v>9667</v>
      </c>
      <c r="D1591" s="30" t="s">
        <v>5209</v>
      </c>
      <c r="E1591" s="31">
        <v>9483</v>
      </c>
      <c r="F1591" s="30" t="s">
        <v>5208</v>
      </c>
      <c r="G1591" s="30" t="s">
        <v>7718</v>
      </c>
      <c r="H1591" s="30" t="s">
        <v>7719</v>
      </c>
      <c r="I1591" s="30" t="s">
        <v>7718</v>
      </c>
      <c r="J1591" s="30" t="s">
        <v>14</v>
      </c>
      <c r="K1591" s="30" t="s">
        <v>15</v>
      </c>
      <c r="L1591" s="30" t="s">
        <v>16</v>
      </c>
      <c r="M1591" s="30" t="s">
        <v>257</v>
      </c>
    </row>
    <row r="1592" spans="1:13" ht="16.8" customHeight="1" x14ac:dyDescent="0.3">
      <c r="A1592" s="3" t="s">
        <v>8855</v>
      </c>
      <c r="B1592" s="3" t="s">
        <v>7035</v>
      </c>
      <c r="C1592" s="3" t="s">
        <v>9668</v>
      </c>
      <c r="D1592" s="30" t="s">
        <v>8696</v>
      </c>
      <c r="E1592" s="31">
        <v>9403</v>
      </c>
      <c r="F1592" s="30" t="s">
        <v>5173</v>
      </c>
      <c r="G1592" s="30" t="s">
        <v>7718</v>
      </c>
      <c r="H1592" s="30" t="s">
        <v>7719</v>
      </c>
      <c r="I1592" s="30" t="s">
        <v>7718</v>
      </c>
      <c r="J1592" s="30" t="s">
        <v>14</v>
      </c>
      <c r="K1592" s="30" t="s">
        <v>15</v>
      </c>
      <c r="L1592" s="30" t="s">
        <v>16</v>
      </c>
      <c r="M1592" s="30" t="s">
        <v>257</v>
      </c>
    </row>
    <row r="1593" spans="1:13" ht="16.8" customHeight="1" x14ac:dyDescent="0.3">
      <c r="A1593" s="3" t="s">
        <v>8855</v>
      </c>
      <c r="B1593" s="3" t="s">
        <v>7035</v>
      </c>
      <c r="C1593" s="3" t="s">
        <v>9669</v>
      </c>
      <c r="D1593" s="30" t="s">
        <v>8697</v>
      </c>
      <c r="E1593" s="31">
        <v>9404</v>
      </c>
      <c r="F1593" s="30" t="s">
        <v>5175</v>
      </c>
      <c r="G1593" s="30" t="s">
        <v>7718</v>
      </c>
      <c r="H1593" s="30" t="s">
        <v>7719</v>
      </c>
      <c r="I1593" s="30" t="s">
        <v>7718</v>
      </c>
      <c r="J1593" s="30" t="s">
        <v>14</v>
      </c>
      <c r="K1593" s="30" t="s">
        <v>15</v>
      </c>
      <c r="L1593" s="30" t="s">
        <v>16</v>
      </c>
      <c r="M1593" s="30" t="s">
        <v>257</v>
      </c>
    </row>
    <row r="1594" spans="1:13" ht="16.8" customHeight="1" x14ac:dyDescent="0.3">
      <c r="A1594" s="3" t="s">
        <v>8855</v>
      </c>
      <c r="B1594" s="3" t="s">
        <v>7035</v>
      </c>
      <c r="C1594" s="3" t="s">
        <v>9670</v>
      </c>
      <c r="D1594" s="30" t="s">
        <v>5434</v>
      </c>
      <c r="E1594" s="31">
        <v>8617</v>
      </c>
      <c r="F1594" s="30" t="s">
        <v>5433</v>
      </c>
      <c r="G1594" s="30" t="s">
        <v>7718</v>
      </c>
      <c r="H1594" s="30" t="s">
        <v>7719</v>
      </c>
      <c r="I1594" s="30" t="s">
        <v>7718</v>
      </c>
      <c r="J1594" s="30" t="s">
        <v>14</v>
      </c>
      <c r="K1594" s="30" t="s">
        <v>15</v>
      </c>
      <c r="L1594" s="30" t="s">
        <v>16</v>
      </c>
      <c r="M1594" s="30" t="s">
        <v>257</v>
      </c>
    </row>
    <row r="1595" spans="1:13" ht="16.8" customHeight="1" x14ac:dyDescent="0.3">
      <c r="A1595" s="3" t="s">
        <v>8855</v>
      </c>
      <c r="B1595" s="3" t="s">
        <v>7035</v>
      </c>
      <c r="C1595" s="3" t="s">
        <v>9671</v>
      </c>
      <c r="D1595" s="30" t="s">
        <v>8698</v>
      </c>
      <c r="E1595" s="31">
        <v>44777541</v>
      </c>
      <c r="F1595" s="30" t="s">
        <v>8699</v>
      </c>
      <c r="G1595" s="30" t="s">
        <v>7718</v>
      </c>
      <c r="H1595" s="30" t="s">
        <v>7719</v>
      </c>
      <c r="I1595" s="30" t="s">
        <v>7829</v>
      </c>
      <c r="J1595" s="30" t="s">
        <v>14</v>
      </c>
      <c r="K1595" s="30" t="s">
        <v>15</v>
      </c>
      <c r="L1595" s="30" t="s">
        <v>16</v>
      </c>
      <c r="M1595" s="30" t="s">
        <v>257</v>
      </c>
    </row>
    <row r="1596" spans="1:13" ht="16.8" customHeight="1" x14ac:dyDescent="0.3">
      <c r="A1596" s="3" t="s">
        <v>8855</v>
      </c>
      <c r="B1596" s="3" t="s">
        <v>7035</v>
      </c>
      <c r="C1596" s="3" t="s">
        <v>9672</v>
      </c>
      <c r="D1596" s="30" t="s">
        <v>8700</v>
      </c>
      <c r="E1596" s="31">
        <v>44777540</v>
      </c>
      <c r="F1596" s="30" t="s">
        <v>8701</v>
      </c>
      <c r="G1596" s="30" t="s">
        <v>7718</v>
      </c>
      <c r="H1596" s="30" t="s">
        <v>7719</v>
      </c>
      <c r="I1596" s="30" t="s">
        <v>7829</v>
      </c>
      <c r="J1596" s="30" t="s">
        <v>14</v>
      </c>
      <c r="K1596" s="30" t="s">
        <v>15</v>
      </c>
      <c r="L1596" s="30" t="s">
        <v>16</v>
      </c>
      <c r="M1596" s="30" t="s">
        <v>257</v>
      </c>
    </row>
    <row r="1597" spans="1:13" ht="16.8" customHeight="1" x14ac:dyDescent="0.3">
      <c r="A1597" s="3" t="s">
        <v>8855</v>
      </c>
      <c r="B1597" s="3" t="s">
        <v>7035</v>
      </c>
      <c r="C1597" s="3" t="s">
        <v>9673</v>
      </c>
      <c r="D1597" s="30" t="s">
        <v>8702</v>
      </c>
      <c r="E1597" s="31">
        <v>44777552</v>
      </c>
      <c r="F1597" s="30" t="s">
        <v>8703</v>
      </c>
      <c r="G1597" s="30" t="s">
        <v>7718</v>
      </c>
      <c r="H1597" s="30" t="s">
        <v>7719</v>
      </c>
      <c r="I1597" s="30" t="s">
        <v>7829</v>
      </c>
      <c r="J1597" s="30" t="s">
        <v>14</v>
      </c>
      <c r="K1597" s="30" t="s">
        <v>15</v>
      </c>
      <c r="L1597" s="30" t="s">
        <v>16</v>
      </c>
      <c r="M1597" s="30" t="s">
        <v>257</v>
      </c>
    </row>
    <row r="1598" spans="1:13" ht="16.8" customHeight="1" x14ac:dyDescent="0.3">
      <c r="A1598" s="3" t="s">
        <v>8855</v>
      </c>
      <c r="B1598" s="3" t="s">
        <v>7035</v>
      </c>
      <c r="C1598" s="3" t="s">
        <v>9674</v>
      </c>
      <c r="D1598" s="30" t="s">
        <v>8704</v>
      </c>
      <c r="E1598" s="31">
        <v>44777530</v>
      </c>
      <c r="F1598" s="30" t="s">
        <v>8705</v>
      </c>
      <c r="G1598" s="30" t="s">
        <v>7718</v>
      </c>
      <c r="H1598" s="30" t="s">
        <v>7719</v>
      </c>
      <c r="I1598" s="30" t="s">
        <v>7829</v>
      </c>
      <c r="J1598" s="30" t="s">
        <v>14</v>
      </c>
      <c r="K1598" s="30" t="s">
        <v>15</v>
      </c>
      <c r="L1598" s="30" t="s">
        <v>16</v>
      </c>
      <c r="M1598" s="30" t="s">
        <v>257</v>
      </c>
    </row>
    <row r="1599" spans="1:13" ht="16.8" customHeight="1" x14ac:dyDescent="0.3">
      <c r="A1599" s="3" t="s">
        <v>8855</v>
      </c>
      <c r="B1599" s="3" t="s">
        <v>7035</v>
      </c>
      <c r="C1599" s="3" t="s">
        <v>9675</v>
      </c>
      <c r="D1599" s="30" t="s">
        <v>8706</v>
      </c>
      <c r="E1599" s="31">
        <v>9406</v>
      </c>
      <c r="F1599" s="30" t="s">
        <v>8707</v>
      </c>
      <c r="G1599" s="30" t="s">
        <v>7718</v>
      </c>
      <c r="H1599" s="30" t="s">
        <v>7719</v>
      </c>
      <c r="I1599" s="30" t="s">
        <v>7718</v>
      </c>
      <c r="J1599" s="30" t="s">
        <v>14</v>
      </c>
      <c r="K1599" s="30" t="s">
        <v>15</v>
      </c>
      <c r="L1599" s="30" t="s">
        <v>16</v>
      </c>
      <c r="M1599" s="30" t="s">
        <v>257</v>
      </c>
    </row>
    <row r="1600" spans="1:13" ht="16.8" customHeight="1" x14ac:dyDescent="0.3">
      <c r="A1600" s="3" t="s">
        <v>8855</v>
      </c>
      <c r="B1600" s="3" t="s">
        <v>7035</v>
      </c>
      <c r="C1600" s="3" t="s">
        <v>9676</v>
      </c>
      <c r="D1600" s="30" t="s">
        <v>5662</v>
      </c>
      <c r="E1600" s="31">
        <v>9572</v>
      </c>
      <c r="F1600" s="30" t="s">
        <v>5661</v>
      </c>
      <c r="G1600" s="30" t="s">
        <v>7718</v>
      </c>
      <c r="H1600" s="30" t="s">
        <v>7719</v>
      </c>
      <c r="I1600" s="30" t="s">
        <v>7718</v>
      </c>
      <c r="J1600" s="30" t="s">
        <v>14</v>
      </c>
      <c r="K1600" s="30" t="s">
        <v>15</v>
      </c>
      <c r="L1600" s="30" t="s">
        <v>16</v>
      </c>
      <c r="M1600" s="30" t="s">
        <v>257</v>
      </c>
    </row>
    <row r="1601" spans="1:13" ht="16.8" customHeight="1" x14ac:dyDescent="0.3">
      <c r="A1601" s="3" t="s">
        <v>8855</v>
      </c>
      <c r="B1601" s="3" t="s">
        <v>7035</v>
      </c>
      <c r="C1601" s="3" t="s">
        <v>9677</v>
      </c>
      <c r="D1601" s="30" t="s">
        <v>8708</v>
      </c>
      <c r="E1601" s="31">
        <v>9408</v>
      </c>
      <c r="F1601" s="30" t="s">
        <v>8709</v>
      </c>
      <c r="G1601" s="30" t="s">
        <v>7718</v>
      </c>
      <c r="H1601" s="30" t="s">
        <v>7719</v>
      </c>
      <c r="I1601" s="30" t="s">
        <v>7718</v>
      </c>
      <c r="J1601" s="30" t="s">
        <v>14</v>
      </c>
      <c r="K1601" s="30" t="s">
        <v>15</v>
      </c>
      <c r="L1601" s="30" t="s">
        <v>16</v>
      </c>
      <c r="M1601" s="30" t="s">
        <v>257</v>
      </c>
    </row>
    <row r="1602" spans="1:13" ht="16.8" customHeight="1" x14ac:dyDescent="0.3">
      <c r="A1602" s="3" t="s">
        <v>8855</v>
      </c>
      <c r="B1602" s="3" t="s">
        <v>7035</v>
      </c>
      <c r="C1602" s="3" t="s">
        <v>9678</v>
      </c>
      <c r="D1602" s="30" t="s">
        <v>8710</v>
      </c>
      <c r="E1602" s="31">
        <v>9411</v>
      </c>
      <c r="F1602" s="30" t="s">
        <v>5177</v>
      </c>
      <c r="G1602" s="30" t="s">
        <v>7718</v>
      </c>
      <c r="H1602" s="30" t="s">
        <v>7719</v>
      </c>
      <c r="I1602" s="30" t="s">
        <v>7718</v>
      </c>
      <c r="J1602" s="30" t="s">
        <v>14</v>
      </c>
      <c r="K1602" s="30" t="s">
        <v>15</v>
      </c>
      <c r="L1602" s="30" t="s">
        <v>16</v>
      </c>
      <c r="M1602" s="30" t="s">
        <v>257</v>
      </c>
    </row>
    <row r="1603" spans="1:13" ht="16.8" customHeight="1" x14ac:dyDescent="0.3">
      <c r="A1603" s="3" t="s">
        <v>8855</v>
      </c>
      <c r="B1603" s="3" t="s">
        <v>7035</v>
      </c>
      <c r="C1603" s="3" t="s">
        <v>9679</v>
      </c>
      <c r="D1603" s="30" t="s">
        <v>8711</v>
      </c>
      <c r="E1603" s="31">
        <v>9313</v>
      </c>
      <c r="F1603" s="30" t="s">
        <v>8712</v>
      </c>
      <c r="G1603" s="30" t="s">
        <v>7718</v>
      </c>
      <c r="H1603" s="30" t="s">
        <v>7719</v>
      </c>
      <c r="I1603" s="30" t="s">
        <v>7718</v>
      </c>
      <c r="J1603" s="30" t="s">
        <v>14</v>
      </c>
      <c r="K1603" s="30" t="s">
        <v>15</v>
      </c>
      <c r="L1603" s="30" t="s">
        <v>16</v>
      </c>
      <c r="M1603" s="30" t="s">
        <v>257</v>
      </c>
    </row>
    <row r="1604" spans="1:13" ht="16.8" customHeight="1" x14ac:dyDescent="0.3">
      <c r="A1604" s="3" t="s">
        <v>8855</v>
      </c>
      <c r="B1604" s="3" t="s">
        <v>7035</v>
      </c>
      <c r="C1604" s="3" t="s">
        <v>9680</v>
      </c>
      <c r="D1604" s="30" t="s">
        <v>8713</v>
      </c>
      <c r="E1604" s="31">
        <v>9454</v>
      </c>
      <c r="F1604" s="30" t="s">
        <v>5193</v>
      </c>
      <c r="G1604" s="30" t="s">
        <v>7718</v>
      </c>
      <c r="H1604" s="30" t="s">
        <v>7719</v>
      </c>
      <c r="I1604" s="30" t="s">
        <v>7718</v>
      </c>
      <c r="J1604" s="30" t="s">
        <v>14</v>
      </c>
      <c r="K1604" s="30" t="s">
        <v>15</v>
      </c>
      <c r="L1604" s="30" t="s">
        <v>16</v>
      </c>
      <c r="M1604" s="30" t="s">
        <v>257</v>
      </c>
    </row>
    <row r="1605" spans="1:13" ht="16.8" customHeight="1" x14ac:dyDescent="0.3">
      <c r="A1605" s="3" t="s">
        <v>8855</v>
      </c>
      <c r="B1605" s="3" t="s">
        <v>7035</v>
      </c>
      <c r="C1605" s="3" t="s">
        <v>9681</v>
      </c>
      <c r="D1605" s="30" t="s">
        <v>8714</v>
      </c>
      <c r="E1605" s="31">
        <v>32407</v>
      </c>
      <c r="F1605" s="30" t="s">
        <v>8715</v>
      </c>
      <c r="G1605" s="30" t="s">
        <v>7718</v>
      </c>
      <c r="H1605" s="30" t="s">
        <v>7719</v>
      </c>
      <c r="I1605" s="30" t="s">
        <v>7718</v>
      </c>
      <c r="J1605" s="30" t="s">
        <v>14</v>
      </c>
      <c r="K1605" s="30" t="s">
        <v>15</v>
      </c>
      <c r="L1605" s="30" t="s">
        <v>16</v>
      </c>
      <c r="M1605" s="30" t="s">
        <v>257</v>
      </c>
    </row>
    <row r="1606" spans="1:13" ht="16.8" customHeight="1" x14ac:dyDescent="0.3">
      <c r="A1606" s="3" t="s">
        <v>8855</v>
      </c>
      <c r="B1606" s="3" t="s">
        <v>7035</v>
      </c>
      <c r="C1606" s="3" t="s">
        <v>9682</v>
      </c>
      <c r="D1606" s="30" t="s">
        <v>8716</v>
      </c>
      <c r="E1606" s="31">
        <v>9362</v>
      </c>
      <c r="F1606" s="30" t="s">
        <v>5149</v>
      </c>
      <c r="G1606" s="30" t="s">
        <v>7718</v>
      </c>
      <c r="H1606" s="30" t="s">
        <v>7719</v>
      </c>
      <c r="I1606" s="30" t="s">
        <v>7718</v>
      </c>
      <c r="J1606" s="30" t="s">
        <v>14</v>
      </c>
      <c r="K1606" s="30" t="s">
        <v>15</v>
      </c>
      <c r="L1606" s="30" t="s">
        <v>16</v>
      </c>
      <c r="M1606" s="30" t="s">
        <v>257</v>
      </c>
    </row>
    <row r="1607" spans="1:13" ht="16.8" customHeight="1" x14ac:dyDescent="0.3">
      <c r="A1607" s="3" t="s">
        <v>8855</v>
      </c>
      <c r="B1607" s="3" t="s">
        <v>7035</v>
      </c>
      <c r="C1607" s="3" t="s">
        <v>9683</v>
      </c>
      <c r="D1607" s="30" t="s">
        <v>8717</v>
      </c>
      <c r="E1607" s="31">
        <v>9642</v>
      </c>
      <c r="F1607" s="30" t="s">
        <v>8718</v>
      </c>
      <c r="G1607" s="30" t="s">
        <v>7718</v>
      </c>
      <c r="H1607" s="30" t="s">
        <v>7719</v>
      </c>
      <c r="I1607" s="30" t="s">
        <v>7718</v>
      </c>
      <c r="J1607" s="30" t="s">
        <v>14</v>
      </c>
      <c r="K1607" s="30" t="s">
        <v>15</v>
      </c>
      <c r="L1607" s="30" t="s">
        <v>16</v>
      </c>
      <c r="M1607" s="30" t="s">
        <v>257</v>
      </c>
    </row>
    <row r="1608" spans="1:13" ht="16.8" customHeight="1" x14ac:dyDescent="0.3">
      <c r="A1608" s="3" t="s">
        <v>8855</v>
      </c>
      <c r="B1608" s="3" t="s">
        <v>7035</v>
      </c>
      <c r="C1608" s="3" t="s">
        <v>9684</v>
      </c>
      <c r="D1608" s="30" t="s">
        <v>8719</v>
      </c>
      <c r="E1608" s="31">
        <v>9643</v>
      </c>
      <c r="F1608" s="30" t="s">
        <v>8720</v>
      </c>
      <c r="G1608" s="30" t="s">
        <v>7718</v>
      </c>
      <c r="H1608" s="30" t="s">
        <v>7719</v>
      </c>
      <c r="I1608" s="30" t="s">
        <v>7718</v>
      </c>
      <c r="J1608" s="30" t="s">
        <v>14</v>
      </c>
      <c r="K1608" s="30" t="s">
        <v>15</v>
      </c>
      <c r="L1608" s="30" t="s">
        <v>16</v>
      </c>
      <c r="M1608" s="30" t="s">
        <v>257</v>
      </c>
    </row>
    <row r="1609" spans="1:13" ht="16.8" customHeight="1" x14ac:dyDescent="0.3">
      <c r="A1609" s="3" t="s">
        <v>8855</v>
      </c>
      <c r="B1609" s="3" t="s">
        <v>7035</v>
      </c>
      <c r="C1609" s="3" t="s">
        <v>9685</v>
      </c>
      <c r="D1609" s="30" t="s">
        <v>8721</v>
      </c>
      <c r="E1609" s="31">
        <v>9640</v>
      </c>
      <c r="F1609" s="30" t="s">
        <v>8722</v>
      </c>
      <c r="G1609" s="30" t="s">
        <v>7718</v>
      </c>
      <c r="H1609" s="30" t="s">
        <v>7719</v>
      </c>
      <c r="I1609" s="30" t="s">
        <v>7718</v>
      </c>
      <c r="J1609" s="30" t="s">
        <v>14</v>
      </c>
      <c r="K1609" s="30" t="s">
        <v>15</v>
      </c>
      <c r="L1609" s="30" t="s">
        <v>16</v>
      </c>
      <c r="M1609" s="30" t="s">
        <v>257</v>
      </c>
    </row>
    <row r="1610" spans="1:13" ht="16.8" customHeight="1" x14ac:dyDescent="0.3">
      <c r="A1610" s="3" t="s">
        <v>8855</v>
      </c>
      <c r="B1610" s="3" t="s">
        <v>7035</v>
      </c>
      <c r="C1610" s="3" t="s">
        <v>9686</v>
      </c>
      <c r="D1610" s="30" t="s">
        <v>8723</v>
      </c>
      <c r="E1610" s="31">
        <v>9644</v>
      </c>
      <c r="F1610" s="30" t="s">
        <v>8724</v>
      </c>
      <c r="G1610" s="30" t="s">
        <v>7718</v>
      </c>
      <c r="H1610" s="30" t="s">
        <v>7719</v>
      </c>
      <c r="I1610" s="30" t="s">
        <v>7718</v>
      </c>
      <c r="J1610" s="30" t="s">
        <v>14</v>
      </c>
      <c r="K1610" s="30" t="s">
        <v>15</v>
      </c>
      <c r="L1610" s="30" t="s">
        <v>16</v>
      </c>
      <c r="M1610" s="30" t="s">
        <v>257</v>
      </c>
    </row>
    <row r="1611" spans="1:13" ht="16.8" customHeight="1" x14ac:dyDescent="0.3">
      <c r="A1611" s="3" t="s">
        <v>8855</v>
      </c>
      <c r="B1611" s="3" t="s">
        <v>7035</v>
      </c>
      <c r="C1611" s="3" t="s">
        <v>9687</v>
      </c>
      <c r="D1611" s="30" t="s">
        <v>8725</v>
      </c>
      <c r="E1611" s="31">
        <v>9410</v>
      </c>
      <c r="F1611" s="30" t="s">
        <v>8726</v>
      </c>
      <c r="G1611" s="30" t="s">
        <v>7718</v>
      </c>
      <c r="H1611" s="30" t="s">
        <v>7719</v>
      </c>
      <c r="I1611" s="30" t="s">
        <v>7718</v>
      </c>
      <c r="J1611" s="30" t="s">
        <v>14</v>
      </c>
      <c r="K1611" s="30" t="s">
        <v>15</v>
      </c>
      <c r="L1611" s="30" t="s">
        <v>16</v>
      </c>
      <c r="M1611" s="30" t="s">
        <v>257</v>
      </c>
    </row>
    <row r="1612" spans="1:13" ht="16.8" customHeight="1" x14ac:dyDescent="0.3">
      <c r="A1612" s="3" t="s">
        <v>8855</v>
      </c>
      <c r="B1612" s="3" t="s">
        <v>7035</v>
      </c>
      <c r="C1612" s="3" t="s">
        <v>9688</v>
      </c>
      <c r="D1612" s="30" t="s">
        <v>8727</v>
      </c>
      <c r="E1612" s="31">
        <v>8565</v>
      </c>
      <c r="F1612" s="30" t="s">
        <v>8728</v>
      </c>
      <c r="G1612" s="30" t="s">
        <v>7718</v>
      </c>
      <c r="H1612" s="30" t="s">
        <v>7719</v>
      </c>
      <c r="I1612" s="30" t="s">
        <v>7718</v>
      </c>
      <c r="J1612" s="30" t="s">
        <v>14</v>
      </c>
      <c r="K1612" s="30" t="s">
        <v>15</v>
      </c>
      <c r="L1612" s="30" t="s">
        <v>16</v>
      </c>
      <c r="M1612" s="30" t="s">
        <v>257</v>
      </c>
    </row>
    <row r="1613" spans="1:13" ht="16.8" customHeight="1" x14ac:dyDescent="0.3">
      <c r="A1613" s="3" t="s">
        <v>8855</v>
      </c>
      <c r="B1613" s="3" t="s">
        <v>7035</v>
      </c>
      <c r="C1613" s="3" t="s">
        <v>9689</v>
      </c>
      <c r="D1613" s="30" t="s">
        <v>8729</v>
      </c>
      <c r="E1613" s="31">
        <v>9399</v>
      </c>
      <c r="F1613" s="30" t="s">
        <v>8730</v>
      </c>
      <c r="G1613" s="30" t="s">
        <v>7718</v>
      </c>
      <c r="H1613" s="30" t="s">
        <v>7719</v>
      </c>
      <c r="I1613" s="30" t="s">
        <v>7718</v>
      </c>
      <c r="J1613" s="30" t="s">
        <v>14</v>
      </c>
      <c r="K1613" s="30" t="s">
        <v>15</v>
      </c>
      <c r="L1613" s="30" t="s">
        <v>16</v>
      </c>
      <c r="M1613" s="30" t="s">
        <v>257</v>
      </c>
    </row>
    <row r="1614" spans="1:13" ht="16.8" customHeight="1" x14ac:dyDescent="0.3">
      <c r="A1614" s="3" t="s">
        <v>8855</v>
      </c>
      <c r="B1614" s="3" t="s">
        <v>7035</v>
      </c>
      <c r="C1614" s="3" t="s">
        <v>9690</v>
      </c>
      <c r="D1614" s="30" t="s">
        <v>8731</v>
      </c>
      <c r="E1614" s="31">
        <v>9583</v>
      </c>
      <c r="F1614" s="30" t="s">
        <v>8732</v>
      </c>
      <c r="G1614" s="30" t="s">
        <v>7718</v>
      </c>
      <c r="H1614" s="30" t="s">
        <v>7719</v>
      </c>
      <c r="I1614" s="30" t="s">
        <v>7718</v>
      </c>
      <c r="J1614" s="30" t="s">
        <v>14</v>
      </c>
      <c r="K1614" s="30" t="s">
        <v>15</v>
      </c>
      <c r="L1614" s="30" t="s">
        <v>16</v>
      </c>
      <c r="M1614" s="30" t="s">
        <v>257</v>
      </c>
    </row>
    <row r="1615" spans="1:13" ht="16.8" customHeight="1" x14ac:dyDescent="0.3">
      <c r="A1615" s="3" t="s">
        <v>8855</v>
      </c>
      <c r="B1615" s="3" t="s">
        <v>7035</v>
      </c>
      <c r="C1615" s="3" t="s">
        <v>9691</v>
      </c>
      <c r="D1615" s="30" t="s">
        <v>8733</v>
      </c>
      <c r="E1615" s="31">
        <v>9412</v>
      </c>
      <c r="F1615" s="30" t="s">
        <v>5181</v>
      </c>
      <c r="G1615" s="30" t="s">
        <v>7718</v>
      </c>
      <c r="H1615" s="30" t="s">
        <v>7719</v>
      </c>
      <c r="I1615" s="30" t="s">
        <v>7718</v>
      </c>
      <c r="J1615" s="30" t="s">
        <v>14</v>
      </c>
      <c r="K1615" s="30" t="s">
        <v>15</v>
      </c>
      <c r="L1615" s="30" t="s">
        <v>16</v>
      </c>
      <c r="M1615" s="30" t="s">
        <v>257</v>
      </c>
    </row>
    <row r="1616" spans="1:13" ht="16.8" customHeight="1" x14ac:dyDescent="0.3">
      <c r="A1616" s="3" t="s">
        <v>8855</v>
      </c>
      <c r="B1616" s="3" t="s">
        <v>7035</v>
      </c>
      <c r="C1616" s="3" t="s">
        <v>9692</v>
      </c>
      <c r="D1616" s="30" t="s">
        <v>8734</v>
      </c>
      <c r="E1616" s="31">
        <v>9431</v>
      </c>
      <c r="F1616" s="30" t="s">
        <v>8735</v>
      </c>
      <c r="G1616" s="30" t="s">
        <v>7718</v>
      </c>
      <c r="H1616" s="30" t="s">
        <v>7719</v>
      </c>
      <c r="I1616" s="30" t="s">
        <v>7718</v>
      </c>
      <c r="J1616" s="30" t="s">
        <v>14</v>
      </c>
      <c r="K1616" s="30" t="s">
        <v>15</v>
      </c>
      <c r="L1616" s="30" t="s">
        <v>16</v>
      </c>
      <c r="M1616" s="30" t="s">
        <v>257</v>
      </c>
    </row>
    <row r="1617" spans="1:13" ht="16.8" customHeight="1" x14ac:dyDescent="0.3">
      <c r="A1617" s="3" t="s">
        <v>8855</v>
      </c>
      <c r="B1617" s="3" t="s">
        <v>7035</v>
      </c>
      <c r="C1617" s="3" t="s">
        <v>9693</v>
      </c>
      <c r="D1617" s="30" t="s">
        <v>8736</v>
      </c>
      <c r="E1617" s="31">
        <v>9416</v>
      </c>
      <c r="F1617" s="30" t="s">
        <v>5185</v>
      </c>
      <c r="G1617" s="30" t="s">
        <v>7718</v>
      </c>
      <c r="H1617" s="30" t="s">
        <v>7719</v>
      </c>
      <c r="I1617" s="30" t="s">
        <v>7718</v>
      </c>
      <c r="J1617" s="30" t="s">
        <v>14</v>
      </c>
      <c r="K1617" s="30" t="s">
        <v>15</v>
      </c>
      <c r="L1617" s="30" t="s">
        <v>16</v>
      </c>
      <c r="M1617" s="30" t="s">
        <v>257</v>
      </c>
    </row>
    <row r="1618" spans="1:13" ht="16.8" customHeight="1" x14ac:dyDescent="0.3">
      <c r="A1618" s="3" t="s">
        <v>8855</v>
      </c>
      <c r="B1618" s="3" t="s">
        <v>7035</v>
      </c>
      <c r="C1618" s="3" t="s">
        <v>9694</v>
      </c>
      <c r="D1618" s="30" t="s">
        <v>8737</v>
      </c>
      <c r="E1618" s="31">
        <v>9455</v>
      </c>
      <c r="F1618" s="30" t="s">
        <v>8738</v>
      </c>
      <c r="G1618" s="30" t="s">
        <v>7718</v>
      </c>
      <c r="H1618" s="30" t="s">
        <v>7719</v>
      </c>
      <c r="I1618" s="30" t="s">
        <v>7718</v>
      </c>
      <c r="J1618" s="30" t="s">
        <v>14</v>
      </c>
      <c r="K1618" s="30" t="s">
        <v>15</v>
      </c>
      <c r="L1618" s="30" t="s">
        <v>16</v>
      </c>
      <c r="M1618" s="30" t="s">
        <v>257</v>
      </c>
    </row>
    <row r="1619" spans="1:13" ht="16.8" customHeight="1" x14ac:dyDescent="0.3">
      <c r="A1619" s="3" t="s">
        <v>8855</v>
      </c>
      <c r="B1619" s="3" t="s">
        <v>7035</v>
      </c>
      <c r="C1619" s="3" t="s">
        <v>9695</v>
      </c>
      <c r="D1619" s="30" t="s">
        <v>8739</v>
      </c>
      <c r="E1619" s="31">
        <v>32706</v>
      </c>
      <c r="F1619" s="30" t="s">
        <v>4894</v>
      </c>
      <c r="G1619" s="30" t="s">
        <v>7718</v>
      </c>
      <c r="H1619" s="30" t="s">
        <v>7719</v>
      </c>
      <c r="I1619" s="30" t="s">
        <v>7718</v>
      </c>
      <c r="J1619" s="30" t="s">
        <v>14</v>
      </c>
      <c r="K1619" s="30" t="s">
        <v>15</v>
      </c>
      <c r="L1619" s="30" t="s">
        <v>16</v>
      </c>
      <c r="M1619" s="30" t="s">
        <v>257</v>
      </c>
    </row>
    <row r="1620" spans="1:13" ht="16.8" customHeight="1" x14ac:dyDescent="0.3">
      <c r="A1620" s="3" t="s">
        <v>8855</v>
      </c>
      <c r="B1620" s="3" t="s">
        <v>7035</v>
      </c>
      <c r="C1620" s="3" t="s">
        <v>9696</v>
      </c>
      <c r="D1620" s="30" t="s">
        <v>8740</v>
      </c>
      <c r="E1620" s="31">
        <v>37303838</v>
      </c>
      <c r="F1620" s="30" t="s">
        <v>8741</v>
      </c>
      <c r="G1620" s="30" t="s">
        <v>7718</v>
      </c>
      <c r="H1620" s="30" t="s">
        <v>252</v>
      </c>
      <c r="I1620" s="30" t="s">
        <v>342</v>
      </c>
      <c r="J1620" s="30" t="s">
        <v>14</v>
      </c>
      <c r="K1620" s="30" t="s">
        <v>15</v>
      </c>
      <c r="L1620" s="30" t="s">
        <v>16</v>
      </c>
      <c r="M1620" s="30" t="s">
        <v>257</v>
      </c>
    </row>
    <row r="1621" spans="1:13" ht="16.8" customHeight="1" x14ac:dyDescent="0.3">
      <c r="A1621" s="3" t="s">
        <v>8855</v>
      </c>
      <c r="B1621" s="3" t="s">
        <v>7035</v>
      </c>
      <c r="C1621" s="3" t="s">
        <v>9697</v>
      </c>
      <c r="D1621" s="30" t="s">
        <v>8742</v>
      </c>
      <c r="E1621" s="31">
        <v>9646</v>
      </c>
      <c r="F1621" s="30" t="s">
        <v>4992</v>
      </c>
      <c r="G1621" s="30" t="s">
        <v>7718</v>
      </c>
      <c r="H1621" s="30" t="s">
        <v>7719</v>
      </c>
      <c r="I1621" s="30" t="s">
        <v>7718</v>
      </c>
      <c r="J1621" s="30" t="s">
        <v>14</v>
      </c>
      <c r="K1621" s="30" t="s">
        <v>15</v>
      </c>
      <c r="L1621" s="30" t="s">
        <v>16</v>
      </c>
      <c r="M1621" s="30" t="s">
        <v>257</v>
      </c>
    </row>
    <row r="1622" spans="1:13" ht="16.8" customHeight="1" x14ac:dyDescent="0.3">
      <c r="A1622" s="3" t="s">
        <v>8855</v>
      </c>
      <c r="B1622" s="3" t="s">
        <v>7035</v>
      </c>
      <c r="C1622" s="3" t="s">
        <v>9698</v>
      </c>
      <c r="D1622" s="30" t="s">
        <v>8743</v>
      </c>
      <c r="E1622" s="31">
        <v>9380</v>
      </c>
      <c r="F1622" s="30" t="s">
        <v>8744</v>
      </c>
      <c r="G1622" s="30" t="s">
        <v>7718</v>
      </c>
      <c r="H1622" s="30" t="s">
        <v>7719</v>
      </c>
      <c r="I1622" s="30" t="s">
        <v>7718</v>
      </c>
      <c r="J1622" s="30" t="s">
        <v>14</v>
      </c>
      <c r="K1622" s="30" t="s">
        <v>15</v>
      </c>
      <c r="L1622" s="30" t="s">
        <v>16</v>
      </c>
      <c r="M1622" s="30" t="s">
        <v>257</v>
      </c>
    </row>
    <row r="1623" spans="1:13" ht="16.8" customHeight="1" x14ac:dyDescent="0.3">
      <c r="A1623" s="3" t="s">
        <v>8855</v>
      </c>
      <c r="B1623" s="3" t="s">
        <v>7035</v>
      </c>
      <c r="C1623" s="3" t="s">
        <v>9699</v>
      </c>
      <c r="D1623" s="30" t="s">
        <v>8745</v>
      </c>
      <c r="E1623" s="31">
        <v>9447</v>
      </c>
      <c r="F1623" s="30" t="s">
        <v>8746</v>
      </c>
      <c r="G1623" s="30" t="s">
        <v>7718</v>
      </c>
      <c r="H1623" s="30" t="s">
        <v>7719</v>
      </c>
      <c r="I1623" s="30" t="s">
        <v>7718</v>
      </c>
      <c r="J1623" s="30" t="s">
        <v>14</v>
      </c>
      <c r="K1623" s="30" t="s">
        <v>15</v>
      </c>
      <c r="L1623" s="30" t="s">
        <v>16</v>
      </c>
      <c r="M1623" s="30" t="s">
        <v>257</v>
      </c>
    </row>
    <row r="1624" spans="1:13" ht="16.8" customHeight="1" x14ac:dyDescent="0.3">
      <c r="A1624" s="3" t="s">
        <v>8855</v>
      </c>
      <c r="B1624" s="3" t="s">
        <v>7035</v>
      </c>
      <c r="C1624" s="3" t="s">
        <v>9700</v>
      </c>
      <c r="D1624" s="30" t="s">
        <v>8747</v>
      </c>
      <c r="E1624" s="31">
        <v>9264</v>
      </c>
      <c r="F1624" s="30" t="s">
        <v>8748</v>
      </c>
      <c r="G1624" s="30" t="s">
        <v>7718</v>
      </c>
      <c r="H1624" s="30" t="s">
        <v>7719</v>
      </c>
      <c r="I1624" s="30" t="s">
        <v>7718</v>
      </c>
      <c r="J1624" s="30" t="s">
        <v>14</v>
      </c>
      <c r="K1624" s="30" t="s">
        <v>15</v>
      </c>
      <c r="L1624" s="30" t="s">
        <v>16</v>
      </c>
      <c r="M1624" s="30" t="s">
        <v>257</v>
      </c>
    </row>
    <row r="1625" spans="1:13" ht="16.8" customHeight="1" x14ac:dyDescent="0.3">
      <c r="A1625" s="3" t="s">
        <v>8855</v>
      </c>
      <c r="B1625" s="3" t="s">
        <v>7035</v>
      </c>
      <c r="C1625" s="3" t="s">
        <v>9701</v>
      </c>
      <c r="D1625" s="30" t="s">
        <v>8749</v>
      </c>
      <c r="E1625" s="31">
        <v>9268</v>
      </c>
      <c r="F1625" s="30" t="s">
        <v>8750</v>
      </c>
      <c r="G1625" s="30" t="s">
        <v>7718</v>
      </c>
      <c r="H1625" s="30" t="s">
        <v>7719</v>
      </c>
      <c r="I1625" s="30" t="s">
        <v>7718</v>
      </c>
      <c r="J1625" s="30" t="s">
        <v>14</v>
      </c>
      <c r="K1625" s="30" t="s">
        <v>15</v>
      </c>
      <c r="L1625" s="30" t="s">
        <v>16</v>
      </c>
      <c r="M1625" s="30" t="s">
        <v>257</v>
      </c>
    </row>
    <row r="1626" spans="1:13" ht="16.8" customHeight="1" x14ac:dyDescent="0.3">
      <c r="A1626" s="3" t="s">
        <v>8855</v>
      </c>
      <c r="B1626" s="3" t="s">
        <v>7035</v>
      </c>
      <c r="C1626" s="3" t="s">
        <v>9702</v>
      </c>
      <c r="D1626" s="30" t="s">
        <v>8751</v>
      </c>
      <c r="E1626" s="31">
        <v>9270</v>
      </c>
      <c r="F1626" s="30" t="s">
        <v>8752</v>
      </c>
      <c r="G1626" s="30" t="s">
        <v>7718</v>
      </c>
      <c r="H1626" s="30" t="s">
        <v>7719</v>
      </c>
      <c r="I1626" s="30" t="s">
        <v>7718</v>
      </c>
      <c r="J1626" s="30" t="s">
        <v>14</v>
      </c>
      <c r="K1626" s="30" t="s">
        <v>15</v>
      </c>
      <c r="L1626" s="30" t="s">
        <v>16</v>
      </c>
      <c r="M1626" s="30" t="s">
        <v>257</v>
      </c>
    </row>
    <row r="1627" spans="1:13" ht="16.8" customHeight="1" x14ac:dyDescent="0.3">
      <c r="A1627" s="3" t="s">
        <v>8855</v>
      </c>
      <c r="B1627" s="3" t="s">
        <v>7035</v>
      </c>
      <c r="C1627" s="3" t="s">
        <v>9703</v>
      </c>
      <c r="D1627" s="30" t="s">
        <v>8753</v>
      </c>
      <c r="E1627" s="31">
        <v>9477</v>
      </c>
      <c r="F1627" s="30" t="s">
        <v>8754</v>
      </c>
      <c r="G1627" s="30" t="s">
        <v>7718</v>
      </c>
      <c r="H1627" s="30" t="s">
        <v>7719</v>
      </c>
      <c r="I1627" s="30" t="s">
        <v>7718</v>
      </c>
      <c r="J1627" s="30" t="s">
        <v>14</v>
      </c>
      <c r="K1627" s="30" t="s">
        <v>15</v>
      </c>
      <c r="L1627" s="30" t="s">
        <v>16</v>
      </c>
      <c r="M1627" s="30" t="s">
        <v>257</v>
      </c>
    </row>
    <row r="1628" spans="1:13" ht="16.8" customHeight="1" x14ac:dyDescent="0.3">
      <c r="A1628" s="3" t="s">
        <v>8855</v>
      </c>
      <c r="B1628" s="3" t="s">
        <v>7035</v>
      </c>
      <c r="C1628" s="3" t="s">
        <v>9704</v>
      </c>
      <c r="D1628" s="30" t="s">
        <v>4883</v>
      </c>
      <c r="E1628" s="31">
        <v>8566</v>
      </c>
      <c r="F1628" s="30" t="s">
        <v>4882</v>
      </c>
      <c r="G1628" s="30" t="s">
        <v>7718</v>
      </c>
      <c r="H1628" s="30" t="s">
        <v>7719</v>
      </c>
      <c r="I1628" s="30" t="s">
        <v>7718</v>
      </c>
      <c r="J1628" s="30" t="s">
        <v>14</v>
      </c>
      <c r="K1628" s="30" t="s">
        <v>15</v>
      </c>
      <c r="L1628" s="30" t="s">
        <v>16</v>
      </c>
      <c r="M1628" s="30" t="s">
        <v>257</v>
      </c>
    </row>
    <row r="1629" spans="1:13" ht="16.8" customHeight="1" x14ac:dyDescent="0.3">
      <c r="A1629" s="3" t="s">
        <v>8855</v>
      </c>
      <c r="B1629" s="3" t="s">
        <v>7035</v>
      </c>
      <c r="C1629" s="3" t="s">
        <v>9705</v>
      </c>
      <c r="D1629" s="30" t="s">
        <v>8755</v>
      </c>
      <c r="E1629" s="31">
        <v>44777579</v>
      </c>
      <c r="F1629" s="30" t="s">
        <v>8756</v>
      </c>
      <c r="G1629" s="30" t="s">
        <v>7718</v>
      </c>
      <c r="H1629" s="30" t="s">
        <v>7719</v>
      </c>
      <c r="I1629" s="30" t="s">
        <v>7718</v>
      </c>
      <c r="J1629" s="30" t="s">
        <v>14</v>
      </c>
      <c r="K1629" s="30" t="s">
        <v>15</v>
      </c>
      <c r="L1629" s="30" t="s">
        <v>16</v>
      </c>
      <c r="M1629" s="30" t="s">
        <v>257</v>
      </c>
    </row>
    <row r="1630" spans="1:13" ht="16.8" customHeight="1" x14ac:dyDescent="0.3">
      <c r="A1630" s="3" t="s">
        <v>8855</v>
      </c>
      <c r="B1630" s="3" t="s">
        <v>7035</v>
      </c>
      <c r="C1630" s="3" t="s">
        <v>9706</v>
      </c>
      <c r="D1630" s="30" t="s">
        <v>8757</v>
      </c>
      <c r="E1630" s="31">
        <v>44777580</v>
      </c>
      <c r="F1630" s="30" t="s">
        <v>8758</v>
      </c>
      <c r="G1630" s="30" t="s">
        <v>7718</v>
      </c>
      <c r="H1630" s="30" t="s">
        <v>7719</v>
      </c>
      <c r="I1630" s="30" t="s">
        <v>7718</v>
      </c>
      <c r="J1630" s="30" t="s">
        <v>14</v>
      </c>
      <c r="K1630" s="30" t="s">
        <v>15</v>
      </c>
      <c r="L1630" s="30" t="s">
        <v>16</v>
      </c>
      <c r="M1630" s="30" t="s">
        <v>257</v>
      </c>
    </row>
    <row r="1631" spans="1:13" ht="16.8" customHeight="1" x14ac:dyDescent="0.3">
      <c r="A1631" s="3" t="s">
        <v>8855</v>
      </c>
      <c r="B1631" s="3" t="s">
        <v>7035</v>
      </c>
      <c r="C1631" s="3" t="s">
        <v>9707</v>
      </c>
      <c r="D1631" s="30" t="s">
        <v>8759</v>
      </c>
      <c r="E1631" s="31">
        <v>44777581</v>
      </c>
      <c r="F1631" s="30" t="s">
        <v>8760</v>
      </c>
      <c r="G1631" s="30" t="s">
        <v>7718</v>
      </c>
      <c r="H1631" s="30" t="s">
        <v>7719</v>
      </c>
      <c r="I1631" s="30" t="s">
        <v>7718</v>
      </c>
      <c r="J1631" s="30" t="s">
        <v>14</v>
      </c>
      <c r="K1631" s="30" t="s">
        <v>15</v>
      </c>
      <c r="L1631" s="30" t="s">
        <v>16</v>
      </c>
      <c r="M1631" s="30" t="s">
        <v>257</v>
      </c>
    </row>
    <row r="1632" spans="1:13" ht="16.8" customHeight="1" x14ac:dyDescent="0.3">
      <c r="A1632" s="3" t="s">
        <v>8855</v>
      </c>
      <c r="B1632" s="3" t="s">
        <v>7035</v>
      </c>
      <c r="C1632" s="3" t="s">
        <v>9708</v>
      </c>
      <c r="D1632" s="30" t="s">
        <v>4893</v>
      </c>
      <c r="E1632" s="31">
        <v>9437</v>
      </c>
      <c r="F1632" s="30" t="s">
        <v>8761</v>
      </c>
      <c r="G1632" s="30" t="s">
        <v>7718</v>
      </c>
      <c r="H1632" s="30" t="s">
        <v>7719</v>
      </c>
      <c r="I1632" s="30" t="s">
        <v>7718</v>
      </c>
      <c r="J1632" s="30" t="s">
        <v>14</v>
      </c>
      <c r="K1632" s="30" t="s">
        <v>15</v>
      </c>
      <c r="L1632" s="30" t="s">
        <v>16</v>
      </c>
      <c r="M1632" s="30" t="s">
        <v>257</v>
      </c>
    </row>
    <row r="1633" spans="1:13" ht="16.8" customHeight="1" x14ac:dyDescent="0.3">
      <c r="A1633" s="3" t="s">
        <v>8855</v>
      </c>
      <c r="B1633" s="3" t="s">
        <v>7035</v>
      </c>
      <c r="C1633" s="3" t="s">
        <v>9709</v>
      </c>
      <c r="D1633" s="30" t="s">
        <v>8762</v>
      </c>
      <c r="E1633" s="31">
        <v>8961</v>
      </c>
      <c r="F1633" s="30" t="s">
        <v>8763</v>
      </c>
      <c r="G1633" s="30" t="s">
        <v>7718</v>
      </c>
      <c r="H1633" s="30" t="s">
        <v>7719</v>
      </c>
      <c r="I1633" s="30" t="s">
        <v>7718</v>
      </c>
      <c r="J1633" s="30" t="s">
        <v>14</v>
      </c>
      <c r="K1633" s="30" t="s">
        <v>15</v>
      </c>
      <c r="L1633" s="30" t="s">
        <v>16</v>
      </c>
      <c r="M1633" s="30" t="s">
        <v>257</v>
      </c>
    </row>
    <row r="1634" spans="1:13" ht="16.8" customHeight="1" x14ac:dyDescent="0.3">
      <c r="A1634" s="3" t="s">
        <v>8855</v>
      </c>
      <c r="B1634" s="3" t="s">
        <v>7035</v>
      </c>
      <c r="C1634" s="3" t="s">
        <v>9710</v>
      </c>
      <c r="D1634" s="30" t="s">
        <v>4885</v>
      </c>
      <c r="E1634" s="31">
        <v>9435</v>
      </c>
      <c r="F1634" s="30" t="s">
        <v>4884</v>
      </c>
      <c r="G1634" s="30" t="s">
        <v>7718</v>
      </c>
      <c r="H1634" s="30" t="s">
        <v>7719</v>
      </c>
      <c r="I1634" s="30" t="s">
        <v>7718</v>
      </c>
      <c r="J1634" s="30" t="s">
        <v>14</v>
      </c>
      <c r="K1634" s="30" t="s">
        <v>15</v>
      </c>
      <c r="L1634" s="30" t="s">
        <v>16</v>
      </c>
      <c r="M1634" s="30" t="s">
        <v>257</v>
      </c>
    </row>
    <row r="1635" spans="1:13" ht="16.8" customHeight="1" x14ac:dyDescent="0.3">
      <c r="A1635" s="3" t="s">
        <v>8855</v>
      </c>
      <c r="B1635" s="3" t="s">
        <v>7035</v>
      </c>
      <c r="C1635" s="3" t="s">
        <v>9711</v>
      </c>
      <c r="D1635" s="30" t="s">
        <v>4889</v>
      </c>
      <c r="E1635" s="31">
        <v>8848</v>
      </c>
      <c r="F1635" s="30" t="s">
        <v>4888</v>
      </c>
      <c r="G1635" s="30" t="s">
        <v>7718</v>
      </c>
      <c r="H1635" s="30" t="s">
        <v>7719</v>
      </c>
      <c r="I1635" s="30" t="s">
        <v>7718</v>
      </c>
      <c r="J1635" s="30" t="s">
        <v>14</v>
      </c>
      <c r="K1635" s="30" t="s">
        <v>15</v>
      </c>
      <c r="L1635" s="30" t="s">
        <v>16</v>
      </c>
      <c r="M1635" s="30" t="s">
        <v>257</v>
      </c>
    </row>
    <row r="1636" spans="1:13" ht="16.8" customHeight="1" x14ac:dyDescent="0.3">
      <c r="A1636" s="3" t="s">
        <v>8855</v>
      </c>
      <c r="B1636" s="3" t="s">
        <v>7035</v>
      </c>
      <c r="C1636" s="3" t="s">
        <v>9712</v>
      </c>
      <c r="D1636" s="30" t="s">
        <v>4887</v>
      </c>
      <c r="E1636" s="31">
        <v>9436</v>
      </c>
      <c r="F1636" s="30" t="s">
        <v>4886</v>
      </c>
      <c r="G1636" s="30" t="s">
        <v>7718</v>
      </c>
      <c r="H1636" s="30" t="s">
        <v>7719</v>
      </c>
      <c r="I1636" s="30" t="s">
        <v>7718</v>
      </c>
      <c r="J1636" s="30" t="s">
        <v>14</v>
      </c>
      <c r="K1636" s="30" t="s">
        <v>15</v>
      </c>
      <c r="L1636" s="30" t="s">
        <v>16</v>
      </c>
      <c r="M1636" s="30" t="s">
        <v>257</v>
      </c>
    </row>
    <row r="1637" spans="1:13" ht="16.8" customHeight="1" x14ac:dyDescent="0.3">
      <c r="A1637" s="3" t="s">
        <v>8855</v>
      </c>
      <c r="B1637" s="3" t="s">
        <v>7035</v>
      </c>
      <c r="C1637" s="3" t="s">
        <v>9713</v>
      </c>
      <c r="D1637" s="30" t="s">
        <v>4891</v>
      </c>
      <c r="E1637" s="31">
        <v>44777576</v>
      </c>
      <c r="F1637" s="30" t="s">
        <v>8764</v>
      </c>
      <c r="G1637" s="30" t="s">
        <v>7718</v>
      </c>
      <c r="H1637" s="30" t="s">
        <v>7719</v>
      </c>
      <c r="I1637" s="30" t="s">
        <v>7718</v>
      </c>
      <c r="J1637" s="30" t="s">
        <v>14</v>
      </c>
      <c r="K1637" s="30" t="s">
        <v>15</v>
      </c>
      <c r="L1637" s="30" t="s">
        <v>16</v>
      </c>
      <c r="M1637" s="30" t="s">
        <v>257</v>
      </c>
    </row>
    <row r="1638" spans="1:13" ht="16.8" customHeight="1" x14ac:dyDescent="0.3">
      <c r="A1638" s="3" t="s">
        <v>8855</v>
      </c>
      <c r="B1638" s="3" t="s">
        <v>7035</v>
      </c>
      <c r="C1638" s="3" t="s">
        <v>9714</v>
      </c>
      <c r="D1638" s="30" t="s">
        <v>4891</v>
      </c>
      <c r="E1638" s="31">
        <v>9434</v>
      </c>
      <c r="F1638" s="30" t="s">
        <v>8765</v>
      </c>
      <c r="G1638" s="30" t="s">
        <v>7718</v>
      </c>
      <c r="H1638" s="30" t="s">
        <v>7719</v>
      </c>
      <c r="I1638" s="30" t="s">
        <v>7718</v>
      </c>
      <c r="J1638" s="30" t="s">
        <v>14</v>
      </c>
      <c r="K1638" s="30" t="s">
        <v>15</v>
      </c>
      <c r="L1638" s="30" t="s">
        <v>16</v>
      </c>
      <c r="M1638" s="30" t="s">
        <v>257</v>
      </c>
    </row>
    <row r="1639" spans="1:13" ht="16.8" customHeight="1" x14ac:dyDescent="0.3">
      <c r="A1639" s="3" t="s">
        <v>8855</v>
      </c>
      <c r="B1639" s="3" t="s">
        <v>7035</v>
      </c>
      <c r="C1639" s="3" t="s">
        <v>9715</v>
      </c>
      <c r="D1639" s="30" t="s">
        <v>8766</v>
      </c>
      <c r="E1639" s="31">
        <v>8938</v>
      </c>
      <c r="F1639" s="30" t="s">
        <v>8767</v>
      </c>
      <c r="G1639" s="30" t="s">
        <v>7718</v>
      </c>
      <c r="H1639" s="30" t="s">
        <v>7719</v>
      </c>
      <c r="I1639" s="30" t="s">
        <v>7718</v>
      </c>
      <c r="J1639" s="30" t="s">
        <v>14</v>
      </c>
      <c r="K1639" s="30" t="s">
        <v>15</v>
      </c>
      <c r="L1639" s="30" t="s">
        <v>16</v>
      </c>
      <c r="M1639" s="30" t="s">
        <v>257</v>
      </c>
    </row>
    <row r="1640" spans="1:13" ht="16.8" customHeight="1" x14ac:dyDescent="0.3">
      <c r="A1640" s="3" t="s">
        <v>8855</v>
      </c>
      <c r="B1640" s="3" t="s">
        <v>7035</v>
      </c>
      <c r="C1640" s="3" t="s">
        <v>9716</v>
      </c>
      <c r="D1640" s="30" t="s">
        <v>8768</v>
      </c>
      <c r="E1640" s="31">
        <v>8524</v>
      </c>
      <c r="F1640" s="30" t="s">
        <v>8769</v>
      </c>
      <c r="G1640" s="30" t="s">
        <v>7718</v>
      </c>
      <c r="H1640" s="30" t="s">
        <v>7719</v>
      </c>
      <c r="I1640" s="30" t="s">
        <v>7718</v>
      </c>
      <c r="J1640" s="30" t="s">
        <v>14</v>
      </c>
      <c r="K1640" s="30" t="s">
        <v>15</v>
      </c>
      <c r="L1640" s="30" t="s">
        <v>16</v>
      </c>
      <c r="M1640" s="30" t="s">
        <v>257</v>
      </c>
    </row>
    <row r="1641" spans="1:13" ht="16.8" customHeight="1" x14ac:dyDescent="0.3">
      <c r="A1641" s="3" t="s">
        <v>8855</v>
      </c>
      <c r="B1641" s="3" t="s">
        <v>7035</v>
      </c>
      <c r="C1641" s="3" t="s">
        <v>9717</v>
      </c>
      <c r="D1641" s="30" t="s">
        <v>8770</v>
      </c>
      <c r="E1641" s="31">
        <v>8628</v>
      </c>
      <c r="F1641" s="30" t="s">
        <v>8771</v>
      </c>
      <c r="G1641" s="30" t="s">
        <v>7718</v>
      </c>
      <c r="H1641" s="30" t="s">
        <v>7719</v>
      </c>
      <c r="I1641" s="30" t="s">
        <v>7718</v>
      </c>
      <c r="J1641" s="30" t="s">
        <v>14</v>
      </c>
      <c r="K1641" s="30" t="s">
        <v>15</v>
      </c>
      <c r="L1641" s="30" t="s">
        <v>16</v>
      </c>
      <c r="M1641" s="30" t="s">
        <v>257</v>
      </c>
    </row>
    <row r="1642" spans="1:13" ht="16.8" customHeight="1" x14ac:dyDescent="0.3">
      <c r="A1642" s="3" t="s">
        <v>8855</v>
      </c>
      <c r="B1642" s="3" t="s">
        <v>7035</v>
      </c>
      <c r="C1642" s="3" t="s">
        <v>9718</v>
      </c>
      <c r="D1642" s="30" t="s">
        <v>6328</v>
      </c>
      <c r="E1642" s="31">
        <v>8525</v>
      </c>
      <c r="F1642" s="30" t="s">
        <v>6327</v>
      </c>
      <c r="G1642" s="30" t="s">
        <v>7718</v>
      </c>
      <c r="H1642" s="30" t="s">
        <v>7719</v>
      </c>
      <c r="I1642" s="30" t="s">
        <v>7718</v>
      </c>
      <c r="J1642" s="30" t="s">
        <v>14</v>
      </c>
      <c r="K1642" s="30" t="s">
        <v>15</v>
      </c>
      <c r="L1642" s="30" t="s">
        <v>16</v>
      </c>
      <c r="M1642" s="30" t="s">
        <v>257</v>
      </c>
    </row>
    <row r="1643" spans="1:13" ht="16.8" customHeight="1" x14ac:dyDescent="0.3">
      <c r="A1643" s="3" t="s">
        <v>8855</v>
      </c>
      <c r="B1643" s="3" t="s">
        <v>7035</v>
      </c>
      <c r="C1643" s="3" t="s">
        <v>9719</v>
      </c>
      <c r="D1643" s="30" t="s">
        <v>5184</v>
      </c>
      <c r="E1643" s="31">
        <v>9415</v>
      </c>
      <c r="F1643" s="30" t="s">
        <v>5183</v>
      </c>
      <c r="G1643" s="30" t="s">
        <v>7718</v>
      </c>
      <c r="H1643" s="30" t="s">
        <v>7719</v>
      </c>
      <c r="I1643" s="30" t="s">
        <v>7718</v>
      </c>
      <c r="J1643" s="30" t="s">
        <v>14</v>
      </c>
      <c r="K1643" s="30" t="s">
        <v>15</v>
      </c>
      <c r="L1643" s="30" t="s">
        <v>16</v>
      </c>
      <c r="M1643" s="30" t="s">
        <v>257</v>
      </c>
    </row>
    <row r="1644" spans="1:13" ht="16.8" customHeight="1" x14ac:dyDescent="0.3">
      <c r="A1644" s="3" t="s">
        <v>8855</v>
      </c>
      <c r="B1644" s="3" t="s">
        <v>7035</v>
      </c>
      <c r="C1644" s="3" t="s">
        <v>9720</v>
      </c>
      <c r="D1644" s="30" t="s">
        <v>8772</v>
      </c>
      <c r="E1644" s="31">
        <v>9647</v>
      </c>
      <c r="F1644" s="30" t="s">
        <v>5975</v>
      </c>
      <c r="G1644" s="30" t="s">
        <v>7718</v>
      </c>
      <c r="H1644" s="30" t="s">
        <v>7719</v>
      </c>
      <c r="I1644" s="30" t="s">
        <v>7718</v>
      </c>
      <c r="J1644" s="30" t="s">
        <v>14</v>
      </c>
      <c r="K1644" s="30" t="s">
        <v>15</v>
      </c>
      <c r="L1644" s="30" t="s">
        <v>16</v>
      </c>
      <c r="M1644" s="30" t="s">
        <v>257</v>
      </c>
    </row>
    <row r="1645" spans="1:13" ht="16.8" customHeight="1" x14ac:dyDescent="0.3">
      <c r="A1645" s="3" t="s">
        <v>8855</v>
      </c>
      <c r="B1645" s="3" t="s">
        <v>7035</v>
      </c>
      <c r="C1645" s="3" t="s">
        <v>9721</v>
      </c>
      <c r="D1645" s="30" t="s">
        <v>8773</v>
      </c>
      <c r="E1645" s="31">
        <v>9417</v>
      </c>
      <c r="F1645" s="30" t="s">
        <v>8774</v>
      </c>
      <c r="G1645" s="30" t="s">
        <v>7718</v>
      </c>
      <c r="H1645" s="30" t="s">
        <v>7719</v>
      </c>
      <c r="I1645" s="30" t="s">
        <v>7718</v>
      </c>
      <c r="J1645" s="30" t="s">
        <v>14</v>
      </c>
      <c r="K1645" s="30" t="s">
        <v>15</v>
      </c>
      <c r="L1645" s="30" t="s">
        <v>16</v>
      </c>
      <c r="M1645" s="30" t="s">
        <v>257</v>
      </c>
    </row>
    <row r="1646" spans="1:13" ht="16.8" customHeight="1" x14ac:dyDescent="0.3">
      <c r="A1646" s="3" t="s">
        <v>8855</v>
      </c>
      <c r="B1646" s="3" t="s">
        <v>7035</v>
      </c>
      <c r="C1646" s="3" t="s">
        <v>9722</v>
      </c>
      <c r="D1646" s="30" t="s">
        <v>8775</v>
      </c>
      <c r="E1646" s="31">
        <v>44777575</v>
      </c>
      <c r="F1646" s="30" t="s">
        <v>8776</v>
      </c>
      <c r="G1646" s="30" t="s">
        <v>7718</v>
      </c>
      <c r="H1646" s="30" t="s">
        <v>7719</v>
      </c>
      <c r="I1646" s="30" t="s">
        <v>7718</v>
      </c>
      <c r="J1646" s="30" t="s">
        <v>14</v>
      </c>
      <c r="K1646" s="30" t="s">
        <v>15</v>
      </c>
      <c r="L1646" s="30" t="s">
        <v>16</v>
      </c>
      <c r="M1646" s="30" t="s">
        <v>257</v>
      </c>
    </row>
    <row r="1647" spans="1:13" ht="16.8" customHeight="1" x14ac:dyDescent="0.3">
      <c r="A1647" s="3" t="s">
        <v>8855</v>
      </c>
      <c r="B1647" s="3" t="s">
        <v>7035</v>
      </c>
      <c r="C1647" s="3" t="s">
        <v>9723</v>
      </c>
      <c r="D1647" s="30" t="s">
        <v>8777</v>
      </c>
      <c r="E1647" s="31">
        <v>32708</v>
      </c>
      <c r="F1647" s="30" t="s">
        <v>8778</v>
      </c>
      <c r="G1647" s="30" t="s">
        <v>7718</v>
      </c>
      <c r="H1647" s="30" t="s">
        <v>7719</v>
      </c>
      <c r="I1647" s="30" t="s">
        <v>7718</v>
      </c>
      <c r="J1647" s="30" t="s">
        <v>14</v>
      </c>
      <c r="K1647" s="30" t="s">
        <v>15</v>
      </c>
      <c r="L1647" s="30" t="s">
        <v>16</v>
      </c>
      <c r="M1647" s="30" t="s">
        <v>257</v>
      </c>
    </row>
    <row r="1648" spans="1:13" ht="16.8" customHeight="1" x14ac:dyDescent="0.3">
      <c r="A1648" s="3" t="s">
        <v>8855</v>
      </c>
      <c r="B1648" s="3" t="s">
        <v>7035</v>
      </c>
      <c r="C1648" s="3" t="s">
        <v>9724</v>
      </c>
      <c r="D1648" s="30" t="s">
        <v>4881</v>
      </c>
      <c r="E1648" s="31">
        <v>8734</v>
      </c>
      <c r="F1648" s="30" t="s">
        <v>4880</v>
      </c>
      <c r="G1648" s="30" t="s">
        <v>7718</v>
      </c>
      <c r="H1648" s="30" t="s">
        <v>7719</v>
      </c>
      <c r="I1648" s="30" t="s">
        <v>7718</v>
      </c>
      <c r="J1648" s="30" t="s">
        <v>14</v>
      </c>
      <c r="K1648" s="30" t="s">
        <v>15</v>
      </c>
      <c r="L1648" s="30" t="s">
        <v>16</v>
      </c>
      <c r="M1648" s="30" t="s">
        <v>257</v>
      </c>
    </row>
    <row r="1649" spans="1:13" ht="16.8" customHeight="1" x14ac:dyDescent="0.3">
      <c r="A1649" s="3" t="s">
        <v>8855</v>
      </c>
      <c r="B1649" s="3" t="s">
        <v>7035</v>
      </c>
      <c r="C1649" s="3" t="s">
        <v>9725</v>
      </c>
      <c r="D1649" s="30" t="s">
        <v>8779</v>
      </c>
      <c r="E1649" s="31">
        <v>44777661</v>
      </c>
      <c r="F1649" s="30" t="s">
        <v>8780</v>
      </c>
      <c r="G1649" s="30" t="s">
        <v>7718</v>
      </c>
      <c r="H1649" s="30" t="s">
        <v>7719</v>
      </c>
      <c r="I1649" s="30" t="s">
        <v>7718</v>
      </c>
      <c r="J1649" s="30" t="s">
        <v>14</v>
      </c>
      <c r="K1649" s="30" t="s">
        <v>15</v>
      </c>
      <c r="L1649" s="30" t="s">
        <v>16</v>
      </c>
      <c r="M1649" s="30" t="s">
        <v>257</v>
      </c>
    </row>
    <row r="1650" spans="1:13" ht="16.8" customHeight="1" x14ac:dyDescent="0.3">
      <c r="A1650" s="3" t="s">
        <v>8855</v>
      </c>
      <c r="B1650" s="3" t="s">
        <v>7035</v>
      </c>
      <c r="C1650" s="3" t="s">
        <v>9726</v>
      </c>
      <c r="D1650" s="30" t="s">
        <v>8781</v>
      </c>
      <c r="E1650" s="31">
        <v>9451</v>
      </c>
      <c r="F1650" s="30" t="s">
        <v>8782</v>
      </c>
      <c r="G1650" s="30" t="s">
        <v>7718</v>
      </c>
      <c r="H1650" s="30" t="s">
        <v>7719</v>
      </c>
      <c r="I1650" s="30" t="s">
        <v>7718</v>
      </c>
      <c r="J1650" s="30" t="s">
        <v>14</v>
      </c>
      <c r="K1650" s="30" t="s">
        <v>15</v>
      </c>
      <c r="L1650" s="30" t="s">
        <v>16</v>
      </c>
      <c r="M1650" s="30" t="s">
        <v>257</v>
      </c>
    </row>
    <row r="1651" spans="1:13" ht="16.8" customHeight="1" x14ac:dyDescent="0.3">
      <c r="A1651" s="3" t="s">
        <v>8855</v>
      </c>
      <c r="B1651" s="3" t="s">
        <v>7035</v>
      </c>
      <c r="C1651" s="3" t="s">
        <v>9727</v>
      </c>
      <c r="D1651" s="30" t="s">
        <v>5180</v>
      </c>
      <c r="E1651" s="31">
        <v>9413</v>
      </c>
      <c r="F1651" s="30" t="s">
        <v>5179</v>
      </c>
      <c r="G1651" s="30" t="s">
        <v>7718</v>
      </c>
      <c r="H1651" s="30" t="s">
        <v>7719</v>
      </c>
      <c r="I1651" s="30" t="s">
        <v>7718</v>
      </c>
      <c r="J1651" s="30" t="s">
        <v>14</v>
      </c>
      <c r="K1651" s="30" t="s">
        <v>15</v>
      </c>
      <c r="L1651" s="30" t="s">
        <v>16</v>
      </c>
      <c r="M1651" s="30" t="s">
        <v>257</v>
      </c>
    </row>
    <row r="1652" spans="1:13" ht="16.8" customHeight="1" x14ac:dyDescent="0.3">
      <c r="A1652" s="3" t="s">
        <v>8855</v>
      </c>
      <c r="B1652" s="3" t="s">
        <v>7035</v>
      </c>
      <c r="C1652" s="3" t="s">
        <v>9728</v>
      </c>
      <c r="D1652" s="30" t="s">
        <v>8783</v>
      </c>
      <c r="E1652" s="31">
        <v>45891003</v>
      </c>
      <c r="F1652" s="30" t="s">
        <v>8784</v>
      </c>
      <c r="G1652" s="30" t="s">
        <v>7718</v>
      </c>
      <c r="H1652" s="30" t="s">
        <v>7719</v>
      </c>
      <c r="I1652" s="30" t="s">
        <v>7718</v>
      </c>
      <c r="J1652" s="30" t="s">
        <v>14</v>
      </c>
      <c r="K1652" s="30" t="s">
        <v>15</v>
      </c>
      <c r="L1652" s="30" t="s">
        <v>16</v>
      </c>
      <c r="M1652" s="30" t="s">
        <v>257</v>
      </c>
    </row>
    <row r="1653" spans="1:13" ht="16.8" customHeight="1" x14ac:dyDescent="0.3">
      <c r="A1653" s="3" t="s">
        <v>8855</v>
      </c>
      <c r="B1653" s="3" t="s">
        <v>7035</v>
      </c>
      <c r="C1653" s="3" t="s">
        <v>9729</v>
      </c>
      <c r="D1653" s="30" t="s">
        <v>8785</v>
      </c>
      <c r="E1653" s="31">
        <v>9648</v>
      </c>
      <c r="F1653" s="30" t="s">
        <v>8786</v>
      </c>
      <c r="G1653" s="30" t="s">
        <v>7718</v>
      </c>
      <c r="H1653" s="30" t="s">
        <v>7719</v>
      </c>
      <c r="I1653" s="30" t="s">
        <v>7718</v>
      </c>
      <c r="J1653" s="30" t="s">
        <v>14</v>
      </c>
      <c r="K1653" s="30" t="s">
        <v>15</v>
      </c>
      <c r="L1653" s="30" t="s">
        <v>16</v>
      </c>
      <c r="M1653" s="30" t="s">
        <v>257</v>
      </c>
    </row>
    <row r="1654" spans="1:13" ht="16.8" customHeight="1" x14ac:dyDescent="0.3">
      <c r="A1654" s="3" t="s">
        <v>8855</v>
      </c>
      <c r="B1654" s="3" t="s">
        <v>7035</v>
      </c>
      <c r="C1654" s="3" t="s">
        <v>9730</v>
      </c>
      <c r="D1654" s="30" t="s">
        <v>7035</v>
      </c>
      <c r="E1654" s="31">
        <v>8510</v>
      </c>
      <c r="F1654" s="30" t="s">
        <v>8787</v>
      </c>
      <c r="G1654" s="30" t="s">
        <v>7718</v>
      </c>
      <c r="H1654" s="30" t="s">
        <v>7719</v>
      </c>
      <c r="I1654" s="30" t="s">
        <v>7718</v>
      </c>
      <c r="J1654" s="30" t="s">
        <v>14</v>
      </c>
      <c r="K1654" s="30" t="s">
        <v>15</v>
      </c>
      <c r="L1654" s="30" t="s">
        <v>16</v>
      </c>
      <c r="M1654" s="30" t="s">
        <v>257</v>
      </c>
    </row>
    <row r="1655" spans="1:13" ht="16.8" customHeight="1" x14ac:dyDescent="0.3">
      <c r="A1655" s="3" t="s">
        <v>8855</v>
      </c>
      <c r="B1655" s="3" t="s">
        <v>7035</v>
      </c>
      <c r="C1655" s="3" t="s">
        <v>9731</v>
      </c>
      <c r="D1655" s="30" t="s">
        <v>8788</v>
      </c>
      <c r="E1655" s="31">
        <v>8662</v>
      </c>
      <c r="F1655" s="30" t="s">
        <v>8789</v>
      </c>
      <c r="G1655" s="30" t="s">
        <v>7718</v>
      </c>
      <c r="H1655" s="30" t="s">
        <v>7719</v>
      </c>
      <c r="I1655" s="30" t="s">
        <v>7718</v>
      </c>
      <c r="J1655" s="30" t="s">
        <v>14</v>
      </c>
      <c r="K1655" s="30" t="s">
        <v>15</v>
      </c>
      <c r="L1655" s="30" t="s">
        <v>16</v>
      </c>
      <c r="M1655" s="30" t="s">
        <v>257</v>
      </c>
    </row>
    <row r="1656" spans="1:13" ht="16.8" customHeight="1" x14ac:dyDescent="0.3">
      <c r="A1656" s="3" t="s">
        <v>8855</v>
      </c>
      <c r="B1656" s="3" t="s">
        <v>7035</v>
      </c>
      <c r="C1656" s="3" t="s">
        <v>9732</v>
      </c>
      <c r="D1656" s="30" t="s">
        <v>8790</v>
      </c>
      <c r="E1656" s="31">
        <v>8783</v>
      </c>
      <c r="F1656" s="30" t="s">
        <v>8791</v>
      </c>
      <c r="G1656" s="30" t="s">
        <v>7718</v>
      </c>
      <c r="H1656" s="30" t="s">
        <v>7719</v>
      </c>
      <c r="I1656" s="30" t="s">
        <v>7718</v>
      </c>
      <c r="J1656" s="30" t="s">
        <v>14</v>
      </c>
      <c r="K1656" s="30" t="s">
        <v>15</v>
      </c>
      <c r="L1656" s="30" t="s">
        <v>16</v>
      </c>
      <c r="M1656" s="30" t="s">
        <v>257</v>
      </c>
    </row>
    <row r="1657" spans="1:13" ht="16.8" customHeight="1" x14ac:dyDescent="0.3">
      <c r="A1657" s="3" t="s">
        <v>8855</v>
      </c>
      <c r="B1657" s="3" t="s">
        <v>7035</v>
      </c>
      <c r="C1657" s="3" t="s">
        <v>9733</v>
      </c>
      <c r="D1657" s="30" t="s">
        <v>8792</v>
      </c>
      <c r="E1657" s="31">
        <v>44777567</v>
      </c>
      <c r="F1657" s="30" t="s">
        <v>8793</v>
      </c>
      <c r="G1657" s="30" t="s">
        <v>7718</v>
      </c>
      <c r="H1657" s="30" t="s">
        <v>7719</v>
      </c>
      <c r="I1657" s="30" t="s">
        <v>7718</v>
      </c>
      <c r="J1657" s="30" t="s">
        <v>14</v>
      </c>
      <c r="K1657" s="30" t="s">
        <v>15</v>
      </c>
      <c r="L1657" s="30" t="s">
        <v>16</v>
      </c>
      <c r="M1657" s="30" t="s">
        <v>257</v>
      </c>
    </row>
    <row r="1658" spans="1:13" ht="16.8" customHeight="1" x14ac:dyDescent="0.3">
      <c r="A1658" s="3" t="s">
        <v>8855</v>
      </c>
      <c r="B1658" s="3" t="s">
        <v>7035</v>
      </c>
      <c r="C1658" s="3" t="s">
        <v>9734</v>
      </c>
      <c r="D1658" s="30" t="s">
        <v>8794</v>
      </c>
      <c r="E1658" s="31">
        <v>45891017</v>
      </c>
      <c r="F1658" s="30" t="s">
        <v>8795</v>
      </c>
      <c r="G1658" s="30" t="s">
        <v>7718</v>
      </c>
      <c r="H1658" s="30" t="s">
        <v>7719</v>
      </c>
      <c r="I1658" s="30" t="s">
        <v>7718</v>
      </c>
      <c r="J1658" s="30" t="s">
        <v>14</v>
      </c>
      <c r="K1658" s="30" t="s">
        <v>15</v>
      </c>
      <c r="L1658" s="30" t="s">
        <v>16</v>
      </c>
      <c r="M1658" s="30" t="s">
        <v>257</v>
      </c>
    </row>
    <row r="1659" spans="1:13" ht="16.8" customHeight="1" x14ac:dyDescent="0.3">
      <c r="A1659" s="3" t="s">
        <v>8855</v>
      </c>
      <c r="B1659" s="3" t="s">
        <v>7035</v>
      </c>
      <c r="C1659" s="3" t="s">
        <v>9735</v>
      </c>
      <c r="D1659" s="30" t="s">
        <v>8796</v>
      </c>
      <c r="E1659" s="31">
        <v>9031</v>
      </c>
      <c r="F1659" s="30" t="s">
        <v>8797</v>
      </c>
      <c r="G1659" s="30" t="s">
        <v>7718</v>
      </c>
      <c r="H1659" s="30" t="s">
        <v>7719</v>
      </c>
      <c r="I1659" s="30" t="s">
        <v>7718</v>
      </c>
      <c r="J1659" s="30" t="s">
        <v>14</v>
      </c>
      <c r="K1659" s="30" t="s">
        <v>15</v>
      </c>
      <c r="L1659" s="30" t="s">
        <v>16</v>
      </c>
      <c r="M1659" s="30" t="s">
        <v>257</v>
      </c>
    </row>
    <row r="1660" spans="1:13" ht="16.8" customHeight="1" x14ac:dyDescent="0.3">
      <c r="A1660" s="3" t="s">
        <v>8855</v>
      </c>
      <c r="B1660" s="3" t="s">
        <v>7035</v>
      </c>
      <c r="C1660" s="3" t="s">
        <v>9736</v>
      </c>
      <c r="D1660" s="30" t="s">
        <v>8798</v>
      </c>
      <c r="E1660" s="31">
        <v>44777568</v>
      </c>
      <c r="F1660" s="30" t="s">
        <v>8799</v>
      </c>
      <c r="G1660" s="30" t="s">
        <v>7718</v>
      </c>
      <c r="H1660" s="30" t="s">
        <v>7719</v>
      </c>
      <c r="I1660" s="30" t="s">
        <v>7718</v>
      </c>
      <c r="J1660" s="30" t="s">
        <v>14</v>
      </c>
      <c r="K1660" s="30" t="s">
        <v>15</v>
      </c>
      <c r="L1660" s="30" t="s">
        <v>16</v>
      </c>
      <c r="M1660" s="30" t="s">
        <v>257</v>
      </c>
    </row>
    <row r="1661" spans="1:13" ht="16.8" customHeight="1" x14ac:dyDescent="0.3">
      <c r="A1661" s="3" t="s">
        <v>8855</v>
      </c>
      <c r="B1661" s="3" t="s">
        <v>7035</v>
      </c>
      <c r="C1661" s="3" t="s">
        <v>9737</v>
      </c>
      <c r="D1661" s="30" t="s">
        <v>8800</v>
      </c>
      <c r="E1661" s="31">
        <v>45890999</v>
      </c>
      <c r="F1661" s="30" t="s">
        <v>8801</v>
      </c>
      <c r="G1661" s="30" t="s">
        <v>7718</v>
      </c>
      <c r="H1661" s="30" t="s">
        <v>7719</v>
      </c>
      <c r="I1661" s="30" t="s">
        <v>7718</v>
      </c>
      <c r="J1661" s="30" t="s">
        <v>14</v>
      </c>
      <c r="K1661" s="30" t="s">
        <v>15</v>
      </c>
      <c r="L1661" s="30" t="s">
        <v>16</v>
      </c>
      <c r="M1661" s="30" t="s">
        <v>257</v>
      </c>
    </row>
    <row r="1662" spans="1:13" ht="16.8" customHeight="1" x14ac:dyDescent="0.3">
      <c r="A1662" s="3" t="s">
        <v>8855</v>
      </c>
      <c r="B1662" s="3" t="s">
        <v>7035</v>
      </c>
      <c r="C1662" s="3" t="s">
        <v>9738</v>
      </c>
      <c r="D1662" s="30" t="s">
        <v>8802</v>
      </c>
      <c r="E1662" s="31">
        <v>45891006</v>
      </c>
      <c r="F1662" s="30" t="s">
        <v>8803</v>
      </c>
      <c r="G1662" s="30" t="s">
        <v>7718</v>
      </c>
      <c r="H1662" s="30" t="s">
        <v>7719</v>
      </c>
      <c r="I1662" s="30" t="s">
        <v>7718</v>
      </c>
      <c r="J1662" s="30" t="s">
        <v>14</v>
      </c>
      <c r="K1662" s="30" t="s">
        <v>15</v>
      </c>
      <c r="L1662" s="30" t="s">
        <v>16</v>
      </c>
      <c r="M1662" s="30" t="s">
        <v>257</v>
      </c>
    </row>
    <row r="1663" spans="1:13" ht="16.8" customHeight="1" x14ac:dyDescent="0.3">
      <c r="A1663" s="3" t="s">
        <v>8855</v>
      </c>
      <c r="B1663" s="3" t="s">
        <v>7035</v>
      </c>
      <c r="C1663" s="3" t="s">
        <v>9739</v>
      </c>
      <c r="D1663" s="30" t="s">
        <v>8804</v>
      </c>
      <c r="E1663" s="31">
        <v>8629</v>
      </c>
      <c r="F1663" s="30" t="s">
        <v>8805</v>
      </c>
      <c r="G1663" s="30" t="s">
        <v>7718</v>
      </c>
      <c r="H1663" s="30" t="s">
        <v>7719</v>
      </c>
      <c r="I1663" s="30" t="s">
        <v>7718</v>
      </c>
      <c r="J1663" s="30" t="s">
        <v>14</v>
      </c>
      <c r="K1663" s="30" t="s">
        <v>15</v>
      </c>
      <c r="L1663" s="30" t="s">
        <v>16</v>
      </c>
      <c r="M1663" s="30" t="s">
        <v>257</v>
      </c>
    </row>
    <row r="1664" spans="1:13" ht="16.8" customHeight="1" x14ac:dyDescent="0.3">
      <c r="A1664" s="3" t="s">
        <v>8855</v>
      </c>
      <c r="B1664" s="3" t="s">
        <v>7035</v>
      </c>
      <c r="C1664" s="3" t="s">
        <v>9740</v>
      </c>
      <c r="D1664" s="30" t="s">
        <v>8806</v>
      </c>
      <c r="E1664" s="31">
        <v>8915</v>
      </c>
      <c r="F1664" s="30" t="s">
        <v>8807</v>
      </c>
      <c r="G1664" s="30" t="s">
        <v>7718</v>
      </c>
      <c r="H1664" s="30" t="s">
        <v>7719</v>
      </c>
      <c r="I1664" s="30" t="s">
        <v>7718</v>
      </c>
      <c r="J1664" s="30" t="s">
        <v>14</v>
      </c>
      <c r="K1664" s="30" t="s">
        <v>15</v>
      </c>
      <c r="L1664" s="30" t="s">
        <v>16</v>
      </c>
      <c r="M1664" s="30" t="s">
        <v>257</v>
      </c>
    </row>
    <row r="1665" spans="1:13" ht="16.8" customHeight="1" x14ac:dyDescent="0.3">
      <c r="A1665" s="3" t="s">
        <v>8855</v>
      </c>
      <c r="B1665" s="3" t="s">
        <v>7035</v>
      </c>
      <c r="C1665" s="3" t="s">
        <v>9741</v>
      </c>
      <c r="D1665" s="30" t="s">
        <v>8808</v>
      </c>
      <c r="E1665" s="31">
        <v>9651</v>
      </c>
      <c r="F1665" s="30" t="s">
        <v>8809</v>
      </c>
      <c r="G1665" s="30" t="s">
        <v>7718</v>
      </c>
      <c r="H1665" s="30" t="s">
        <v>7719</v>
      </c>
      <c r="I1665" s="30" t="s">
        <v>7718</v>
      </c>
      <c r="J1665" s="30" t="s">
        <v>14</v>
      </c>
      <c r="K1665" s="30" t="s">
        <v>15</v>
      </c>
      <c r="L1665" s="30" t="s">
        <v>16</v>
      </c>
      <c r="M1665" s="30" t="s">
        <v>257</v>
      </c>
    </row>
    <row r="1666" spans="1:13" ht="16.8" customHeight="1" x14ac:dyDescent="0.3">
      <c r="A1666" s="3" t="s">
        <v>8855</v>
      </c>
      <c r="B1666" s="3" t="s">
        <v>7035</v>
      </c>
      <c r="C1666" s="3" t="s">
        <v>9742</v>
      </c>
      <c r="D1666" s="30" t="s">
        <v>8810</v>
      </c>
      <c r="E1666" s="31">
        <v>8979</v>
      </c>
      <c r="F1666" s="30" t="s">
        <v>8811</v>
      </c>
      <c r="G1666" s="30" t="s">
        <v>7718</v>
      </c>
      <c r="H1666" s="30" t="s">
        <v>7719</v>
      </c>
      <c r="I1666" s="30" t="s">
        <v>7718</v>
      </c>
      <c r="J1666" s="30" t="s">
        <v>14</v>
      </c>
      <c r="K1666" s="30" t="s">
        <v>15</v>
      </c>
      <c r="L1666" s="30" t="s">
        <v>16</v>
      </c>
      <c r="M1666" s="30" t="s">
        <v>257</v>
      </c>
    </row>
    <row r="1667" spans="1:13" ht="16.8" customHeight="1" x14ac:dyDescent="0.3">
      <c r="A1667" s="3" t="s">
        <v>8855</v>
      </c>
      <c r="B1667" s="3" t="s">
        <v>7035</v>
      </c>
      <c r="C1667" s="3" t="s">
        <v>9743</v>
      </c>
      <c r="D1667" s="30" t="s">
        <v>8812</v>
      </c>
      <c r="E1667" s="31">
        <v>8630</v>
      </c>
      <c r="F1667" s="30" t="s">
        <v>8813</v>
      </c>
      <c r="G1667" s="30" t="s">
        <v>7718</v>
      </c>
      <c r="H1667" s="30" t="s">
        <v>7719</v>
      </c>
      <c r="I1667" s="30" t="s">
        <v>7718</v>
      </c>
      <c r="J1667" s="30" t="s">
        <v>14</v>
      </c>
      <c r="K1667" s="30" t="s">
        <v>15</v>
      </c>
      <c r="L1667" s="30" t="s">
        <v>16</v>
      </c>
      <c r="M1667" s="30" t="s">
        <v>257</v>
      </c>
    </row>
    <row r="1668" spans="1:13" ht="16.8" customHeight="1" x14ac:dyDescent="0.3">
      <c r="A1668" s="3" t="s">
        <v>8855</v>
      </c>
      <c r="B1668" s="3" t="s">
        <v>7035</v>
      </c>
      <c r="C1668" s="3" t="s">
        <v>9744</v>
      </c>
      <c r="D1668" s="30" t="s">
        <v>8814</v>
      </c>
      <c r="E1668" s="31">
        <v>8645</v>
      </c>
      <c r="F1668" s="30" t="s">
        <v>8815</v>
      </c>
      <c r="G1668" s="30" t="s">
        <v>7718</v>
      </c>
      <c r="H1668" s="30" t="s">
        <v>7719</v>
      </c>
      <c r="I1668" s="30" t="s">
        <v>7718</v>
      </c>
      <c r="J1668" s="30" t="s">
        <v>14</v>
      </c>
      <c r="K1668" s="30" t="s">
        <v>15</v>
      </c>
      <c r="L1668" s="30" t="s">
        <v>16</v>
      </c>
      <c r="M1668" s="30" t="s">
        <v>257</v>
      </c>
    </row>
    <row r="1669" spans="1:13" ht="16.8" customHeight="1" x14ac:dyDescent="0.3">
      <c r="A1669" s="3" t="s">
        <v>8855</v>
      </c>
      <c r="B1669" s="3" t="s">
        <v>7035</v>
      </c>
      <c r="C1669" s="3" t="s">
        <v>9745</v>
      </c>
      <c r="D1669" s="30" t="s">
        <v>8816</v>
      </c>
      <c r="E1669" s="31">
        <v>45891030</v>
      </c>
      <c r="F1669" s="30" t="s">
        <v>8817</v>
      </c>
      <c r="G1669" s="30" t="s">
        <v>7718</v>
      </c>
      <c r="H1669" s="30" t="s">
        <v>7719</v>
      </c>
      <c r="I1669" s="30" t="s">
        <v>7718</v>
      </c>
      <c r="J1669" s="30" t="s">
        <v>14</v>
      </c>
      <c r="K1669" s="30" t="s">
        <v>15</v>
      </c>
      <c r="L1669" s="30" t="s">
        <v>16</v>
      </c>
      <c r="M1669" s="30" t="s">
        <v>257</v>
      </c>
    </row>
    <row r="1670" spans="1:13" ht="16.8" customHeight="1" x14ac:dyDescent="0.3">
      <c r="A1670" s="3" t="s">
        <v>8855</v>
      </c>
      <c r="B1670" s="3" t="s">
        <v>7035</v>
      </c>
      <c r="C1670" s="3" t="s">
        <v>9746</v>
      </c>
      <c r="D1670" s="30" t="s">
        <v>8818</v>
      </c>
      <c r="E1670" s="31">
        <v>8763</v>
      </c>
      <c r="F1670" s="30" t="s">
        <v>8819</v>
      </c>
      <c r="G1670" s="30" t="s">
        <v>7718</v>
      </c>
      <c r="H1670" s="30" t="s">
        <v>7719</v>
      </c>
      <c r="I1670" s="30" t="s">
        <v>7718</v>
      </c>
      <c r="J1670" s="30" t="s">
        <v>14</v>
      </c>
      <c r="K1670" s="30" t="s">
        <v>15</v>
      </c>
      <c r="L1670" s="30" t="s">
        <v>16</v>
      </c>
      <c r="M1670" s="30" t="s">
        <v>257</v>
      </c>
    </row>
    <row r="1671" spans="1:13" ht="16.8" customHeight="1" x14ac:dyDescent="0.3">
      <c r="A1671" s="3" t="s">
        <v>8855</v>
      </c>
      <c r="B1671" s="3" t="s">
        <v>7035</v>
      </c>
      <c r="C1671" s="3" t="s">
        <v>9747</v>
      </c>
      <c r="D1671" s="30" t="s">
        <v>8820</v>
      </c>
      <c r="E1671" s="31">
        <v>9083</v>
      </c>
      <c r="F1671" s="30" t="s">
        <v>8821</v>
      </c>
      <c r="G1671" s="30" t="s">
        <v>7718</v>
      </c>
      <c r="H1671" s="30" t="s">
        <v>7719</v>
      </c>
      <c r="I1671" s="30" t="s">
        <v>7718</v>
      </c>
      <c r="J1671" s="30" t="s">
        <v>14</v>
      </c>
      <c r="K1671" s="30" t="s">
        <v>15</v>
      </c>
      <c r="L1671" s="30" t="s">
        <v>16</v>
      </c>
      <c r="M1671" s="30" t="s">
        <v>257</v>
      </c>
    </row>
    <row r="1672" spans="1:13" ht="16.8" customHeight="1" x14ac:dyDescent="0.3">
      <c r="A1672" s="3" t="s">
        <v>8855</v>
      </c>
      <c r="B1672" s="3" t="s">
        <v>7035</v>
      </c>
      <c r="C1672" s="3" t="s">
        <v>9748</v>
      </c>
      <c r="D1672" s="30" t="s">
        <v>8822</v>
      </c>
      <c r="E1672" s="31">
        <v>45891034</v>
      </c>
      <c r="F1672" s="30" t="s">
        <v>8823</v>
      </c>
      <c r="G1672" s="30" t="s">
        <v>7718</v>
      </c>
      <c r="H1672" s="30" t="s">
        <v>7719</v>
      </c>
      <c r="I1672" s="30" t="s">
        <v>7718</v>
      </c>
      <c r="J1672" s="30" t="s">
        <v>14</v>
      </c>
      <c r="K1672" s="30" t="s">
        <v>15</v>
      </c>
      <c r="L1672" s="30" t="s">
        <v>16</v>
      </c>
      <c r="M1672" s="30" t="s">
        <v>257</v>
      </c>
    </row>
    <row r="1673" spans="1:13" ht="16.8" customHeight="1" x14ac:dyDescent="0.3">
      <c r="A1673" s="3" t="s">
        <v>8855</v>
      </c>
      <c r="B1673" s="3" t="s">
        <v>7035</v>
      </c>
      <c r="C1673" s="3" t="s">
        <v>9749</v>
      </c>
      <c r="D1673" s="30" t="s">
        <v>8824</v>
      </c>
      <c r="E1673" s="31">
        <v>9418</v>
      </c>
      <c r="F1673" s="30" t="s">
        <v>8825</v>
      </c>
      <c r="G1673" s="30" t="s">
        <v>7718</v>
      </c>
      <c r="H1673" s="30" t="s">
        <v>7719</v>
      </c>
      <c r="I1673" s="30" t="s">
        <v>7718</v>
      </c>
      <c r="J1673" s="30" t="s">
        <v>14</v>
      </c>
      <c r="K1673" s="30" t="s">
        <v>15</v>
      </c>
      <c r="L1673" s="30" t="s">
        <v>16</v>
      </c>
      <c r="M1673" s="30" t="s">
        <v>257</v>
      </c>
    </row>
    <row r="1674" spans="1:13" ht="16.8" customHeight="1" x14ac:dyDescent="0.3">
      <c r="A1674" s="3" t="s">
        <v>8855</v>
      </c>
      <c r="B1674" s="3" t="s">
        <v>7035</v>
      </c>
      <c r="C1674" s="3" t="s">
        <v>9750</v>
      </c>
      <c r="D1674" s="30" t="s">
        <v>8826</v>
      </c>
      <c r="E1674" s="31">
        <v>37303839</v>
      </c>
      <c r="F1674" s="30" t="s">
        <v>8827</v>
      </c>
      <c r="G1674" s="30" t="s">
        <v>7718</v>
      </c>
      <c r="H1674" s="30" t="s">
        <v>252</v>
      </c>
      <c r="I1674" s="30" t="s">
        <v>342</v>
      </c>
      <c r="J1674" s="30" t="s">
        <v>14</v>
      </c>
      <c r="K1674" s="30" t="s">
        <v>15</v>
      </c>
      <c r="L1674" s="30" t="s">
        <v>16</v>
      </c>
      <c r="M1674" s="30" t="s">
        <v>257</v>
      </c>
    </row>
    <row r="1675" spans="1:13" ht="16.8" customHeight="1" x14ac:dyDescent="0.3">
      <c r="A1675" s="3" t="s">
        <v>8855</v>
      </c>
      <c r="B1675" s="3" t="s">
        <v>7035</v>
      </c>
      <c r="C1675" s="3" t="s">
        <v>9751</v>
      </c>
      <c r="D1675" s="30" t="s">
        <v>8828</v>
      </c>
      <c r="E1675" s="31">
        <v>32018</v>
      </c>
      <c r="F1675" s="30" t="s">
        <v>8829</v>
      </c>
      <c r="G1675" s="30" t="s">
        <v>7718</v>
      </c>
      <c r="H1675" s="30" t="s">
        <v>7719</v>
      </c>
      <c r="I1675" s="30" t="s">
        <v>7718</v>
      </c>
      <c r="J1675" s="30" t="s">
        <v>14</v>
      </c>
      <c r="K1675" s="30" t="s">
        <v>15</v>
      </c>
      <c r="L1675" s="30" t="s">
        <v>16</v>
      </c>
      <c r="M1675" s="30" t="s">
        <v>257</v>
      </c>
    </row>
    <row r="1676" spans="1:13" ht="16.8" customHeight="1" x14ac:dyDescent="0.3">
      <c r="A1676" s="3" t="s">
        <v>8855</v>
      </c>
      <c r="B1676" s="3" t="s">
        <v>7035</v>
      </c>
      <c r="C1676" s="3" t="s">
        <v>9752</v>
      </c>
      <c r="D1676" s="30" t="s">
        <v>8830</v>
      </c>
      <c r="E1676" s="31">
        <v>9272</v>
      </c>
      <c r="F1676" s="30" t="s">
        <v>8831</v>
      </c>
      <c r="G1676" s="30" t="s">
        <v>7718</v>
      </c>
      <c r="H1676" s="30" t="s">
        <v>7719</v>
      </c>
      <c r="I1676" s="30" t="s">
        <v>7718</v>
      </c>
      <c r="J1676" s="30" t="s">
        <v>14</v>
      </c>
      <c r="K1676" s="30" t="s">
        <v>15</v>
      </c>
      <c r="L1676" s="30" t="s">
        <v>16</v>
      </c>
      <c r="M1676" s="30" t="s">
        <v>257</v>
      </c>
    </row>
    <row r="1677" spans="1:13" ht="16.8" customHeight="1" x14ac:dyDescent="0.3">
      <c r="A1677" s="3" t="s">
        <v>8855</v>
      </c>
      <c r="B1677" s="3" t="s">
        <v>7035</v>
      </c>
      <c r="C1677" s="3" t="s">
        <v>9753</v>
      </c>
      <c r="D1677" s="30" t="s">
        <v>5052</v>
      </c>
      <c r="E1677" s="31">
        <v>9677</v>
      </c>
      <c r="F1677" s="30" t="s">
        <v>5051</v>
      </c>
      <c r="G1677" s="30" t="s">
        <v>7718</v>
      </c>
      <c r="H1677" s="30" t="s">
        <v>7719</v>
      </c>
      <c r="I1677" s="30" t="s">
        <v>7718</v>
      </c>
      <c r="J1677" s="30" t="s">
        <v>14</v>
      </c>
      <c r="K1677" s="30" t="s">
        <v>15</v>
      </c>
      <c r="L1677" s="30" t="s">
        <v>16</v>
      </c>
      <c r="M1677" s="30" t="s">
        <v>257</v>
      </c>
    </row>
    <row r="1678" spans="1:13" ht="16.8" customHeight="1" x14ac:dyDescent="0.3">
      <c r="A1678" s="3" t="s">
        <v>8855</v>
      </c>
      <c r="B1678" s="3" t="s">
        <v>7035</v>
      </c>
      <c r="C1678" s="3" t="s">
        <v>9754</v>
      </c>
      <c r="D1678" s="30" t="s">
        <v>8832</v>
      </c>
      <c r="E1678" s="31">
        <v>9234</v>
      </c>
      <c r="F1678" s="30" t="s">
        <v>4784</v>
      </c>
      <c r="G1678" s="30" t="s">
        <v>7718</v>
      </c>
      <c r="H1678" s="30" t="s">
        <v>7719</v>
      </c>
      <c r="I1678" s="30" t="s">
        <v>7718</v>
      </c>
      <c r="J1678" s="30" t="s">
        <v>14</v>
      </c>
      <c r="K1678" s="30" t="s">
        <v>15</v>
      </c>
      <c r="L1678" s="30" t="s">
        <v>16</v>
      </c>
      <c r="M1678" s="30" t="s">
        <v>257</v>
      </c>
    </row>
    <row r="1679" spans="1:13" ht="16.8" customHeight="1" x14ac:dyDescent="0.3">
      <c r="A1679" s="3" t="s">
        <v>8855</v>
      </c>
      <c r="B1679" s="3" t="s">
        <v>7035</v>
      </c>
      <c r="C1679" s="3" t="s">
        <v>9755</v>
      </c>
      <c r="D1679" s="30" t="s">
        <v>8833</v>
      </c>
      <c r="E1679" s="31">
        <v>45891010</v>
      </c>
      <c r="F1679" s="30" t="s">
        <v>8834</v>
      </c>
      <c r="G1679" s="30" t="s">
        <v>7718</v>
      </c>
      <c r="H1679" s="30" t="s">
        <v>7719</v>
      </c>
      <c r="I1679" s="30" t="s">
        <v>7718</v>
      </c>
      <c r="J1679" s="30" t="s">
        <v>14</v>
      </c>
      <c r="K1679" s="30" t="s">
        <v>15</v>
      </c>
      <c r="L1679" s="30" t="s">
        <v>16</v>
      </c>
      <c r="M1679" s="30" t="s">
        <v>257</v>
      </c>
    </row>
    <row r="1680" spans="1:13" ht="16.8" customHeight="1" x14ac:dyDescent="0.3">
      <c r="A1680" s="3" t="s">
        <v>8855</v>
      </c>
      <c r="B1680" s="3" t="s">
        <v>7035</v>
      </c>
      <c r="C1680" s="3" t="s">
        <v>9756</v>
      </c>
      <c r="D1680" s="30" t="s">
        <v>8835</v>
      </c>
      <c r="E1680" s="31">
        <v>45891012</v>
      </c>
      <c r="F1680" s="30" t="s">
        <v>8836</v>
      </c>
      <c r="G1680" s="30" t="s">
        <v>7718</v>
      </c>
      <c r="H1680" s="30" t="s">
        <v>7719</v>
      </c>
      <c r="I1680" s="30" t="s">
        <v>7718</v>
      </c>
      <c r="J1680" s="30" t="s">
        <v>14</v>
      </c>
      <c r="K1680" s="30" t="s">
        <v>15</v>
      </c>
      <c r="L1680" s="30" t="s">
        <v>16</v>
      </c>
      <c r="M1680" s="30" t="s">
        <v>257</v>
      </c>
    </row>
    <row r="1681" spans="1:13" ht="16.8" customHeight="1" x14ac:dyDescent="0.3">
      <c r="A1681" s="3" t="s">
        <v>8855</v>
      </c>
      <c r="B1681" s="3" t="s">
        <v>7035</v>
      </c>
      <c r="C1681" s="3" t="s">
        <v>9757</v>
      </c>
      <c r="D1681" s="30" t="s">
        <v>8837</v>
      </c>
      <c r="E1681" s="31">
        <v>9678</v>
      </c>
      <c r="F1681" s="30" t="s">
        <v>8838</v>
      </c>
      <c r="G1681" s="30" t="s">
        <v>7718</v>
      </c>
      <c r="H1681" s="30" t="s">
        <v>7719</v>
      </c>
      <c r="I1681" s="30" t="s">
        <v>7718</v>
      </c>
      <c r="J1681" s="30" t="s">
        <v>14</v>
      </c>
      <c r="K1681" s="30" t="s">
        <v>15</v>
      </c>
      <c r="L1681" s="30" t="s">
        <v>16</v>
      </c>
      <c r="M1681" s="30" t="s">
        <v>257</v>
      </c>
    </row>
    <row r="1682" spans="1:13" ht="16.8" customHeight="1" x14ac:dyDescent="0.3">
      <c r="A1682" s="3" t="s">
        <v>8855</v>
      </c>
      <c r="B1682" s="3" t="s">
        <v>7035</v>
      </c>
      <c r="C1682" s="3" t="s">
        <v>9758</v>
      </c>
      <c r="D1682" s="30" t="s">
        <v>5054</v>
      </c>
      <c r="E1682" s="31">
        <v>9679</v>
      </c>
      <c r="F1682" s="30" t="s">
        <v>5053</v>
      </c>
      <c r="G1682" s="30" t="s">
        <v>7718</v>
      </c>
      <c r="H1682" s="30" t="s">
        <v>7719</v>
      </c>
      <c r="I1682" s="30" t="s">
        <v>7718</v>
      </c>
      <c r="J1682" s="30" t="s">
        <v>14</v>
      </c>
      <c r="K1682" s="30" t="s">
        <v>15</v>
      </c>
      <c r="L1682" s="30" t="s">
        <v>16</v>
      </c>
      <c r="M1682" s="30" t="s">
        <v>257</v>
      </c>
    </row>
    <row r="1683" spans="1:13" ht="16.8" customHeight="1" x14ac:dyDescent="0.3">
      <c r="A1683" s="3" t="s">
        <v>8855</v>
      </c>
      <c r="B1683" s="3" t="s">
        <v>7035</v>
      </c>
      <c r="C1683" s="3" t="s">
        <v>9759</v>
      </c>
      <c r="D1683" s="30" t="s">
        <v>6156</v>
      </c>
      <c r="E1683" s="31">
        <v>8511</v>
      </c>
      <c r="F1683" s="30" t="s">
        <v>6155</v>
      </c>
      <c r="G1683" s="30" t="s">
        <v>7718</v>
      </c>
      <c r="H1683" s="30" t="s">
        <v>7719</v>
      </c>
      <c r="I1683" s="30" t="s">
        <v>7718</v>
      </c>
      <c r="J1683" s="30" t="s">
        <v>14</v>
      </c>
      <c r="K1683" s="30" t="s">
        <v>15</v>
      </c>
      <c r="L1683" s="30" t="s">
        <v>16</v>
      </c>
      <c r="M1683" s="30" t="s">
        <v>257</v>
      </c>
    </row>
    <row r="1684" spans="1:13" ht="16.8" customHeight="1" x14ac:dyDescent="0.3">
      <c r="A1684" s="3" t="s">
        <v>8855</v>
      </c>
      <c r="B1684" s="3" t="s">
        <v>7035</v>
      </c>
      <c r="C1684" s="3" t="s">
        <v>9760</v>
      </c>
      <c r="D1684" s="30" t="s">
        <v>8839</v>
      </c>
      <c r="E1684" s="31">
        <v>45891005</v>
      </c>
      <c r="F1684" s="30" t="s">
        <v>8840</v>
      </c>
      <c r="G1684" s="30" t="s">
        <v>7718</v>
      </c>
      <c r="H1684" s="30" t="s">
        <v>7719</v>
      </c>
      <c r="I1684" s="30" t="s">
        <v>7718</v>
      </c>
      <c r="J1684" s="30" t="s">
        <v>14</v>
      </c>
      <c r="K1684" s="30" t="s">
        <v>15</v>
      </c>
      <c r="L1684" s="30" t="s">
        <v>16</v>
      </c>
      <c r="M1684" s="30" t="s">
        <v>257</v>
      </c>
    </row>
    <row r="1685" spans="1:13" ht="16.8" customHeight="1" x14ac:dyDescent="0.3">
      <c r="A1685" s="3" t="s">
        <v>8855</v>
      </c>
      <c r="B1685" s="3" t="s">
        <v>7035</v>
      </c>
      <c r="C1685" s="3" t="s">
        <v>9761</v>
      </c>
      <c r="D1685" s="30" t="s">
        <v>8841</v>
      </c>
      <c r="E1685" s="31">
        <v>45891009</v>
      </c>
      <c r="F1685" s="30" t="s">
        <v>8842</v>
      </c>
      <c r="G1685" s="30" t="s">
        <v>7718</v>
      </c>
      <c r="H1685" s="30" t="s">
        <v>7719</v>
      </c>
      <c r="I1685" s="30" t="s">
        <v>7718</v>
      </c>
      <c r="J1685" s="30" t="s">
        <v>14</v>
      </c>
      <c r="K1685" s="30" t="s">
        <v>15</v>
      </c>
      <c r="L1685" s="30" t="s">
        <v>16</v>
      </c>
      <c r="M1685" s="30" t="s">
        <v>257</v>
      </c>
    </row>
    <row r="1686" spans="1:13" ht="16.8" customHeight="1" x14ac:dyDescent="0.3">
      <c r="A1686" s="3" t="s">
        <v>8855</v>
      </c>
      <c r="B1686" s="3" t="s">
        <v>7035</v>
      </c>
      <c r="C1686" s="3" t="s">
        <v>9762</v>
      </c>
      <c r="D1686" s="30" t="s">
        <v>8843</v>
      </c>
      <c r="E1686" s="31">
        <v>45891011</v>
      </c>
      <c r="F1686" s="30" t="s">
        <v>8844</v>
      </c>
      <c r="G1686" s="30" t="s">
        <v>7718</v>
      </c>
      <c r="H1686" s="30" t="s">
        <v>7719</v>
      </c>
      <c r="I1686" s="30" t="s">
        <v>7718</v>
      </c>
      <c r="J1686" s="30" t="s">
        <v>14</v>
      </c>
      <c r="K1686" s="30" t="s">
        <v>15</v>
      </c>
      <c r="L1686" s="30" t="s">
        <v>16</v>
      </c>
      <c r="M1686" s="30" t="s">
        <v>257</v>
      </c>
    </row>
    <row r="1687" spans="1:13" ht="16.8" customHeight="1" x14ac:dyDescent="0.3">
      <c r="A1687" s="3" t="s">
        <v>8855</v>
      </c>
      <c r="B1687" s="3" t="s">
        <v>7035</v>
      </c>
      <c r="C1687" s="3" t="s">
        <v>9763</v>
      </c>
      <c r="D1687" s="30" t="s">
        <v>8845</v>
      </c>
      <c r="E1687" s="31">
        <v>44777574</v>
      </c>
      <c r="F1687" s="30" t="s">
        <v>8846</v>
      </c>
      <c r="G1687" s="30" t="s">
        <v>7718</v>
      </c>
      <c r="H1687" s="30" t="s">
        <v>7719</v>
      </c>
      <c r="I1687" s="30" t="s">
        <v>7718</v>
      </c>
      <c r="J1687" s="30" t="s">
        <v>14</v>
      </c>
      <c r="K1687" s="30" t="s">
        <v>15</v>
      </c>
      <c r="L1687" s="30" t="s">
        <v>16</v>
      </c>
      <c r="M1687" s="30" t="s">
        <v>257</v>
      </c>
    </row>
    <row r="1688" spans="1:13" ht="16.8" customHeight="1" x14ac:dyDescent="0.3">
      <c r="A1688" s="3" t="s">
        <v>8855</v>
      </c>
      <c r="B1688" s="3" t="s">
        <v>7035</v>
      </c>
      <c r="C1688" s="3" t="s">
        <v>9764</v>
      </c>
      <c r="D1688" s="30" t="s">
        <v>8847</v>
      </c>
      <c r="E1688" s="31">
        <v>9316</v>
      </c>
      <c r="F1688" s="30" t="s">
        <v>8848</v>
      </c>
      <c r="G1688" s="30" t="s">
        <v>7718</v>
      </c>
      <c r="H1688" s="30" t="s">
        <v>7719</v>
      </c>
      <c r="I1688" s="30" t="s">
        <v>7718</v>
      </c>
      <c r="J1688" s="30" t="s">
        <v>14</v>
      </c>
      <c r="K1688" s="30" t="s">
        <v>15</v>
      </c>
      <c r="L1688" s="30" t="s">
        <v>16</v>
      </c>
      <c r="M1688" s="30" t="s">
        <v>257</v>
      </c>
    </row>
    <row r="1689" spans="1:13" ht="16.8" customHeight="1" x14ac:dyDescent="0.3">
      <c r="A1689" s="3" t="s">
        <v>8855</v>
      </c>
      <c r="B1689" s="3" t="s">
        <v>7035</v>
      </c>
      <c r="C1689" s="3" t="s">
        <v>9765</v>
      </c>
      <c r="D1689" s="30" t="s">
        <v>8849</v>
      </c>
      <c r="E1689" s="31">
        <v>32705</v>
      </c>
      <c r="F1689" s="30" t="s">
        <v>8850</v>
      </c>
      <c r="G1689" s="30" t="s">
        <v>7718</v>
      </c>
      <c r="H1689" s="30" t="s">
        <v>7719</v>
      </c>
      <c r="I1689" s="30" t="s">
        <v>7718</v>
      </c>
      <c r="J1689" s="30" t="s">
        <v>14</v>
      </c>
      <c r="K1689" s="30" t="s">
        <v>15</v>
      </c>
      <c r="L1689" s="30" t="s">
        <v>16</v>
      </c>
      <c r="M1689" s="30" t="s">
        <v>257</v>
      </c>
    </row>
    <row r="1690" spans="1:13" ht="16.8" customHeight="1" x14ac:dyDescent="0.3">
      <c r="A1690" s="3" t="s">
        <v>8855</v>
      </c>
      <c r="B1690" s="3" t="s">
        <v>7035</v>
      </c>
      <c r="C1690" s="3" t="s">
        <v>9766</v>
      </c>
      <c r="D1690" s="52" t="s">
        <v>8851</v>
      </c>
      <c r="E1690" s="53">
        <v>9419</v>
      </c>
      <c r="F1690" s="52" t="s">
        <v>8852</v>
      </c>
      <c r="G1690" s="52" t="s">
        <v>7718</v>
      </c>
      <c r="H1690" s="52" t="s">
        <v>7719</v>
      </c>
      <c r="I1690" s="52" t="s">
        <v>7718</v>
      </c>
      <c r="J1690" s="52" t="s">
        <v>14</v>
      </c>
      <c r="K1690" s="52" t="s">
        <v>15</v>
      </c>
      <c r="L1690" s="52" t="s">
        <v>16</v>
      </c>
      <c r="M1690" s="52" t="s">
        <v>257</v>
      </c>
    </row>
    <row r="1691" spans="1:13" ht="16.8" customHeight="1" x14ac:dyDescent="0.3">
      <c r="A1691" s="3" t="s">
        <v>8855</v>
      </c>
      <c r="B1691" s="3" t="s">
        <v>7035</v>
      </c>
      <c r="C1691" s="3" t="s">
        <v>9767</v>
      </c>
      <c r="D1691" s="52" t="s">
        <v>5188</v>
      </c>
      <c r="E1691" s="53">
        <v>9420</v>
      </c>
      <c r="F1691" s="52" t="s">
        <v>5187</v>
      </c>
      <c r="G1691" s="52" t="s">
        <v>7718</v>
      </c>
      <c r="H1691" s="52" t="s">
        <v>7719</v>
      </c>
      <c r="I1691" s="52" t="s">
        <v>7718</v>
      </c>
      <c r="J1691" s="52" t="s">
        <v>14</v>
      </c>
      <c r="K1691" s="52" t="s">
        <v>15</v>
      </c>
      <c r="L1691" s="52" t="s">
        <v>16</v>
      </c>
      <c r="M1691" s="52" t="s">
        <v>257</v>
      </c>
    </row>
    <row r="1692" spans="1:13" ht="16.8" customHeight="1" x14ac:dyDescent="0.3">
      <c r="A1692" s="3" t="s">
        <v>8855</v>
      </c>
      <c r="B1692" s="3" t="s">
        <v>7035</v>
      </c>
      <c r="C1692" s="3" t="s">
        <v>9768</v>
      </c>
      <c r="D1692" s="52" t="s">
        <v>8853</v>
      </c>
      <c r="E1692" s="53">
        <v>9421</v>
      </c>
      <c r="F1692" s="52" t="s">
        <v>8854</v>
      </c>
      <c r="G1692" s="52" t="s">
        <v>7718</v>
      </c>
      <c r="H1692" s="52" t="s">
        <v>7719</v>
      </c>
      <c r="I1692" s="52" t="s">
        <v>7718</v>
      </c>
      <c r="J1692" s="52" t="s">
        <v>14</v>
      </c>
      <c r="K1692" s="52" t="s">
        <v>15</v>
      </c>
      <c r="L1692" s="52" t="s">
        <v>16</v>
      </c>
      <c r="M1692" s="52" t="s">
        <v>257</v>
      </c>
    </row>
    <row r="1693" spans="1:13" ht="16.8" customHeight="1" x14ac:dyDescent="0.3">
      <c r="A1693" s="3" t="s">
        <v>8855</v>
      </c>
      <c r="B1693" s="3" t="s">
        <v>7035</v>
      </c>
      <c r="C1693" s="3" t="s">
        <v>9769</v>
      </c>
      <c r="D1693" s="52" t="s">
        <v>5190</v>
      </c>
      <c r="E1693" s="53">
        <v>9448</v>
      </c>
      <c r="F1693" s="52" t="s">
        <v>5189</v>
      </c>
      <c r="G1693" s="52" t="s">
        <v>7718</v>
      </c>
      <c r="H1693" s="52" t="s">
        <v>7719</v>
      </c>
      <c r="I1693" s="52" t="s">
        <v>7718</v>
      </c>
      <c r="J1693" s="52" t="s">
        <v>14</v>
      </c>
      <c r="K1693" s="52" t="s">
        <v>15</v>
      </c>
      <c r="L1693" s="52" t="s">
        <v>16</v>
      </c>
      <c r="M1693" s="52" t="s">
        <v>257</v>
      </c>
    </row>
    <row r="1694" spans="1:13" ht="16.8" customHeight="1" x14ac:dyDescent="0.3">
      <c r="A1694" s="3" t="s">
        <v>12982</v>
      </c>
      <c r="B1694" s="3" t="s">
        <v>12985</v>
      </c>
      <c r="C1694" s="3" t="str">
        <f>"(" &amp; B1694&amp; ") " &amp;D1694&amp; " (concept_id = "&amp;E1694&amp;")"</f>
        <v>(yes_no) No (concept_id = 45878245)</v>
      </c>
      <c r="D1694" s="52" t="s">
        <v>7088</v>
      </c>
      <c r="E1694" s="53">
        <v>45878245</v>
      </c>
      <c r="F1694" s="52" t="s">
        <v>12983</v>
      </c>
      <c r="G1694" s="52" t="s">
        <v>7018</v>
      </c>
      <c r="H1694" s="52" t="s">
        <v>7019</v>
      </c>
      <c r="I1694" s="52" t="s">
        <v>7020</v>
      </c>
      <c r="J1694" s="52" t="s">
        <v>14</v>
      </c>
      <c r="K1694" s="69">
        <v>25569</v>
      </c>
      <c r="L1694" s="69">
        <v>73050</v>
      </c>
      <c r="M1694" s="52"/>
    </row>
    <row r="1695" spans="1:13" ht="16.8" customHeight="1" x14ac:dyDescent="0.3">
      <c r="A1695" s="3" t="s">
        <v>12982</v>
      </c>
      <c r="B1695" s="3" t="s">
        <v>12985</v>
      </c>
      <c r="C1695" s="3" t="str">
        <f>"(" &amp; B1695&amp; ") " &amp;D1695&amp; " (concept_id = "&amp;E1695&amp;")"</f>
        <v>(yes_no) Yes (concept_id = 45877994)</v>
      </c>
      <c r="D1695" s="52" t="s">
        <v>7069</v>
      </c>
      <c r="E1695" s="53">
        <v>45877994</v>
      </c>
      <c r="F1695" s="52" t="s">
        <v>12984</v>
      </c>
      <c r="G1695" s="52" t="s">
        <v>7018</v>
      </c>
      <c r="H1695" s="52" t="s">
        <v>7019</v>
      </c>
      <c r="I1695" s="52" t="s">
        <v>7020</v>
      </c>
      <c r="J1695" s="52" t="s">
        <v>14</v>
      </c>
      <c r="K1695" s="69">
        <v>25569</v>
      </c>
      <c r="L1695" s="69">
        <v>73050</v>
      </c>
      <c r="M1695" s="52"/>
    </row>
    <row r="1696" spans="1:13" ht="16.8" customHeight="1" x14ac:dyDescent="0.3">
      <c r="A1696" s="3" t="s">
        <v>12684</v>
      </c>
      <c r="B1696" s="3" t="s">
        <v>12685</v>
      </c>
      <c r="C1696" s="6" t="s">
        <v>12686</v>
      </c>
      <c r="D1696" s="27" t="s">
        <v>12524</v>
      </c>
      <c r="E1696" s="27">
        <v>38004307</v>
      </c>
      <c r="F1696" s="27" t="s">
        <v>3144</v>
      </c>
      <c r="G1696" s="27" t="s">
        <v>473</v>
      </c>
      <c r="H1696" s="27" t="s">
        <v>12525</v>
      </c>
      <c r="I1696" s="27" t="s">
        <v>473</v>
      </c>
      <c r="J1696" s="27" t="s">
        <v>14</v>
      </c>
      <c r="K1696" s="27" t="s">
        <v>15</v>
      </c>
      <c r="L1696" s="27" t="s">
        <v>16</v>
      </c>
      <c r="M1696" s="28"/>
    </row>
    <row r="1697" spans="1:13" ht="16.8" customHeight="1" x14ac:dyDescent="0.3">
      <c r="A1697" s="3" t="s">
        <v>12684</v>
      </c>
      <c r="B1697" s="3" t="s">
        <v>12685</v>
      </c>
      <c r="C1697" s="6" t="s">
        <v>12687</v>
      </c>
      <c r="D1697" s="27" t="s">
        <v>472</v>
      </c>
      <c r="E1697" s="27">
        <v>8882</v>
      </c>
      <c r="F1697" s="27">
        <v>35</v>
      </c>
      <c r="G1697" s="27" t="s">
        <v>473</v>
      </c>
      <c r="H1697" s="27" t="s">
        <v>474</v>
      </c>
      <c r="I1697" s="27" t="s">
        <v>473</v>
      </c>
      <c r="J1697" s="27" t="s">
        <v>14</v>
      </c>
      <c r="K1697" s="27">
        <v>19700101</v>
      </c>
      <c r="L1697" s="27">
        <v>20991231</v>
      </c>
      <c r="M1697" s="28" t="s">
        <v>257</v>
      </c>
    </row>
    <row r="1698" spans="1:13" ht="16.8" customHeight="1" x14ac:dyDescent="0.3">
      <c r="A1698" s="3" t="s">
        <v>12684</v>
      </c>
      <c r="B1698" s="3" t="s">
        <v>12685</v>
      </c>
      <c r="C1698" s="6" t="s">
        <v>12688</v>
      </c>
      <c r="D1698" s="27" t="s">
        <v>12526</v>
      </c>
      <c r="E1698" s="27">
        <v>38004354</v>
      </c>
      <c r="F1698" s="27" t="s">
        <v>3238</v>
      </c>
      <c r="G1698" s="27" t="s">
        <v>473</v>
      </c>
      <c r="H1698" s="27" t="s">
        <v>12525</v>
      </c>
      <c r="I1698" s="27" t="s">
        <v>473</v>
      </c>
      <c r="J1698" s="27" t="s">
        <v>14</v>
      </c>
      <c r="K1698" s="27" t="s">
        <v>15</v>
      </c>
      <c r="L1698" s="27" t="s">
        <v>16</v>
      </c>
      <c r="M1698" s="28"/>
    </row>
    <row r="1699" spans="1:13" ht="16.8" customHeight="1" x14ac:dyDescent="0.3">
      <c r="A1699" s="3" t="s">
        <v>12684</v>
      </c>
      <c r="B1699" s="3" t="s">
        <v>12685</v>
      </c>
      <c r="C1699" s="6" t="s">
        <v>12689</v>
      </c>
      <c r="D1699" s="27" t="s">
        <v>12527</v>
      </c>
      <c r="E1699" s="27">
        <v>38004364</v>
      </c>
      <c r="F1699" s="27" t="s">
        <v>3258</v>
      </c>
      <c r="G1699" s="27" t="s">
        <v>473</v>
      </c>
      <c r="H1699" s="27" t="s">
        <v>12525</v>
      </c>
      <c r="I1699" s="27" t="s">
        <v>473</v>
      </c>
      <c r="J1699" s="27" t="s">
        <v>14</v>
      </c>
      <c r="K1699" s="27" t="s">
        <v>15</v>
      </c>
      <c r="L1699" s="27" t="s">
        <v>16</v>
      </c>
      <c r="M1699" s="28"/>
    </row>
    <row r="1700" spans="1:13" ht="16.8" customHeight="1" x14ac:dyDescent="0.3">
      <c r="A1700" s="3" t="s">
        <v>12684</v>
      </c>
      <c r="B1700" s="3" t="s">
        <v>12685</v>
      </c>
      <c r="C1700" s="6" t="s">
        <v>12690</v>
      </c>
      <c r="D1700" s="27" t="s">
        <v>12528</v>
      </c>
      <c r="E1700" s="27">
        <v>38004305</v>
      </c>
      <c r="F1700" s="27" t="s">
        <v>3140</v>
      </c>
      <c r="G1700" s="27" t="s">
        <v>473</v>
      </c>
      <c r="H1700" s="27" t="s">
        <v>12525</v>
      </c>
      <c r="I1700" s="27" t="s">
        <v>473</v>
      </c>
      <c r="J1700" s="27" t="s">
        <v>14</v>
      </c>
      <c r="K1700" s="27" t="s">
        <v>15</v>
      </c>
      <c r="L1700" s="27" t="s">
        <v>16</v>
      </c>
      <c r="M1700" s="28"/>
    </row>
    <row r="1701" spans="1:13" ht="16.8" customHeight="1" x14ac:dyDescent="0.3">
      <c r="A1701" s="3" t="s">
        <v>12684</v>
      </c>
      <c r="B1701" s="3" t="s">
        <v>12685</v>
      </c>
      <c r="C1701" s="6" t="s">
        <v>12691</v>
      </c>
      <c r="D1701" s="27" t="s">
        <v>475</v>
      </c>
      <c r="E1701" s="27">
        <v>8850</v>
      </c>
      <c r="F1701" s="27">
        <v>42</v>
      </c>
      <c r="G1701" s="27" t="s">
        <v>473</v>
      </c>
      <c r="H1701" s="27" t="s">
        <v>474</v>
      </c>
      <c r="I1701" s="27" t="s">
        <v>473</v>
      </c>
      <c r="J1701" s="27" t="s">
        <v>14</v>
      </c>
      <c r="K1701" s="27">
        <v>19700101</v>
      </c>
      <c r="L1701" s="27">
        <v>20991231</v>
      </c>
      <c r="M1701" s="28" t="s">
        <v>257</v>
      </c>
    </row>
    <row r="1702" spans="1:13" ht="16.8" customHeight="1" x14ac:dyDescent="0.3">
      <c r="A1702" s="3" t="s">
        <v>12684</v>
      </c>
      <c r="B1702" s="3" t="s">
        <v>12685</v>
      </c>
      <c r="C1702" s="6" t="s">
        <v>12692</v>
      </c>
      <c r="D1702" s="27" t="s">
        <v>476</v>
      </c>
      <c r="E1702" s="27">
        <v>8668</v>
      </c>
      <c r="F1702" s="27">
        <v>41</v>
      </c>
      <c r="G1702" s="27" t="s">
        <v>473</v>
      </c>
      <c r="H1702" s="27" t="s">
        <v>474</v>
      </c>
      <c r="I1702" s="27" t="s">
        <v>473</v>
      </c>
      <c r="J1702" s="27" t="s">
        <v>14</v>
      </c>
      <c r="K1702" s="27">
        <v>19700101</v>
      </c>
      <c r="L1702" s="27">
        <v>20991231</v>
      </c>
      <c r="M1702" s="28" t="s">
        <v>257</v>
      </c>
    </row>
    <row r="1703" spans="1:13" ht="16.8" customHeight="1" x14ac:dyDescent="0.3">
      <c r="A1703" s="3" t="s">
        <v>12684</v>
      </c>
      <c r="B1703" s="3" t="s">
        <v>12685</v>
      </c>
      <c r="C1703" s="6" t="s">
        <v>12693</v>
      </c>
      <c r="D1703" s="27" t="s">
        <v>3237</v>
      </c>
      <c r="E1703" s="27">
        <v>38004353</v>
      </c>
      <c r="F1703" s="27" t="s">
        <v>3236</v>
      </c>
      <c r="G1703" s="27" t="s">
        <v>473</v>
      </c>
      <c r="H1703" s="27" t="s">
        <v>12525</v>
      </c>
      <c r="I1703" s="27" t="s">
        <v>473</v>
      </c>
      <c r="J1703" s="27" t="s">
        <v>14</v>
      </c>
      <c r="K1703" s="27" t="s">
        <v>15</v>
      </c>
      <c r="L1703" s="27" t="s">
        <v>16</v>
      </c>
      <c r="M1703" s="28"/>
    </row>
    <row r="1704" spans="1:13" ht="16.8" customHeight="1" x14ac:dyDescent="0.3">
      <c r="A1704" s="3" t="s">
        <v>12684</v>
      </c>
      <c r="B1704" s="3" t="s">
        <v>12685</v>
      </c>
      <c r="C1704" s="6" t="s">
        <v>12694</v>
      </c>
      <c r="D1704" s="27" t="s">
        <v>477</v>
      </c>
      <c r="E1704" s="27">
        <v>581478</v>
      </c>
      <c r="F1704" s="27" t="s">
        <v>478</v>
      </c>
      <c r="G1704" s="27" t="s">
        <v>473</v>
      </c>
      <c r="H1704" s="27" t="s">
        <v>473</v>
      </c>
      <c r="I1704" s="27" t="s">
        <v>473</v>
      </c>
      <c r="J1704" s="27" t="s">
        <v>14</v>
      </c>
      <c r="K1704" s="27">
        <v>19700101</v>
      </c>
      <c r="L1704" s="27">
        <v>20991231</v>
      </c>
      <c r="M1704" s="28" t="s">
        <v>257</v>
      </c>
    </row>
    <row r="1705" spans="1:13" ht="16.8" customHeight="1" x14ac:dyDescent="0.3">
      <c r="A1705" s="3" t="s">
        <v>12684</v>
      </c>
      <c r="B1705" s="3" t="s">
        <v>12685</v>
      </c>
      <c r="C1705" s="6" t="s">
        <v>12695</v>
      </c>
      <c r="D1705" s="27" t="s">
        <v>12529</v>
      </c>
      <c r="E1705" s="27">
        <v>38004232</v>
      </c>
      <c r="F1705" s="27" t="s">
        <v>2994</v>
      </c>
      <c r="G1705" s="27" t="s">
        <v>473</v>
      </c>
      <c r="H1705" s="27" t="s">
        <v>12525</v>
      </c>
      <c r="I1705" s="27" t="s">
        <v>473</v>
      </c>
      <c r="J1705" s="27" t="s">
        <v>14</v>
      </c>
      <c r="K1705" s="27" t="s">
        <v>15</v>
      </c>
      <c r="L1705" s="27" t="s">
        <v>16</v>
      </c>
      <c r="M1705" s="28"/>
    </row>
    <row r="1706" spans="1:13" ht="16.8" customHeight="1" x14ac:dyDescent="0.3">
      <c r="A1706" s="3" t="s">
        <v>12684</v>
      </c>
      <c r="B1706" s="3" t="s">
        <v>12685</v>
      </c>
      <c r="C1706" s="6" t="s">
        <v>12696</v>
      </c>
      <c r="D1706" s="27" t="s">
        <v>12530</v>
      </c>
      <c r="E1706" s="27">
        <v>38004210</v>
      </c>
      <c r="F1706" s="27" t="s">
        <v>2950</v>
      </c>
      <c r="G1706" s="27" t="s">
        <v>473</v>
      </c>
      <c r="H1706" s="27" t="s">
        <v>12525</v>
      </c>
      <c r="I1706" s="27" t="s">
        <v>473</v>
      </c>
      <c r="J1706" s="27" t="s">
        <v>14</v>
      </c>
      <c r="K1706" s="27" t="s">
        <v>15</v>
      </c>
      <c r="L1706" s="27" t="s">
        <v>16</v>
      </c>
      <c r="M1706" s="28"/>
    </row>
    <row r="1707" spans="1:13" ht="16.8" customHeight="1" x14ac:dyDescent="0.3">
      <c r="A1707" s="3" t="s">
        <v>12684</v>
      </c>
      <c r="B1707" s="3" t="s">
        <v>12685</v>
      </c>
      <c r="C1707" s="6" t="s">
        <v>12697</v>
      </c>
      <c r="D1707" s="27" t="s">
        <v>12531</v>
      </c>
      <c r="E1707" s="27">
        <v>38004231</v>
      </c>
      <c r="F1707" s="27" t="s">
        <v>2992</v>
      </c>
      <c r="G1707" s="27" t="s">
        <v>473</v>
      </c>
      <c r="H1707" s="27" t="s">
        <v>12525</v>
      </c>
      <c r="I1707" s="27" t="s">
        <v>473</v>
      </c>
      <c r="J1707" s="27" t="s">
        <v>14</v>
      </c>
      <c r="K1707" s="27" t="s">
        <v>15</v>
      </c>
      <c r="L1707" s="27" t="s">
        <v>16</v>
      </c>
      <c r="M1707" s="28"/>
    </row>
    <row r="1708" spans="1:13" ht="16.8" customHeight="1" x14ac:dyDescent="0.3">
      <c r="A1708" s="3" t="s">
        <v>12684</v>
      </c>
      <c r="B1708" s="3" t="s">
        <v>12685</v>
      </c>
      <c r="C1708" s="6" t="s">
        <v>12698</v>
      </c>
      <c r="D1708" s="27" t="s">
        <v>12532</v>
      </c>
      <c r="E1708" s="27">
        <v>38004211</v>
      </c>
      <c r="F1708" s="27" t="s">
        <v>2952</v>
      </c>
      <c r="G1708" s="27" t="s">
        <v>473</v>
      </c>
      <c r="H1708" s="27" t="s">
        <v>12525</v>
      </c>
      <c r="I1708" s="27" t="s">
        <v>473</v>
      </c>
      <c r="J1708" s="27" t="s">
        <v>14</v>
      </c>
      <c r="K1708" s="27" t="s">
        <v>15</v>
      </c>
      <c r="L1708" s="27" t="s">
        <v>16</v>
      </c>
      <c r="M1708" s="28"/>
    </row>
    <row r="1709" spans="1:13" ht="16.8" customHeight="1" x14ac:dyDescent="0.3">
      <c r="A1709" s="3" t="s">
        <v>12684</v>
      </c>
      <c r="B1709" s="3" t="s">
        <v>12685</v>
      </c>
      <c r="C1709" s="6" t="s">
        <v>12699</v>
      </c>
      <c r="D1709" s="27" t="s">
        <v>12533</v>
      </c>
      <c r="E1709" s="27">
        <v>38004213</v>
      </c>
      <c r="F1709" s="27" t="s">
        <v>2956</v>
      </c>
      <c r="G1709" s="27" t="s">
        <v>473</v>
      </c>
      <c r="H1709" s="27" t="s">
        <v>12525</v>
      </c>
      <c r="I1709" s="27" t="s">
        <v>473</v>
      </c>
      <c r="J1709" s="27" t="s">
        <v>14</v>
      </c>
      <c r="K1709" s="27" t="s">
        <v>15</v>
      </c>
      <c r="L1709" s="27" t="s">
        <v>16</v>
      </c>
      <c r="M1709" s="28"/>
    </row>
    <row r="1710" spans="1:13" ht="16.8" customHeight="1" x14ac:dyDescent="0.3">
      <c r="A1710" s="3" t="s">
        <v>12684</v>
      </c>
      <c r="B1710" s="3" t="s">
        <v>12685</v>
      </c>
      <c r="C1710" s="6" t="s">
        <v>12700</v>
      </c>
      <c r="D1710" s="27" t="s">
        <v>12534</v>
      </c>
      <c r="E1710" s="27">
        <v>38004256</v>
      </c>
      <c r="F1710" s="27" t="s">
        <v>3042</v>
      </c>
      <c r="G1710" s="27" t="s">
        <v>473</v>
      </c>
      <c r="H1710" s="27" t="s">
        <v>12525</v>
      </c>
      <c r="I1710" s="27" t="s">
        <v>473</v>
      </c>
      <c r="J1710" s="27" t="s">
        <v>14</v>
      </c>
      <c r="K1710" s="27" t="s">
        <v>15</v>
      </c>
      <c r="L1710" s="27" t="s">
        <v>16</v>
      </c>
      <c r="M1710" s="28"/>
    </row>
    <row r="1711" spans="1:13" ht="16.8" customHeight="1" x14ac:dyDescent="0.3">
      <c r="A1711" s="3" t="s">
        <v>12684</v>
      </c>
      <c r="B1711" s="3" t="s">
        <v>12685</v>
      </c>
      <c r="C1711" s="6" t="s">
        <v>12701</v>
      </c>
      <c r="D1711" s="27" t="s">
        <v>12535</v>
      </c>
      <c r="E1711" s="27">
        <v>38004207</v>
      </c>
      <c r="F1711" s="27" t="s">
        <v>2944</v>
      </c>
      <c r="G1711" s="27" t="s">
        <v>473</v>
      </c>
      <c r="H1711" s="27" t="s">
        <v>12525</v>
      </c>
      <c r="I1711" s="27" t="s">
        <v>473</v>
      </c>
      <c r="J1711" s="27" t="s">
        <v>14</v>
      </c>
      <c r="K1711" s="27" t="s">
        <v>15</v>
      </c>
      <c r="L1711" s="27" t="s">
        <v>16</v>
      </c>
      <c r="M1711" s="28"/>
    </row>
    <row r="1712" spans="1:13" ht="16.8" customHeight="1" x14ac:dyDescent="0.3">
      <c r="A1712" s="3" t="s">
        <v>12684</v>
      </c>
      <c r="B1712" s="3" t="s">
        <v>12685</v>
      </c>
      <c r="C1712" s="6" t="s">
        <v>12702</v>
      </c>
      <c r="D1712" s="27" t="s">
        <v>12536</v>
      </c>
      <c r="E1712" s="27">
        <v>38004216</v>
      </c>
      <c r="F1712" s="27" t="s">
        <v>2962</v>
      </c>
      <c r="G1712" s="27" t="s">
        <v>473</v>
      </c>
      <c r="H1712" s="27" t="s">
        <v>12525</v>
      </c>
      <c r="I1712" s="27" t="s">
        <v>473</v>
      </c>
      <c r="J1712" s="27" t="s">
        <v>14</v>
      </c>
      <c r="K1712" s="27" t="s">
        <v>15</v>
      </c>
      <c r="L1712" s="27" t="s">
        <v>16</v>
      </c>
      <c r="M1712" s="28"/>
    </row>
    <row r="1713" spans="1:13" ht="16.8" customHeight="1" x14ac:dyDescent="0.3">
      <c r="A1713" s="3" t="s">
        <v>12684</v>
      </c>
      <c r="B1713" s="3" t="s">
        <v>12685</v>
      </c>
      <c r="C1713" s="6" t="s">
        <v>12703</v>
      </c>
      <c r="D1713" s="27" t="s">
        <v>12537</v>
      </c>
      <c r="E1713" s="27">
        <v>38004217</v>
      </c>
      <c r="F1713" s="27" t="s">
        <v>2964</v>
      </c>
      <c r="G1713" s="27" t="s">
        <v>473</v>
      </c>
      <c r="H1713" s="27" t="s">
        <v>12525</v>
      </c>
      <c r="I1713" s="27" t="s">
        <v>473</v>
      </c>
      <c r="J1713" s="27" t="s">
        <v>14</v>
      </c>
      <c r="K1713" s="27" t="s">
        <v>15</v>
      </c>
      <c r="L1713" s="27" t="s">
        <v>16</v>
      </c>
      <c r="M1713" s="28"/>
    </row>
    <row r="1714" spans="1:13" ht="16.8" customHeight="1" x14ac:dyDescent="0.3">
      <c r="A1714" s="3" t="s">
        <v>12684</v>
      </c>
      <c r="B1714" s="3" t="s">
        <v>12685</v>
      </c>
      <c r="C1714" s="6" t="s">
        <v>12704</v>
      </c>
      <c r="D1714" s="27" t="s">
        <v>12538</v>
      </c>
      <c r="E1714" s="27">
        <v>38004215</v>
      </c>
      <c r="F1714" s="27" t="s">
        <v>2960</v>
      </c>
      <c r="G1714" s="27" t="s">
        <v>473</v>
      </c>
      <c r="H1714" s="27" t="s">
        <v>12525</v>
      </c>
      <c r="I1714" s="27" t="s">
        <v>473</v>
      </c>
      <c r="J1714" s="27" t="s">
        <v>14</v>
      </c>
      <c r="K1714" s="27" t="s">
        <v>15</v>
      </c>
      <c r="L1714" s="27" t="s">
        <v>16</v>
      </c>
      <c r="M1714" s="28"/>
    </row>
    <row r="1715" spans="1:13" ht="16.8" customHeight="1" x14ac:dyDescent="0.3">
      <c r="A1715" s="3" t="s">
        <v>12684</v>
      </c>
      <c r="B1715" s="3" t="s">
        <v>12685</v>
      </c>
      <c r="C1715" s="6" t="s">
        <v>12705</v>
      </c>
      <c r="D1715" s="27" t="s">
        <v>12539</v>
      </c>
      <c r="E1715" s="27">
        <v>38004218</v>
      </c>
      <c r="F1715" s="27" t="s">
        <v>2966</v>
      </c>
      <c r="G1715" s="27" t="s">
        <v>473</v>
      </c>
      <c r="H1715" s="27" t="s">
        <v>12525</v>
      </c>
      <c r="I1715" s="27" t="s">
        <v>473</v>
      </c>
      <c r="J1715" s="27" t="s">
        <v>14</v>
      </c>
      <c r="K1715" s="27" t="s">
        <v>15</v>
      </c>
      <c r="L1715" s="27" t="s">
        <v>16</v>
      </c>
      <c r="M1715" s="28"/>
    </row>
    <row r="1716" spans="1:13" ht="16.8" customHeight="1" x14ac:dyDescent="0.3">
      <c r="A1716" s="3" t="s">
        <v>12684</v>
      </c>
      <c r="B1716" s="3" t="s">
        <v>12685</v>
      </c>
      <c r="C1716" s="6" t="s">
        <v>12706</v>
      </c>
      <c r="D1716" s="27" t="s">
        <v>12540</v>
      </c>
      <c r="E1716" s="27">
        <v>38004219</v>
      </c>
      <c r="F1716" s="27" t="s">
        <v>2968</v>
      </c>
      <c r="G1716" s="27" t="s">
        <v>473</v>
      </c>
      <c r="H1716" s="27" t="s">
        <v>12525</v>
      </c>
      <c r="I1716" s="27" t="s">
        <v>473</v>
      </c>
      <c r="J1716" s="27" t="s">
        <v>14</v>
      </c>
      <c r="K1716" s="27" t="s">
        <v>15</v>
      </c>
      <c r="L1716" s="27" t="s">
        <v>16</v>
      </c>
      <c r="M1716" s="28"/>
    </row>
    <row r="1717" spans="1:13" ht="16.8" customHeight="1" x14ac:dyDescent="0.3">
      <c r="A1717" s="3" t="s">
        <v>12684</v>
      </c>
      <c r="B1717" s="3" t="s">
        <v>12685</v>
      </c>
      <c r="C1717" s="6" t="s">
        <v>12707</v>
      </c>
      <c r="D1717" s="27" t="s">
        <v>12541</v>
      </c>
      <c r="E1717" s="27">
        <v>38004220</v>
      </c>
      <c r="F1717" s="27" t="s">
        <v>2970</v>
      </c>
      <c r="G1717" s="27" t="s">
        <v>473</v>
      </c>
      <c r="H1717" s="27" t="s">
        <v>12525</v>
      </c>
      <c r="I1717" s="27" t="s">
        <v>473</v>
      </c>
      <c r="J1717" s="27" t="s">
        <v>14</v>
      </c>
      <c r="K1717" s="27" t="s">
        <v>15</v>
      </c>
      <c r="L1717" s="27" t="s">
        <v>16</v>
      </c>
      <c r="M1717" s="28"/>
    </row>
    <row r="1718" spans="1:13" ht="16.8" customHeight="1" x14ac:dyDescent="0.3">
      <c r="A1718" s="3" t="s">
        <v>12684</v>
      </c>
      <c r="B1718" s="3" t="s">
        <v>12685</v>
      </c>
      <c r="C1718" s="6" t="s">
        <v>12708</v>
      </c>
      <c r="D1718" s="27" t="s">
        <v>12542</v>
      </c>
      <c r="E1718" s="27">
        <v>38004222</v>
      </c>
      <c r="F1718" s="27" t="s">
        <v>2974</v>
      </c>
      <c r="G1718" s="27" t="s">
        <v>473</v>
      </c>
      <c r="H1718" s="27" t="s">
        <v>12525</v>
      </c>
      <c r="I1718" s="27" t="s">
        <v>473</v>
      </c>
      <c r="J1718" s="27" t="s">
        <v>14</v>
      </c>
      <c r="K1718" s="27" t="s">
        <v>15</v>
      </c>
      <c r="L1718" s="27" t="s">
        <v>16</v>
      </c>
      <c r="M1718" s="28"/>
    </row>
    <row r="1719" spans="1:13" ht="16.8" customHeight="1" x14ac:dyDescent="0.3">
      <c r="A1719" s="3" t="s">
        <v>12684</v>
      </c>
      <c r="B1719" s="3" t="s">
        <v>12685</v>
      </c>
      <c r="C1719" s="6" t="s">
        <v>12709</v>
      </c>
      <c r="D1719" s="27" t="s">
        <v>12543</v>
      </c>
      <c r="E1719" s="27">
        <v>38004208</v>
      </c>
      <c r="F1719" s="27" t="s">
        <v>2946</v>
      </c>
      <c r="G1719" s="27" t="s">
        <v>473</v>
      </c>
      <c r="H1719" s="27" t="s">
        <v>12525</v>
      </c>
      <c r="I1719" s="27" t="s">
        <v>473</v>
      </c>
      <c r="J1719" s="27" t="s">
        <v>14</v>
      </c>
      <c r="K1719" s="27" t="s">
        <v>15</v>
      </c>
      <c r="L1719" s="27" t="s">
        <v>16</v>
      </c>
      <c r="M1719" s="28"/>
    </row>
    <row r="1720" spans="1:13" ht="16.8" customHeight="1" x14ac:dyDescent="0.3">
      <c r="A1720" s="3" t="s">
        <v>12684</v>
      </c>
      <c r="B1720" s="3" t="s">
        <v>12685</v>
      </c>
      <c r="C1720" s="6" t="s">
        <v>12710</v>
      </c>
      <c r="D1720" s="27" t="s">
        <v>12544</v>
      </c>
      <c r="E1720" s="27">
        <v>38004243</v>
      </c>
      <c r="F1720" s="27" t="s">
        <v>3016</v>
      </c>
      <c r="G1720" s="27" t="s">
        <v>473</v>
      </c>
      <c r="H1720" s="27" t="s">
        <v>12525</v>
      </c>
      <c r="I1720" s="27" t="s">
        <v>473</v>
      </c>
      <c r="J1720" s="27" t="s">
        <v>14</v>
      </c>
      <c r="K1720" s="27" t="s">
        <v>15</v>
      </c>
      <c r="L1720" s="27" t="s">
        <v>16</v>
      </c>
      <c r="M1720" s="28"/>
    </row>
    <row r="1721" spans="1:13" ht="16.8" customHeight="1" x14ac:dyDescent="0.3">
      <c r="A1721" s="3" t="s">
        <v>12684</v>
      </c>
      <c r="B1721" s="3" t="s">
        <v>12685</v>
      </c>
      <c r="C1721" s="6" t="s">
        <v>12711</v>
      </c>
      <c r="D1721" s="27" t="s">
        <v>12545</v>
      </c>
      <c r="E1721" s="27">
        <v>38004209</v>
      </c>
      <c r="F1721" s="27" t="s">
        <v>2948</v>
      </c>
      <c r="G1721" s="27" t="s">
        <v>473</v>
      </c>
      <c r="H1721" s="27" t="s">
        <v>12525</v>
      </c>
      <c r="I1721" s="27" t="s">
        <v>473</v>
      </c>
      <c r="J1721" s="27" t="s">
        <v>14</v>
      </c>
      <c r="K1721" s="27" t="s">
        <v>15</v>
      </c>
      <c r="L1721" s="27" t="s">
        <v>16</v>
      </c>
      <c r="M1721" s="28"/>
    </row>
    <row r="1722" spans="1:13" ht="16.8" customHeight="1" x14ac:dyDescent="0.3">
      <c r="A1722" s="3" t="s">
        <v>12684</v>
      </c>
      <c r="B1722" s="3" t="s">
        <v>12685</v>
      </c>
      <c r="C1722" s="6" t="s">
        <v>12712</v>
      </c>
      <c r="D1722" s="27" t="s">
        <v>12546</v>
      </c>
      <c r="E1722" s="27">
        <v>38004225</v>
      </c>
      <c r="F1722" s="27" t="s">
        <v>2980</v>
      </c>
      <c r="G1722" s="27" t="s">
        <v>473</v>
      </c>
      <c r="H1722" s="27" t="s">
        <v>12525</v>
      </c>
      <c r="I1722" s="27" t="s">
        <v>473</v>
      </c>
      <c r="J1722" s="27" t="s">
        <v>14</v>
      </c>
      <c r="K1722" s="27" t="s">
        <v>15</v>
      </c>
      <c r="L1722" s="27" t="s">
        <v>16</v>
      </c>
      <c r="M1722" s="28"/>
    </row>
    <row r="1723" spans="1:13" ht="16.8" customHeight="1" x14ac:dyDescent="0.3">
      <c r="A1723" s="3" t="s">
        <v>12684</v>
      </c>
      <c r="B1723" s="3" t="s">
        <v>12685</v>
      </c>
      <c r="C1723" s="6" t="s">
        <v>12713</v>
      </c>
      <c r="D1723" s="27" t="s">
        <v>12547</v>
      </c>
      <c r="E1723" s="27">
        <v>38004226</v>
      </c>
      <c r="F1723" s="27" t="s">
        <v>2982</v>
      </c>
      <c r="G1723" s="27" t="s">
        <v>473</v>
      </c>
      <c r="H1723" s="27" t="s">
        <v>12525</v>
      </c>
      <c r="I1723" s="27" t="s">
        <v>473</v>
      </c>
      <c r="J1723" s="27" t="s">
        <v>14</v>
      </c>
      <c r="K1723" s="27" t="s">
        <v>15</v>
      </c>
      <c r="L1723" s="27" t="s">
        <v>16</v>
      </c>
      <c r="M1723" s="28"/>
    </row>
    <row r="1724" spans="1:13" ht="16.8" customHeight="1" x14ac:dyDescent="0.3">
      <c r="A1724" s="3" t="s">
        <v>12684</v>
      </c>
      <c r="B1724" s="3" t="s">
        <v>12685</v>
      </c>
      <c r="C1724" s="6" t="s">
        <v>12714</v>
      </c>
      <c r="D1724" s="27" t="s">
        <v>12548</v>
      </c>
      <c r="E1724" s="27">
        <v>38004227</v>
      </c>
      <c r="F1724" s="27" t="s">
        <v>2984</v>
      </c>
      <c r="G1724" s="27" t="s">
        <v>473</v>
      </c>
      <c r="H1724" s="27" t="s">
        <v>12525</v>
      </c>
      <c r="I1724" s="27" t="s">
        <v>473</v>
      </c>
      <c r="J1724" s="27" t="s">
        <v>14</v>
      </c>
      <c r="K1724" s="27" t="s">
        <v>15</v>
      </c>
      <c r="L1724" s="27" t="s">
        <v>16</v>
      </c>
      <c r="M1724" s="28"/>
    </row>
    <row r="1725" spans="1:13" ht="16.8" customHeight="1" x14ac:dyDescent="0.3">
      <c r="A1725" s="3" t="s">
        <v>12684</v>
      </c>
      <c r="B1725" s="3" t="s">
        <v>12685</v>
      </c>
      <c r="C1725" s="6" t="s">
        <v>12715</v>
      </c>
      <c r="D1725" s="27" t="s">
        <v>12549</v>
      </c>
      <c r="E1725" s="27">
        <v>38004228</v>
      </c>
      <c r="F1725" s="27" t="s">
        <v>2986</v>
      </c>
      <c r="G1725" s="27" t="s">
        <v>473</v>
      </c>
      <c r="H1725" s="27" t="s">
        <v>12525</v>
      </c>
      <c r="I1725" s="27" t="s">
        <v>473</v>
      </c>
      <c r="J1725" s="27" t="s">
        <v>14</v>
      </c>
      <c r="K1725" s="27" t="s">
        <v>15</v>
      </c>
      <c r="L1725" s="27" t="s">
        <v>16</v>
      </c>
      <c r="M1725" s="28"/>
    </row>
    <row r="1726" spans="1:13" ht="16.8" customHeight="1" x14ac:dyDescent="0.3">
      <c r="A1726" s="3" t="s">
        <v>12684</v>
      </c>
      <c r="B1726" s="3" t="s">
        <v>12685</v>
      </c>
      <c r="C1726" s="6" t="s">
        <v>12716</v>
      </c>
      <c r="D1726" s="27" t="s">
        <v>12550</v>
      </c>
      <c r="E1726" s="27">
        <v>38004229</v>
      </c>
      <c r="F1726" s="27" t="s">
        <v>2988</v>
      </c>
      <c r="G1726" s="27" t="s">
        <v>473</v>
      </c>
      <c r="H1726" s="27" t="s">
        <v>12525</v>
      </c>
      <c r="I1726" s="27" t="s">
        <v>473</v>
      </c>
      <c r="J1726" s="27" t="s">
        <v>14</v>
      </c>
      <c r="K1726" s="27" t="s">
        <v>15</v>
      </c>
      <c r="L1726" s="27" t="s">
        <v>16</v>
      </c>
      <c r="M1726" s="28"/>
    </row>
    <row r="1727" spans="1:13" ht="16.8" customHeight="1" x14ac:dyDescent="0.3">
      <c r="A1727" s="3" t="s">
        <v>12684</v>
      </c>
      <c r="B1727" s="3" t="s">
        <v>12685</v>
      </c>
      <c r="C1727" s="6" t="s">
        <v>12717</v>
      </c>
      <c r="D1727" s="27" t="s">
        <v>12551</v>
      </c>
      <c r="E1727" s="27">
        <v>38004238</v>
      </c>
      <c r="F1727" s="27" t="s">
        <v>3006</v>
      </c>
      <c r="G1727" s="27" t="s">
        <v>473</v>
      </c>
      <c r="H1727" s="27" t="s">
        <v>12525</v>
      </c>
      <c r="I1727" s="27" t="s">
        <v>473</v>
      </c>
      <c r="J1727" s="27" t="s">
        <v>14</v>
      </c>
      <c r="K1727" s="27" t="s">
        <v>15</v>
      </c>
      <c r="L1727" s="27" t="s">
        <v>16</v>
      </c>
      <c r="M1727" s="28"/>
    </row>
    <row r="1728" spans="1:13" ht="16.8" customHeight="1" x14ac:dyDescent="0.3">
      <c r="A1728" s="3" t="s">
        <v>12684</v>
      </c>
      <c r="B1728" s="3" t="s">
        <v>12685</v>
      </c>
      <c r="C1728" s="6" t="s">
        <v>12718</v>
      </c>
      <c r="D1728" s="27" t="s">
        <v>12552</v>
      </c>
      <c r="E1728" s="27">
        <v>38004251</v>
      </c>
      <c r="F1728" s="27" t="s">
        <v>3032</v>
      </c>
      <c r="G1728" s="27" t="s">
        <v>473</v>
      </c>
      <c r="H1728" s="27" t="s">
        <v>12525</v>
      </c>
      <c r="I1728" s="27" t="s">
        <v>473</v>
      </c>
      <c r="J1728" s="27" t="s">
        <v>14</v>
      </c>
      <c r="K1728" s="27" t="s">
        <v>15</v>
      </c>
      <c r="L1728" s="27" t="s">
        <v>16</v>
      </c>
      <c r="M1728" s="28"/>
    </row>
    <row r="1729" spans="1:13" ht="16.8" customHeight="1" x14ac:dyDescent="0.3">
      <c r="A1729" s="3" t="s">
        <v>12684</v>
      </c>
      <c r="B1729" s="3" t="s">
        <v>12685</v>
      </c>
      <c r="C1729" s="6" t="s">
        <v>12719</v>
      </c>
      <c r="D1729" s="27" t="s">
        <v>12553</v>
      </c>
      <c r="E1729" s="27">
        <v>38004240</v>
      </c>
      <c r="F1729" s="27" t="s">
        <v>3010</v>
      </c>
      <c r="G1729" s="27" t="s">
        <v>473</v>
      </c>
      <c r="H1729" s="27" t="s">
        <v>12525</v>
      </c>
      <c r="I1729" s="27" t="s">
        <v>473</v>
      </c>
      <c r="J1729" s="27" t="s">
        <v>14</v>
      </c>
      <c r="K1729" s="27" t="s">
        <v>15</v>
      </c>
      <c r="L1729" s="27" t="s">
        <v>16</v>
      </c>
      <c r="M1729" s="28"/>
    </row>
    <row r="1730" spans="1:13" ht="16.8" customHeight="1" x14ac:dyDescent="0.3">
      <c r="A1730" s="3" t="s">
        <v>12684</v>
      </c>
      <c r="B1730" s="3" t="s">
        <v>12685</v>
      </c>
      <c r="C1730" s="6" t="s">
        <v>12720</v>
      </c>
      <c r="D1730" s="27" t="s">
        <v>12554</v>
      </c>
      <c r="E1730" s="27">
        <v>38004242</v>
      </c>
      <c r="F1730" s="27" t="s">
        <v>3014</v>
      </c>
      <c r="G1730" s="27" t="s">
        <v>473</v>
      </c>
      <c r="H1730" s="27" t="s">
        <v>12525</v>
      </c>
      <c r="I1730" s="27" t="s">
        <v>473</v>
      </c>
      <c r="J1730" s="27" t="s">
        <v>14</v>
      </c>
      <c r="K1730" s="27" t="s">
        <v>15</v>
      </c>
      <c r="L1730" s="27" t="s">
        <v>16</v>
      </c>
      <c r="M1730" s="28"/>
    </row>
    <row r="1731" spans="1:13" ht="16.8" customHeight="1" x14ac:dyDescent="0.3">
      <c r="A1731" s="3" t="s">
        <v>12684</v>
      </c>
      <c r="B1731" s="3" t="s">
        <v>12685</v>
      </c>
      <c r="C1731" s="6" t="s">
        <v>12721</v>
      </c>
      <c r="D1731" s="27" t="s">
        <v>12555</v>
      </c>
      <c r="E1731" s="27">
        <v>38004241</v>
      </c>
      <c r="F1731" s="27" t="s">
        <v>3012</v>
      </c>
      <c r="G1731" s="27" t="s">
        <v>473</v>
      </c>
      <c r="H1731" s="27" t="s">
        <v>12525</v>
      </c>
      <c r="I1731" s="27" t="s">
        <v>473</v>
      </c>
      <c r="J1731" s="27" t="s">
        <v>14</v>
      </c>
      <c r="K1731" s="27" t="s">
        <v>15</v>
      </c>
      <c r="L1731" s="27" t="s">
        <v>16</v>
      </c>
      <c r="M1731" s="28"/>
    </row>
    <row r="1732" spans="1:13" ht="16.8" customHeight="1" x14ac:dyDescent="0.3">
      <c r="A1732" s="3" t="s">
        <v>12684</v>
      </c>
      <c r="B1732" s="3" t="s">
        <v>12685</v>
      </c>
      <c r="C1732" s="6" t="s">
        <v>12722</v>
      </c>
      <c r="D1732" s="27" t="s">
        <v>12556</v>
      </c>
      <c r="E1732" s="27">
        <v>38004233</v>
      </c>
      <c r="F1732" s="27" t="s">
        <v>2996</v>
      </c>
      <c r="G1732" s="27" t="s">
        <v>473</v>
      </c>
      <c r="H1732" s="27" t="s">
        <v>12525</v>
      </c>
      <c r="I1732" s="27" t="s">
        <v>473</v>
      </c>
      <c r="J1732" s="27" t="s">
        <v>14</v>
      </c>
      <c r="K1732" s="27" t="s">
        <v>15</v>
      </c>
      <c r="L1732" s="27" t="s">
        <v>16</v>
      </c>
      <c r="M1732" s="28"/>
    </row>
    <row r="1733" spans="1:13" ht="16.8" customHeight="1" x14ac:dyDescent="0.3">
      <c r="A1733" s="3" t="s">
        <v>12684</v>
      </c>
      <c r="B1733" s="3" t="s">
        <v>12685</v>
      </c>
      <c r="C1733" s="6" t="s">
        <v>12723</v>
      </c>
      <c r="D1733" s="27" t="s">
        <v>12557</v>
      </c>
      <c r="E1733" s="27">
        <v>38004237</v>
      </c>
      <c r="F1733" s="27" t="s">
        <v>3004</v>
      </c>
      <c r="G1733" s="27" t="s">
        <v>473</v>
      </c>
      <c r="H1733" s="27" t="s">
        <v>12525</v>
      </c>
      <c r="I1733" s="27" t="s">
        <v>473</v>
      </c>
      <c r="J1733" s="27" t="s">
        <v>14</v>
      </c>
      <c r="K1733" s="27" t="s">
        <v>15</v>
      </c>
      <c r="L1733" s="27" t="s">
        <v>16</v>
      </c>
      <c r="M1733" s="28"/>
    </row>
    <row r="1734" spans="1:13" ht="16.8" customHeight="1" x14ac:dyDescent="0.3">
      <c r="A1734" s="3" t="s">
        <v>12684</v>
      </c>
      <c r="B1734" s="3" t="s">
        <v>12685</v>
      </c>
      <c r="C1734" s="6" t="s">
        <v>12724</v>
      </c>
      <c r="D1734" s="27" t="s">
        <v>12558</v>
      </c>
      <c r="E1734" s="27">
        <v>38004235</v>
      </c>
      <c r="F1734" s="27" t="s">
        <v>3000</v>
      </c>
      <c r="G1734" s="27" t="s">
        <v>473</v>
      </c>
      <c r="H1734" s="27" t="s">
        <v>12525</v>
      </c>
      <c r="I1734" s="27" t="s">
        <v>473</v>
      </c>
      <c r="J1734" s="27" t="s">
        <v>14</v>
      </c>
      <c r="K1734" s="27" t="s">
        <v>15</v>
      </c>
      <c r="L1734" s="27" t="s">
        <v>16</v>
      </c>
      <c r="M1734" s="28"/>
    </row>
    <row r="1735" spans="1:13" ht="16.8" customHeight="1" x14ac:dyDescent="0.3">
      <c r="A1735" s="3" t="s">
        <v>12684</v>
      </c>
      <c r="B1735" s="3" t="s">
        <v>12685</v>
      </c>
      <c r="C1735" s="6" t="s">
        <v>12725</v>
      </c>
      <c r="D1735" s="27" t="s">
        <v>12559</v>
      </c>
      <c r="E1735" s="27">
        <v>38004236</v>
      </c>
      <c r="F1735" s="27" t="s">
        <v>3002</v>
      </c>
      <c r="G1735" s="27" t="s">
        <v>473</v>
      </c>
      <c r="H1735" s="27" t="s">
        <v>12525</v>
      </c>
      <c r="I1735" s="27" t="s">
        <v>473</v>
      </c>
      <c r="J1735" s="27" t="s">
        <v>14</v>
      </c>
      <c r="K1735" s="27" t="s">
        <v>15</v>
      </c>
      <c r="L1735" s="27" t="s">
        <v>16</v>
      </c>
      <c r="M1735" s="28"/>
    </row>
    <row r="1736" spans="1:13" ht="16.8" customHeight="1" x14ac:dyDescent="0.3">
      <c r="A1736" s="3" t="s">
        <v>12684</v>
      </c>
      <c r="B1736" s="3" t="s">
        <v>12685</v>
      </c>
      <c r="C1736" s="6" t="s">
        <v>12726</v>
      </c>
      <c r="D1736" s="27" t="s">
        <v>12560</v>
      </c>
      <c r="E1736" s="27">
        <v>38004234</v>
      </c>
      <c r="F1736" s="27" t="s">
        <v>2998</v>
      </c>
      <c r="G1736" s="27" t="s">
        <v>473</v>
      </c>
      <c r="H1736" s="27" t="s">
        <v>12525</v>
      </c>
      <c r="I1736" s="27" t="s">
        <v>473</v>
      </c>
      <c r="J1736" s="27" t="s">
        <v>14</v>
      </c>
      <c r="K1736" s="27" t="s">
        <v>15</v>
      </c>
      <c r="L1736" s="27" t="s">
        <v>16</v>
      </c>
      <c r="M1736" s="28"/>
    </row>
    <row r="1737" spans="1:13" ht="16.8" customHeight="1" x14ac:dyDescent="0.3">
      <c r="A1737" s="3" t="s">
        <v>12684</v>
      </c>
      <c r="B1737" s="3" t="s">
        <v>12685</v>
      </c>
      <c r="C1737" s="6" t="s">
        <v>12727</v>
      </c>
      <c r="D1737" s="27" t="s">
        <v>12561</v>
      </c>
      <c r="E1737" s="27">
        <v>38004252</v>
      </c>
      <c r="F1737" s="27" t="s">
        <v>3034</v>
      </c>
      <c r="G1737" s="27" t="s">
        <v>473</v>
      </c>
      <c r="H1737" s="27" t="s">
        <v>12525</v>
      </c>
      <c r="I1737" s="27" t="s">
        <v>473</v>
      </c>
      <c r="J1737" s="27" t="s">
        <v>14</v>
      </c>
      <c r="K1737" s="27" t="s">
        <v>15</v>
      </c>
      <c r="L1737" s="27" t="s">
        <v>16</v>
      </c>
      <c r="M1737" s="28"/>
    </row>
    <row r="1738" spans="1:13" ht="16.8" customHeight="1" x14ac:dyDescent="0.3">
      <c r="A1738" s="3" t="s">
        <v>12684</v>
      </c>
      <c r="B1738" s="3" t="s">
        <v>12685</v>
      </c>
      <c r="C1738" s="6" t="s">
        <v>12728</v>
      </c>
      <c r="D1738" s="27" t="s">
        <v>12562</v>
      </c>
      <c r="E1738" s="27">
        <v>38004253</v>
      </c>
      <c r="F1738" s="27" t="s">
        <v>3036</v>
      </c>
      <c r="G1738" s="27" t="s">
        <v>473</v>
      </c>
      <c r="H1738" s="27" t="s">
        <v>12525</v>
      </c>
      <c r="I1738" s="27" t="s">
        <v>473</v>
      </c>
      <c r="J1738" s="27" t="s">
        <v>14</v>
      </c>
      <c r="K1738" s="27" t="s">
        <v>15</v>
      </c>
      <c r="L1738" s="27" t="s">
        <v>16</v>
      </c>
      <c r="M1738" s="28"/>
    </row>
    <row r="1739" spans="1:13" ht="16.8" customHeight="1" x14ac:dyDescent="0.3">
      <c r="A1739" s="3" t="s">
        <v>12684</v>
      </c>
      <c r="B1739" s="3" t="s">
        <v>12685</v>
      </c>
      <c r="C1739" s="6" t="s">
        <v>12729</v>
      </c>
      <c r="D1739" s="27" t="s">
        <v>12563</v>
      </c>
      <c r="E1739" s="27">
        <v>38004239</v>
      </c>
      <c r="F1739" s="27" t="s">
        <v>3008</v>
      </c>
      <c r="G1739" s="27" t="s">
        <v>473</v>
      </c>
      <c r="H1739" s="27" t="s">
        <v>12525</v>
      </c>
      <c r="I1739" s="27" t="s">
        <v>473</v>
      </c>
      <c r="J1739" s="27" t="s">
        <v>14</v>
      </c>
      <c r="K1739" s="27" t="s">
        <v>15</v>
      </c>
      <c r="L1739" s="27" t="s">
        <v>16</v>
      </c>
      <c r="M1739" s="28"/>
    </row>
    <row r="1740" spans="1:13" ht="16.8" customHeight="1" x14ac:dyDescent="0.3">
      <c r="A1740" s="3" t="s">
        <v>12684</v>
      </c>
      <c r="B1740" s="3" t="s">
        <v>12685</v>
      </c>
      <c r="C1740" s="6" t="s">
        <v>12730</v>
      </c>
      <c r="D1740" s="27" t="s">
        <v>12564</v>
      </c>
      <c r="E1740" s="27">
        <v>38004223</v>
      </c>
      <c r="F1740" s="27" t="s">
        <v>2976</v>
      </c>
      <c r="G1740" s="27" t="s">
        <v>473</v>
      </c>
      <c r="H1740" s="27" t="s">
        <v>12525</v>
      </c>
      <c r="I1740" s="27" t="s">
        <v>473</v>
      </c>
      <c r="J1740" s="27" t="s">
        <v>14</v>
      </c>
      <c r="K1740" s="27" t="s">
        <v>15</v>
      </c>
      <c r="L1740" s="27" t="s">
        <v>16</v>
      </c>
      <c r="M1740" s="28"/>
    </row>
    <row r="1741" spans="1:13" ht="16.8" customHeight="1" x14ac:dyDescent="0.3">
      <c r="A1741" s="3" t="s">
        <v>12684</v>
      </c>
      <c r="B1741" s="3" t="s">
        <v>12685</v>
      </c>
      <c r="C1741" s="6" t="s">
        <v>12731</v>
      </c>
      <c r="D1741" s="27" t="s">
        <v>12565</v>
      </c>
      <c r="E1741" s="27">
        <v>38004267</v>
      </c>
      <c r="F1741" s="27" t="s">
        <v>3064</v>
      </c>
      <c r="G1741" s="27" t="s">
        <v>473</v>
      </c>
      <c r="H1741" s="27" t="s">
        <v>12525</v>
      </c>
      <c r="I1741" s="27" t="s">
        <v>473</v>
      </c>
      <c r="J1741" s="27" t="s">
        <v>14</v>
      </c>
      <c r="K1741" s="27" t="s">
        <v>15</v>
      </c>
      <c r="L1741" s="27" t="s">
        <v>16</v>
      </c>
      <c r="M1741" s="28"/>
    </row>
    <row r="1742" spans="1:13" ht="16.8" customHeight="1" x14ac:dyDescent="0.3">
      <c r="A1742" s="3" t="s">
        <v>12684</v>
      </c>
      <c r="B1742" s="3" t="s">
        <v>12685</v>
      </c>
      <c r="C1742" s="6" t="s">
        <v>12732</v>
      </c>
      <c r="D1742" s="27" t="s">
        <v>12566</v>
      </c>
      <c r="E1742" s="27">
        <v>38004269</v>
      </c>
      <c r="F1742" s="27" t="s">
        <v>3068</v>
      </c>
      <c r="G1742" s="27" t="s">
        <v>473</v>
      </c>
      <c r="H1742" s="27" t="s">
        <v>12525</v>
      </c>
      <c r="I1742" s="27" t="s">
        <v>473</v>
      </c>
      <c r="J1742" s="27" t="s">
        <v>14</v>
      </c>
      <c r="K1742" s="27" t="s">
        <v>15</v>
      </c>
      <c r="L1742" s="27" t="s">
        <v>16</v>
      </c>
      <c r="M1742" s="28"/>
    </row>
    <row r="1743" spans="1:13" ht="16.8" customHeight="1" x14ac:dyDescent="0.3">
      <c r="A1743" s="3" t="s">
        <v>12684</v>
      </c>
      <c r="B1743" s="3" t="s">
        <v>12685</v>
      </c>
      <c r="C1743" s="6" t="s">
        <v>12733</v>
      </c>
      <c r="D1743" s="27" t="s">
        <v>12567</v>
      </c>
      <c r="E1743" s="27">
        <v>38004268</v>
      </c>
      <c r="F1743" s="27" t="s">
        <v>3066</v>
      </c>
      <c r="G1743" s="27" t="s">
        <v>473</v>
      </c>
      <c r="H1743" s="27" t="s">
        <v>12525</v>
      </c>
      <c r="I1743" s="27" t="s">
        <v>473</v>
      </c>
      <c r="J1743" s="27" t="s">
        <v>14</v>
      </c>
      <c r="K1743" s="27" t="s">
        <v>15</v>
      </c>
      <c r="L1743" s="27" t="s">
        <v>16</v>
      </c>
      <c r="M1743" s="28"/>
    </row>
    <row r="1744" spans="1:13" ht="16.8" customHeight="1" x14ac:dyDescent="0.3">
      <c r="A1744" s="3" t="s">
        <v>12684</v>
      </c>
      <c r="B1744" s="3" t="s">
        <v>12685</v>
      </c>
      <c r="C1744" s="6" t="s">
        <v>12734</v>
      </c>
      <c r="D1744" s="27" t="s">
        <v>12568</v>
      </c>
      <c r="E1744" s="27">
        <v>38004262</v>
      </c>
      <c r="F1744" s="27" t="s">
        <v>3054</v>
      </c>
      <c r="G1744" s="27" t="s">
        <v>473</v>
      </c>
      <c r="H1744" s="27" t="s">
        <v>12525</v>
      </c>
      <c r="I1744" s="27" t="s">
        <v>473</v>
      </c>
      <c r="J1744" s="27" t="s">
        <v>14</v>
      </c>
      <c r="K1744" s="27" t="s">
        <v>15</v>
      </c>
      <c r="L1744" s="27" t="s">
        <v>16</v>
      </c>
      <c r="M1744" s="28"/>
    </row>
    <row r="1745" spans="1:13" ht="16.8" customHeight="1" x14ac:dyDescent="0.3">
      <c r="A1745" s="3" t="s">
        <v>12684</v>
      </c>
      <c r="B1745" s="3" t="s">
        <v>12685</v>
      </c>
      <c r="C1745" s="6" t="s">
        <v>12735</v>
      </c>
      <c r="D1745" s="27" t="s">
        <v>12569</v>
      </c>
      <c r="E1745" s="27">
        <v>38004261</v>
      </c>
      <c r="F1745" s="27" t="s">
        <v>3052</v>
      </c>
      <c r="G1745" s="27" t="s">
        <v>473</v>
      </c>
      <c r="H1745" s="27" t="s">
        <v>12525</v>
      </c>
      <c r="I1745" s="27" t="s">
        <v>473</v>
      </c>
      <c r="J1745" s="27" t="s">
        <v>14</v>
      </c>
      <c r="K1745" s="27" t="s">
        <v>15</v>
      </c>
      <c r="L1745" s="27" t="s">
        <v>16</v>
      </c>
      <c r="M1745" s="28"/>
    </row>
    <row r="1746" spans="1:13" ht="16.8" customHeight="1" x14ac:dyDescent="0.3">
      <c r="A1746" s="3" t="s">
        <v>12684</v>
      </c>
      <c r="B1746" s="3" t="s">
        <v>12685</v>
      </c>
      <c r="C1746" s="6" t="s">
        <v>12736</v>
      </c>
      <c r="D1746" s="27" t="s">
        <v>12570</v>
      </c>
      <c r="E1746" s="27">
        <v>38004249</v>
      </c>
      <c r="F1746" s="27" t="s">
        <v>3028</v>
      </c>
      <c r="G1746" s="27" t="s">
        <v>473</v>
      </c>
      <c r="H1746" s="27" t="s">
        <v>12525</v>
      </c>
      <c r="I1746" s="27" t="s">
        <v>473</v>
      </c>
      <c r="J1746" s="27" t="s">
        <v>14</v>
      </c>
      <c r="K1746" s="27" t="s">
        <v>15</v>
      </c>
      <c r="L1746" s="27" t="s">
        <v>16</v>
      </c>
      <c r="M1746" s="28"/>
    </row>
    <row r="1747" spans="1:13" ht="16.8" customHeight="1" x14ac:dyDescent="0.3">
      <c r="A1747" s="3" t="s">
        <v>12684</v>
      </c>
      <c r="B1747" s="3" t="s">
        <v>12685</v>
      </c>
      <c r="C1747" s="6" t="s">
        <v>12737</v>
      </c>
      <c r="D1747" s="27" t="s">
        <v>12571</v>
      </c>
      <c r="E1747" s="27">
        <v>38004246</v>
      </c>
      <c r="F1747" s="27" t="s">
        <v>3022</v>
      </c>
      <c r="G1747" s="27" t="s">
        <v>473</v>
      </c>
      <c r="H1747" s="27" t="s">
        <v>12525</v>
      </c>
      <c r="I1747" s="27" t="s">
        <v>473</v>
      </c>
      <c r="J1747" s="27" t="s">
        <v>14</v>
      </c>
      <c r="K1747" s="27" t="s">
        <v>15</v>
      </c>
      <c r="L1747" s="27" t="s">
        <v>16</v>
      </c>
      <c r="M1747" s="28"/>
    </row>
    <row r="1748" spans="1:13" ht="16.8" customHeight="1" x14ac:dyDescent="0.3">
      <c r="A1748" s="3" t="s">
        <v>12684</v>
      </c>
      <c r="B1748" s="3" t="s">
        <v>12685</v>
      </c>
      <c r="C1748" s="6" t="s">
        <v>12738</v>
      </c>
      <c r="D1748" s="27" t="s">
        <v>12572</v>
      </c>
      <c r="E1748" s="27">
        <v>38004245</v>
      </c>
      <c r="F1748" s="27" t="s">
        <v>3020</v>
      </c>
      <c r="G1748" s="27" t="s">
        <v>473</v>
      </c>
      <c r="H1748" s="27" t="s">
        <v>12525</v>
      </c>
      <c r="I1748" s="27" t="s">
        <v>473</v>
      </c>
      <c r="J1748" s="27" t="s">
        <v>14</v>
      </c>
      <c r="K1748" s="27" t="s">
        <v>15</v>
      </c>
      <c r="L1748" s="27" t="s">
        <v>16</v>
      </c>
      <c r="M1748" s="28"/>
    </row>
    <row r="1749" spans="1:13" ht="16.8" customHeight="1" x14ac:dyDescent="0.3">
      <c r="A1749" s="3" t="s">
        <v>12684</v>
      </c>
      <c r="B1749" s="3" t="s">
        <v>12685</v>
      </c>
      <c r="C1749" s="6" t="s">
        <v>12739</v>
      </c>
      <c r="D1749" s="27" t="s">
        <v>12573</v>
      </c>
      <c r="E1749" s="27">
        <v>38004247</v>
      </c>
      <c r="F1749" s="27" t="s">
        <v>3024</v>
      </c>
      <c r="G1749" s="27" t="s">
        <v>473</v>
      </c>
      <c r="H1749" s="27" t="s">
        <v>12525</v>
      </c>
      <c r="I1749" s="27" t="s">
        <v>473</v>
      </c>
      <c r="J1749" s="27" t="s">
        <v>14</v>
      </c>
      <c r="K1749" s="27" t="s">
        <v>15</v>
      </c>
      <c r="L1749" s="27" t="s">
        <v>16</v>
      </c>
      <c r="M1749" s="28"/>
    </row>
    <row r="1750" spans="1:13" ht="16.8" customHeight="1" x14ac:dyDescent="0.3">
      <c r="A1750" s="3" t="s">
        <v>12684</v>
      </c>
      <c r="B1750" s="3" t="s">
        <v>12685</v>
      </c>
      <c r="C1750" s="6" t="s">
        <v>12740</v>
      </c>
      <c r="D1750" s="27" t="s">
        <v>12574</v>
      </c>
      <c r="E1750" s="27">
        <v>38004248</v>
      </c>
      <c r="F1750" s="27" t="s">
        <v>3026</v>
      </c>
      <c r="G1750" s="27" t="s">
        <v>473</v>
      </c>
      <c r="H1750" s="27" t="s">
        <v>12525</v>
      </c>
      <c r="I1750" s="27" t="s">
        <v>473</v>
      </c>
      <c r="J1750" s="27" t="s">
        <v>14</v>
      </c>
      <c r="K1750" s="27" t="s">
        <v>15</v>
      </c>
      <c r="L1750" s="27" t="s">
        <v>16</v>
      </c>
      <c r="M1750" s="28"/>
    </row>
    <row r="1751" spans="1:13" ht="16.8" customHeight="1" x14ac:dyDescent="0.3">
      <c r="A1751" s="3" t="s">
        <v>12684</v>
      </c>
      <c r="B1751" s="3" t="s">
        <v>12685</v>
      </c>
      <c r="C1751" s="6" t="s">
        <v>12741</v>
      </c>
      <c r="D1751" s="27" t="s">
        <v>12575</v>
      </c>
      <c r="E1751" s="27">
        <v>38004250</v>
      </c>
      <c r="F1751" s="27" t="s">
        <v>3030</v>
      </c>
      <c r="G1751" s="27" t="s">
        <v>473</v>
      </c>
      <c r="H1751" s="27" t="s">
        <v>12525</v>
      </c>
      <c r="I1751" s="27" t="s">
        <v>473</v>
      </c>
      <c r="J1751" s="27" t="s">
        <v>14</v>
      </c>
      <c r="K1751" s="27" t="s">
        <v>15</v>
      </c>
      <c r="L1751" s="27" t="s">
        <v>16</v>
      </c>
      <c r="M1751" s="28"/>
    </row>
    <row r="1752" spans="1:13" ht="16.8" customHeight="1" x14ac:dyDescent="0.3">
      <c r="A1752" s="3" t="s">
        <v>12684</v>
      </c>
      <c r="B1752" s="3" t="s">
        <v>12685</v>
      </c>
      <c r="C1752" s="6" t="s">
        <v>12742</v>
      </c>
      <c r="D1752" s="27" t="s">
        <v>12576</v>
      </c>
      <c r="E1752" s="27">
        <v>38004258</v>
      </c>
      <c r="F1752" s="27" t="s">
        <v>3046</v>
      </c>
      <c r="G1752" s="27" t="s">
        <v>473</v>
      </c>
      <c r="H1752" s="27" t="s">
        <v>12525</v>
      </c>
      <c r="I1752" s="27" t="s">
        <v>473</v>
      </c>
      <c r="J1752" s="27" t="s">
        <v>14</v>
      </c>
      <c r="K1752" s="27" t="s">
        <v>15</v>
      </c>
      <c r="L1752" s="27" t="s">
        <v>16</v>
      </c>
      <c r="M1752" s="28"/>
    </row>
    <row r="1753" spans="1:13" ht="16.8" customHeight="1" x14ac:dyDescent="0.3">
      <c r="A1753" s="3" t="s">
        <v>12684</v>
      </c>
      <c r="B1753" s="3" t="s">
        <v>12685</v>
      </c>
      <c r="C1753" s="6" t="s">
        <v>12743</v>
      </c>
      <c r="D1753" s="27" t="s">
        <v>12577</v>
      </c>
      <c r="E1753" s="27">
        <v>38004254</v>
      </c>
      <c r="F1753" s="27" t="s">
        <v>3038</v>
      </c>
      <c r="G1753" s="27" t="s">
        <v>473</v>
      </c>
      <c r="H1753" s="27" t="s">
        <v>12525</v>
      </c>
      <c r="I1753" s="27" t="s">
        <v>473</v>
      </c>
      <c r="J1753" s="27" t="s">
        <v>14</v>
      </c>
      <c r="K1753" s="27" t="s">
        <v>15</v>
      </c>
      <c r="L1753" s="27" t="s">
        <v>16</v>
      </c>
      <c r="M1753" s="28"/>
    </row>
    <row r="1754" spans="1:13" ht="16.8" customHeight="1" x14ac:dyDescent="0.3">
      <c r="A1754" s="3" t="s">
        <v>12684</v>
      </c>
      <c r="B1754" s="3" t="s">
        <v>12685</v>
      </c>
      <c r="C1754" s="6" t="s">
        <v>12744</v>
      </c>
      <c r="D1754" s="27" t="s">
        <v>479</v>
      </c>
      <c r="E1754" s="27">
        <v>581479</v>
      </c>
      <c r="F1754" s="27" t="s">
        <v>480</v>
      </c>
      <c r="G1754" s="27" t="s">
        <v>473</v>
      </c>
      <c r="H1754" s="27" t="s">
        <v>473</v>
      </c>
      <c r="I1754" s="27" t="s">
        <v>473</v>
      </c>
      <c r="J1754" s="27" t="s">
        <v>14</v>
      </c>
      <c r="K1754" s="27">
        <v>19700101</v>
      </c>
      <c r="L1754" s="27">
        <v>20991231</v>
      </c>
      <c r="M1754" s="28" t="s">
        <v>257</v>
      </c>
    </row>
    <row r="1755" spans="1:13" ht="16.8" customHeight="1" x14ac:dyDescent="0.3">
      <c r="A1755" s="3" t="s">
        <v>12684</v>
      </c>
      <c r="B1755" s="3" t="s">
        <v>12685</v>
      </c>
      <c r="C1755" s="6" t="s">
        <v>12745</v>
      </c>
      <c r="D1755" s="27" t="s">
        <v>12578</v>
      </c>
      <c r="E1755" s="27">
        <v>38004259</v>
      </c>
      <c r="F1755" s="27" t="s">
        <v>3048</v>
      </c>
      <c r="G1755" s="27" t="s">
        <v>473</v>
      </c>
      <c r="H1755" s="27" t="s">
        <v>12525</v>
      </c>
      <c r="I1755" s="27" t="s">
        <v>473</v>
      </c>
      <c r="J1755" s="27" t="s">
        <v>14</v>
      </c>
      <c r="K1755" s="27" t="s">
        <v>15</v>
      </c>
      <c r="L1755" s="27" t="s">
        <v>16</v>
      </c>
      <c r="M1755" s="28"/>
    </row>
    <row r="1756" spans="1:13" ht="16.8" customHeight="1" x14ac:dyDescent="0.3">
      <c r="A1756" s="3" t="s">
        <v>12684</v>
      </c>
      <c r="B1756" s="3" t="s">
        <v>12685</v>
      </c>
      <c r="C1756" s="6" t="s">
        <v>12746</v>
      </c>
      <c r="D1756" s="27" t="s">
        <v>12579</v>
      </c>
      <c r="E1756" s="27">
        <v>38004260</v>
      </c>
      <c r="F1756" s="27" t="s">
        <v>3050</v>
      </c>
      <c r="G1756" s="27" t="s">
        <v>473</v>
      </c>
      <c r="H1756" s="27" t="s">
        <v>12525</v>
      </c>
      <c r="I1756" s="27" t="s">
        <v>473</v>
      </c>
      <c r="J1756" s="27" t="s">
        <v>14</v>
      </c>
      <c r="K1756" s="27" t="s">
        <v>15</v>
      </c>
      <c r="L1756" s="27" t="s">
        <v>16</v>
      </c>
      <c r="M1756" s="28"/>
    </row>
    <row r="1757" spans="1:13" ht="16.8" customHeight="1" x14ac:dyDescent="0.3">
      <c r="A1757" s="3" t="s">
        <v>12684</v>
      </c>
      <c r="B1757" s="3" t="s">
        <v>12685</v>
      </c>
      <c r="C1757" s="6" t="s">
        <v>12747</v>
      </c>
      <c r="D1757" s="27" t="s">
        <v>12580</v>
      </c>
      <c r="E1757" s="27">
        <v>38004264</v>
      </c>
      <c r="F1757" s="27" t="s">
        <v>3058</v>
      </c>
      <c r="G1757" s="27" t="s">
        <v>473</v>
      </c>
      <c r="H1757" s="27" t="s">
        <v>12525</v>
      </c>
      <c r="I1757" s="27" t="s">
        <v>473</v>
      </c>
      <c r="J1757" s="27" t="s">
        <v>14</v>
      </c>
      <c r="K1757" s="27" t="s">
        <v>15</v>
      </c>
      <c r="L1757" s="27" t="s">
        <v>16</v>
      </c>
      <c r="M1757" s="28"/>
    </row>
    <row r="1758" spans="1:13" ht="16.8" customHeight="1" x14ac:dyDescent="0.3">
      <c r="A1758" s="3" t="s">
        <v>12684</v>
      </c>
      <c r="B1758" s="3" t="s">
        <v>12685</v>
      </c>
      <c r="C1758" s="6" t="s">
        <v>12748</v>
      </c>
      <c r="D1758" s="27" t="s">
        <v>12581</v>
      </c>
      <c r="E1758" s="27">
        <v>38004244</v>
      </c>
      <c r="F1758" s="27" t="s">
        <v>3018</v>
      </c>
      <c r="G1758" s="27" t="s">
        <v>473</v>
      </c>
      <c r="H1758" s="27" t="s">
        <v>12525</v>
      </c>
      <c r="I1758" s="27" t="s">
        <v>473</v>
      </c>
      <c r="J1758" s="27" t="s">
        <v>14</v>
      </c>
      <c r="K1758" s="27" t="s">
        <v>15</v>
      </c>
      <c r="L1758" s="27" t="s">
        <v>16</v>
      </c>
      <c r="M1758" s="28"/>
    </row>
    <row r="1759" spans="1:13" ht="16.8" customHeight="1" x14ac:dyDescent="0.3">
      <c r="A1759" s="3" t="s">
        <v>12684</v>
      </c>
      <c r="B1759" s="3" t="s">
        <v>12685</v>
      </c>
      <c r="C1759" s="6" t="s">
        <v>12749</v>
      </c>
      <c r="D1759" s="27" t="s">
        <v>12582</v>
      </c>
      <c r="E1759" s="27">
        <v>38004263</v>
      </c>
      <c r="F1759" s="27" t="s">
        <v>3056</v>
      </c>
      <c r="G1759" s="27" t="s">
        <v>473</v>
      </c>
      <c r="H1759" s="27" t="s">
        <v>12525</v>
      </c>
      <c r="I1759" s="27" t="s">
        <v>473</v>
      </c>
      <c r="J1759" s="27" t="s">
        <v>14</v>
      </c>
      <c r="K1759" s="27" t="s">
        <v>15</v>
      </c>
      <c r="L1759" s="27" t="s">
        <v>16</v>
      </c>
      <c r="M1759" s="28"/>
    </row>
    <row r="1760" spans="1:13" ht="16.8" customHeight="1" x14ac:dyDescent="0.3">
      <c r="A1760" s="3" t="s">
        <v>12684</v>
      </c>
      <c r="B1760" s="3" t="s">
        <v>12685</v>
      </c>
      <c r="C1760" s="6" t="s">
        <v>12750</v>
      </c>
      <c r="D1760" s="27" t="s">
        <v>12583</v>
      </c>
      <c r="E1760" s="27">
        <v>38004257</v>
      </c>
      <c r="F1760" s="27" t="s">
        <v>3044</v>
      </c>
      <c r="G1760" s="27" t="s">
        <v>473</v>
      </c>
      <c r="H1760" s="27" t="s">
        <v>12525</v>
      </c>
      <c r="I1760" s="27" t="s">
        <v>473</v>
      </c>
      <c r="J1760" s="27" t="s">
        <v>14</v>
      </c>
      <c r="K1760" s="27" t="s">
        <v>15</v>
      </c>
      <c r="L1760" s="27" t="s">
        <v>16</v>
      </c>
      <c r="M1760" s="28"/>
    </row>
    <row r="1761" spans="1:13" ht="16.8" customHeight="1" x14ac:dyDescent="0.3">
      <c r="A1761" s="3" t="s">
        <v>12684</v>
      </c>
      <c r="B1761" s="3" t="s">
        <v>12685</v>
      </c>
      <c r="C1761" s="6" t="s">
        <v>12751</v>
      </c>
      <c r="D1761" s="27" t="s">
        <v>481</v>
      </c>
      <c r="E1761" s="27">
        <v>8883</v>
      </c>
      <c r="F1761" s="27">
        <v>24</v>
      </c>
      <c r="G1761" s="27" t="s">
        <v>473</v>
      </c>
      <c r="H1761" s="27" t="s">
        <v>474</v>
      </c>
      <c r="I1761" s="27" t="s">
        <v>473</v>
      </c>
      <c r="J1761" s="27" t="s">
        <v>14</v>
      </c>
      <c r="K1761" s="27">
        <v>19700101</v>
      </c>
      <c r="L1761" s="27">
        <v>20991231</v>
      </c>
      <c r="M1761" s="28" t="s">
        <v>257</v>
      </c>
    </row>
    <row r="1762" spans="1:13" ht="16.8" customHeight="1" x14ac:dyDescent="0.3">
      <c r="A1762" s="3" t="s">
        <v>12684</v>
      </c>
      <c r="B1762" s="3" t="s">
        <v>12685</v>
      </c>
      <c r="C1762" s="6" t="s">
        <v>12752</v>
      </c>
      <c r="D1762" s="27" t="s">
        <v>12584</v>
      </c>
      <c r="E1762" s="27">
        <v>38004266</v>
      </c>
      <c r="F1762" s="27" t="s">
        <v>3062</v>
      </c>
      <c r="G1762" s="27" t="s">
        <v>473</v>
      </c>
      <c r="H1762" s="27" t="s">
        <v>12525</v>
      </c>
      <c r="I1762" s="27" t="s">
        <v>473</v>
      </c>
      <c r="J1762" s="27" t="s">
        <v>14</v>
      </c>
      <c r="K1762" s="27" t="s">
        <v>15</v>
      </c>
      <c r="L1762" s="27" t="s">
        <v>16</v>
      </c>
      <c r="M1762" s="28"/>
    </row>
    <row r="1763" spans="1:13" ht="16.8" customHeight="1" x14ac:dyDescent="0.3">
      <c r="A1763" s="3" t="s">
        <v>12684</v>
      </c>
      <c r="B1763" s="3" t="s">
        <v>12685</v>
      </c>
      <c r="C1763" s="6" t="s">
        <v>12753</v>
      </c>
      <c r="D1763" s="27" t="s">
        <v>482</v>
      </c>
      <c r="E1763" s="27">
        <v>8615</v>
      </c>
      <c r="F1763" s="27">
        <v>13</v>
      </c>
      <c r="G1763" s="27" t="s">
        <v>473</v>
      </c>
      <c r="H1763" s="27" t="s">
        <v>474</v>
      </c>
      <c r="I1763" s="27" t="s">
        <v>473</v>
      </c>
      <c r="J1763" s="27" t="s">
        <v>14</v>
      </c>
      <c r="K1763" s="27">
        <v>19700101</v>
      </c>
      <c r="L1763" s="27">
        <v>20991231</v>
      </c>
      <c r="M1763" s="28" t="s">
        <v>257</v>
      </c>
    </row>
    <row r="1764" spans="1:13" ht="16.8" customHeight="1" x14ac:dyDescent="0.3">
      <c r="A1764" s="3" t="s">
        <v>12684</v>
      </c>
      <c r="B1764" s="3" t="s">
        <v>12685</v>
      </c>
      <c r="C1764" s="6" t="s">
        <v>12754</v>
      </c>
      <c r="D1764" s="27" t="s">
        <v>12585</v>
      </c>
      <c r="E1764" s="27">
        <v>38004121</v>
      </c>
      <c r="F1764" s="27" t="s">
        <v>2770</v>
      </c>
      <c r="G1764" s="27" t="s">
        <v>473</v>
      </c>
      <c r="H1764" s="27" t="s">
        <v>12525</v>
      </c>
      <c r="I1764" s="27" t="s">
        <v>473</v>
      </c>
      <c r="J1764" s="27" t="s">
        <v>14</v>
      </c>
      <c r="K1764" s="27" t="s">
        <v>15</v>
      </c>
      <c r="L1764" s="27" t="s">
        <v>16</v>
      </c>
      <c r="M1764" s="28"/>
    </row>
    <row r="1765" spans="1:13" ht="16.8" customHeight="1" x14ac:dyDescent="0.3">
      <c r="A1765" s="3" t="s">
        <v>12684</v>
      </c>
      <c r="B1765" s="3" t="s">
        <v>12685</v>
      </c>
      <c r="C1765" s="6" t="s">
        <v>12755</v>
      </c>
      <c r="D1765" s="27" t="s">
        <v>12586</v>
      </c>
      <c r="E1765" s="27">
        <v>38004303</v>
      </c>
      <c r="F1765" s="27" t="s">
        <v>3136</v>
      </c>
      <c r="G1765" s="27" t="s">
        <v>473</v>
      </c>
      <c r="H1765" s="27" t="s">
        <v>12525</v>
      </c>
      <c r="I1765" s="27" t="s">
        <v>473</v>
      </c>
      <c r="J1765" s="27" t="s">
        <v>14</v>
      </c>
      <c r="K1765" s="27" t="s">
        <v>15</v>
      </c>
      <c r="L1765" s="27" t="s">
        <v>16</v>
      </c>
      <c r="M1765" s="28"/>
    </row>
    <row r="1766" spans="1:13" ht="16.8" customHeight="1" x14ac:dyDescent="0.3">
      <c r="A1766" s="3" t="s">
        <v>12684</v>
      </c>
      <c r="B1766" s="3" t="s">
        <v>12685</v>
      </c>
      <c r="C1766" s="6" t="s">
        <v>12756</v>
      </c>
      <c r="D1766" s="27" t="s">
        <v>483</v>
      </c>
      <c r="E1766" s="27">
        <v>8650</v>
      </c>
      <c r="F1766" s="27">
        <v>25</v>
      </c>
      <c r="G1766" s="27" t="s">
        <v>473</v>
      </c>
      <c r="H1766" s="27" t="s">
        <v>474</v>
      </c>
      <c r="I1766" s="27" t="s">
        <v>473</v>
      </c>
      <c r="J1766" s="27" t="s">
        <v>14</v>
      </c>
      <c r="K1766" s="27">
        <v>19700101</v>
      </c>
      <c r="L1766" s="27">
        <v>20991231</v>
      </c>
      <c r="M1766" s="28" t="s">
        <v>257</v>
      </c>
    </row>
    <row r="1767" spans="1:13" ht="16.8" customHeight="1" x14ac:dyDescent="0.3">
      <c r="A1767" s="3" t="s">
        <v>12684</v>
      </c>
      <c r="B1767" s="3" t="s">
        <v>12685</v>
      </c>
      <c r="C1767" s="6" t="s">
        <v>12757</v>
      </c>
      <c r="D1767" s="27" t="s">
        <v>12587</v>
      </c>
      <c r="E1767" s="27">
        <v>38004322</v>
      </c>
      <c r="F1767" s="27" t="s">
        <v>3174</v>
      </c>
      <c r="G1767" s="27" t="s">
        <v>473</v>
      </c>
      <c r="H1767" s="27" t="s">
        <v>12525</v>
      </c>
      <c r="I1767" s="27" t="s">
        <v>473</v>
      </c>
      <c r="J1767" s="27" t="s">
        <v>14</v>
      </c>
      <c r="K1767" s="27" t="s">
        <v>15</v>
      </c>
      <c r="L1767" s="27" t="s">
        <v>16</v>
      </c>
      <c r="M1767" s="28"/>
    </row>
    <row r="1768" spans="1:13" ht="16.8" customHeight="1" x14ac:dyDescent="0.3">
      <c r="A1768" s="3" t="s">
        <v>12684</v>
      </c>
      <c r="B1768" s="3" t="s">
        <v>12685</v>
      </c>
      <c r="C1768" s="6" t="s">
        <v>12758</v>
      </c>
      <c r="D1768" s="27" t="s">
        <v>3261</v>
      </c>
      <c r="E1768" s="27">
        <v>38004365</v>
      </c>
      <c r="F1768" s="27" t="s">
        <v>3260</v>
      </c>
      <c r="G1768" s="27" t="s">
        <v>473</v>
      </c>
      <c r="H1768" s="27" t="s">
        <v>12525</v>
      </c>
      <c r="I1768" s="27" t="s">
        <v>473</v>
      </c>
      <c r="J1768" s="27" t="s">
        <v>14</v>
      </c>
      <c r="K1768" s="27" t="s">
        <v>15</v>
      </c>
      <c r="L1768" s="27" t="s">
        <v>16</v>
      </c>
      <c r="M1768" s="28"/>
    </row>
    <row r="1769" spans="1:13" ht="16.8" customHeight="1" x14ac:dyDescent="0.3">
      <c r="A1769" s="3" t="s">
        <v>12684</v>
      </c>
      <c r="B1769" s="3" t="s">
        <v>12685</v>
      </c>
      <c r="C1769" s="6" t="s">
        <v>12759</v>
      </c>
      <c r="D1769" s="27" t="s">
        <v>12588</v>
      </c>
      <c r="E1769" s="27">
        <v>38004193</v>
      </c>
      <c r="F1769" s="27" t="s">
        <v>2916</v>
      </c>
      <c r="G1769" s="27" t="s">
        <v>473</v>
      </c>
      <c r="H1769" s="27" t="s">
        <v>12525</v>
      </c>
      <c r="I1769" s="27" t="s">
        <v>473</v>
      </c>
      <c r="J1769" s="27" t="s">
        <v>14</v>
      </c>
      <c r="K1769" s="27" t="s">
        <v>15</v>
      </c>
      <c r="L1769" s="27" t="s">
        <v>16</v>
      </c>
      <c r="M1769" s="28"/>
    </row>
    <row r="1770" spans="1:13" ht="16.8" customHeight="1" x14ac:dyDescent="0.3">
      <c r="A1770" s="3" t="s">
        <v>12684</v>
      </c>
      <c r="B1770" s="3" t="s">
        <v>12685</v>
      </c>
      <c r="C1770" s="6" t="s">
        <v>12760</v>
      </c>
      <c r="D1770" s="27" t="s">
        <v>12589</v>
      </c>
      <c r="E1770" s="27">
        <v>38004442</v>
      </c>
      <c r="F1770" s="27" t="s">
        <v>3414</v>
      </c>
      <c r="G1770" s="27" t="s">
        <v>473</v>
      </c>
      <c r="H1770" s="27" t="s">
        <v>12525</v>
      </c>
      <c r="I1770" s="27" t="s">
        <v>473</v>
      </c>
      <c r="J1770" s="27" t="s">
        <v>14</v>
      </c>
      <c r="K1770" s="27" t="s">
        <v>15</v>
      </c>
      <c r="L1770" s="27" t="s">
        <v>16</v>
      </c>
      <c r="M1770" s="28"/>
    </row>
    <row r="1771" spans="1:13" ht="16.8" customHeight="1" x14ac:dyDescent="0.3">
      <c r="A1771" s="3" t="s">
        <v>12684</v>
      </c>
      <c r="B1771" s="3" t="s">
        <v>12685</v>
      </c>
      <c r="C1771" s="6" t="s">
        <v>12761</v>
      </c>
      <c r="D1771" s="27" t="s">
        <v>12590</v>
      </c>
      <c r="E1771" s="27">
        <v>38004443</v>
      </c>
      <c r="F1771" s="27" t="s">
        <v>3416</v>
      </c>
      <c r="G1771" s="27" t="s">
        <v>473</v>
      </c>
      <c r="H1771" s="27" t="s">
        <v>12525</v>
      </c>
      <c r="I1771" s="27" t="s">
        <v>473</v>
      </c>
      <c r="J1771" s="27" t="s">
        <v>14</v>
      </c>
      <c r="K1771" s="27" t="s">
        <v>15</v>
      </c>
      <c r="L1771" s="27" t="s">
        <v>16</v>
      </c>
      <c r="M1771" s="28"/>
    </row>
    <row r="1772" spans="1:13" ht="16.8" customHeight="1" x14ac:dyDescent="0.3">
      <c r="A1772" s="3" t="s">
        <v>12684</v>
      </c>
      <c r="B1772" s="3" t="s">
        <v>12685</v>
      </c>
      <c r="C1772" s="6" t="s">
        <v>12762</v>
      </c>
      <c r="D1772" s="27" t="s">
        <v>12591</v>
      </c>
      <c r="E1772" s="27">
        <v>38004444</v>
      </c>
      <c r="F1772" s="27" t="s">
        <v>3418</v>
      </c>
      <c r="G1772" s="27" t="s">
        <v>473</v>
      </c>
      <c r="H1772" s="27" t="s">
        <v>12525</v>
      </c>
      <c r="I1772" s="27" t="s">
        <v>473</v>
      </c>
      <c r="J1772" s="27" t="s">
        <v>14</v>
      </c>
      <c r="K1772" s="27" t="s">
        <v>15</v>
      </c>
      <c r="L1772" s="27" t="s">
        <v>16</v>
      </c>
      <c r="M1772" s="28"/>
    </row>
    <row r="1773" spans="1:13" ht="16.8" customHeight="1" x14ac:dyDescent="0.3">
      <c r="A1773" s="3" t="s">
        <v>12684</v>
      </c>
      <c r="B1773" s="3" t="s">
        <v>12685</v>
      </c>
      <c r="C1773" s="6" t="s">
        <v>12763</v>
      </c>
      <c r="D1773" s="27" t="s">
        <v>12592</v>
      </c>
      <c r="E1773" s="27">
        <v>38004276</v>
      </c>
      <c r="F1773" s="27" t="s">
        <v>3082</v>
      </c>
      <c r="G1773" s="27" t="s">
        <v>473</v>
      </c>
      <c r="H1773" s="27" t="s">
        <v>12525</v>
      </c>
      <c r="I1773" s="27" t="s">
        <v>473</v>
      </c>
      <c r="J1773" s="27" t="s">
        <v>14</v>
      </c>
      <c r="K1773" s="27" t="s">
        <v>15</v>
      </c>
      <c r="L1773" s="27" t="s">
        <v>16</v>
      </c>
      <c r="M1773" s="28"/>
    </row>
    <row r="1774" spans="1:13" ht="16.8" customHeight="1" x14ac:dyDescent="0.3">
      <c r="A1774" s="3" t="s">
        <v>12684</v>
      </c>
      <c r="B1774" s="3" t="s">
        <v>12685</v>
      </c>
      <c r="C1774" s="6" t="s">
        <v>12764</v>
      </c>
      <c r="D1774" s="27" t="s">
        <v>12593</v>
      </c>
      <c r="E1774" s="27">
        <v>38004275</v>
      </c>
      <c r="F1774" s="27" t="s">
        <v>3080</v>
      </c>
      <c r="G1774" s="27" t="s">
        <v>473</v>
      </c>
      <c r="H1774" s="27" t="s">
        <v>12525</v>
      </c>
      <c r="I1774" s="27" t="s">
        <v>473</v>
      </c>
      <c r="J1774" s="27" t="s">
        <v>14</v>
      </c>
      <c r="K1774" s="27" t="s">
        <v>15</v>
      </c>
      <c r="L1774" s="27" t="s">
        <v>16</v>
      </c>
      <c r="M1774" s="28"/>
    </row>
    <row r="1775" spans="1:13" ht="16.8" customHeight="1" x14ac:dyDescent="0.3">
      <c r="A1775" s="3" t="s">
        <v>12684</v>
      </c>
      <c r="B1775" s="3" t="s">
        <v>12685</v>
      </c>
      <c r="C1775" s="6" t="s">
        <v>12765</v>
      </c>
      <c r="D1775" s="27" t="s">
        <v>484</v>
      </c>
      <c r="E1775" s="27">
        <v>38004693</v>
      </c>
      <c r="F1775" s="27">
        <v>70</v>
      </c>
      <c r="G1775" s="27" t="s">
        <v>473</v>
      </c>
      <c r="H1775" s="27" t="s">
        <v>485</v>
      </c>
      <c r="I1775" s="27" t="s">
        <v>473</v>
      </c>
      <c r="J1775" s="27" t="s">
        <v>14</v>
      </c>
      <c r="K1775" s="27">
        <v>19700101</v>
      </c>
      <c r="L1775" s="27">
        <v>20991231</v>
      </c>
      <c r="M1775" s="28" t="s">
        <v>257</v>
      </c>
    </row>
    <row r="1776" spans="1:13" ht="16.8" customHeight="1" x14ac:dyDescent="0.3">
      <c r="A1776" s="3" t="s">
        <v>12684</v>
      </c>
      <c r="B1776" s="3" t="s">
        <v>12685</v>
      </c>
      <c r="C1776" s="6" t="s">
        <v>12766</v>
      </c>
      <c r="D1776" s="27" t="s">
        <v>12594</v>
      </c>
      <c r="E1776" s="27">
        <v>38004339</v>
      </c>
      <c r="F1776" s="27" t="s">
        <v>3208</v>
      </c>
      <c r="G1776" s="27" t="s">
        <v>473</v>
      </c>
      <c r="H1776" s="27" t="s">
        <v>12525</v>
      </c>
      <c r="I1776" s="27" t="s">
        <v>473</v>
      </c>
      <c r="J1776" s="27" t="s">
        <v>14</v>
      </c>
      <c r="K1776" s="27" t="s">
        <v>15</v>
      </c>
      <c r="L1776" s="27" t="s">
        <v>16</v>
      </c>
      <c r="M1776" s="28"/>
    </row>
    <row r="1777" spans="1:13" ht="16.8" customHeight="1" x14ac:dyDescent="0.3">
      <c r="A1777" s="3" t="s">
        <v>12684</v>
      </c>
      <c r="B1777" s="3" t="s">
        <v>12685</v>
      </c>
      <c r="C1777" s="6" t="s">
        <v>12767</v>
      </c>
      <c r="D1777" s="27" t="s">
        <v>12595</v>
      </c>
      <c r="E1777" s="27">
        <v>38004294</v>
      </c>
      <c r="F1777" s="27" t="s">
        <v>3118</v>
      </c>
      <c r="G1777" s="27" t="s">
        <v>473</v>
      </c>
      <c r="H1777" s="27" t="s">
        <v>12525</v>
      </c>
      <c r="I1777" s="27" t="s">
        <v>473</v>
      </c>
      <c r="J1777" s="27" t="s">
        <v>14</v>
      </c>
      <c r="K1777" s="27" t="s">
        <v>15</v>
      </c>
      <c r="L1777" s="27" t="s">
        <v>16</v>
      </c>
      <c r="M1777" s="28"/>
    </row>
    <row r="1778" spans="1:13" ht="16.8" customHeight="1" x14ac:dyDescent="0.3">
      <c r="A1778" s="3" t="s">
        <v>12684</v>
      </c>
      <c r="B1778" s="3" t="s">
        <v>12685</v>
      </c>
      <c r="C1778" s="6" t="s">
        <v>12768</v>
      </c>
      <c r="D1778" s="27" t="s">
        <v>12596</v>
      </c>
      <c r="E1778" s="27">
        <v>38004197</v>
      </c>
      <c r="F1778" s="27" t="s">
        <v>2924</v>
      </c>
      <c r="G1778" s="27" t="s">
        <v>473</v>
      </c>
      <c r="H1778" s="27" t="s">
        <v>12525</v>
      </c>
      <c r="I1778" s="27" t="s">
        <v>473</v>
      </c>
      <c r="J1778" s="27" t="s">
        <v>14</v>
      </c>
      <c r="K1778" s="27" t="s">
        <v>15</v>
      </c>
      <c r="L1778" s="27" t="s">
        <v>16</v>
      </c>
      <c r="M1778" s="28"/>
    </row>
    <row r="1779" spans="1:13" ht="16.8" customHeight="1" x14ac:dyDescent="0.3">
      <c r="A1779" s="3" t="s">
        <v>12684</v>
      </c>
      <c r="B1779" s="3" t="s">
        <v>12685</v>
      </c>
      <c r="C1779" s="6" t="s">
        <v>12769</v>
      </c>
      <c r="D1779" s="27" t="s">
        <v>12597</v>
      </c>
      <c r="E1779" s="27">
        <v>38004317</v>
      </c>
      <c r="F1779" s="27" t="s">
        <v>3164</v>
      </c>
      <c r="G1779" s="27" t="s">
        <v>473</v>
      </c>
      <c r="H1779" s="27" t="s">
        <v>12525</v>
      </c>
      <c r="I1779" s="27" t="s">
        <v>473</v>
      </c>
      <c r="J1779" s="27" t="s">
        <v>14</v>
      </c>
      <c r="K1779" s="27" t="s">
        <v>15</v>
      </c>
      <c r="L1779" s="27" t="s">
        <v>16</v>
      </c>
      <c r="M1779" s="28"/>
    </row>
    <row r="1780" spans="1:13" ht="16.8" customHeight="1" x14ac:dyDescent="0.3">
      <c r="A1780" s="3" t="s">
        <v>12684</v>
      </c>
      <c r="B1780" s="3" t="s">
        <v>12685</v>
      </c>
      <c r="C1780" s="6" t="s">
        <v>12770</v>
      </c>
      <c r="D1780" s="27" t="s">
        <v>12598</v>
      </c>
      <c r="E1780" s="27">
        <v>38004316</v>
      </c>
      <c r="F1780" s="27" t="s">
        <v>3162</v>
      </c>
      <c r="G1780" s="27" t="s">
        <v>473</v>
      </c>
      <c r="H1780" s="27" t="s">
        <v>12525</v>
      </c>
      <c r="I1780" s="27" t="s">
        <v>473</v>
      </c>
      <c r="J1780" s="27" t="s">
        <v>14</v>
      </c>
      <c r="K1780" s="27" t="s">
        <v>15</v>
      </c>
      <c r="L1780" s="27" t="s">
        <v>16</v>
      </c>
      <c r="M1780" s="28"/>
    </row>
    <row r="1781" spans="1:13" ht="16.8" customHeight="1" x14ac:dyDescent="0.3">
      <c r="A1781" s="3" t="s">
        <v>12684</v>
      </c>
      <c r="B1781" s="27" t="s">
        <v>12685</v>
      </c>
      <c r="C1781" s="6" t="s">
        <v>12771</v>
      </c>
      <c r="D1781" s="27" t="s">
        <v>486</v>
      </c>
      <c r="E1781" s="27">
        <v>903270</v>
      </c>
      <c r="F1781" s="27">
        <v>902</v>
      </c>
      <c r="G1781" s="27" t="s">
        <v>473</v>
      </c>
      <c r="H1781" s="27" t="s">
        <v>487</v>
      </c>
      <c r="I1781" s="27" t="s">
        <v>473</v>
      </c>
      <c r="J1781" s="27" t="s">
        <v>14</v>
      </c>
      <c r="K1781" s="27">
        <v>19700101</v>
      </c>
      <c r="L1781" s="27">
        <v>20991231</v>
      </c>
      <c r="M1781" s="28" t="s">
        <v>257</v>
      </c>
    </row>
    <row r="1782" spans="1:13" ht="16.8" customHeight="1" x14ac:dyDescent="0.3">
      <c r="A1782" s="3" t="s">
        <v>12684</v>
      </c>
      <c r="B1782" s="27" t="s">
        <v>12685</v>
      </c>
      <c r="C1782" s="6" t="s">
        <v>12772</v>
      </c>
      <c r="D1782" s="27" t="s">
        <v>488</v>
      </c>
      <c r="E1782" s="27">
        <v>8964</v>
      </c>
      <c r="F1782" s="27">
        <v>53</v>
      </c>
      <c r="G1782" s="27" t="s">
        <v>473</v>
      </c>
      <c r="H1782" s="27" t="s">
        <v>474</v>
      </c>
      <c r="I1782" s="27" t="s">
        <v>473</v>
      </c>
      <c r="J1782" s="27" t="s">
        <v>14</v>
      </c>
      <c r="K1782" s="27">
        <v>19700101</v>
      </c>
      <c r="L1782" s="27">
        <v>20991231</v>
      </c>
      <c r="M1782" s="28" t="s">
        <v>257</v>
      </c>
    </row>
    <row r="1783" spans="1:13" ht="16.8" customHeight="1" x14ac:dyDescent="0.3">
      <c r="A1783" s="3" t="s">
        <v>12684</v>
      </c>
      <c r="B1783" s="3" t="s">
        <v>12685</v>
      </c>
      <c r="C1783" s="6" t="s">
        <v>12773</v>
      </c>
      <c r="D1783" s="27" t="s">
        <v>12599</v>
      </c>
      <c r="E1783" s="27">
        <v>38004340</v>
      </c>
      <c r="F1783" s="27" t="s">
        <v>3210</v>
      </c>
      <c r="G1783" s="27" t="s">
        <v>473</v>
      </c>
      <c r="H1783" s="27" t="s">
        <v>12525</v>
      </c>
      <c r="I1783" s="27" t="s">
        <v>473</v>
      </c>
      <c r="J1783" s="27" t="s">
        <v>14</v>
      </c>
      <c r="K1783" s="27" t="s">
        <v>15</v>
      </c>
      <c r="L1783" s="27" t="s">
        <v>16</v>
      </c>
      <c r="M1783" s="28"/>
    </row>
    <row r="1784" spans="1:13" ht="16.8" customHeight="1" x14ac:dyDescent="0.3">
      <c r="A1784" s="3" t="s">
        <v>12684</v>
      </c>
      <c r="B1784" s="3" t="s">
        <v>12685</v>
      </c>
      <c r="C1784" s="6" t="s">
        <v>12774</v>
      </c>
      <c r="D1784" s="27" t="s">
        <v>12600</v>
      </c>
      <c r="E1784" s="27">
        <v>38004341</v>
      </c>
      <c r="F1784" s="27" t="s">
        <v>3212</v>
      </c>
      <c r="G1784" s="27" t="s">
        <v>473</v>
      </c>
      <c r="H1784" s="27" t="s">
        <v>12525</v>
      </c>
      <c r="I1784" s="27" t="s">
        <v>473</v>
      </c>
      <c r="J1784" s="27" t="s">
        <v>14</v>
      </c>
      <c r="K1784" s="27" t="s">
        <v>15</v>
      </c>
      <c r="L1784" s="27" t="s">
        <v>16</v>
      </c>
      <c r="M1784" s="28"/>
    </row>
    <row r="1785" spans="1:13" ht="16.8" customHeight="1" x14ac:dyDescent="0.3">
      <c r="A1785" s="3" t="s">
        <v>12684</v>
      </c>
      <c r="B1785" s="27" t="s">
        <v>12685</v>
      </c>
      <c r="C1785" s="6" t="s">
        <v>12775</v>
      </c>
      <c r="D1785" s="27" t="s">
        <v>489</v>
      </c>
      <c r="E1785" s="27">
        <v>8920</v>
      </c>
      <c r="F1785" s="27">
        <v>61</v>
      </c>
      <c r="G1785" s="27" t="s">
        <v>473</v>
      </c>
      <c r="H1785" s="27" t="s">
        <v>474</v>
      </c>
      <c r="I1785" s="27" t="s">
        <v>473</v>
      </c>
      <c r="J1785" s="27" t="s">
        <v>14</v>
      </c>
      <c r="K1785" s="27">
        <v>19700101</v>
      </c>
      <c r="L1785" s="27">
        <v>20991231</v>
      </c>
      <c r="M1785" s="28" t="s">
        <v>257</v>
      </c>
    </row>
    <row r="1786" spans="1:13" ht="16.8" customHeight="1" x14ac:dyDescent="0.3">
      <c r="A1786" s="3" t="s">
        <v>12684</v>
      </c>
      <c r="B1786" s="3" t="s">
        <v>12685</v>
      </c>
      <c r="C1786" s="6" t="s">
        <v>12776</v>
      </c>
      <c r="D1786" s="27" t="s">
        <v>490</v>
      </c>
      <c r="E1786" s="27">
        <v>8947</v>
      </c>
      <c r="F1786" s="27">
        <v>62</v>
      </c>
      <c r="G1786" s="27" t="s">
        <v>473</v>
      </c>
      <c r="H1786" s="27" t="s">
        <v>474</v>
      </c>
      <c r="I1786" s="27" t="s">
        <v>473</v>
      </c>
      <c r="J1786" s="27" t="s">
        <v>14</v>
      </c>
      <c r="K1786" s="27">
        <v>19700101</v>
      </c>
      <c r="L1786" s="27">
        <v>20991231</v>
      </c>
      <c r="M1786" s="28" t="s">
        <v>257</v>
      </c>
    </row>
    <row r="1787" spans="1:13" ht="16.8" customHeight="1" x14ac:dyDescent="0.3">
      <c r="A1787" s="3" t="s">
        <v>12684</v>
      </c>
      <c r="B1787" s="3" t="s">
        <v>12685</v>
      </c>
      <c r="C1787" s="6" t="s">
        <v>12777</v>
      </c>
      <c r="D1787" s="27" t="s">
        <v>491</v>
      </c>
      <c r="E1787" s="27">
        <v>32276</v>
      </c>
      <c r="F1787" s="27">
        <v>85</v>
      </c>
      <c r="G1787" s="27" t="s">
        <v>473</v>
      </c>
      <c r="H1787" s="27" t="s">
        <v>492</v>
      </c>
      <c r="I1787" s="27" t="s">
        <v>473</v>
      </c>
      <c r="J1787" s="27" t="s">
        <v>14</v>
      </c>
      <c r="K1787" s="27">
        <v>19700101</v>
      </c>
      <c r="L1787" s="27">
        <v>20991231</v>
      </c>
      <c r="M1787" s="28" t="s">
        <v>257</v>
      </c>
    </row>
    <row r="1788" spans="1:13" ht="16.8" customHeight="1" x14ac:dyDescent="0.3">
      <c r="A1788" s="3" t="s">
        <v>12684</v>
      </c>
      <c r="B1788" s="3" t="s">
        <v>12685</v>
      </c>
      <c r="C1788" s="6" t="s">
        <v>12778</v>
      </c>
      <c r="D1788" s="27" t="s">
        <v>493</v>
      </c>
      <c r="E1788" s="27">
        <v>38004306</v>
      </c>
      <c r="F1788" s="27" t="s">
        <v>3142</v>
      </c>
      <c r="G1788" s="27" t="s">
        <v>473</v>
      </c>
      <c r="H1788" s="27" t="s">
        <v>12525</v>
      </c>
      <c r="I1788" s="27" t="s">
        <v>473</v>
      </c>
      <c r="J1788" s="27" t="s">
        <v>14</v>
      </c>
      <c r="K1788" s="27" t="s">
        <v>15</v>
      </c>
      <c r="L1788" s="27" t="s">
        <v>16</v>
      </c>
      <c r="M1788" s="28"/>
    </row>
    <row r="1789" spans="1:13" ht="16.8" customHeight="1" x14ac:dyDescent="0.3">
      <c r="A1789" s="3" t="s">
        <v>12684</v>
      </c>
      <c r="B1789" s="3" t="s">
        <v>12685</v>
      </c>
      <c r="C1789" s="6" t="s">
        <v>12779</v>
      </c>
      <c r="D1789" s="27" t="s">
        <v>493</v>
      </c>
      <c r="E1789" s="27">
        <v>8827</v>
      </c>
      <c r="F1789" s="27">
        <v>33</v>
      </c>
      <c r="G1789" s="27" t="s">
        <v>473</v>
      </c>
      <c r="H1789" s="27" t="s">
        <v>474</v>
      </c>
      <c r="I1789" s="27" t="s">
        <v>473</v>
      </c>
      <c r="J1789" s="27" t="s">
        <v>14</v>
      </c>
      <c r="K1789" s="27">
        <v>19700101</v>
      </c>
      <c r="L1789" s="27">
        <v>20991231</v>
      </c>
      <c r="M1789" s="28" t="s">
        <v>257</v>
      </c>
    </row>
    <row r="1790" spans="1:13" ht="16.8" customHeight="1" x14ac:dyDescent="0.3">
      <c r="A1790" s="3" t="s">
        <v>12684</v>
      </c>
      <c r="B1790" s="3" t="s">
        <v>12685</v>
      </c>
      <c r="C1790" s="6" t="s">
        <v>12780</v>
      </c>
      <c r="D1790" s="27" t="s">
        <v>12601</v>
      </c>
      <c r="E1790" s="27">
        <v>38004328</v>
      </c>
      <c r="F1790" s="27" t="s">
        <v>3186</v>
      </c>
      <c r="G1790" s="27" t="s">
        <v>473</v>
      </c>
      <c r="H1790" s="27" t="s">
        <v>12525</v>
      </c>
      <c r="I1790" s="27" t="s">
        <v>473</v>
      </c>
      <c r="J1790" s="27" t="s">
        <v>14</v>
      </c>
      <c r="K1790" s="27" t="s">
        <v>15</v>
      </c>
      <c r="L1790" s="27" t="s">
        <v>16</v>
      </c>
      <c r="M1790" s="28"/>
    </row>
    <row r="1791" spans="1:13" ht="16.8" customHeight="1" x14ac:dyDescent="0.3">
      <c r="A1791" s="3" t="s">
        <v>12684</v>
      </c>
      <c r="B1791" s="3" t="s">
        <v>12685</v>
      </c>
      <c r="C1791" s="6" t="s">
        <v>12781</v>
      </c>
      <c r="D1791" s="27" t="s">
        <v>12602</v>
      </c>
      <c r="E1791" s="27">
        <v>38004295</v>
      </c>
      <c r="F1791" s="27" t="s">
        <v>3120</v>
      </c>
      <c r="G1791" s="27" t="s">
        <v>473</v>
      </c>
      <c r="H1791" s="27" t="s">
        <v>12525</v>
      </c>
      <c r="I1791" s="27" t="s">
        <v>473</v>
      </c>
      <c r="J1791" s="27" t="s">
        <v>14</v>
      </c>
      <c r="K1791" s="27" t="s">
        <v>15</v>
      </c>
      <c r="L1791" s="27" t="s">
        <v>16</v>
      </c>
      <c r="M1791" s="28"/>
    </row>
    <row r="1792" spans="1:13" ht="16.8" customHeight="1" x14ac:dyDescent="0.3">
      <c r="A1792" s="3" t="s">
        <v>12684</v>
      </c>
      <c r="B1792" s="3" t="s">
        <v>12685</v>
      </c>
      <c r="C1792" s="6" t="s">
        <v>12782</v>
      </c>
      <c r="D1792" s="27" t="s">
        <v>12603</v>
      </c>
      <c r="E1792" s="27">
        <v>38004324</v>
      </c>
      <c r="F1792" s="27" t="s">
        <v>3178</v>
      </c>
      <c r="G1792" s="27" t="s">
        <v>473</v>
      </c>
      <c r="H1792" s="27" t="s">
        <v>12525</v>
      </c>
      <c r="I1792" s="27" t="s">
        <v>473</v>
      </c>
      <c r="J1792" s="27" t="s">
        <v>14</v>
      </c>
      <c r="K1792" s="27" t="s">
        <v>15</v>
      </c>
      <c r="L1792" s="27" t="s">
        <v>16</v>
      </c>
      <c r="M1792" s="28"/>
    </row>
    <row r="1793" spans="1:13" ht="16.8" customHeight="1" x14ac:dyDescent="0.3">
      <c r="A1793" s="3" t="s">
        <v>12684</v>
      </c>
      <c r="B1793" s="3" t="s">
        <v>12685</v>
      </c>
      <c r="C1793" s="6" t="s">
        <v>12783</v>
      </c>
      <c r="D1793" s="27" t="s">
        <v>494</v>
      </c>
      <c r="E1793" s="27">
        <v>38004522</v>
      </c>
      <c r="F1793" s="27" t="s">
        <v>495</v>
      </c>
      <c r="G1793" s="27" t="s">
        <v>473</v>
      </c>
      <c r="H1793" s="27" t="s">
        <v>485</v>
      </c>
      <c r="I1793" s="27" t="s">
        <v>473</v>
      </c>
      <c r="J1793" s="27" t="s">
        <v>14</v>
      </c>
      <c r="K1793" s="27">
        <v>19700101</v>
      </c>
      <c r="L1793" s="27">
        <v>20991231</v>
      </c>
      <c r="M1793" s="28" t="s">
        <v>257</v>
      </c>
    </row>
    <row r="1794" spans="1:13" ht="16.8" customHeight="1" x14ac:dyDescent="0.3">
      <c r="A1794" s="3" t="s">
        <v>12684</v>
      </c>
      <c r="B1794" s="3" t="s">
        <v>12685</v>
      </c>
      <c r="C1794" s="6" t="s">
        <v>12784</v>
      </c>
      <c r="D1794" s="27" t="s">
        <v>12604</v>
      </c>
      <c r="E1794" s="27">
        <v>38004194</v>
      </c>
      <c r="F1794" s="27" t="s">
        <v>2918</v>
      </c>
      <c r="G1794" s="27" t="s">
        <v>473</v>
      </c>
      <c r="H1794" s="27" t="s">
        <v>12525</v>
      </c>
      <c r="I1794" s="27" t="s">
        <v>473</v>
      </c>
      <c r="J1794" s="27" t="s">
        <v>14</v>
      </c>
      <c r="K1794" s="27" t="s">
        <v>15</v>
      </c>
      <c r="L1794" s="27" t="s">
        <v>16</v>
      </c>
      <c r="M1794" s="28"/>
    </row>
    <row r="1795" spans="1:13" ht="16.8" customHeight="1" x14ac:dyDescent="0.3">
      <c r="A1795" s="3" t="s">
        <v>12684</v>
      </c>
      <c r="B1795" s="3" t="s">
        <v>12685</v>
      </c>
      <c r="C1795" s="6" t="s">
        <v>12785</v>
      </c>
      <c r="D1795" s="27" t="s">
        <v>12605</v>
      </c>
      <c r="E1795" s="27">
        <v>38004329</v>
      </c>
      <c r="F1795" s="27" t="s">
        <v>3188</v>
      </c>
      <c r="G1795" s="27" t="s">
        <v>473</v>
      </c>
      <c r="H1795" s="27" t="s">
        <v>12525</v>
      </c>
      <c r="I1795" s="27" t="s">
        <v>473</v>
      </c>
      <c r="J1795" s="27" t="s">
        <v>14</v>
      </c>
      <c r="K1795" s="27" t="s">
        <v>15</v>
      </c>
      <c r="L1795" s="27" t="s">
        <v>16</v>
      </c>
      <c r="M1795" s="28"/>
    </row>
    <row r="1796" spans="1:13" ht="16.8" customHeight="1" x14ac:dyDescent="0.3">
      <c r="A1796" s="3" t="s">
        <v>12684</v>
      </c>
      <c r="B1796" s="3" t="s">
        <v>12685</v>
      </c>
      <c r="C1796" s="6" t="s">
        <v>12786</v>
      </c>
      <c r="D1796" s="27" t="s">
        <v>12606</v>
      </c>
      <c r="E1796" s="27">
        <v>38004327</v>
      </c>
      <c r="F1796" s="27" t="s">
        <v>3184</v>
      </c>
      <c r="G1796" s="27" t="s">
        <v>473</v>
      </c>
      <c r="H1796" s="27" t="s">
        <v>12525</v>
      </c>
      <c r="I1796" s="27" t="s">
        <v>473</v>
      </c>
      <c r="J1796" s="27" t="s">
        <v>14</v>
      </c>
      <c r="K1796" s="27" t="s">
        <v>15</v>
      </c>
      <c r="L1796" s="27" t="s">
        <v>16</v>
      </c>
      <c r="M1796" s="28"/>
    </row>
    <row r="1797" spans="1:13" ht="16.8" customHeight="1" x14ac:dyDescent="0.3">
      <c r="A1797" s="3" t="s">
        <v>12684</v>
      </c>
      <c r="B1797" s="3" t="s">
        <v>12685</v>
      </c>
      <c r="C1797" s="6" t="s">
        <v>12787</v>
      </c>
      <c r="D1797" s="27" t="s">
        <v>12607</v>
      </c>
      <c r="E1797" s="27">
        <v>38004204</v>
      </c>
      <c r="F1797" s="27" t="s">
        <v>2938</v>
      </c>
      <c r="G1797" s="27" t="s">
        <v>473</v>
      </c>
      <c r="H1797" s="27" t="s">
        <v>12525</v>
      </c>
      <c r="I1797" s="27" t="s">
        <v>473</v>
      </c>
      <c r="J1797" s="27" t="s">
        <v>14</v>
      </c>
      <c r="K1797" s="27" t="s">
        <v>15</v>
      </c>
      <c r="L1797" s="27" t="s">
        <v>16</v>
      </c>
      <c r="M1797" s="28"/>
    </row>
    <row r="1798" spans="1:13" ht="16.8" customHeight="1" x14ac:dyDescent="0.3">
      <c r="A1798" s="3" t="s">
        <v>12684</v>
      </c>
      <c r="B1798" s="3" t="s">
        <v>12685</v>
      </c>
      <c r="C1798" s="6" t="s">
        <v>12788</v>
      </c>
      <c r="D1798" s="27" t="s">
        <v>12608</v>
      </c>
      <c r="E1798" s="27">
        <v>38004337</v>
      </c>
      <c r="F1798" s="27" t="s">
        <v>3204</v>
      </c>
      <c r="G1798" s="27" t="s">
        <v>473</v>
      </c>
      <c r="H1798" s="27" t="s">
        <v>12525</v>
      </c>
      <c r="I1798" s="27" t="s">
        <v>473</v>
      </c>
      <c r="J1798" s="27" t="s">
        <v>14</v>
      </c>
      <c r="K1798" s="27" t="s">
        <v>15</v>
      </c>
      <c r="L1798" s="27" t="s">
        <v>16</v>
      </c>
      <c r="M1798" s="28"/>
    </row>
    <row r="1799" spans="1:13" ht="16.8" customHeight="1" x14ac:dyDescent="0.3">
      <c r="A1799" s="3" t="s">
        <v>12684</v>
      </c>
      <c r="B1799" s="3" t="s">
        <v>12685</v>
      </c>
      <c r="C1799" s="6" t="s">
        <v>12789</v>
      </c>
      <c r="D1799" s="27" t="s">
        <v>496</v>
      </c>
      <c r="E1799" s="27">
        <v>8870</v>
      </c>
      <c r="F1799" s="27">
        <v>23</v>
      </c>
      <c r="G1799" s="27" t="s">
        <v>473</v>
      </c>
      <c r="H1799" s="27" t="s">
        <v>474</v>
      </c>
      <c r="I1799" s="27" t="s">
        <v>473</v>
      </c>
      <c r="J1799" s="27" t="s">
        <v>14</v>
      </c>
      <c r="K1799" s="27">
        <v>19700101</v>
      </c>
      <c r="L1799" s="27">
        <v>20991231</v>
      </c>
      <c r="M1799" s="28" t="s">
        <v>257</v>
      </c>
    </row>
    <row r="1800" spans="1:13" ht="16.8" customHeight="1" x14ac:dyDescent="0.3">
      <c r="A1800" s="3" t="s">
        <v>12684</v>
      </c>
      <c r="B1800" s="3" t="s">
        <v>12685</v>
      </c>
      <c r="C1800" s="6" t="s">
        <v>12790</v>
      </c>
      <c r="D1800" s="27" t="s">
        <v>497</v>
      </c>
      <c r="E1800" s="27">
        <v>262</v>
      </c>
      <c r="F1800" s="27" t="s">
        <v>498</v>
      </c>
      <c r="G1800" s="27" t="s">
        <v>473</v>
      </c>
      <c r="H1800" s="27" t="s">
        <v>473</v>
      </c>
      <c r="I1800" s="27" t="s">
        <v>473</v>
      </c>
      <c r="J1800" s="27" t="s">
        <v>14</v>
      </c>
      <c r="K1800" s="27">
        <v>19700101</v>
      </c>
      <c r="L1800" s="27">
        <v>20991231</v>
      </c>
      <c r="M1800" s="28" t="s">
        <v>257</v>
      </c>
    </row>
    <row r="1801" spans="1:13" ht="16.8" customHeight="1" x14ac:dyDescent="0.3">
      <c r="A1801" s="3" t="s">
        <v>12684</v>
      </c>
      <c r="B1801" s="3" t="s">
        <v>12685</v>
      </c>
      <c r="C1801" s="6" t="s">
        <v>12791</v>
      </c>
      <c r="D1801" s="27" t="s">
        <v>499</v>
      </c>
      <c r="E1801" s="27">
        <v>581381</v>
      </c>
      <c r="F1801" s="27" t="s">
        <v>500</v>
      </c>
      <c r="G1801" s="27" t="s">
        <v>473</v>
      </c>
      <c r="H1801" s="27" t="s">
        <v>474</v>
      </c>
      <c r="I1801" s="27" t="s">
        <v>473</v>
      </c>
      <c r="J1801" s="27" t="s">
        <v>14</v>
      </c>
      <c r="K1801" s="27">
        <v>19700101</v>
      </c>
      <c r="L1801" s="27">
        <v>20991231</v>
      </c>
      <c r="M1801" s="28" t="s">
        <v>257</v>
      </c>
    </row>
    <row r="1802" spans="1:13" ht="16.8" customHeight="1" x14ac:dyDescent="0.3">
      <c r="A1802" s="3" t="s">
        <v>12684</v>
      </c>
      <c r="B1802" s="3" t="s">
        <v>12685</v>
      </c>
      <c r="C1802" s="6" t="s">
        <v>12792</v>
      </c>
      <c r="D1802" s="27" t="s">
        <v>501</v>
      </c>
      <c r="E1802" s="27">
        <v>9203</v>
      </c>
      <c r="F1802" s="27" t="s">
        <v>502</v>
      </c>
      <c r="G1802" s="27" t="s">
        <v>473</v>
      </c>
      <c r="H1802" s="27" t="s">
        <v>473</v>
      </c>
      <c r="I1802" s="27" t="s">
        <v>473</v>
      </c>
      <c r="J1802" s="27" t="s">
        <v>14</v>
      </c>
      <c r="K1802" s="27">
        <v>19700101</v>
      </c>
      <c r="L1802" s="27">
        <v>20991231</v>
      </c>
      <c r="M1802" s="28" t="s">
        <v>257</v>
      </c>
    </row>
    <row r="1803" spans="1:13" ht="16.8" customHeight="1" x14ac:dyDescent="0.3">
      <c r="A1803" s="3" t="s">
        <v>12684</v>
      </c>
      <c r="B1803" s="3" t="s">
        <v>12685</v>
      </c>
      <c r="C1803" s="6" t="s">
        <v>12793</v>
      </c>
      <c r="D1803" s="27" t="s">
        <v>503</v>
      </c>
      <c r="E1803" s="27">
        <v>8949</v>
      </c>
      <c r="F1803" s="27">
        <v>65</v>
      </c>
      <c r="G1803" s="27" t="s">
        <v>473</v>
      </c>
      <c r="H1803" s="27" t="s">
        <v>474</v>
      </c>
      <c r="I1803" s="27" t="s">
        <v>473</v>
      </c>
      <c r="J1803" s="27" t="s">
        <v>14</v>
      </c>
      <c r="K1803" s="27">
        <v>19700101</v>
      </c>
      <c r="L1803" s="27">
        <v>20991231</v>
      </c>
      <c r="M1803" s="28" t="s">
        <v>257</v>
      </c>
    </row>
    <row r="1804" spans="1:13" ht="16.8" customHeight="1" x14ac:dyDescent="0.3">
      <c r="A1804" s="3" t="s">
        <v>12684</v>
      </c>
      <c r="B1804" s="3" t="s">
        <v>12685</v>
      </c>
      <c r="C1804" s="6" t="s">
        <v>12794</v>
      </c>
      <c r="D1804" s="27" t="s">
        <v>12609</v>
      </c>
      <c r="E1804" s="27">
        <v>38004270</v>
      </c>
      <c r="F1804" s="27" t="s">
        <v>3070</v>
      </c>
      <c r="G1804" s="27" t="s">
        <v>473</v>
      </c>
      <c r="H1804" s="27" t="s">
        <v>12525</v>
      </c>
      <c r="I1804" s="27" t="s">
        <v>473</v>
      </c>
      <c r="J1804" s="27" t="s">
        <v>14</v>
      </c>
      <c r="K1804" s="27" t="s">
        <v>15</v>
      </c>
      <c r="L1804" s="27" t="s">
        <v>16</v>
      </c>
      <c r="M1804" s="28"/>
    </row>
    <row r="1805" spans="1:13" ht="16.8" customHeight="1" x14ac:dyDescent="0.3">
      <c r="A1805" s="3" t="s">
        <v>12684</v>
      </c>
      <c r="B1805" s="3" t="s">
        <v>12685</v>
      </c>
      <c r="C1805" s="6" t="s">
        <v>12795</v>
      </c>
      <c r="D1805" s="27" t="s">
        <v>12610</v>
      </c>
      <c r="E1805" s="27">
        <v>38004333</v>
      </c>
      <c r="F1805" s="27" t="s">
        <v>3196</v>
      </c>
      <c r="G1805" s="27" t="s">
        <v>473</v>
      </c>
      <c r="H1805" s="27" t="s">
        <v>12525</v>
      </c>
      <c r="I1805" s="27" t="s">
        <v>473</v>
      </c>
      <c r="J1805" s="27" t="s">
        <v>14</v>
      </c>
      <c r="K1805" s="27" t="s">
        <v>15</v>
      </c>
      <c r="L1805" s="27" t="s">
        <v>16</v>
      </c>
      <c r="M1805" s="28"/>
    </row>
    <row r="1806" spans="1:13" ht="16.8" customHeight="1" x14ac:dyDescent="0.3">
      <c r="A1806" s="3" t="s">
        <v>12684</v>
      </c>
      <c r="B1806" s="3" t="s">
        <v>12685</v>
      </c>
      <c r="C1806" s="6" t="s">
        <v>12796</v>
      </c>
      <c r="D1806" s="27" t="s">
        <v>12611</v>
      </c>
      <c r="E1806" s="27">
        <v>38004334</v>
      </c>
      <c r="F1806" s="27" t="s">
        <v>3198</v>
      </c>
      <c r="G1806" s="27" t="s">
        <v>473</v>
      </c>
      <c r="H1806" s="27" t="s">
        <v>12525</v>
      </c>
      <c r="I1806" s="27" t="s">
        <v>473</v>
      </c>
      <c r="J1806" s="27" t="s">
        <v>14</v>
      </c>
      <c r="K1806" s="27" t="s">
        <v>15</v>
      </c>
      <c r="L1806" s="27" t="s">
        <v>16</v>
      </c>
      <c r="M1806" s="28"/>
    </row>
    <row r="1807" spans="1:13" ht="16.8" customHeight="1" x14ac:dyDescent="0.3">
      <c r="A1807" s="3" t="s">
        <v>12684</v>
      </c>
      <c r="B1807" s="3" t="s">
        <v>12685</v>
      </c>
      <c r="C1807" s="6" t="s">
        <v>12797</v>
      </c>
      <c r="D1807" s="27" t="s">
        <v>504</v>
      </c>
      <c r="E1807" s="27">
        <v>38004453</v>
      </c>
      <c r="F1807" s="27">
        <v>8</v>
      </c>
      <c r="G1807" s="27" t="s">
        <v>473</v>
      </c>
      <c r="H1807" s="27" t="s">
        <v>485</v>
      </c>
      <c r="I1807" s="27" t="s">
        <v>473</v>
      </c>
      <c r="J1807" s="27" t="s">
        <v>14</v>
      </c>
      <c r="K1807" s="27">
        <v>19700101</v>
      </c>
      <c r="L1807" s="27">
        <v>20991231</v>
      </c>
      <c r="M1807" s="28" t="s">
        <v>257</v>
      </c>
    </row>
    <row r="1808" spans="1:13" ht="16.8" customHeight="1" x14ac:dyDescent="0.3">
      <c r="A1808" s="3" t="s">
        <v>12684</v>
      </c>
      <c r="B1808" s="3" t="s">
        <v>12685</v>
      </c>
      <c r="C1808" s="6" t="s">
        <v>12798</v>
      </c>
      <c r="D1808" s="27" t="s">
        <v>505</v>
      </c>
      <c r="E1808" s="27">
        <v>8966</v>
      </c>
      <c r="F1808" s="27">
        <v>50</v>
      </c>
      <c r="G1808" s="27" t="s">
        <v>473</v>
      </c>
      <c r="H1808" s="27" t="s">
        <v>474</v>
      </c>
      <c r="I1808" s="27" t="s">
        <v>473</v>
      </c>
      <c r="J1808" s="27" t="s">
        <v>14</v>
      </c>
      <c r="K1808" s="27">
        <v>19700101</v>
      </c>
      <c r="L1808" s="27">
        <v>20991231</v>
      </c>
      <c r="M1808" s="28" t="s">
        <v>257</v>
      </c>
    </row>
    <row r="1809" spans="1:13" ht="16.8" customHeight="1" x14ac:dyDescent="0.3">
      <c r="A1809" s="3" t="s">
        <v>12684</v>
      </c>
      <c r="B1809" s="3" t="s">
        <v>12685</v>
      </c>
      <c r="C1809" s="6" t="s">
        <v>12799</v>
      </c>
      <c r="D1809" s="27" t="s">
        <v>12612</v>
      </c>
      <c r="E1809" s="27">
        <v>38004205</v>
      </c>
      <c r="F1809" s="27" t="s">
        <v>2940</v>
      </c>
      <c r="G1809" s="27" t="s">
        <v>473</v>
      </c>
      <c r="H1809" s="27" t="s">
        <v>12525</v>
      </c>
      <c r="I1809" s="27" t="s">
        <v>473</v>
      </c>
      <c r="J1809" s="27" t="s">
        <v>14</v>
      </c>
      <c r="K1809" s="27" t="s">
        <v>15</v>
      </c>
      <c r="L1809" s="27" t="s">
        <v>16</v>
      </c>
      <c r="M1809" s="28"/>
    </row>
    <row r="1810" spans="1:13" ht="16.8" customHeight="1" x14ac:dyDescent="0.3">
      <c r="A1810" s="3" t="s">
        <v>12684</v>
      </c>
      <c r="B1810" s="3" t="s">
        <v>12685</v>
      </c>
      <c r="C1810" s="6" t="s">
        <v>12800</v>
      </c>
      <c r="D1810" s="27" t="s">
        <v>12613</v>
      </c>
      <c r="E1810" s="27">
        <v>38004281</v>
      </c>
      <c r="F1810" s="27" t="s">
        <v>3092</v>
      </c>
      <c r="G1810" s="27" t="s">
        <v>473</v>
      </c>
      <c r="H1810" s="27" t="s">
        <v>12525</v>
      </c>
      <c r="I1810" s="27" t="s">
        <v>473</v>
      </c>
      <c r="J1810" s="27" t="s">
        <v>14</v>
      </c>
      <c r="K1810" s="27" t="s">
        <v>15</v>
      </c>
      <c r="L1810" s="27" t="s">
        <v>16</v>
      </c>
      <c r="M1810" s="28"/>
    </row>
    <row r="1811" spans="1:13" ht="16.8" customHeight="1" x14ac:dyDescent="0.3">
      <c r="A1811" s="3" t="s">
        <v>12684</v>
      </c>
      <c r="B1811" s="3" t="s">
        <v>12685</v>
      </c>
      <c r="C1811" s="6" t="s">
        <v>12801</v>
      </c>
      <c r="D1811" s="27" t="s">
        <v>12614</v>
      </c>
      <c r="E1811" s="27">
        <v>38004280</v>
      </c>
      <c r="F1811" s="27" t="s">
        <v>3090</v>
      </c>
      <c r="G1811" s="27" t="s">
        <v>473</v>
      </c>
      <c r="H1811" s="27" t="s">
        <v>12525</v>
      </c>
      <c r="I1811" s="27" t="s">
        <v>473</v>
      </c>
      <c r="J1811" s="27" t="s">
        <v>14</v>
      </c>
      <c r="K1811" s="27" t="s">
        <v>15</v>
      </c>
      <c r="L1811" s="27" t="s">
        <v>16</v>
      </c>
      <c r="M1811" s="28"/>
    </row>
    <row r="1812" spans="1:13" ht="16.8" customHeight="1" x14ac:dyDescent="0.3">
      <c r="A1812" s="3" t="s">
        <v>12684</v>
      </c>
      <c r="B1812" s="3" t="s">
        <v>12685</v>
      </c>
      <c r="C1812" s="6" t="s">
        <v>12802</v>
      </c>
      <c r="D1812" s="27" t="s">
        <v>12615</v>
      </c>
      <c r="E1812" s="27">
        <v>38004279</v>
      </c>
      <c r="F1812" s="27" t="s">
        <v>3088</v>
      </c>
      <c r="G1812" s="27" t="s">
        <v>473</v>
      </c>
      <c r="H1812" s="27" t="s">
        <v>12525</v>
      </c>
      <c r="I1812" s="27" t="s">
        <v>473</v>
      </c>
      <c r="J1812" s="27" t="s">
        <v>14</v>
      </c>
      <c r="K1812" s="27" t="s">
        <v>15</v>
      </c>
      <c r="L1812" s="27" t="s">
        <v>16</v>
      </c>
      <c r="M1812" s="28"/>
    </row>
    <row r="1813" spans="1:13" ht="16.8" customHeight="1" x14ac:dyDescent="0.3">
      <c r="A1813" s="3" t="s">
        <v>12684</v>
      </c>
      <c r="B1813" s="3" t="s">
        <v>12685</v>
      </c>
      <c r="C1813" s="6" t="s">
        <v>12803</v>
      </c>
      <c r="D1813" s="27" t="s">
        <v>12616</v>
      </c>
      <c r="E1813" s="27">
        <v>38004283</v>
      </c>
      <c r="F1813" s="27" t="s">
        <v>3096</v>
      </c>
      <c r="G1813" s="27" t="s">
        <v>473</v>
      </c>
      <c r="H1813" s="27" t="s">
        <v>12525</v>
      </c>
      <c r="I1813" s="27" t="s">
        <v>473</v>
      </c>
      <c r="J1813" s="27" t="s">
        <v>14</v>
      </c>
      <c r="K1813" s="27" t="s">
        <v>15</v>
      </c>
      <c r="L1813" s="27" t="s">
        <v>16</v>
      </c>
      <c r="M1813" s="28"/>
    </row>
    <row r="1814" spans="1:13" ht="16.8" customHeight="1" x14ac:dyDescent="0.3">
      <c r="A1814" s="3" t="s">
        <v>12684</v>
      </c>
      <c r="B1814" s="3" t="s">
        <v>12685</v>
      </c>
      <c r="C1814" s="6" t="s">
        <v>12804</v>
      </c>
      <c r="D1814" s="27" t="s">
        <v>12617</v>
      </c>
      <c r="E1814" s="27">
        <v>38004282</v>
      </c>
      <c r="F1814" s="27" t="s">
        <v>3094</v>
      </c>
      <c r="G1814" s="27" t="s">
        <v>473</v>
      </c>
      <c r="H1814" s="27" t="s">
        <v>12525</v>
      </c>
      <c r="I1814" s="27" t="s">
        <v>473</v>
      </c>
      <c r="J1814" s="27" t="s">
        <v>14</v>
      </c>
      <c r="K1814" s="27" t="s">
        <v>15</v>
      </c>
      <c r="L1814" s="27" t="s">
        <v>16</v>
      </c>
      <c r="M1814" s="28"/>
    </row>
    <row r="1815" spans="1:13" ht="16.8" customHeight="1" x14ac:dyDescent="0.3">
      <c r="A1815" s="3" t="s">
        <v>12684</v>
      </c>
      <c r="B1815" s="3" t="s">
        <v>12685</v>
      </c>
      <c r="C1815" s="6" t="s">
        <v>12805</v>
      </c>
      <c r="D1815" s="27" t="s">
        <v>506</v>
      </c>
      <c r="E1815" s="27">
        <v>38004523</v>
      </c>
      <c r="F1815" s="27" t="s">
        <v>507</v>
      </c>
      <c r="G1815" s="27" t="s">
        <v>473</v>
      </c>
      <c r="H1815" s="27" t="s">
        <v>485</v>
      </c>
      <c r="I1815" s="27" t="s">
        <v>473</v>
      </c>
      <c r="J1815" s="27" t="s">
        <v>14</v>
      </c>
      <c r="K1815" s="27">
        <v>19700101</v>
      </c>
      <c r="L1815" s="27">
        <v>20991231</v>
      </c>
      <c r="M1815" s="28" t="s">
        <v>257</v>
      </c>
    </row>
    <row r="1816" spans="1:13" ht="16.8" customHeight="1" x14ac:dyDescent="0.3">
      <c r="A1816" s="3" t="s">
        <v>12684</v>
      </c>
      <c r="B1816" s="3" t="s">
        <v>12685</v>
      </c>
      <c r="C1816" s="6" t="s">
        <v>12806</v>
      </c>
      <c r="D1816" s="27" t="s">
        <v>508</v>
      </c>
      <c r="E1816" s="27">
        <v>8851</v>
      </c>
      <c r="F1816" s="27">
        <v>14</v>
      </c>
      <c r="G1816" s="27" t="s">
        <v>473</v>
      </c>
      <c r="H1816" s="27" t="s">
        <v>474</v>
      </c>
      <c r="I1816" s="27" t="s">
        <v>473</v>
      </c>
      <c r="J1816" s="27" t="s">
        <v>14</v>
      </c>
      <c r="K1816" s="27">
        <v>19700101</v>
      </c>
      <c r="L1816" s="27">
        <v>20991231</v>
      </c>
      <c r="M1816" s="28" t="s">
        <v>257</v>
      </c>
    </row>
    <row r="1817" spans="1:13" ht="16.8" customHeight="1" x14ac:dyDescent="0.3">
      <c r="A1817" s="3" t="s">
        <v>12684</v>
      </c>
      <c r="B1817" s="3" t="s">
        <v>12685</v>
      </c>
      <c r="C1817" s="6" t="s">
        <v>12807</v>
      </c>
      <c r="D1817" s="27" t="s">
        <v>12618</v>
      </c>
      <c r="E1817" s="27">
        <v>38003820</v>
      </c>
      <c r="F1817" s="27" t="s">
        <v>2132</v>
      </c>
      <c r="G1817" s="27" t="s">
        <v>473</v>
      </c>
      <c r="H1817" s="27" t="s">
        <v>12525</v>
      </c>
      <c r="I1817" s="27" t="s">
        <v>473</v>
      </c>
      <c r="J1817" s="27" t="s">
        <v>14</v>
      </c>
      <c r="K1817" s="27" t="s">
        <v>15</v>
      </c>
      <c r="L1817" s="27" t="s">
        <v>16</v>
      </c>
      <c r="M1817" s="28"/>
    </row>
    <row r="1818" spans="1:13" ht="16.8" customHeight="1" x14ac:dyDescent="0.3">
      <c r="A1818" s="3" t="s">
        <v>12684</v>
      </c>
      <c r="B1818" s="3" t="s">
        <v>12685</v>
      </c>
      <c r="C1818" s="6" t="s">
        <v>12808</v>
      </c>
      <c r="D1818" s="27" t="s">
        <v>12619</v>
      </c>
      <c r="E1818" s="27">
        <v>38003821</v>
      </c>
      <c r="F1818" s="27" t="s">
        <v>2134</v>
      </c>
      <c r="G1818" s="27" t="s">
        <v>473</v>
      </c>
      <c r="H1818" s="27" t="s">
        <v>12525</v>
      </c>
      <c r="I1818" s="27" t="s">
        <v>473</v>
      </c>
      <c r="J1818" s="27" t="s">
        <v>14</v>
      </c>
      <c r="K1818" s="27" t="s">
        <v>15</v>
      </c>
      <c r="L1818" s="27" t="s">
        <v>16</v>
      </c>
      <c r="M1818" s="28"/>
    </row>
    <row r="1819" spans="1:13" ht="16.8" customHeight="1" x14ac:dyDescent="0.3">
      <c r="A1819" s="3" t="s">
        <v>12684</v>
      </c>
      <c r="B1819" s="3" t="s">
        <v>12685</v>
      </c>
      <c r="C1819" s="6" t="s">
        <v>12809</v>
      </c>
      <c r="D1819" s="27" t="s">
        <v>509</v>
      </c>
      <c r="E1819" s="27">
        <v>32693</v>
      </c>
      <c r="F1819" s="27" t="s">
        <v>510</v>
      </c>
      <c r="G1819" s="27" t="s">
        <v>473</v>
      </c>
      <c r="H1819" s="27" t="s">
        <v>473</v>
      </c>
      <c r="I1819" s="27" t="s">
        <v>473</v>
      </c>
      <c r="J1819" s="27" t="s">
        <v>14</v>
      </c>
      <c r="K1819" s="27">
        <v>19700101</v>
      </c>
      <c r="L1819" s="27">
        <v>20991231</v>
      </c>
      <c r="M1819" s="28" t="s">
        <v>257</v>
      </c>
    </row>
    <row r="1820" spans="1:13" ht="16.8" customHeight="1" x14ac:dyDescent="0.3">
      <c r="A1820" s="3" t="s">
        <v>12684</v>
      </c>
      <c r="B1820" s="3" t="s">
        <v>12685</v>
      </c>
      <c r="C1820" s="6" t="s">
        <v>12810</v>
      </c>
      <c r="D1820" s="27" t="s">
        <v>12620</v>
      </c>
      <c r="E1820" s="27">
        <v>38004335</v>
      </c>
      <c r="F1820" s="27" t="s">
        <v>3200</v>
      </c>
      <c r="G1820" s="27" t="s">
        <v>473</v>
      </c>
      <c r="H1820" s="27" t="s">
        <v>12525</v>
      </c>
      <c r="I1820" s="27" t="s">
        <v>473</v>
      </c>
      <c r="J1820" s="27" t="s">
        <v>14</v>
      </c>
      <c r="K1820" s="27" t="s">
        <v>15</v>
      </c>
      <c r="L1820" s="27" t="s">
        <v>16</v>
      </c>
      <c r="M1820" s="28"/>
    </row>
    <row r="1821" spans="1:13" ht="16.8" customHeight="1" x14ac:dyDescent="0.3">
      <c r="A1821" s="3" t="s">
        <v>12684</v>
      </c>
      <c r="B1821" s="3" t="s">
        <v>12685</v>
      </c>
      <c r="C1821" s="6" t="s">
        <v>12811</v>
      </c>
      <c r="D1821" s="27" t="s">
        <v>12621</v>
      </c>
      <c r="E1821" s="27">
        <v>38004336</v>
      </c>
      <c r="F1821" s="27" t="s">
        <v>3202</v>
      </c>
      <c r="G1821" s="27" t="s">
        <v>473</v>
      </c>
      <c r="H1821" s="27" t="s">
        <v>12525</v>
      </c>
      <c r="I1821" s="27" t="s">
        <v>473</v>
      </c>
      <c r="J1821" s="27" t="s">
        <v>14</v>
      </c>
      <c r="K1821" s="27" t="s">
        <v>15</v>
      </c>
      <c r="L1821" s="27" t="s">
        <v>16</v>
      </c>
      <c r="M1821" s="28"/>
    </row>
    <row r="1822" spans="1:13" ht="16.8" customHeight="1" x14ac:dyDescent="0.3">
      <c r="A1822" s="3" t="s">
        <v>12684</v>
      </c>
      <c r="B1822" s="3" t="s">
        <v>12685</v>
      </c>
      <c r="C1822" s="6" t="s">
        <v>12812</v>
      </c>
      <c r="D1822" s="27" t="s">
        <v>511</v>
      </c>
      <c r="E1822" s="27">
        <v>38004519</v>
      </c>
      <c r="F1822" s="27" t="s">
        <v>512</v>
      </c>
      <c r="G1822" s="27" t="s">
        <v>473</v>
      </c>
      <c r="H1822" s="27" t="s">
        <v>485</v>
      </c>
      <c r="I1822" s="27" t="s">
        <v>473</v>
      </c>
      <c r="J1822" s="27" t="s">
        <v>14</v>
      </c>
      <c r="K1822" s="27">
        <v>19700101</v>
      </c>
      <c r="L1822" s="27">
        <v>20991231</v>
      </c>
      <c r="M1822" s="28" t="s">
        <v>257</v>
      </c>
    </row>
    <row r="1823" spans="1:13" ht="16.8" customHeight="1" x14ac:dyDescent="0.3">
      <c r="A1823" s="3" t="s">
        <v>12684</v>
      </c>
      <c r="B1823" s="3" t="s">
        <v>12685</v>
      </c>
      <c r="C1823" s="6" t="s">
        <v>12813</v>
      </c>
      <c r="D1823" s="27" t="s">
        <v>12622</v>
      </c>
      <c r="E1823" s="27">
        <v>38004196</v>
      </c>
      <c r="F1823" s="27" t="s">
        <v>2922</v>
      </c>
      <c r="G1823" s="27" t="s">
        <v>473</v>
      </c>
      <c r="H1823" s="27" t="s">
        <v>12525</v>
      </c>
      <c r="I1823" s="27" t="s">
        <v>473</v>
      </c>
      <c r="J1823" s="27" t="s">
        <v>14</v>
      </c>
      <c r="K1823" s="27" t="s">
        <v>15</v>
      </c>
      <c r="L1823" s="27" t="s">
        <v>16</v>
      </c>
      <c r="M1823" s="28"/>
    </row>
    <row r="1824" spans="1:13" ht="16.8" customHeight="1" x14ac:dyDescent="0.3">
      <c r="A1824" s="3" t="s">
        <v>12684</v>
      </c>
      <c r="B1824" s="3" t="s">
        <v>12685</v>
      </c>
      <c r="C1824" s="6" t="s">
        <v>12814</v>
      </c>
      <c r="D1824" s="27" t="s">
        <v>12623</v>
      </c>
      <c r="E1824" s="27">
        <v>38004342</v>
      </c>
      <c r="F1824" s="27" t="s">
        <v>3214</v>
      </c>
      <c r="G1824" s="27" t="s">
        <v>473</v>
      </c>
      <c r="H1824" s="27" t="s">
        <v>12525</v>
      </c>
      <c r="I1824" s="27" t="s">
        <v>473</v>
      </c>
      <c r="J1824" s="27" t="s">
        <v>14</v>
      </c>
      <c r="K1824" s="27" t="s">
        <v>15</v>
      </c>
      <c r="L1824" s="27" t="s">
        <v>16</v>
      </c>
      <c r="M1824" s="28"/>
    </row>
    <row r="1825" spans="1:13" ht="16.8" customHeight="1" x14ac:dyDescent="0.3">
      <c r="A1825" s="3" t="s">
        <v>12684</v>
      </c>
      <c r="B1825" s="3" t="s">
        <v>12685</v>
      </c>
      <c r="C1825" s="6" t="s">
        <v>12815</v>
      </c>
      <c r="D1825" s="27" t="s">
        <v>513</v>
      </c>
      <c r="E1825" s="27">
        <v>32759</v>
      </c>
      <c r="F1825" s="27" t="s">
        <v>514</v>
      </c>
      <c r="G1825" s="27" t="s">
        <v>473</v>
      </c>
      <c r="H1825" s="27" t="s">
        <v>473</v>
      </c>
      <c r="I1825" s="27" t="s">
        <v>473</v>
      </c>
      <c r="J1825" s="27" t="s">
        <v>14</v>
      </c>
      <c r="K1825" s="27">
        <v>19700101</v>
      </c>
      <c r="L1825" s="27">
        <v>20991231</v>
      </c>
      <c r="M1825" s="28" t="s">
        <v>257</v>
      </c>
    </row>
    <row r="1826" spans="1:13" ht="16.8" customHeight="1" x14ac:dyDescent="0.3">
      <c r="A1826" s="3" t="s">
        <v>12684</v>
      </c>
      <c r="B1826" s="3" t="s">
        <v>12685</v>
      </c>
      <c r="C1826" s="6" t="s">
        <v>12816</v>
      </c>
      <c r="D1826" s="27" t="s">
        <v>515</v>
      </c>
      <c r="E1826" s="27">
        <v>581476</v>
      </c>
      <c r="F1826" s="27" t="s">
        <v>516</v>
      </c>
      <c r="G1826" s="27" t="s">
        <v>473</v>
      </c>
      <c r="H1826" s="27" t="s">
        <v>473</v>
      </c>
      <c r="I1826" s="27" t="s">
        <v>473</v>
      </c>
      <c r="J1826" s="27" t="s">
        <v>14</v>
      </c>
      <c r="K1826" s="27">
        <v>19700101</v>
      </c>
      <c r="L1826" s="27">
        <v>20991231</v>
      </c>
      <c r="M1826" s="28" t="s">
        <v>257</v>
      </c>
    </row>
    <row r="1827" spans="1:13" ht="16.8" customHeight="1" x14ac:dyDescent="0.3">
      <c r="A1827" s="3" t="s">
        <v>12684</v>
      </c>
      <c r="B1827" s="3" t="s">
        <v>12685</v>
      </c>
      <c r="C1827" s="6" t="s">
        <v>12817</v>
      </c>
      <c r="D1827" s="27" t="s">
        <v>517</v>
      </c>
      <c r="E1827" s="27">
        <v>8672</v>
      </c>
      <c r="F1827" s="27">
        <v>4</v>
      </c>
      <c r="G1827" s="27" t="s">
        <v>473</v>
      </c>
      <c r="H1827" s="27" t="s">
        <v>474</v>
      </c>
      <c r="I1827" s="27" t="s">
        <v>473</v>
      </c>
      <c r="J1827" s="27" t="s">
        <v>14</v>
      </c>
      <c r="K1827" s="27">
        <v>19700101</v>
      </c>
      <c r="L1827" s="27">
        <v>20991231</v>
      </c>
      <c r="M1827" s="28" t="s">
        <v>257</v>
      </c>
    </row>
    <row r="1828" spans="1:13" ht="16.8" customHeight="1" x14ac:dyDescent="0.3">
      <c r="A1828" s="3" t="s">
        <v>12684</v>
      </c>
      <c r="B1828" s="3" t="s">
        <v>12685</v>
      </c>
      <c r="C1828" s="6" t="s">
        <v>12818</v>
      </c>
      <c r="D1828" s="27" t="s">
        <v>518</v>
      </c>
      <c r="E1828" s="27">
        <v>8546</v>
      </c>
      <c r="F1828" s="27">
        <v>34</v>
      </c>
      <c r="G1828" s="27" t="s">
        <v>473</v>
      </c>
      <c r="H1828" s="27" t="s">
        <v>474</v>
      </c>
      <c r="I1828" s="27" t="s">
        <v>473</v>
      </c>
      <c r="J1828" s="27" t="s">
        <v>14</v>
      </c>
      <c r="K1828" s="27">
        <v>19700101</v>
      </c>
      <c r="L1828" s="27">
        <v>20991231</v>
      </c>
      <c r="M1828" s="28" t="s">
        <v>257</v>
      </c>
    </row>
    <row r="1829" spans="1:13" ht="16.8" customHeight="1" x14ac:dyDescent="0.3">
      <c r="A1829" s="3" t="s">
        <v>12684</v>
      </c>
      <c r="B1829" s="3" t="s">
        <v>12685</v>
      </c>
      <c r="C1829" s="6" t="s">
        <v>12819</v>
      </c>
      <c r="D1829" s="27" t="s">
        <v>519</v>
      </c>
      <c r="E1829" s="27">
        <v>38004515</v>
      </c>
      <c r="F1829" s="27" t="s">
        <v>520</v>
      </c>
      <c r="G1829" s="27" t="s">
        <v>473</v>
      </c>
      <c r="H1829" s="27" t="s">
        <v>485</v>
      </c>
      <c r="I1829" s="27" t="s">
        <v>473</v>
      </c>
      <c r="J1829" s="27" t="s">
        <v>14</v>
      </c>
      <c r="K1829" s="27">
        <v>19700101</v>
      </c>
      <c r="L1829" s="27">
        <v>20991231</v>
      </c>
      <c r="M1829" s="28" t="s">
        <v>257</v>
      </c>
    </row>
    <row r="1830" spans="1:13" ht="16.8" customHeight="1" x14ac:dyDescent="0.3">
      <c r="A1830" s="3" t="s">
        <v>12684</v>
      </c>
      <c r="B1830" s="3" t="s">
        <v>12685</v>
      </c>
      <c r="C1830" s="6" t="s">
        <v>12820</v>
      </c>
      <c r="D1830" s="27" t="s">
        <v>521</v>
      </c>
      <c r="E1830" s="27">
        <v>32254</v>
      </c>
      <c r="F1830" s="27">
        <v>18</v>
      </c>
      <c r="G1830" s="27" t="s">
        <v>473</v>
      </c>
      <c r="H1830" s="27" t="s">
        <v>492</v>
      </c>
      <c r="I1830" s="27" t="s">
        <v>473</v>
      </c>
      <c r="J1830" s="27" t="s">
        <v>14</v>
      </c>
      <c r="K1830" s="27">
        <v>19700101</v>
      </c>
      <c r="L1830" s="27">
        <v>20991231</v>
      </c>
      <c r="M1830" s="28" t="s">
        <v>257</v>
      </c>
    </row>
    <row r="1831" spans="1:13" ht="16.8" customHeight="1" x14ac:dyDescent="0.3">
      <c r="A1831" s="3" t="s">
        <v>12684</v>
      </c>
      <c r="B1831" s="3" t="s">
        <v>12685</v>
      </c>
      <c r="C1831" s="6" t="s">
        <v>12821</v>
      </c>
      <c r="D1831" s="27" t="s">
        <v>12624</v>
      </c>
      <c r="E1831" s="27">
        <v>38004206</v>
      </c>
      <c r="F1831" s="27" t="s">
        <v>2942</v>
      </c>
      <c r="G1831" s="27" t="s">
        <v>473</v>
      </c>
      <c r="H1831" s="27" t="s">
        <v>12525</v>
      </c>
      <c r="I1831" s="27" t="s">
        <v>473</v>
      </c>
      <c r="J1831" s="27" t="s">
        <v>14</v>
      </c>
      <c r="K1831" s="27" t="s">
        <v>15</v>
      </c>
      <c r="L1831" s="27" t="s">
        <v>16</v>
      </c>
      <c r="M1831" s="28"/>
    </row>
    <row r="1832" spans="1:13" ht="16.8" customHeight="1" x14ac:dyDescent="0.3">
      <c r="A1832" s="3" t="s">
        <v>12684</v>
      </c>
      <c r="B1832" s="3" t="s">
        <v>12685</v>
      </c>
      <c r="C1832" s="6" t="s">
        <v>12822</v>
      </c>
      <c r="D1832" s="27" t="s">
        <v>522</v>
      </c>
      <c r="E1832" s="27">
        <v>8716</v>
      </c>
      <c r="F1832" s="27">
        <v>49</v>
      </c>
      <c r="G1832" s="27" t="s">
        <v>473</v>
      </c>
      <c r="H1832" s="27" t="s">
        <v>474</v>
      </c>
      <c r="I1832" s="27" t="s">
        <v>473</v>
      </c>
      <c r="J1832" s="27" t="s">
        <v>14</v>
      </c>
      <c r="K1832" s="27">
        <v>19700101</v>
      </c>
      <c r="L1832" s="27">
        <v>20991231</v>
      </c>
      <c r="M1832" s="28" t="s">
        <v>257</v>
      </c>
    </row>
    <row r="1833" spans="1:13" ht="16.8" customHeight="1" x14ac:dyDescent="0.3">
      <c r="A1833" s="3" t="s">
        <v>12684</v>
      </c>
      <c r="B1833" s="3" t="s">
        <v>12685</v>
      </c>
      <c r="C1833" s="6" t="s">
        <v>12823</v>
      </c>
      <c r="D1833" s="27" t="s">
        <v>523</v>
      </c>
      <c r="E1833" s="27">
        <v>38004678</v>
      </c>
      <c r="F1833" s="27">
        <v>47</v>
      </c>
      <c r="G1833" s="27" t="s">
        <v>473</v>
      </c>
      <c r="H1833" s="27" t="s">
        <v>485</v>
      </c>
      <c r="I1833" s="27" t="s">
        <v>473</v>
      </c>
      <c r="J1833" s="27" t="s">
        <v>14</v>
      </c>
      <c r="K1833" s="27">
        <v>19700101</v>
      </c>
      <c r="L1833" s="27">
        <v>20991231</v>
      </c>
      <c r="M1833" s="28" t="s">
        <v>257</v>
      </c>
    </row>
    <row r="1834" spans="1:13" ht="16.8" customHeight="1" x14ac:dyDescent="0.3">
      <c r="A1834" s="3" t="s">
        <v>12684</v>
      </c>
      <c r="B1834" s="3" t="s">
        <v>12685</v>
      </c>
      <c r="C1834" s="6" t="s">
        <v>12824</v>
      </c>
      <c r="D1834" s="27" t="s">
        <v>524</v>
      </c>
      <c r="E1834" s="27">
        <v>8809</v>
      </c>
      <c r="F1834" s="27">
        <v>81</v>
      </c>
      <c r="G1834" s="27" t="s">
        <v>473</v>
      </c>
      <c r="H1834" s="27" t="s">
        <v>474</v>
      </c>
      <c r="I1834" s="27" t="s">
        <v>473</v>
      </c>
      <c r="J1834" s="27" t="s">
        <v>14</v>
      </c>
      <c r="K1834" s="27">
        <v>19700101</v>
      </c>
      <c r="L1834" s="27">
        <v>20991231</v>
      </c>
      <c r="M1834" s="28" t="s">
        <v>257</v>
      </c>
    </row>
    <row r="1835" spans="1:13" ht="16.8" customHeight="1" x14ac:dyDescent="0.3">
      <c r="A1835" s="3" t="s">
        <v>12684</v>
      </c>
      <c r="B1835" s="3" t="s">
        <v>12685</v>
      </c>
      <c r="C1835" s="6" t="s">
        <v>12825</v>
      </c>
      <c r="D1835" s="27" t="s">
        <v>525</v>
      </c>
      <c r="E1835" s="27">
        <v>38004702</v>
      </c>
      <c r="F1835" s="27" t="s">
        <v>526</v>
      </c>
      <c r="G1835" s="27" t="s">
        <v>473</v>
      </c>
      <c r="H1835" s="27" t="s">
        <v>485</v>
      </c>
      <c r="I1835" s="27" t="s">
        <v>473</v>
      </c>
      <c r="J1835" s="27" t="s">
        <v>14</v>
      </c>
      <c r="K1835" s="27">
        <v>19700101</v>
      </c>
      <c r="L1835" s="27">
        <v>20991231</v>
      </c>
      <c r="M1835" s="28" t="s">
        <v>257</v>
      </c>
    </row>
    <row r="1836" spans="1:13" ht="16.8" customHeight="1" x14ac:dyDescent="0.3">
      <c r="A1836" s="3" t="s">
        <v>12684</v>
      </c>
      <c r="B1836" s="3" t="s">
        <v>12685</v>
      </c>
      <c r="C1836" s="6" t="s">
        <v>12826</v>
      </c>
      <c r="D1836" s="27" t="s">
        <v>527</v>
      </c>
      <c r="E1836" s="27">
        <v>8968</v>
      </c>
      <c r="F1836" s="27">
        <v>5</v>
      </c>
      <c r="G1836" s="27" t="s">
        <v>473</v>
      </c>
      <c r="H1836" s="27" t="s">
        <v>474</v>
      </c>
      <c r="I1836" s="27" t="s">
        <v>473</v>
      </c>
      <c r="J1836" s="27" t="s">
        <v>14</v>
      </c>
      <c r="K1836" s="27">
        <v>19700101</v>
      </c>
      <c r="L1836" s="27">
        <v>20991231</v>
      </c>
      <c r="M1836" s="28" t="s">
        <v>257</v>
      </c>
    </row>
    <row r="1837" spans="1:13" ht="16.8" customHeight="1" x14ac:dyDescent="0.3">
      <c r="A1837" s="3" t="s">
        <v>12684</v>
      </c>
      <c r="B1837" s="3" t="s">
        <v>12685</v>
      </c>
      <c r="C1837" s="6" t="s">
        <v>12827</v>
      </c>
      <c r="D1837" s="27" t="s">
        <v>528</v>
      </c>
      <c r="E1837" s="27">
        <v>8969</v>
      </c>
      <c r="F1837" s="27">
        <v>6</v>
      </c>
      <c r="G1837" s="27" t="s">
        <v>473</v>
      </c>
      <c r="H1837" s="27" t="s">
        <v>474</v>
      </c>
      <c r="I1837" s="27" t="s">
        <v>473</v>
      </c>
      <c r="J1837" s="27" t="s">
        <v>14</v>
      </c>
      <c r="K1837" s="27">
        <v>19700101</v>
      </c>
      <c r="L1837" s="27">
        <v>20991231</v>
      </c>
      <c r="M1837" s="28" t="s">
        <v>257</v>
      </c>
    </row>
    <row r="1838" spans="1:13" ht="16.8" customHeight="1" x14ac:dyDescent="0.3">
      <c r="A1838" s="3" t="s">
        <v>12684</v>
      </c>
      <c r="B1838" s="3" t="s">
        <v>12685</v>
      </c>
      <c r="C1838" s="6" t="s">
        <v>12828</v>
      </c>
      <c r="D1838" s="27" t="s">
        <v>12625</v>
      </c>
      <c r="E1838" s="27">
        <v>38004325</v>
      </c>
      <c r="F1838" s="27" t="s">
        <v>3180</v>
      </c>
      <c r="G1838" s="27" t="s">
        <v>473</v>
      </c>
      <c r="H1838" s="27" t="s">
        <v>12525</v>
      </c>
      <c r="I1838" s="27" t="s">
        <v>473</v>
      </c>
      <c r="J1838" s="27" t="s">
        <v>14</v>
      </c>
      <c r="K1838" s="27" t="s">
        <v>15</v>
      </c>
      <c r="L1838" s="27" t="s">
        <v>16</v>
      </c>
      <c r="M1838" s="28"/>
    </row>
    <row r="1839" spans="1:13" ht="16.8" customHeight="1" x14ac:dyDescent="0.3">
      <c r="A1839" s="3" t="s">
        <v>12684</v>
      </c>
      <c r="B1839" s="3" t="s">
        <v>12685</v>
      </c>
      <c r="C1839" s="6" t="s">
        <v>12829</v>
      </c>
      <c r="D1839" s="27" t="s">
        <v>529</v>
      </c>
      <c r="E1839" s="27">
        <v>581383</v>
      </c>
      <c r="F1839" s="27" t="s">
        <v>530</v>
      </c>
      <c r="G1839" s="27" t="s">
        <v>473</v>
      </c>
      <c r="H1839" s="27" t="s">
        <v>474</v>
      </c>
      <c r="I1839" s="27" t="s">
        <v>473</v>
      </c>
      <c r="J1839" s="27" t="s">
        <v>14</v>
      </c>
      <c r="K1839" s="27">
        <v>19700101</v>
      </c>
      <c r="L1839" s="27">
        <v>20991231</v>
      </c>
      <c r="M1839" s="28" t="s">
        <v>257</v>
      </c>
    </row>
    <row r="1840" spans="1:13" ht="16.8" customHeight="1" x14ac:dyDescent="0.3">
      <c r="A1840" s="3" t="s">
        <v>12684</v>
      </c>
      <c r="B1840" s="3" t="s">
        <v>12685</v>
      </c>
      <c r="C1840" s="6" t="s">
        <v>12830</v>
      </c>
      <c r="D1840" s="27" t="s">
        <v>531</v>
      </c>
      <c r="E1840" s="27">
        <v>581379</v>
      </c>
      <c r="F1840" s="27" t="s">
        <v>532</v>
      </c>
      <c r="G1840" s="27" t="s">
        <v>473</v>
      </c>
      <c r="H1840" s="27" t="s">
        <v>474</v>
      </c>
      <c r="I1840" s="27" t="s">
        <v>473</v>
      </c>
      <c r="J1840" s="27" t="s">
        <v>14</v>
      </c>
      <c r="K1840" s="27">
        <v>19700101</v>
      </c>
      <c r="L1840" s="27">
        <v>20991231</v>
      </c>
      <c r="M1840" s="28" t="s">
        <v>257</v>
      </c>
    </row>
    <row r="1841" spans="1:13" ht="16.8" customHeight="1" x14ac:dyDescent="0.3">
      <c r="A1841" s="3" t="s">
        <v>12684</v>
      </c>
      <c r="B1841" s="3" t="s">
        <v>12685</v>
      </c>
      <c r="C1841" s="6" t="s">
        <v>12831</v>
      </c>
      <c r="D1841" s="27" t="s">
        <v>12626</v>
      </c>
      <c r="E1841" s="27">
        <v>38004311</v>
      </c>
      <c r="F1841" s="27" t="s">
        <v>3152</v>
      </c>
      <c r="G1841" s="27" t="s">
        <v>473</v>
      </c>
      <c r="H1841" s="27" t="s">
        <v>12525</v>
      </c>
      <c r="I1841" s="27" t="s">
        <v>473</v>
      </c>
      <c r="J1841" s="27" t="s">
        <v>14</v>
      </c>
      <c r="K1841" s="27" t="s">
        <v>15</v>
      </c>
      <c r="L1841" s="27" t="s">
        <v>16</v>
      </c>
      <c r="M1841" s="28"/>
    </row>
    <row r="1842" spans="1:13" ht="16.8" customHeight="1" x14ac:dyDescent="0.3">
      <c r="A1842" s="3" t="s">
        <v>12684</v>
      </c>
      <c r="B1842" s="3" t="s">
        <v>12685</v>
      </c>
      <c r="C1842" s="6" t="s">
        <v>12832</v>
      </c>
      <c r="D1842" s="27" t="s">
        <v>533</v>
      </c>
      <c r="E1842" s="27">
        <v>8717</v>
      </c>
      <c r="F1842" s="27">
        <v>21</v>
      </c>
      <c r="G1842" s="27" t="s">
        <v>473</v>
      </c>
      <c r="H1842" s="27" t="s">
        <v>474</v>
      </c>
      <c r="I1842" s="27" t="s">
        <v>473</v>
      </c>
      <c r="J1842" s="27" t="s">
        <v>14</v>
      </c>
      <c r="K1842" s="27">
        <v>19700101</v>
      </c>
      <c r="L1842" s="27">
        <v>20991231</v>
      </c>
      <c r="M1842" s="28" t="s">
        <v>257</v>
      </c>
    </row>
    <row r="1843" spans="1:13" ht="16.8" customHeight="1" x14ac:dyDescent="0.3">
      <c r="A1843" s="3" t="s">
        <v>12684</v>
      </c>
      <c r="B1843" s="3" t="s">
        <v>12685</v>
      </c>
      <c r="C1843" s="6" t="s">
        <v>12833</v>
      </c>
      <c r="D1843" s="27" t="s">
        <v>534</v>
      </c>
      <c r="E1843" s="27">
        <v>581384</v>
      </c>
      <c r="F1843" s="27" t="s">
        <v>535</v>
      </c>
      <c r="G1843" s="27" t="s">
        <v>473</v>
      </c>
      <c r="H1843" s="27" t="s">
        <v>474</v>
      </c>
      <c r="I1843" s="27" t="s">
        <v>473</v>
      </c>
      <c r="J1843" s="27" t="s">
        <v>14</v>
      </c>
      <c r="K1843" s="27">
        <v>19700101</v>
      </c>
      <c r="L1843" s="27">
        <v>20991231</v>
      </c>
      <c r="M1843" s="28" t="s">
        <v>257</v>
      </c>
    </row>
    <row r="1844" spans="1:13" ht="16.8" customHeight="1" x14ac:dyDescent="0.3">
      <c r="A1844" s="3" t="s">
        <v>12684</v>
      </c>
      <c r="B1844" s="3" t="s">
        <v>12685</v>
      </c>
      <c r="C1844" s="6" t="s">
        <v>12834</v>
      </c>
      <c r="D1844" s="27" t="s">
        <v>536</v>
      </c>
      <c r="E1844" s="27">
        <v>8971</v>
      </c>
      <c r="F1844" s="27">
        <v>51</v>
      </c>
      <c r="G1844" s="27" t="s">
        <v>473</v>
      </c>
      <c r="H1844" s="27" t="s">
        <v>474</v>
      </c>
      <c r="I1844" s="27" t="s">
        <v>473</v>
      </c>
      <c r="J1844" s="27" t="s">
        <v>14</v>
      </c>
      <c r="K1844" s="27">
        <v>19700101</v>
      </c>
      <c r="L1844" s="27">
        <v>20991231</v>
      </c>
      <c r="M1844" s="28" t="s">
        <v>257</v>
      </c>
    </row>
    <row r="1845" spans="1:13" ht="16.8" customHeight="1" x14ac:dyDescent="0.3">
      <c r="A1845" s="3" t="s">
        <v>12684</v>
      </c>
      <c r="B1845" s="3" t="s">
        <v>12685</v>
      </c>
      <c r="C1845" s="6" t="s">
        <v>12835</v>
      </c>
      <c r="D1845" s="27" t="s">
        <v>537</v>
      </c>
      <c r="E1845" s="27">
        <v>9201</v>
      </c>
      <c r="F1845" s="27" t="s">
        <v>538</v>
      </c>
      <c r="G1845" s="27" t="s">
        <v>473</v>
      </c>
      <c r="H1845" s="27" t="s">
        <v>473</v>
      </c>
      <c r="I1845" s="27" t="s">
        <v>473</v>
      </c>
      <c r="J1845" s="27" t="s">
        <v>14</v>
      </c>
      <c r="K1845" s="27">
        <v>19700101</v>
      </c>
      <c r="L1845" s="27">
        <v>20991231</v>
      </c>
      <c r="M1845" s="28" t="s">
        <v>257</v>
      </c>
    </row>
    <row r="1846" spans="1:13" ht="16.8" customHeight="1" x14ac:dyDescent="0.3">
      <c r="A1846" s="3" t="s">
        <v>12684</v>
      </c>
      <c r="B1846" s="3" t="s">
        <v>12685</v>
      </c>
      <c r="C1846" s="6" t="s">
        <v>12836</v>
      </c>
      <c r="D1846" s="27" t="s">
        <v>12627</v>
      </c>
      <c r="E1846" s="27">
        <v>38004343</v>
      </c>
      <c r="F1846" s="27" t="s">
        <v>3216</v>
      </c>
      <c r="G1846" s="27" t="s">
        <v>473</v>
      </c>
      <c r="H1846" s="27" t="s">
        <v>12525</v>
      </c>
      <c r="I1846" s="27" t="s">
        <v>473</v>
      </c>
      <c r="J1846" s="27" t="s">
        <v>14</v>
      </c>
      <c r="K1846" s="27" t="s">
        <v>15</v>
      </c>
      <c r="L1846" s="27" t="s">
        <v>16</v>
      </c>
      <c r="M1846" s="28"/>
    </row>
    <row r="1847" spans="1:13" ht="16.8" customHeight="1" x14ac:dyDescent="0.3">
      <c r="A1847" s="3" t="s">
        <v>12684</v>
      </c>
      <c r="B1847" s="3" t="s">
        <v>12685</v>
      </c>
      <c r="C1847" s="6" t="s">
        <v>12837</v>
      </c>
      <c r="D1847" s="27" t="s">
        <v>539</v>
      </c>
      <c r="E1847" s="27">
        <v>32037</v>
      </c>
      <c r="F1847" s="27" t="s">
        <v>540</v>
      </c>
      <c r="G1847" s="27" t="s">
        <v>473</v>
      </c>
      <c r="H1847" s="27" t="s">
        <v>473</v>
      </c>
      <c r="I1847" s="27" t="s">
        <v>473</v>
      </c>
      <c r="J1847" s="27" t="s">
        <v>14</v>
      </c>
      <c r="K1847" s="27">
        <v>19700101</v>
      </c>
      <c r="L1847" s="27">
        <v>20991231</v>
      </c>
      <c r="M1847" s="28" t="s">
        <v>257</v>
      </c>
    </row>
    <row r="1848" spans="1:13" ht="16.8" customHeight="1" x14ac:dyDescent="0.3">
      <c r="A1848" s="3" t="s">
        <v>12684</v>
      </c>
      <c r="B1848" s="3" t="s">
        <v>12685</v>
      </c>
      <c r="C1848" s="6" t="s">
        <v>12838</v>
      </c>
      <c r="D1848" s="27" t="s">
        <v>541</v>
      </c>
      <c r="E1848" s="27">
        <v>8951</v>
      </c>
      <c r="F1848" s="27">
        <v>54</v>
      </c>
      <c r="G1848" s="27" t="s">
        <v>473</v>
      </c>
      <c r="H1848" s="27" t="s">
        <v>474</v>
      </c>
      <c r="I1848" s="27" t="s">
        <v>473</v>
      </c>
      <c r="J1848" s="27" t="s">
        <v>14</v>
      </c>
      <c r="K1848" s="27">
        <v>19700101</v>
      </c>
      <c r="L1848" s="27">
        <v>20991231</v>
      </c>
      <c r="M1848" s="28" t="s">
        <v>257</v>
      </c>
    </row>
    <row r="1849" spans="1:13" ht="16.8" customHeight="1" x14ac:dyDescent="0.3">
      <c r="A1849" s="3" t="s">
        <v>12684</v>
      </c>
      <c r="B1849" s="3" t="s">
        <v>12685</v>
      </c>
      <c r="C1849" s="6" t="s">
        <v>12839</v>
      </c>
      <c r="D1849" s="27" t="s">
        <v>542</v>
      </c>
      <c r="E1849" s="27">
        <v>32760</v>
      </c>
      <c r="F1849" s="27" t="s">
        <v>543</v>
      </c>
      <c r="G1849" s="27" t="s">
        <v>473</v>
      </c>
      <c r="H1849" s="27" t="s">
        <v>473</v>
      </c>
      <c r="I1849" s="27" t="s">
        <v>473</v>
      </c>
      <c r="J1849" s="27" t="s">
        <v>14</v>
      </c>
      <c r="K1849" s="27">
        <v>19700101</v>
      </c>
      <c r="L1849" s="27">
        <v>20991231</v>
      </c>
      <c r="M1849" s="28" t="s">
        <v>257</v>
      </c>
    </row>
    <row r="1850" spans="1:13" ht="16.8" customHeight="1" x14ac:dyDescent="0.3">
      <c r="A1850" s="3" t="s">
        <v>12684</v>
      </c>
      <c r="B1850" s="3" t="s">
        <v>12685</v>
      </c>
      <c r="C1850" s="6" t="s">
        <v>12840</v>
      </c>
      <c r="D1850" s="27" t="s">
        <v>544</v>
      </c>
      <c r="E1850" s="27">
        <v>32036</v>
      </c>
      <c r="F1850" s="27" t="s">
        <v>545</v>
      </c>
      <c r="G1850" s="27" t="s">
        <v>473</v>
      </c>
      <c r="H1850" s="27" t="s">
        <v>473</v>
      </c>
      <c r="I1850" s="27" t="s">
        <v>473</v>
      </c>
      <c r="J1850" s="27" t="s">
        <v>14</v>
      </c>
      <c r="K1850" s="27">
        <v>19700101</v>
      </c>
      <c r="L1850" s="27">
        <v>20991231</v>
      </c>
      <c r="M1850" s="28" t="s">
        <v>257</v>
      </c>
    </row>
    <row r="1851" spans="1:13" ht="16.8" customHeight="1" x14ac:dyDescent="0.3">
      <c r="A1851" s="3" t="s">
        <v>12684</v>
      </c>
      <c r="B1851" s="3" t="s">
        <v>12685</v>
      </c>
      <c r="C1851" s="6" t="s">
        <v>12841</v>
      </c>
      <c r="D1851" s="27" t="s">
        <v>12628</v>
      </c>
      <c r="E1851" s="27">
        <v>38004192</v>
      </c>
      <c r="F1851" s="27" t="s">
        <v>2914</v>
      </c>
      <c r="G1851" s="27" t="s">
        <v>473</v>
      </c>
      <c r="H1851" s="27" t="s">
        <v>12525</v>
      </c>
      <c r="I1851" s="27" t="s">
        <v>473</v>
      </c>
      <c r="J1851" s="27" t="s">
        <v>14</v>
      </c>
      <c r="K1851" s="27" t="s">
        <v>15</v>
      </c>
      <c r="L1851" s="27" t="s">
        <v>16</v>
      </c>
      <c r="M1851" s="28"/>
    </row>
    <row r="1852" spans="1:13" ht="16.8" customHeight="1" x14ac:dyDescent="0.3">
      <c r="A1852" s="3" t="s">
        <v>12684</v>
      </c>
      <c r="B1852" s="3" t="s">
        <v>12685</v>
      </c>
      <c r="C1852" s="6" t="s">
        <v>12842</v>
      </c>
      <c r="D1852" s="27" t="s">
        <v>12629</v>
      </c>
      <c r="E1852" s="27">
        <v>38004277</v>
      </c>
      <c r="F1852" s="27" t="s">
        <v>3084</v>
      </c>
      <c r="G1852" s="27" t="s">
        <v>473</v>
      </c>
      <c r="H1852" s="27" t="s">
        <v>12525</v>
      </c>
      <c r="I1852" s="27" t="s">
        <v>473</v>
      </c>
      <c r="J1852" s="27" t="s">
        <v>14</v>
      </c>
      <c r="K1852" s="27" t="s">
        <v>15</v>
      </c>
      <c r="L1852" s="27" t="s">
        <v>16</v>
      </c>
      <c r="M1852" s="28"/>
    </row>
    <row r="1853" spans="1:13" ht="16.8" customHeight="1" x14ac:dyDescent="0.3">
      <c r="A1853" s="3" t="s">
        <v>12684</v>
      </c>
      <c r="B1853" s="3" t="s">
        <v>12685</v>
      </c>
      <c r="C1853" s="6" t="s">
        <v>12843</v>
      </c>
      <c r="D1853" s="27" t="s">
        <v>12630</v>
      </c>
      <c r="E1853" s="27">
        <v>38004344</v>
      </c>
      <c r="F1853" s="27" t="s">
        <v>3218</v>
      </c>
      <c r="G1853" s="27" t="s">
        <v>473</v>
      </c>
      <c r="H1853" s="27" t="s">
        <v>12525</v>
      </c>
      <c r="I1853" s="27" t="s">
        <v>473</v>
      </c>
      <c r="J1853" s="27" t="s">
        <v>14</v>
      </c>
      <c r="K1853" s="27" t="s">
        <v>15</v>
      </c>
      <c r="L1853" s="27" t="s">
        <v>16</v>
      </c>
      <c r="M1853" s="28"/>
    </row>
    <row r="1854" spans="1:13" ht="16.8" customHeight="1" x14ac:dyDescent="0.3">
      <c r="A1854" s="3" t="s">
        <v>12684</v>
      </c>
      <c r="B1854" s="3" t="s">
        <v>12685</v>
      </c>
      <c r="C1854" s="6" t="s">
        <v>12844</v>
      </c>
      <c r="D1854" s="27" t="s">
        <v>12631</v>
      </c>
      <c r="E1854" s="27">
        <v>38004345</v>
      </c>
      <c r="F1854" s="27" t="s">
        <v>3220</v>
      </c>
      <c r="G1854" s="27" t="s">
        <v>473</v>
      </c>
      <c r="H1854" s="27" t="s">
        <v>12525</v>
      </c>
      <c r="I1854" s="27" t="s">
        <v>473</v>
      </c>
      <c r="J1854" s="27" t="s">
        <v>14</v>
      </c>
      <c r="K1854" s="27" t="s">
        <v>15</v>
      </c>
      <c r="L1854" s="27" t="s">
        <v>16</v>
      </c>
      <c r="M1854" s="28"/>
    </row>
    <row r="1855" spans="1:13" ht="16.8" customHeight="1" x14ac:dyDescent="0.3">
      <c r="A1855" s="3" t="s">
        <v>12684</v>
      </c>
      <c r="B1855" s="3" t="s">
        <v>12685</v>
      </c>
      <c r="C1855" s="6" t="s">
        <v>12845</v>
      </c>
      <c r="D1855" s="27" t="s">
        <v>546</v>
      </c>
      <c r="E1855" s="27">
        <v>38004677</v>
      </c>
      <c r="F1855" s="27">
        <v>45</v>
      </c>
      <c r="G1855" s="27" t="s">
        <v>473</v>
      </c>
      <c r="H1855" s="27" t="s">
        <v>485</v>
      </c>
      <c r="I1855" s="27" t="s">
        <v>473</v>
      </c>
      <c r="J1855" s="27" t="s">
        <v>14</v>
      </c>
      <c r="K1855" s="27">
        <v>19700101</v>
      </c>
      <c r="L1855" s="27">
        <v>20991231</v>
      </c>
      <c r="M1855" s="28" t="s">
        <v>257</v>
      </c>
    </row>
    <row r="1856" spans="1:13" ht="16.8" customHeight="1" x14ac:dyDescent="0.3">
      <c r="A1856" s="3" t="s">
        <v>12684</v>
      </c>
      <c r="B1856" s="3" t="s">
        <v>12685</v>
      </c>
      <c r="C1856" s="6" t="s">
        <v>12846</v>
      </c>
      <c r="D1856" s="27" t="s">
        <v>12632</v>
      </c>
      <c r="E1856" s="27">
        <v>38004346</v>
      </c>
      <c r="F1856" s="27" t="s">
        <v>3222</v>
      </c>
      <c r="G1856" s="27" t="s">
        <v>473</v>
      </c>
      <c r="H1856" s="27" t="s">
        <v>12525</v>
      </c>
      <c r="I1856" s="27" t="s">
        <v>473</v>
      </c>
      <c r="J1856" s="27" t="s">
        <v>14</v>
      </c>
      <c r="K1856" s="27" t="s">
        <v>15</v>
      </c>
      <c r="L1856" s="27" t="s">
        <v>16</v>
      </c>
      <c r="M1856" s="28"/>
    </row>
    <row r="1857" spans="1:13" ht="16.8" customHeight="1" x14ac:dyDescent="0.3">
      <c r="A1857" s="3" t="s">
        <v>12684</v>
      </c>
      <c r="B1857" s="3" t="s">
        <v>12685</v>
      </c>
      <c r="C1857" s="6" t="s">
        <v>12847</v>
      </c>
      <c r="D1857" s="27" t="s">
        <v>547</v>
      </c>
      <c r="E1857" s="27">
        <v>8858</v>
      </c>
      <c r="F1857" s="27">
        <v>60</v>
      </c>
      <c r="G1857" s="27" t="s">
        <v>473</v>
      </c>
      <c r="H1857" s="27" t="s">
        <v>474</v>
      </c>
      <c r="I1857" s="27" t="s">
        <v>473</v>
      </c>
      <c r="J1857" s="27" t="s">
        <v>14</v>
      </c>
      <c r="K1857" s="27">
        <v>19700101</v>
      </c>
      <c r="L1857" s="27">
        <v>20991231</v>
      </c>
      <c r="M1857" s="28" t="s">
        <v>257</v>
      </c>
    </row>
    <row r="1858" spans="1:13" ht="16.8" customHeight="1" x14ac:dyDescent="0.3">
      <c r="A1858" s="3" t="s">
        <v>12684</v>
      </c>
      <c r="B1858" s="3" t="s">
        <v>12685</v>
      </c>
      <c r="C1858" s="6" t="s">
        <v>12848</v>
      </c>
      <c r="D1858" s="27" t="s">
        <v>12633</v>
      </c>
      <c r="E1858" s="27">
        <v>38004350</v>
      </c>
      <c r="F1858" s="27" t="s">
        <v>3230</v>
      </c>
      <c r="G1858" s="27" t="s">
        <v>473</v>
      </c>
      <c r="H1858" s="27" t="s">
        <v>12525</v>
      </c>
      <c r="I1858" s="27" t="s">
        <v>473</v>
      </c>
      <c r="J1858" s="27" t="s">
        <v>14</v>
      </c>
      <c r="K1858" s="27" t="s">
        <v>15</v>
      </c>
      <c r="L1858" s="27" t="s">
        <v>16</v>
      </c>
      <c r="M1858" s="28"/>
    </row>
    <row r="1859" spans="1:13" ht="16.8" customHeight="1" x14ac:dyDescent="0.3">
      <c r="A1859" s="3" t="s">
        <v>12684</v>
      </c>
      <c r="B1859" s="3" t="s">
        <v>12685</v>
      </c>
      <c r="C1859" s="6" t="s">
        <v>12849</v>
      </c>
      <c r="D1859" s="27" t="s">
        <v>548</v>
      </c>
      <c r="E1859" s="27">
        <v>38004680</v>
      </c>
      <c r="F1859" s="27">
        <v>51</v>
      </c>
      <c r="G1859" s="27" t="s">
        <v>473</v>
      </c>
      <c r="H1859" s="27" t="s">
        <v>485</v>
      </c>
      <c r="I1859" s="27" t="s">
        <v>473</v>
      </c>
      <c r="J1859" s="27" t="s">
        <v>14</v>
      </c>
      <c r="K1859" s="27">
        <v>19700101</v>
      </c>
      <c r="L1859" s="27">
        <v>20991231</v>
      </c>
      <c r="M1859" s="28" t="s">
        <v>257</v>
      </c>
    </row>
    <row r="1860" spans="1:13" ht="16.8" customHeight="1" x14ac:dyDescent="0.3">
      <c r="A1860" s="3" t="s">
        <v>12684</v>
      </c>
      <c r="B1860" s="3" t="s">
        <v>12685</v>
      </c>
      <c r="C1860" s="6" t="s">
        <v>12850</v>
      </c>
      <c r="D1860" s="27" t="s">
        <v>549</v>
      </c>
      <c r="E1860" s="27">
        <v>38004682</v>
      </c>
      <c r="F1860" s="27">
        <v>53</v>
      </c>
      <c r="G1860" s="27" t="s">
        <v>473</v>
      </c>
      <c r="H1860" s="27" t="s">
        <v>485</v>
      </c>
      <c r="I1860" s="27" t="s">
        <v>473</v>
      </c>
      <c r="J1860" s="27" t="s">
        <v>14</v>
      </c>
      <c r="K1860" s="27">
        <v>19700101</v>
      </c>
      <c r="L1860" s="27">
        <v>20991231</v>
      </c>
      <c r="M1860" s="28" t="s">
        <v>257</v>
      </c>
    </row>
    <row r="1861" spans="1:13" ht="16.8" customHeight="1" x14ac:dyDescent="0.3">
      <c r="A1861" s="3" t="s">
        <v>12684</v>
      </c>
      <c r="B1861" s="3" t="s">
        <v>12685</v>
      </c>
      <c r="C1861" s="6" t="s">
        <v>12851</v>
      </c>
      <c r="D1861" s="27" t="s">
        <v>550</v>
      </c>
      <c r="E1861" s="27">
        <v>38004525</v>
      </c>
      <c r="F1861" s="27" t="s">
        <v>551</v>
      </c>
      <c r="G1861" s="27" t="s">
        <v>473</v>
      </c>
      <c r="H1861" s="27" t="s">
        <v>485</v>
      </c>
      <c r="I1861" s="27" t="s">
        <v>473</v>
      </c>
      <c r="J1861" s="27" t="s">
        <v>14</v>
      </c>
      <c r="K1861" s="27">
        <v>19700101</v>
      </c>
      <c r="L1861" s="27">
        <v>20991231</v>
      </c>
      <c r="M1861" s="28" t="s">
        <v>257</v>
      </c>
    </row>
    <row r="1862" spans="1:13" ht="16.8" customHeight="1" x14ac:dyDescent="0.3">
      <c r="A1862" s="3" t="s">
        <v>12684</v>
      </c>
      <c r="B1862" s="3" t="s">
        <v>12685</v>
      </c>
      <c r="C1862" s="6" t="s">
        <v>12852</v>
      </c>
      <c r="D1862" s="27" t="s">
        <v>552</v>
      </c>
      <c r="E1862" s="27">
        <v>38004687</v>
      </c>
      <c r="F1862" s="27">
        <v>58</v>
      </c>
      <c r="G1862" s="27" t="s">
        <v>473</v>
      </c>
      <c r="H1862" s="27" t="s">
        <v>485</v>
      </c>
      <c r="I1862" s="27" t="s">
        <v>473</v>
      </c>
      <c r="J1862" s="27" t="s">
        <v>14</v>
      </c>
      <c r="K1862" s="27">
        <v>19700101</v>
      </c>
      <c r="L1862" s="27">
        <v>20991231</v>
      </c>
      <c r="M1862" s="28" t="s">
        <v>257</v>
      </c>
    </row>
    <row r="1863" spans="1:13" ht="16.8" customHeight="1" x14ac:dyDescent="0.3">
      <c r="A1863" s="3" t="s">
        <v>12684</v>
      </c>
      <c r="B1863" s="3" t="s">
        <v>12685</v>
      </c>
      <c r="C1863" s="6" t="s">
        <v>12853</v>
      </c>
      <c r="D1863" s="27" t="s">
        <v>553</v>
      </c>
      <c r="E1863" s="27">
        <v>38004681</v>
      </c>
      <c r="F1863" s="27">
        <v>52</v>
      </c>
      <c r="G1863" s="27" t="s">
        <v>473</v>
      </c>
      <c r="H1863" s="27" t="s">
        <v>485</v>
      </c>
      <c r="I1863" s="27" t="s">
        <v>473</v>
      </c>
      <c r="J1863" s="27" t="s">
        <v>14</v>
      </c>
      <c r="K1863" s="27">
        <v>19700101</v>
      </c>
      <c r="L1863" s="27">
        <v>20991231</v>
      </c>
      <c r="M1863" s="28" t="s">
        <v>257</v>
      </c>
    </row>
    <row r="1864" spans="1:13" ht="16.8" customHeight="1" x14ac:dyDescent="0.3">
      <c r="A1864" s="3" t="s">
        <v>12684</v>
      </c>
      <c r="B1864" s="3" t="s">
        <v>12685</v>
      </c>
      <c r="C1864" s="6" t="s">
        <v>12854</v>
      </c>
      <c r="D1864" s="27" t="s">
        <v>554</v>
      </c>
      <c r="E1864" s="27">
        <v>38004521</v>
      </c>
      <c r="F1864" s="27" t="s">
        <v>555</v>
      </c>
      <c r="G1864" s="27" t="s">
        <v>473</v>
      </c>
      <c r="H1864" s="27" t="s">
        <v>485</v>
      </c>
      <c r="I1864" s="27" t="s">
        <v>473</v>
      </c>
      <c r="J1864" s="27" t="s">
        <v>14</v>
      </c>
      <c r="K1864" s="27">
        <v>19700101</v>
      </c>
      <c r="L1864" s="27">
        <v>20991231</v>
      </c>
      <c r="M1864" s="28" t="s">
        <v>257</v>
      </c>
    </row>
    <row r="1865" spans="1:13" ht="16.8" customHeight="1" x14ac:dyDescent="0.3">
      <c r="A1865" s="3" t="s">
        <v>12684</v>
      </c>
      <c r="B1865" s="3" t="s">
        <v>12685</v>
      </c>
      <c r="C1865" s="6" t="s">
        <v>12855</v>
      </c>
      <c r="D1865" s="27" t="s">
        <v>12634</v>
      </c>
      <c r="E1865" s="27">
        <v>38004302</v>
      </c>
      <c r="F1865" s="27" t="s">
        <v>3134</v>
      </c>
      <c r="G1865" s="27" t="s">
        <v>473</v>
      </c>
      <c r="H1865" s="27" t="s">
        <v>12525</v>
      </c>
      <c r="I1865" s="27" t="s">
        <v>473</v>
      </c>
      <c r="J1865" s="27" t="s">
        <v>14</v>
      </c>
      <c r="K1865" s="27" t="s">
        <v>15</v>
      </c>
      <c r="L1865" s="27" t="s">
        <v>16</v>
      </c>
      <c r="M1865" s="28"/>
    </row>
    <row r="1866" spans="1:13" ht="16.8" customHeight="1" x14ac:dyDescent="0.3">
      <c r="A1866" s="3" t="s">
        <v>12684</v>
      </c>
      <c r="B1866" s="3" t="s">
        <v>12685</v>
      </c>
      <c r="C1866" s="6" t="s">
        <v>12856</v>
      </c>
      <c r="D1866" s="27" t="s">
        <v>12635</v>
      </c>
      <c r="E1866" s="27">
        <v>38004293</v>
      </c>
      <c r="F1866" s="27" t="s">
        <v>3116</v>
      </c>
      <c r="G1866" s="27" t="s">
        <v>473</v>
      </c>
      <c r="H1866" s="27" t="s">
        <v>12525</v>
      </c>
      <c r="I1866" s="27" t="s">
        <v>473</v>
      </c>
      <c r="J1866" s="27" t="s">
        <v>14</v>
      </c>
      <c r="K1866" s="27" t="s">
        <v>15</v>
      </c>
      <c r="L1866" s="27" t="s">
        <v>16</v>
      </c>
      <c r="M1866" s="28"/>
    </row>
    <row r="1867" spans="1:13" ht="16.8" customHeight="1" x14ac:dyDescent="0.3">
      <c r="A1867" s="3" t="s">
        <v>12684</v>
      </c>
      <c r="B1867" s="3" t="s">
        <v>12685</v>
      </c>
      <c r="C1867" s="6" t="s">
        <v>12857</v>
      </c>
      <c r="D1867" s="27" t="s">
        <v>12636</v>
      </c>
      <c r="E1867" s="27">
        <v>38004290</v>
      </c>
      <c r="F1867" s="27" t="s">
        <v>3110</v>
      </c>
      <c r="G1867" s="27" t="s">
        <v>473</v>
      </c>
      <c r="H1867" s="27" t="s">
        <v>12525</v>
      </c>
      <c r="I1867" s="27" t="s">
        <v>473</v>
      </c>
      <c r="J1867" s="27" t="s">
        <v>14</v>
      </c>
      <c r="K1867" s="27" t="s">
        <v>15</v>
      </c>
      <c r="L1867" s="27" t="s">
        <v>16</v>
      </c>
      <c r="M1867" s="28"/>
    </row>
    <row r="1868" spans="1:13" ht="16.8" customHeight="1" x14ac:dyDescent="0.3">
      <c r="A1868" s="3" t="s">
        <v>12684</v>
      </c>
      <c r="B1868" s="3" t="s">
        <v>12685</v>
      </c>
      <c r="C1868" s="6" t="s">
        <v>12858</v>
      </c>
      <c r="D1868" s="27" t="s">
        <v>12637</v>
      </c>
      <c r="E1868" s="27">
        <v>38004291</v>
      </c>
      <c r="F1868" s="27" t="s">
        <v>3112</v>
      </c>
      <c r="G1868" s="27" t="s">
        <v>473</v>
      </c>
      <c r="H1868" s="27" t="s">
        <v>12525</v>
      </c>
      <c r="I1868" s="27" t="s">
        <v>473</v>
      </c>
      <c r="J1868" s="27" t="s">
        <v>14</v>
      </c>
      <c r="K1868" s="27" t="s">
        <v>15</v>
      </c>
      <c r="L1868" s="27" t="s">
        <v>16</v>
      </c>
      <c r="M1868" s="28"/>
    </row>
    <row r="1869" spans="1:13" ht="16.8" customHeight="1" x14ac:dyDescent="0.3">
      <c r="A1869" s="3" t="s">
        <v>12684</v>
      </c>
      <c r="B1869" s="3" t="s">
        <v>12685</v>
      </c>
      <c r="C1869" s="6" t="s">
        <v>12859</v>
      </c>
      <c r="D1869" s="27" t="s">
        <v>12638</v>
      </c>
      <c r="E1869" s="27">
        <v>38004288</v>
      </c>
      <c r="F1869" s="27" t="s">
        <v>3106</v>
      </c>
      <c r="G1869" s="27" t="s">
        <v>473</v>
      </c>
      <c r="H1869" s="27" t="s">
        <v>12525</v>
      </c>
      <c r="I1869" s="27" t="s">
        <v>473</v>
      </c>
      <c r="J1869" s="27" t="s">
        <v>14</v>
      </c>
      <c r="K1869" s="27" t="s">
        <v>15</v>
      </c>
      <c r="L1869" s="27" t="s">
        <v>16</v>
      </c>
      <c r="M1869" s="28"/>
    </row>
    <row r="1870" spans="1:13" ht="16.8" customHeight="1" x14ac:dyDescent="0.3">
      <c r="A1870" s="3" t="s">
        <v>12684</v>
      </c>
      <c r="B1870" s="3" t="s">
        <v>12685</v>
      </c>
      <c r="C1870" s="6" t="s">
        <v>12860</v>
      </c>
      <c r="D1870" s="27" t="s">
        <v>556</v>
      </c>
      <c r="E1870" s="27">
        <v>8905</v>
      </c>
      <c r="F1870" s="27">
        <v>26</v>
      </c>
      <c r="G1870" s="27" t="s">
        <v>473</v>
      </c>
      <c r="H1870" s="27" t="s">
        <v>474</v>
      </c>
      <c r="I1870" s="27" t="s">
        <v>473</v>
      </c>
      <c r="J1870" s="27" t="s">
        <v>14</v>
      </c>
      <c r="K1870" s="27">
        <v>19700101</v>
      </c>
      <c r="L1870" s="27">
        <v>20991231</v>
      </c>
      <c r="M1870" s="28" t="s">
        <v>257</v>
      </c>
    </row>
    <row r="1871" spans="1:13" ht="16.8" customHeight="1" x14ac:dyDescent="0.3">
      <c r="A1871" s="3" t="s">
        <v>12684</v>
      </c>
      <c r="B1871" s="3" t="s">
        <v>12685</v>
      </c>
      <c r="C1871" s="6" t="s">
        <v>12861</v>
      </c>
      <c r="D1871" s="27" t="s">
        <v>12639</v>
      </c>
      <c r="E1871" s="27">
        <v>38004323</v>
      </c>
      <c r="F1871" s="27" t="s">
        <v>3176</v>
      </c>
      <c r="G1871" s="27" t="s">
        <v>473</v>
      </c>
      <c r="H1871" s="27" t="s">
        <v>12525</v>
      </c>
      <c r="I1871" s="27" t="s">
        <v>473</v>
      </c>
      <c r="J1871" s="27" t="s">
        <v>14</v>
      </c>
      <c r="K1871" s="27" t="s">
        <v>15</v>
      </c>
      <c r="L1871" s="27" t="s">
        <v>16</v>
      </c>
      <c r="M1871" s="28"/>
    </row>
    <row r="1872" spans="1:13" ht="16.8" customHeight="1" x14ac:dyDescent="0.3">
      <c r="A1872" s="3" t="s">
        <v>12684</v>
      </c>
      <c r="B1872" s="3" t="s">
        <v>12685</v>
      </c>
      <c r="C1872" s="6" t="s">
        <v>12862</v>
      </c>
      <c r="D1872" s="27" t="s">
        <v>12640</v>
      </c>
      <c r="E1872" s="27">
        <v>38004357</v>
      </c>
      <c r="F1872" s="27" t="s">
        <v>3244</v>
      </c>
      <c r="G1872" s="27" t="s">
        <v>473</v>
      </c>
      <c r="H1872" s="27" t="s">
        <v>12525</v>
      </c>
      <c r="I1872" s="27" t="s">
        <v>473</v>
      </c>
      <c r="J1872" s="27" t="s">
        <v>14</v>
      </c>
      <c r="K1872" s="27" t="s">
        <v>15</v>
      </c>
      <c r="L1872" s="27" t="s">
        <v>16</v>
      </c>
      <c r="M1872" s="28"/>
    </row>
    <row r="1873" spans="1:13" ht="16.8" customHeight="1" x14ac:dyDescent="0.3">
      <c r="A1873" s="3" t="s">
        <v>12684</v>
      </c>
      <c r="B1873" s="3" t="s">
        <v>12685</v>
      </c>
      <c r="C1873" s="6" t="s">
        <v>12863</v>
      </c>
      <c r="D1873" s="27" t="s">
        <v>12641</v>
      </c>
      <c r="E1873" s="27">
        <v>38004359</v>
      </c>
      <c r="F1873" s="27" t="s">
        <v>3248</v>
      </c>
      <c r="G1873" s="27" t="s">
        <v>473</v>
      </c>
      <c r="H1873" s="27" t="s">
        <v>12525</v>
      </c>
      <c r="I1873" s="27" t="s">
        <v>473</v>
      </c>
      <c r="J1873" s="27" t="s">
        <v>14</v>
      </c>
      <c r="K1873" s="27" t="s">
        <v>15</v>
      </c>
      <c r="L1873" s="27" t="s">
        <v>16</v>
      </c>
      <c r="M1873" s="28"/>
    </row>
    <row r="1874" spans="1:13" ht="16.8" customHeight="1" x14ac:dyDescent="0.3">
      <c r="A1874" s="3" t="s">
        <v>12684</v>
      </c>
      <c r="B1874" s="3" t="s">
        <v>12685</v>
      </c>
      <c r="C1874" s="6" t="s">
        <v>12864</v>
      </c>
      <c r="D1874" s="27" t="s">
        <v>12642</v>
      </c>
      <c r="E1874" s="27">
        <v>38004358</v>
      </c>
      <c r="F1874" s="27" t="s">
        <v>3246</v>
      </c>
      <c r="G1874" s="27" t="s">
        <v>473</v>
      </c>
      <c r="H1874" s="27" t="s">
        <v>12525</v>
      </c>
      <c r="I1874" s="27" t="s">
        <v>473</v>
      </c>
      <c r="J1874" s="27" t="s">
        <v>14</v>
      </c>
      <c r="K1874" s="27" t="s">
        <v>15</v>
      </c>
      <c r="L1874" s="27" t="s">
        <v>16</v>
      </c>
      <c r="M1874" s="28"/>
    </row>
    <row r="1875" spans="1:13" ht="16.8" customHeight="1" x14ac:dyDescent="0.3">
      <c r="A1875" s="3" t="s">
        <v>12684</v>
      </c>
      <c r="B1875" s="3" t="s">
        <v>12685</v>
      </c>
      <c r="C1875" s="6" t="s">
        <v>12865</v>
      </c>
      <c r="D1875" s="27" t="s">
        <v>12643</v>
      </c>
      <c r="E1875" s="27">
        <v>38004360</v>
      </c>
      <c r="F1875" s="27" t="s">
        <v>3250</v>
      </c>
      <c r="G1875" s="27" t="s">
        <v>473</v>
      </c>
      <c r="H1875" s="27" t="s">
        <v>12525</v>
      </c>
      <c r="I1875" s="27" t="s">
        <v>473</v>
      </c>
      <c r="J1875" s="27" t="s">
        <v>14</v>
      </c>
      <c r="K1875" s="27" t="s">
        <v>15</v>
      </c>
      <c r="L1875" s="27" t="s">
        <v>16</v>
      </c>
      <c r="M1875" s="28"/>
    </row>
    <row r="1876" spans="1:13" ht="16.8" customHeight="1" x14ac:dyDescent="0.3">
      <c r="A1876" s="3" t="s">
        <v>12684</v>
      </c>
      <c r="B1876" s="3" t="s">
        <v>12685</v>
      </c>
      <c r="C1876" s="6" t="s">
        <v>12866</v>
      </c>
      <c r="D1876" s="27" t="s">
        <v>557</v>
      </c>
      <c r="E1876" s="27">
        <v>8584</v>
      </c>
      <c r="F1876" s="27">
        <v>15</v>
      </c>
      <c r="G1876" s="27" t="s">
        <v>473</v>
      </c>
      <c r="H1876" s="27" t="s">
        <v>474</v>
      </c>
      <c r="I1876" s="27" t="s">
        <v>473</v>
      </c>
      <c r="J1876" s="27" t="s">
        <v>14</v>
      </c>
      <c r="K1876" s="27">
        <v>19700101</v>
      </c>
      <c r="L1876" s="27">
        <v>20991231</v>
      </c>
      <c r="M1876" s="28" t="s">
        <v>257</v>
      </c>
    </row>
    <row r="1877" spans="1:13" ht="16.8" customHeight="1" x14ac:dyDescent="0.3">
      <c r="A1877" s="3" t="s">
        <v>12684</v>
      </c>
      <c r="B1877" s="3" t="s">
        <v>12685</v>
      </c>
      <c r="C1877" s="6" t="s">
        <v>12867</v>
      </c>
      <c r="D1877" s="27" t="s">
        <v>12644</v>
      </c>
      <c r="E1877" s="27">
        <v>38004362</v>
      </c>
      <c r="F1877" s="27" t="s">
        <v>3254</v>
      </c>
      <c r="G1877" s="27" t="s">
        <v>473</v>
      </c>
      <c r="H1877" s="27" t="s">
        <v>12525</v>
      </c>
      <c r="I1877" s="27" t="s">
        <v>473</v>
      </c>
      <c r="J1877" s="27" t="s">
        <v>14</v>
      </c>
      <c r="K1877" s="27" t="s">
        <v>15</v>
      </c>
      <c r="L1877" s="27" t="s">
        <v>16</v>
      </c>
      <c r="M1877" s="28"/>
    </row>
    <row r="1878" spans="1:13" ht="16.8" customHeight="1" x14ac:dyDescent="0.3">
      <c r="A1878" s="3" t="s">
        <v>12684</v>
      </c>
      <c r="B1878" s="3" t="s">
        <v>12685</v>
      </c>
      <c r="C1878" s="6" t="s">
        <v>12868</v>
      </c>
      <c r="D1878" s="27" t="s">
        <v>558</v>
      </c>
      <c r="E1878" s="27">
        <v>42898160</v>
      </c>
      <c r="F1878" s="27" t="s">
        <v>559</v>
      </c>
      <c r="G1878" s="27" t="s">
        <v>473</v>
      </c>
      <c r="H1878" s="27" t="s">
        <v>473</v>
      </c>
      <c r="I1878" s="27" t="s">
        <v>473</v>
      </c>
      <c r="J1878" s="27" t="s">
        <v>14</v>
      </c>
      <c r="K1878" s="27">
        <v>19700101</v>
      </c>
      <c r="L1878" s="27">
        <v>20991231</v>
      </c>
      <c r="M1878" s="28" t="s">
        <v>257</v>
      </c>
    </row>
    <row r="1879" spans="1:13" ht="16.8" customHeight="1" x14ac:dyDescent="0.3">
      <c r="A1879" s="3" t="s">
        <v>12684</v>
      </c>
      <c r="B1879" s="3" t="s">
        <v>12685</v>
      </c>
      <c r="C1879" s="6" t="s">
        <v>12869</v>
      </c>
      <c r="D1879" s="27" t="s">
        <v>12645</v>
      </c>
      <c r="E1879" s="27">
        <v>38004326</v>
      </c>
      <c r="F1879" s="27" t="s">
        <v>3182</v>
      </c>
      <c r="G1879" s="27" t="s">
        <v>473</v>
      </c>
      <c r="H1879" s="27" t="s">
        <v>12525</v>
      </c>
      <c r="I1879" s="27" t="s">
        <v>473</v>
      </c>
      <c r="J1879" s="27" t="s">
        <v>14</v>
      </c>
      <c r="K1879" s="27" t="s">
        <v>15</v>
      </c>
      <c r="L1879" s="27" t="s">
        <v>16</v>
      </c>
      <c r="M1879" s="28"/>
    </row>
    <row r="1880" spans="1:13" ht="16.8" customHeight="1" x14ac:dyDescent="0.3">
      <c r="A1880" s="3" t="s">
        <v>12684</v>
      </c>
      <c r="B1880" s="3" t="s">
        <v>12685</v>
      </c>
      <c r="C1880" s="6" t="s">
        <v>12870</v>
      </c>
      <c r="D1880" s="27" t="s">
        <v>560</v>
      </c>
      <c r="E1880" s="27">
        <v>8974</v>
      </c>
      <c r="F1880" s="27">
        <v>57</v>
      </c>
      <c r="G1880" s="27" t="s">
        <v>473</v>
      </c>
      <c r="H1880" s="27" t="s">
        <v>474</v>
      </c>
      <c r="I1880" s="27" t="s">
        <v>473</v>
      </c>
      <c r="J1880" s="27" t="s">
        <v>14</v>
      </c>
      <c r="K1880" s="27">
        <v>19700101</v>
      </c>
      <c r="L1880" s="27">
        <v>20991231</v>
      </c>
      <c r="M1880" s="28" t="s">
        <v>257</v>
      </c>
    </row>
    <row r="1881" spans="1:13" ht="16.8" customHeight="1" x14ac:dyDescent="0.3">
      <c r="A1881" s="3" t="s">
        <v>12684</v>
      </c>
      <c r="B1881" s="3" t="s">
        <v>12685</v>
      </c>
      <c r="C1881" s="6" t="s">
        <v>12871</v>
      </c>
      <c r="D1881" s="27" t="s">
        <v>12646</v>
      </c>
      <c r="E1881" s="27">
        <v>38004347</v>
      </c>
      <c r="F1881" s="27" t="s">
        <v>3224</v>
      </c>
      <c r="G1881" s="27" t="s">
        <v>473</v>
      </c>
      <c r="H1881" s="27" t="s">
        <v>12525</v>
      </c>
      <c r="I1881" s="27" t="s">
        <v>473</v>
      </c>
      <c r="J1881" s="27" t="s">
        <v>14</v>
      </c>
      <c r="K1881" s="27" t="s">
        <v>15</v>
      </c>
      <c r="L1881" s="27" t="s">
        <v>16</v>
      </c>
      <c r="M1881" s="28"/>
    </row>
    <row r="1882" spans="1:13" ht="16.8" customHeight="1" x14ac:dyDescent="0.3">
      <c r="A1882" s="3" t="s">
        <v>12684</v>
      </c>
      <c r="B1882" s="3" t="s">
        <v>12685</v>
      </c>
      <c r="C1882" s="6" t="s">
        <v>12872</v>
      </c>
      <c r="D1882" s="27" t="s">
        <v>12647</v>
      </c>
      <c r="E1882" s="27">
        <v>38004198</v>
      </c>
      <c r="F1882" s="27" t="s">
        <v>2926</v>
      </c>
      <c r="G1882" s="27" t="s">
        <v>473</v>
      </c>
      <c r="H1882" s="27" t="s">
        <v>12525</v>
      </c>
      <c r="I1882" s="27" t="s">
        <v>473</v>
      </c>
      <c r="J1882" s="27" t="s">
        <v>14</v>
      </c>
      <c r="K1882" s="27" t="s">
        <v>15</v>
      </c>
      <c r="L1882" s="27" t="s">
        <v>16</v>
      </c>
      <c r="M1882" s="28"/>
    </row>
    <row r="1883" spans="1:13" ht="16.8" customHeight="1" x14ac:dyDescent="0.3">
      <c r="A1883" s="3" t="s">
        <v>12684</v>
      </c>
      <c r="B1883" s="3" t="s">
        <v>12685</v>
      </c>
      <c r="C1883" s="6" t="s">
        <v>12873</v>
      </c>
      <c r="D1883" s="27" t="s">
        <v>561</v>
      </c>
      <c r="E1883" s="27">
        <v>44777714</v>
      </c>
      <c r="F1883" s="27">
        <v>950</v>
      </c>
      <c r="G1883" s="27" t="s">
        <v>473</v>
      </c>
      <c r="H1883" s="27" t="s">
        <v>487</v>
      </c>
      <c r="I1883" s="27" t="s">
        <v>473</v>
      </c>
      <c r="J1883" s="27" t="s">
        <v>14</v>
      </c>
      <c r="K1883" s="27">
        <v>19700101</v>
      </c>
      <c r="L1883" s="27">
        <v>20991231</v>
      </c>
      <c r="M1883" s="28" t="s">
        <v>257</v>
      </c>
    </row>
    <row r="1884" spans="1:13" ht="16.8" customHeight="1" x14ac:dyDescent="0.3">
      <c r="A1884" s="3" t="s">
        <v>12684</v>
      </c>
      <c r="B1884" s="3" t="s">
        <v>12685</v>
      </c>
      <c r="C1884" s="6" t="s">
        <v>12874</v>
      </c>
      <c r="D1884" s="27" t="s">
        <v>562</v>
      </c>
      <c r="E1884" s="27">
        <v>8676</v>
      </c>
      <c r="F1884" s="27">
        <v>32</v>
      </c>
      <c r="G1884" s="27" t="s">
        <v>473</v>
      </c>
      <c r="H1884" s="27" t="s">
        <v>474</v>
      </c>
      <c r="I1884" s="27" t="s">
        <v>473</v>
      </c>
      <c r="J1884" s="27" t="s">
        <v>14</v>
      </c>
      <c r="K1884" s="27">
        <v>19700101</v>
      </c>
      <c r="L1884" s="27">
        <v>20991231</v>
      </c>
      <c r="M1884" s="28" t="s">
        <v>257</v>
      </c>
    </row>
    <row r="1885" spans="1:13" ht="16.8" customHeight="1" x14ac:dyDescent="0.3">
      <c r="A1885" s="3" t="s">
        <v>12684</v>
      </c>
      <c r="B1885" s="3" t="s">
        <v>12685</v>
      </c>
      <c r="C1885" s="6" t="s">
        <v>12875</v>
      </c>
      <c r="D1885" s="27" t="s">
        <v>12648</v>
      </c>
      <c r="E1885" s="27">
        <v>38004330</v>
      </c>
      <c r="F1885" s="27" t="s">
        <v>3190</v>
      </c>
      <c r="G1885" s="27" t="s">
        <v>473</v>
      </c>
      <c r="H1885" s="27" t="s">
        <v>12525</v>
      </c>
      <c r="I1885" s="27" t="s">
        <v>473</v>
      </c>
      <c r="J1885" s="27" t="s">
        <v>14</v>
      </c>
      <c r="K1885" s="27" t="s">
        <v>15</v>
      </c>
      <c r="L1885" s="27" t="s">
        <v>16</v>
      </c>
      <c r="M1885" s="28"/>
    </row>
    <row r="1886" spans="1:13" ht="16.8" customHeight="1" x14ac:dyDescent="0.3">
      <c r="A1886" s="3" t="s">
        <v>12684</v>
      </c>
      <c r="B1886" s="3" t="s">
        <v>12685</v>
      </c>
      <c r="C1886" s="6" t="s">
        <v>12876</v>
      </c>
      <c r="D1886" s="27" t="s">
        <v>563</v>
      </c>
      <c r="E1886" s="27">
        <v>581385</v>
      </c>
      <c r="F1886" s="27" t="s">
        <v>564</v>
      </c>
      <c r="G1886" s="27" t="s">
        <v>473</v>
      </c>
      <c r="H1886" s="27" t="s">
        <v>474</v>
      </c>
      <c r="I1886" s="27" t="s">
        <v>473</v>
      </c>
      <c r="J1886" s="27" t="s">
        <v>14</v>
      </c>
      <c r="K1886" s="27">
        <v>19700101</v>
      </c>
      <c r="L1886" s="27">
        <v>20991231</v>
      </c>
      <c r="M1886" s="28" t="s">
        <v>257</v>
      </c>
    </row>
    <row r="1887" spans="1:13" ht="16.8" customHeight="1" x14ac:dyDescent="0.3">
      <c r="A1887" s="3" t="s">
        <v>12684</v>
      </c>
      <c r="B1887" s="3" t="s">
        <v>12685</v>
      </c>
      <c r="C1887" s="6" t="s">
        <v>12877</v>
      </c>
      <c r="D1887" s="27" t="s">
        <v>565</v>
      </c>
      <c r="E1887" s="27">
        <v>5084</v>
      </c>
      <c r="F1887" s="27">
        <v>19</v>
      </c>
      <c r="G1887" s="27" t="s">
        <v>473</v>
      </c>
      <c r="H1887" s="27" t="s">
        <v>474</v>
      </c>
      <c r="I1887" s="27" t="s">
        <v>473</v>
      </c>
      <c r="J1887" s="27" t="s">
        <v>14</v>
      </c>
      <c r="K1887" s="27">
        <v>20160101</v>
      </c>
      <c r="L1887" s="27">
        <v>20991231</v>
      </c>
      <c r="M1887" s="28" t="s">
        <v>257</v>
      </c>
    </row>
    <row r="1888" spans="1:13" ht="16.8" customHeight="1" x14ac:dyDescent="0.3">
      <c r="A1888" s="3" t="s">
        <v>12684</v>
      </c>
      <c r="B1888" s="3" t="s">
        <v>12685</v>
      </c>
      <c r="C1888" s="6" t="s">
        <v>12878</v>
      </c>
      <c r="D1888" s="27" t="s">
        <v>566</v>
      </c>
      <c r="E1888" s="27">
        <v>581477</v>
      </c>
      <c r="F1888" s="27" t="s">
        <v>567</v>
      </c>
      <c r="G1888" s="27" t="s">
        <v>473</v>
      </c>
      <c r="H1888" s="27" t="s">
        <v>473</v>
      </c>
      <c r="I1888" s="27" t="s">
        <v>473</v>
      </c>
      <c r="J1888" s="27" t="s">
        <v>14</v>
      </c>
      <c r="K1888" s="27">
        <v>19700101</v>
      </c>
      <c r="L1888" s="27">
        <v>20991231</v>
      </c>
      <c r="M1888" s="28" t="s">
        <v>257</v>
      </c>
    </row>
    <row r="1889" spans="1:13" ht="16.8" customHeight="1" x14ac:dyDescent="0.3">
      <c r="A1889" s="3" t="s">
        <v>12684</v>
      </c>
      <c r="B1889" s="3" t="s">
        <v>12685</v>
      </c>
      <c r="C1889" s="6" t="s">
        <v>12879</v>
      </c>
      <c r="D1889" s="27" t="s">
        <v>12649</v>
      </c>
      <c r="E1889" s="27">
        <v>38004351</v>
      </c>
      <c r="F1889" s="27" t="s">
        <v>3232</v>
      </c>
      <c r="G1889" s="27" t="s">
        <v>473</v>
      </c>
      <c r="H1889" s="27" t="s">
        <v>12525</v>
      </c>
      <c r="I1889" s="27" t="s">
        <v>473</v>
      </c>
      <c r="J1889" s="27" t="s">
        <v>14</v>
      </c>
      <c r="K1889" s="27" t="s">
        <v>15</v>
      </c>
      <c r="L1889" s="27" t="s">
        <v>16</v>
      </c>
      <c r="M1889" s="28"/>
    </row>
    <row r="1890" spans="1:13" ht="16.8" customHeight="1" x14ac:dyDescent="0.3">
      <c r="A1890" s="3" t="s">
        <v>12684</v>
      </c>
      <c r="B1890" s="3" t="s">
        <v>12685</v>
      </c>
      <c r="C1890" s="6" t="s">
        <v>12880</v>
      </c>
      <c r="D1890" s="27" t="s">
        <v>568</v>
      </c>
      <c r="E1890" s="27">
        <v>38004683</v>
      </c>
      <c r="F1890" s="27">
        <v>54</v>
      </c>
      <c r="G1890" s="27" t="s">
        <v>473</v>
      </c>
      <c r="H1890" s="27" t="s">
        <v>485</v>
      </c>
      <c r="I1890" s="27" t="s">
        <v>473</v>
      </c>
      <c r="J1890" s="27" t="s">
        <v>14</v>
      </c>
      <c r="K1890" s="27">
        <v>19700101</v>
      </c>
      <c r="L1890" s="27">
        <v>20991231</v>
      </c>
      <c r="M1890" s="28" t="s">
        <v>257</v>
      </c>
    </row>
    <row r="1891" spans="1:13" ht="16.8" customHeight="1" x14ac:dyDescent="0.3">
      <c r="A1891" s="3" t="s">
        <v>12684</v>
      </c>
      <c r="B1891" s="3" t="s">
        <v>12685</v>
      </c>
      <c r="C1891" s="6" t="s">
        <v>12881</v>
      </c>
      <c r="D1891" s="27" t="s">
        <v>569</v>
      </c>
      <c r="E1891" s="27">
        <v>581380</v>
      </c>
      <c r="F1891" s="27" t="s">
        <v>570</v>
      </c>
      <c r="G1891" s="27" t="s">
        <v>473</v>
      </c>
      <c r="H1891" s="27" t="s">
        <v>474</v>
      </c>
      <c r="I1891" s="27" t="s">
        <v>473</v>
      </c>
      <c r="J1891" s="27" t="s">
        <v>14</v>
      </c>
      <c r="K1891" s="27">
        <v>19700101</v>
      </c>
      <c r="L1891" s="27">
        <v>20991231</v>
      </c>
      <c r="M1891" s="28" t="s">
        <v>257</v>
      </c>
    </row>
    <row r="1892" spans="1:13" ht="16.8" customHeight="1" x14ac:dyDescent="0.3">
      <c r="A1892" s="3" t="s">
        <v>12684</v>
      </c>
      <c r="B1892" s="3" t="s">
        <v>12685</v>
      </c>
      <c r="C1892" s="6" t="s">
        <v>12882</v>
      </c>
      <c r="D1892" s="27" t="s">
        <v>571</v>
      </c>
      <c r="E1892" s="27">
        <v>8756</v>
      </c>
      <c r="F1892" s="27">
        <v>22</v>
      </c>
      <c r="G1892" s="27" t="s">
        <v>473</v>
      </c>
      <c r="H1892" s="27" t="s">
        <v>474</v>
      </c>
      <c r="I1892" s="27" t="s">
        <v>473</v>
      </c>
      <c r="J1892" s="27" t="s">
        <v>14</v>
      </c>
      <c r="K1892" s="27">
        <v>19700101</v>
      </c>
      <c r="L1892" s="27">
        <v>20991231</v>
      </c>
      <c r="M1892" s="28" t="s">
        <v>257</v>
      </c>
    </row>
    <row r="1893" spans="1:13" ht="16.8" customHeight="1" x14ac:dyDescent="0.3">
      <c r="A1893" s="3" t="s">
        <v>12684</v>
      </c>
      <c r="B1893" s="3" t="s">
        <v>12685</v>
      </c>
      <c r="C1893" s="6" t="s">
        <v>12883</v>
      </c>
      <c r="D1893" s="27" t="s">
        <v>572</v>
      </c>
      <c r="E1893" s="27">
        <v>32253</v>
      </c>
      <c r="F1893" s="27">
        <v>14</v>
      </c>
      <c r="G1893" s="27" t="s">
        <v>473</v>
      </c>
      <c r="H1893" s="27" t="s">
        <v>492</v>
      </c>
      <c r="I1893" s="27" t="s">
        <v>473</v>
      </c>
      <c r="J1893" s="27" t="s">
        <v>14</v>
      </c>
      <c r="K1893" s="27">
        <v>19700101</v>
      </c>
      <c r="L1893" s="27">
        <v>20991231</v>
      </c>
      <c r="M1893" s="28" t="s">
        <v>257</v>
      </c>
    </row>
    <row r="1894" spans="1:13" ht="16.8" customHeight="1" x14ac:dyDescent="0.3">
      <c r="A1894" s="3" t="s">
        <v>12684</v>
      </c>
      <c r="B1894" s="3" t="s">
        <v>12685</v>
      </c>
      <c r="C1894" s="6" t="s">
        <v>12884</v>
      </c>
      <c r="D1894" s="27" t="s">
        <v>573</v>
      </c>
      <c r="E1894" s="27">
        <v>9202</v>
      </c>
      <c r="F1894" s="27" t="s">
        <v>574</v>
      </c>
      <c r="G1894" s="27" t="s">
        <v>473</v>
      </c>
      <c r="H1894" s="27" t="s">
        <v>473</v>
      </c>
      <c r="I1894" s="27" t="s">
        <v>473</v>
      </c>
      <c r="J1894" s="27" t="s">
        <v>14</v>
      </c>
      <c r="K1894" s="27">
        <v>19700101</v>
      </c>
      <c r="L1894" s="27">
        <v>20991231</v>
      </c>
      <c r="M1894" s="28" t="s">
        <v>257</v>
      </c>
    </row>
    <row r="1895" spans="1:13" ht="16.8" customHeight="1" x14ac:dyDescent="0.3">
      <c r="A1895" s="3" t="s">
        <v>12684</v>
      </c>
      <c r="B1895" s="3" t="s">
        <v>12685</v>
      </c>
      <c r="C1895" s="6" t="s">
        <v>12885</v>
      </c>
      <c r="D1895" s="27" t="s">
        <v>12650</v>
      </c>
      <c r="E1895" s="27">
        <v>38004332</v>
      </c>
      <c r="F1895" s="27" t="s">
        <v>3194</v>
      </c>
      <c r="G1895" s="27" t="s">
        <v>473</v>
      </c>
      <c r="H1895" s="27" t="s">
        <v>12525</v>
      </c>
      <c r="I1895" s="27" t="s">
        <v>473</v>
      </c>
      <c r="J1895" s="27" t="s">
        <v>14</v>
      </c>
      <c r="K1895" s="27" t="s">
        <v>15</v>
      </c>
      <c r="L1895" s="27" t="s">
        <v>16</v>
      </c>
      <c r="M1895" s="28"/>
    </row>
    <row r="1896" spans="1:13" ht="16.8" customHeight="1" x14ac:dyDescent="0.3">
      <c r="A1896" s="3" t="s">
        <v>12684</v>
      </c>
      <c r="B1896" s="3" t="s">
        <v>12685</v>
      </c>
      <c r="C1896" s="6" t="s">
        <v>12886</v>
      </c>
      <c r="D1896" s="27" t="s">
        <v>575</v>
      </c>
      <c r="E1896" s="27">
        <v>38004703</v>
      </c>
      <c r="F1896" s="27" t="s">
        <v>576</v>
      </c>
      <c r="G1896" s="27" t="s">
        <v>473</v>
      </c>
      <c r="H1896" s="27" t="s">
        <v>485</v>
      </c>
      <c r="I1896" s="27" t="s">
        <v>473</v>
      </c>
      <c r="J1896" s="27" t="s">
        <v>14</v>
      </c>
      <c r="K1896" s="27">
        <v>19700101</v>
      </c>
      <c r="L1896" s="27">
        <v>20991231</v>
      </c>
      <c r="M1896" s="28" t="s">
        <v>257</v>
      </c>
    </row>
    <row r="1897" spans="1:13" ht="16.8" customHeight="1" x14ac:dyDescent="0.3">
      <c r="A1897" s="3" t="s">
        <v>12684</v>
      </c>
      <c r="B1897" s="3" t="s">
        <v>12685</v>
      </c>
      <c r="C1897" s="6" t="s">
        <v>12887</v>
      </c>
      <c r="D1897" s="27" t="s">
        <v>12651</v>
      </c>
      <c r="E1897" s="27">
        <v>38004201</v>
      </c>
      <c r="F1897" s="27" t="s">
        <v>2932</v>
      </c>
      <c r="G1897" s="27" t="s">
        <v>473</v>
      </c>
      <c r="H1897" s="27" t="s">
        <v>12525</v>
      </c>
      <c r="I1897" s="27" t="s">
        <v>473</v>
      </c>
      <c r="J1897" s="27" t="s">
        <v>14</v>
      </c>
      <c r="K1897" s="27" t="s">
        <v>15</v>
      </c>
      <c r="L1897" s="27" t="s">
        <v>16</v>
      </c>
      <c r="M1897" s="28"/>
    </row>
    <row r="1898" spans="1:13" ht="16.8" customHeight="1" x14ac:dyDescent="0.3">
      <c r="A1898" s="3" t="s">
        <v>12684</v>
      </c>
      <c r="B1898" s="3" t="s">
        <v>12685</v>
      </c>
      <c r="C1898" s="6" t="s">
        <v>12888</v>
      </c>
      <c r="D1898" s="27" t="s">
        <v>12652</v>
      </c>
      <c r="E1898" s="27">
        <v>38004331</v>
      </c>
      <c r="F1898" s="27" t="s">
        <v>3192</v>
      </c>
      <c r="G1898" s="27" t="s">
        <v>473</v>
      </c>
      <c r="H1898" s="27" t="s">
        <v>12525</v>
      </c>
      <c r="I1898" s="27" t="s">
        <v>473</v>
      </c>
      <c r="J1898" s="27" t="s">
        <v>14</v>
      </c>
      <c r="K1898" s="27" t="s">
        <v>15</v>
      </c>
      <c r="L1898" s="27" t="s">
        <v>16</v>
      </c>
      <c r="M1898" s="28"/>
    </row>
    <row r="1899" spans="1:13" ht="16.8" customHeight="1" x14ac:dyDescent="0.3">
      <c r="A1899" s="3" t="s">
        <v>12684</v>
      </c>
      <c r="B1899" s="3" t="s">
        <v>12685</v>
      </c>
      <c r="C1899" s="6" t="s">
        <v>12889</v>
      </c>
      <c r="D1899" s="27" t="s">
        <v>577</v>
      </c>
      <c r="E1899" s="27">
        <v>32761</v>
      </c>
      <c r="F1899" s="27" t="s">
        <v>578</v>
      </c>
      <c r="G1899" s="27" t="s">
        <v>473</v>
      </c>
      <c r="H1899" s="27" t="s">
        <v>473</v>
      </c>
      <c r="I1899" s="27" t="s">
        <v>473</v>
      </c>
      <c r="J1899" s="27" t="s">
        <v>14</v>
      </c>
      <c r="K1899" s="27">
        <v>19700101</v>
      </c>
      <c r="L1899" s="27">
        <v>20991231</v>
      </c>
      <c r="M1899" s="28" t="s">
        <v>257</v>
      </c>
    </row>
    <row r="1900" spans="1:13" ht="16.8" customHeight="1" x14ac:dyDescent="0.3">
      <c r="A1900" s="3" t="s">
        <v>12684</v>
      </c>
      <c r="B1900" s="3" t="s">
        <v>12685</v>
      </c>
      <c r="C1900" s="6" t="s">
        <v>12890</v>
      </c>
      <c r="D1900" s="27" t="s">
        <v>12653</v>
      </c>
      <c r="E1900" s="27">
        <v>38004338</v>
      </c>
      <c r="F1900" s="27" t="s">
        <v>3206</v>
      </c>
      <c r="G1900" s="27" t="s">
        <v>473</v>
      </c>
      <c r="H1900" s="27" t="s">
        <v>12525</v>
      </c>
      <c r="I1900" s="27" t="s">
        <v>473</v>
      </c>
      <c r="J1900" s="27" t="s">
        <v>14</v>
      </c>
      <c r="K1900" s="27" t="s">
        <v>15</v>
      </c>
      <c r="L1900" s="27" t="s">
        <v>16</v>
      </c>
      <c r="M1900" s="28"/>
    </row>
    <row r="1901" spans="1:13" ht="16.8" customHeight="1" x14ac:dyDescent="0.3">
      <c r="A1901" s="3" t="s">
        <v>12684</v>
      </c>
      <c r="B1901" s="3" t="s">
        <v>12685</v>
      </c>
      <c r="C1901" s="6" t="s">
        <v>12891</v>
      </c>
      <c r="D1901" s="27" t="s">
        <v>579</v>
      </c>
      <c r="E1901" s="27">
        <v>581458</v>
      </c>
      <c r="F1901" s="27" t="s">
        <v>580</v>
      </c>
      <c r="G1901" s="27" t="s">
        <v>473</v>
      </c>
      <c r="H1901" s="27" t="s">
        <v>473</v>
      </c>
      <c r="I1901" s="27" t="s">
        <v>473</v>
      </c>
      <c r="J1901" s="27" t="s">
        <v>14</v>
      </c>
      <c r="K1901" s="27">
        <v>19700101</v>
      </c>
      <c r="L1901" s="27">
        <v>20991231</v>
      </c>
      <c r="M1901" s="28" t="s">
        <v>257</v>
      </c>
    </row>
    <row r="1902" spans="1:13" ht="16.8" customHeight="1" x14ac:dyDescent="0.3">
      <c r="A1902" s="3" t="s">
        <v>12684</v>
      </c>
      <c r="B1902" s="3" t="s">
        <v>12685</v>
      </c>
      <c r="C1902" s="6" t="s">
        <v>12892</v>
      </c>
      <c r="D1902" s="27" t="s">
        <v>12654</v>
      </c>
      <c r="E1902" s="27">
        <v>38004296</v>
      </c>
      <c r="F1902" s="27" t="s">
        <v>3122</v>
      </c>
      <c r="G1902" s="27" t="s">
        <v>473</v>
      </c>
      <c r="H1902" s="27" t="s">
        <v>12525</v>
      </c>
      <c r="I1902" s="27" t="s">
        <v>473</v>
      </c>
      <c r="J1902" s="27" t="s">
        <v>14</v>
      </c>
      <c r="K1902" s="27" t="s">
        <v>15</v>
      </c>
      <c r="L1902" s="27" t="s">
        <v>16</v>
      </c>
      <c r="M1902" s="28"/>
    </row>
    <row r="1903" spans="1:13" ht="16.8" customHeight="1" x14ac:dyDescent="0.3">
      <c r="A1903" s="3" t="s">
        <v>12684</v>
      </c>
      <c r="B1903" s="3" t="s">
        <v>12685</v>
      </c>
      <c r="C1903" s="6" t="s">
        <v>12893</v>
      </c>
      <c r="D1903" s="27" t="s">
        <v>581</v>
      </c>
      <c r="E1903" s="27">
        <v>581475</v>
      </c>
      <c r="F1903" s="27">
        <v>18</v>
      </c>
      <c r="G1903" s="27" t="s">
        <v>473</v>
      </c>
      <c r="H1903" s="27" t="s">
        <v>474</v>
      </c>
      <c r="I1903" s="27" t="s">
        <v>473</v>
      </c>
      <c r="J1903" s="27" t="s">
        <v>14</v>
      </c>
      <c r="K1903" s="27">
        <v>19700101</v>
      </c>
      <c r="L1903" s="27">
        <v>20991231</v>
      </c>
      <c r="M1903" s="28" t="s">
        <v>257</v>
      </c>
    </row>
    <row r="1904" spans="1:13" ht="16.8" customHeight="1" x14ac:dyDescent="0.3">
      <c r="A1904" s="3" t="s">
        <v>12684</v>
      </c>
      <c r="B1904" s="3" t="s">
        <v>12685</v>
      </c>
      <c r="C1904" s="6" t="s">
        <v>12894</v>
      </c>
      <c r="D1904" s="27" t="s">
        <v>582</v>
      </c>
      <c r="E1904" s="27">
        <v>38004352</v>
      </c>
      <c r="F1904" s="27" t="s">
        <v>3234</v>
      </c>
      <c r="G1904" s="27" t="s">
        <v>473</v>
      </c>
      <c r="H1904" s="27" t="s">
        <v>12525</v>
      </c>
      <c r="I1904" s="27" t="s">
        <v>473</v>
      </c>
      <c r="J1904" s="27" t="s">
        <v>14</v>
      </c>
      <c r="K1904" s="27" t="s">
        <v>15</v>
      </c>
      <c r="L1904" s="27" t="s">
        <v>16</v>
      </c>
      <c r="M1904" s="28"/>
    </row>
    <row r="1905" spans="1:13" ht="16.8" customHeight="1" x14ac:dyDescent="0.3">
      <c r="A1905" s="3" t="s">
        <v>12684</v>
      </c>
      <c r="B1905" s="3" t="s">
        <v>12685</v>
      </c>
      <c r="C1905" s="6" t="s">
        <v>12895</v>
      </c>
      <c r="D1905" s="27" t="s">
        <v>582</v>
      </c>
      <c r="E1905" s="27">
        <v>38004691</v>
      </c>
      <c r="F1905" s="27">
        <v>63</v>
      </c>
      <c r="G1905" s="27" t="s">
        <v>473</v>
      </c>
      <c r="H1905" s="27" t="s">
        <v>485</v>
      </c>
      <c r="I1905" s="27" t="s">
        <v>473</v>
      </c>
      <c r="J1905" s="27" t="s">
        <v>14</v>
      </c>
      <c r="K1905" s="27">
        <v>19700101</v>
      </c>
      <c r="L1905" s="27">
        <v>20991231</v>
      </c>
      <c r="M1905" s="28" t="s">
        <v>257</v>
      </c>
    </row>
    <row r="1906" spans="1:13" ht="16.8" customHeight="1" x14ac:dyDescent="0.3">
      <c r="A1906" s="3" t="s">
        <v>12684</v>
      </c>
      <c r="B1906" s="3" t="s">
        <v>12685</v>
      </c>
      <c r="C1906" s="6" t="s">
        <v>12896</v>
      </c>
      <c r="D1906" s="27" t="s">
        <v>583</v>
      </c>
      <c r="E1906" s="27">
        <v>38003619</v>
      </c>
      <c r="F1906" s="27">
        <v>9</v>
      </c>
      <c r="G1906" s="27" t="s">
        <v>473</v>
      </c>
      <c r="H1906" s="27" t="s">
        <v>474</v>
      </c>
      <c r="I1906" s="27" t="s">
        <v>473</v>
      </c>
      <c r="J1906" s="27" t="s">
        <v>14</v>
      </c>
      <c r="K1906" s="27">
        <v>19700101</v>
      </c>
      <c r="L1906" s="27">
        <v>20991231</v>
      </c>
      <c r="M1906" s="28" t="s">
        <v>257</v>
      </c>
    </row>
    <row r="1907" spans="1:13" ht="16.8" customHeight="1" x14ac:dyDescent="0.3">
      <c r="A1907" s="3" t="s">
        <v>12684</v>
      </c>
      <c r="B1907" s="3" t="s">
        <v>12685</v>
      </c>
      <c r="C1907" s="6" t="s">
        <v>12897</v>
      </c>
      <c r="D1907" s="27" t="s">
        <v>12655</v>
      </c>
      <c r="E1907" s="27">
        <v>38004366</v>
      </c>
      <c r="F1907" s="27" t="s">
        <v>3262</v>
      </c>
      <c r="G1907" s="27" t="s">
        <v>473</v>
      </c>
      <c r="H1907" s="27" t="s">
        <v>12525</v>
      </c>
      <c r="I1907" s="27" t="s">
        <v>473</v>
      </c>
      <c r="J1907" s="27" t="s">
        <v>14</v>
      </c>
      <c r="K1907" s="27" t="s">
        <v>15</v>
      </c>
      <c r="L1907" s="27" t="s">
        <v>16</v>
      </c>
      <c r="M1907" s="28"/>
    </row>
    <row r="1908" spans="1:13" ht="16.8" customHeight="1" x14ac:dyDescent="0.3">
      <c r="A1908" s="3" t="s">
        <v>12684</v>
      </c>
      <c r="B1908" s="3" t="s">
        <v>12685</v>
      </c>
      <c r="C1908" s="6" t="s">
        <v>12898</v>
      </c>
      <c r="D1908" s="27" t="s">
        <v>12656</v>
      </c>
      <c r="E1908" s="27">
        <v>38004349</v>
      </c>
      <c r="F1908" s="27" t="s">
        <v>3228</v>
      </c>
      <c r="G1908" s="27" t="s">
        <v>473</v>
      </c>
      <c r="H1908" s="27" t="s">
        <v>12525</v>
      </c>
      <c r="I1908" s="27" t="s">
        <v>473</v>
      </c>
      <c r="J1908" s="27" t="s">
        <v>14</v>
      </c>
      <c r="K1908" s="27" t="s">
        <v>15</v>
      </c>
      <c r="L1908" s="27" t="s">
        <v>16</v>
      </c>
      <c r="M1908" s="28"/>
    </row>
    <row r="1909" spans="1:13" ht="16.8" customHeight="1" x14ac:dyDescent="0.3">
      <c r="A1909" s="3" t="s">
        <v>12684</v>
      </c>
      <c r="B1909" s="3" t="s">
        <v>12685</v>
      </c>
      <c r="C1909" s="6" t="s">
        <v>12899</v>
      </c>
      <c r="D1909" s="27" t="s">
        <v>584</v>
      </c>
      <c r="E1909" s="27">
        <v>8913</v>
      </c>
      <c r="F1909" s="27">
        <v>52</v>
      </c>
      <c r="G1909" s="27" t="s">
        <v>473</v>
      </c>
      <c r="H1909" s="27" t="s">
        <v>474</v>
      </c>
      <c r="I1909" s="27" t="s">
        <v>473</v>
      </c>
      <c r="J1909" s="27" t="s">
        <v>14</v>
      </c>
      <c r="K1909" s="27">
        <v>19700101</v>
      </c>
      <c r="L1909" s="27">
        <v>20991231</v>
      </c>
      <c r="M1909" s="28" t="s">
        <v>257</v>
      </c>
    </row>
    <row r="1910" spans="1:13" ht="16.8" customHeight="1" x14ac:dyDescent="0.3">
      <c r="A1910" s="3" t="s">
        <v>12684</v>
      </c>
      <c r="B1910" s="3" t="s">
        <v>12685</v>
      </c>
      <c r="C1910" s="6" t="s">
        <v>12900</v>
      </c>
      <c r="D1910" s="27" t="s">
        <v>12657</v>
      </c>
      <c r="E1910" s="27">
        <v>38004284</v>
      </c>
      <c r="F1910" s="27" t="s">
        <v>3098</v>
      </c>
      <c r="G1910" s="27" t="s">
        <v>473</v>
      </c>
      <c r="H1910" s="27" t="s">
        <v>12525</v>
      </c>
      <c r="I1910" s="27" t="s">
        <v>473</v>
      </c>
      <c r="J1910" s="27" t="s">
        <v>14</v>
      </c>
      <c r="K1910" s="27" t="s">
        <v>15</v>
      </c>
      <c r="L1910" s="27" t="s">
        <v>16</v>
      </c>
      <c r="M1910" s="28"/>
    </row>
    <row r="1911" spans="1:13" ht="16.8" customHeight="1" x14ac:dyDescent="0.3">
      <c r="A1911" s="3" t="s">
        <v>12684</v>
      </c>
      <c r="B1911" s="3" t="s">
        <v>12685</v>
      </c>
      <c r="C1911" s="6" t="s">
        <v>12901</v>
      </c>
      <c r="D1911" s="27" t="s">
        <v>585</v>
      </c>
      <c r="E1911" s="27">
        <v>8976</v>
      </c>
      <c r="F1911" s="27">
        <v>56</v>
      </c>
      <c r="G1911" s="27" t="s">
        <v>473</v>
      </c>
      <c r="H1911" s="27" t="s">
        <v>474</v>
      </c>
      <c r="I1911" s="27" t="s">
        <v>473</v>
      </c>
      <c r="J1911" s="27" t="s">
        <v>14</v>
      </c>
      <c r="K1911" s="27">
        <v>19700101</v>
      </c>
      <c r="L1911" s="27">
        <v>20991231</v>
      </c>
      <c r="M1911" s="28" t="s">
        <v>257</v>
      </c>
    </row>
    <row r="1912" spans="1:13" ht="16.8" customHeight="1" x14ac:dyDescent="0.3">
      <c r="A1912" s="3" t="s">
        <v>12684</v>
      </c>
      <c r="B1912" s="3" t="s">
        <v>12685</v>
      </c>
      <c r="C1912" s="6" t="s">
        <v>12902</v>
      </c>
      <c r="D1912" s="27" t="s">
        <v>586</v>
      </c>
      <c r="E1912" s="27">
        <v>8977</v>
      </c>
      <c r="F1912" s="27">
        <v>71</v>
      </c>
      <c r="G1912" s="27" t="s">
        <v>473</v>
      </c>
      <c r="H1912" s="27" t="s">
        <v>474</v>
      </c>
      <c r="I1912" s="27" t="s">
        <v>473</v>
      </c>
      <c r="J1912" s="27" t="s">
        <v>14</v>
      </c>
      <c r="K1912" s="27">
        <v>19700101</v>
      </c>
      <c r="L1912" s="27">
        <v>20991231</v>
      </c>
      <c r="M1912" s="28" t="s">
        <v>257</v>
      </c>
    </row>
    <row r="1913" spans="1:13" ht="16.8" customHeight="1" x14ac:dyDescent="0.3">
      <c r="A1913" s="3" t="s">
        <v>12684</v>
      </c>
      <c r="B1913" s="3" t="s">
        <v>12685</v>
      </c>
      <c r="C1913" s="6" t="s">
        <v>12903</v>
      </c>
      <c r="D1913" s="27" t="s">
        <v>587</v>
      </c>
      <c r="E1913" s="27">
        <v>38004199</v>
      </c>
      <c r="F1913" s="27" t="s">
        <v>2928</v>
      </c>
      <c r="G1913" s="27" t="s">
        <v>473</v>
      </c>
      <c r="H1913" s="27" t="s">
        <v>12525</v>
      </c>
      <c r="I1913" s="27" t="s">
        <v>473</v>
      </c>
      <c r="J1913" s="27" t="s">
        <v>14</v>
      </c>
      <c r="K1913" s="27" t="s">
        <v>15</v>
      </c>
      <c r="L1913" s="27" t="s">
        <v>16</v>
      </c>
      <c r="M1913" s="28"/>
    </row>
    <row r="1914" spans="1:13" ht="16.8" customHeight="1" x14ac:dyDescent="0.3">
      <c r="A1914" s="3" t="s">
        <v>12684</v>
      </c>
      <c r="B1914" s="3" t="s">
        <v>12685</v>
      </c>
      <c r="C1914" s="6" t="s">
        <v>12904</v>
      </c>
      <c r="D1914" s="27" t="s">
        <v>587</v>
      </c>
      <c r="E1914" s="27">
        <v>38004689</v>
      </c>
      <c r="F1914" s="27">
        <v>60</v>
      </c>
      <c r="G1914" s="27" t="s">
        <v>473</v>
      </c>
      <c r="H1914" s="27" t="s">
        <v>485</v>
      </c>
      <c r="I1914" s="27" t="s">
        <v>473</v>
      </c>
      <c r="J1914" s="27" t="s">
        <v>14</v>
      </c>
      <c r="K1914" s="27">
        <v>19700101</v>
      </c>
      <c r="L1914" s="27">
        <v>20991231</v>
      </c>
      <c r="M1914" s="28" t="s">
        <v>257</v>
      </c>
    </row>
    <row r="1915" spans="1:13" ht="16.8" customHeight="1" x14ac:dyDescent="0.3">
      <c r="A1915" s="3" t="s">
        <v>12684</v>
      </c>
      <c r="B1915" s="3" t="s">
        <v>12685</v>
      </c>
      <c r="C1915" s="6" t="s">
        <v>12905</v>
      </c>
      <c r="D1915" s="27" t="s">
        <v>588</v>
      </c>
      <c r="E1915" s="27">
        <v>38004696</v>
      </c>
      <c r="F1915" s="27">
        <v>74</v>
      </c>
      <c r="G1915" s="27" t="s">
        <v>473</v>
      </c>
      <c r="H1915" s="27" t="s">
        <v>485</v>
      </c>
      <c r="I1915" s="27" t="s">
        <v>473</v>
      </c>
      <c r="J1915" s="27" t="s">
        <v>14</v>
      </c>
      <c r="K1915" s="27">
        <v>19700101</v>
      </c>
      <c r="L1915" s="27">
        <v>20991231</v>
      </c>
      <c r="M1915" s="28" t="s">
        <v>257</v>
      </c>
    </row>
    <row r="1916" spans="1:13" ht="16.8" customHeight="1" x14ac:dyDescent="0.3">
      <c r="A1916" s="3" t="s">
        <v>12684</v>
      </c>
      <c r="B1916" s="3" t="s">
        <v>12685</v>
      </c>
      <c r="C1916" s="6" t="s">
        <v>12906</v>
      </c>
      <c r="D1916" s="27" t="s">
        <v>589</v>
      </c>
      <c r="E1916" s="27">
        <v>38004526</v>
      </c>
      <c r="F1916" s="27" t="s">
        <v>590</v>
      </c>
      <c r="G1916" s="27" t="s">
        <v>473</v>
      </c>
      <c r="H1916" s="27" t="s">
        <v>485</v>
      </c>
      <c r="I1916" s="27" t="s">
        <v>473</v>
      </c>
      <c r="J1916" s="27" t="s">
        <v>14</v>
      </c>
      <c r="K1916" s="27">
        <v>19700101</v>
      </c>
      <c r="L1916" s="27">
        <v>20991231</v>
      </c>
      <c r="M1916" s="28" t="s">
        <v>257</v>
      </c>
    </row>
    <row r="1917" spans="1:13" ht="16.8" customHeight="1" x14ac:dyDescent="0.3">
      <c r="A1917" s="3" t="s">
        <v>12684</v>
      </c>
      <c r="B1917" s="3" t="s">
        <v>12685</v>
      </c>
      <c r="C1917" s="6" t="s">
        <v>12907</v>
      </c>
      <c r="D1917" s="27" t="s">
        <v>12658</v>
      </c>
      <c r="E1917" s="27">
        <v>38004074</v>
      </c>
      <c r="F1917" s="27" t="s">
        <v>2674</v>
      </c>
      <c r="G1917" s="27" t="s">
        <v>473</v>
      </c>
      <c r="H1917" s="27" t="s">
        <v>12525</v>
      </c>
      <c r="I1917" s="27" t="s">
        <v>473</v>
      </c>
      <c r="J1917" s="27" t="s">
        <v>14</v>
      </c>
      <c r="K1917" s="27" t="s">
        <v>15</v>
      </c>
      <c r="L1917" s="27" t="s">
        <v>16</v>
      </c>
      <c r="M1917" s="28"/>
    </row>
    <row r="1918" spans="1:13" ht="16.8" customHeight="1" x14ac:dyDescent="0.3">
      <c r="A1918" s="3" t="s">
        <v>12684</v>
      </c>
      <c r="B1918" s="3" t="s">
        <v>12685</v>
      </c>
      <c r="C1918" s="6" t="s">
        <v>12908</v>
      </c>
      <c r="D1918" s="27" t="s">
        <v>12659</v>
      </c>
      <c r="E1918" s="27">
        <v>38004286</v>
      </c>
      <c r="F1918" s="27" t="s">
        <v>3102</v>
      </c>
      <c r="G1918" s="27" t="s">
        <v>473</v>
      </c>
      <c r="H1918" s="27" t="s">
        <v>12525</v>
      </c>
      <c r="I1918" s="27" t="s">
        <v>473</v>
      </c>
      <c r="J1918" s="27" t="s">
        <v>14</v>
      </c>
      <c r="K1918" s="27" t="s">
        <v>15</v>
      </c>
      <c r="L1918" s="27" t="s">
        <v>16</v>
      </c>
      <c r="M1918" s="28"/>
    </row>
    <row r="1919" spans="1:13" ht="16.8" customHeight="1" x14ac:dyDescent="0.3">
      <c r="A1919" s="3" t="s">
        <v>12684</v>
      </c>
      <c r="B1919" s="3" t="s">
        <v>12685</v>
      </c>
      <c r="C1919" s="6" t="s">
        <v>12909</v>
      </c>
      <c r="D1919" s="27" t="s">
        <v>12660</v>
      </c>
      <c r="E1919" s="27">
        <v>38004285</v>
      </c>
      <c r="F1919" s="27" t="s">
        <v>3100</v>
      </c>
      <c r="G1919" s="27" t="s">
        <v>473</v>
      </c>
      <c r="H1919" s="27" t="s">
        <v>12525</v>
      </c>
      <c r="I1919" s="27" t="s">
        <v>473</v>
      </c>
      <c r="J1919" s="27" t="s">
        <v>14</v>
      </c>
      <c r="K1919" s="27" t="s">
        <v>15</v>
      </c>
      <c r="L1919" s="27" t="s">
        <v>16</v>
      </c>
      <c r="M1919" s="28"/>
    </row>
    <row r="1920" spans="1:13" ht="16.8" customHeight="1" x14ac:dyDescent="0.3">
      <c r="A1920" s="3" t="s">
        <v>12684</v>
      </c>
      <c r="B1920" s="3" t="s">
        <v>12685</v>
      </c>
      <c r="C1920" s="6" t="s">
        <v>12910</v>
      </c>
      <c r="D1920" s="27" t="s">
        <v>12661</v>
      </c>
      <c r="E1920" s="27">
        <v>38004278</v>
      </c>
      <c r="F1920" s="27" t="s">
        <v>3086</v>
      </c>
      <c r="G1920" s="27" t="s">
        <v>473</v>
      </c>
      <c r="H1920" s="27" t="s">
        <v>12525</v>
      </c>
      <c r="I1920" s="27" t="s">
        <v>473</v>
      </c>
      <c r="J1920" s="27" t="s">
        <v>14</v>
      </c>
      <c r="K1920" s="27" t="s">
        <v>15</v>
      </c>
      <c r="L1920" s="27" t="s">
        <v>16</v>
      </c>
      <c r="M1920" s="28"/>
    </row>
    <row r="1921" spans="1:13" ht="16.8" customHeight="1" x14ac:dyDescent="0.3">
      <c r="A1921" s="3" t="s">
        <v>12684</v>
      </c>
      <c r="B1921" s="3" t="s">
        <v>12685</v>
      </c>
      <c r="C1921" s="6" t="s">
        <v>12911</v>
      </c>
      <c r="D1921" s="27" t="s">
        <v>591</v>
      </c>
      <c r="E1921" s="27">
        <v>32261</v>
      </c>
      <c r="F1921" s="27">
        <v>43</v>
      </c>
      <c r="G1921" s="27" t="s">
        <v>473</v>
      </c>
      <c r="H1921" s="27" t="s">
        <v>492</v>
      </c>
      <c r="I1921" s="27" t="s">
        <v>473</v>
      </c>
      <c r="J1921" s="27" t="s">
        <v>14</v>
      </c>
      <c r="K1921" s="27">
        <v>19700101</v>
      </c>
      <c r="L1921" s="27">
        <v>20991231</v>
      </c>
      <c r="M1921" s="28" t="s">
        <v>257</v>
      </c>
    </row>
    <row r="1922" spans="1:13" ht="16.8" customHeight="1" x14ac:dyDescent="0.3">
      <c r="A1922" s="3" t="s">
        <v>12684</v>
      </c>
      <c r="B1922" s="3" t="s">
        <v>12685</v>
      </c>
      <c r="C1922" s="6" t="s">
        <v>12912</v>
      </c>
      <c r="D1922" s="27" t="s">
        <v>12662</v>
      </c>
      <c r="E1922" s="27">
        <v>38004321</v>
      </c>
      <c r="F1922" s="27" t="s">
        <v>3172</v>
      </c>
      <c r="G1922" s="27" t="s">
        <v>473</v>
      </c>
      <c r="H1922" s="27" t="s">
        <v>12525</v>
      </c>
      <c r="I1922" s="27" t="s">
        <v>473</v>
      </c>
      <c r="J1922" s="27" t="s">
        <v>14</v>
      </c>
      <c r="K1922" s="27" t="s">
        <v>15</v>
      </c>
      <c r="L1922" s="27" t="s">
        <v>16</v>
      </c>
      <c r="M1922" s="28"/>
    </row>
    <row r="1923" spans="1:13" ht="16.8" customHeight="1" x14ac:dyDescent="0.3">
      <c r="A1923" s="3" t="s">
        <v>12684</v>
      </c>
      <c r="B1923" s="3" t="s">
        <v>12685</v>
      </c>
      <c r="C1923" s="6" t="s">
        <v>12913</v>
      </c>
      <c r="D1923" s="27" t="s">
        <v>12663</v>
      </c>
      <c r="E1923" s="27">
        <v>38004318</v>
      </c>
      <c r="F1923" s="27" t="s">
        <v>3166</v>
      </c>
      <c r="G1923" s="27" t="s">
        <v>473</v>
      </c>
      <c r="H1923" s="27" t="s">
        <v>12525</v>
      </c>
      <c r="I1923" s="27" t="s">
        <v>473</v>
      </c>
      <c r="J1923" s="27" t="s">
        <v>14</v>
      </c>
      <c r="K1923" s="27" t="s">
        <v>15</v>
      </c>
      <c r="L1923" s="27" t="s">
        <v>16</v>
      </c>
      <c r="M1923" s="28"/>
    </row>
    <row r="1924" spans="1:13" ht="16.8" customHeight="1" x14ac:dyDescent="0.3">
      <c r="A1924" s="3" t="s">
        <v>12684</v>
      </c>
      <c r="B1924" s="3" t="s">
        <v>12685</v>
      </c>
      <c r="C1924" s="6" t="s">
        <v>12914</v>
      </c>
      <c r="D1924" s="27" t="s">
        <v>12664</v>
      </c>
      <c r="E1924" s="27">
        <v>38004314</v>
      </c>
      <c r="F1924" s="27" t="s">
        <v>3158</v>
      </c>
      <c r="G1924" s="27" t="s">
        <v>473</v>
      </c>
      <c r="H1924" s="27" t="s">
        <v>12525</v>
      </c>
      <c r="I1924" s="27" t="s">
        <v>473</v>
      </c>
      <c r="J1924" s="27" t="s">
        <v>14</v>
      </c>
      <c r="K1924" s="27" t="s">
        <v>15</v>
      </c>
      <c r="L1924" s="27" t="s">
        <v>16</v>
      </c>
      <c r="M1924" s="28"/>
    </row>
    <row r="1925" spans="1:13" ht="16.8" customHeight="1" x14ac:dyDescent="0.3">
      <c r="A1925" s="3" t="s">
        <v>12684</v>
      </c>
      <c r="B1925" s="3" t="s">
        <v>12685</v>
      </c>
      <c r="C1925" s="6" t="s">
        <v>12915</v>
      </c>
      <c r="D1925" s="27" t="s">
        <v>12665</v>
      </c>
      <c r="E1925" s="27">
        <v>38004315</v>
      </c>
      <c r="F1925" s="27" t="s">
        <v>3160</v>
      </c>
      <c r="G1925" s="27" t="s">
        <v>473</v>
      </c>
      <c r="H1925" s="27" t="s">
        <v>12525</v>
      </c>
      <c r="I1925" s="27" t="s">
        <v>473</v>
      </c>
      <c r="J1925" s="27" t="s">
        <v>14</v>
      </c>
      <c r="K1925" s="27" t="s">
        <v>15</v>
      </c>
      <c r="L1925" s="27" t="s">
        <v>16</v>
      </c>
      <c r="M1925" s="28"/>
    </row>
    <row r="1926" spans="1:13" ht="16.8" customHeight="1" x14ac:dyDescent="0.3">
      <c r="A1926" s="3" t="s">
        <v>12684</v>
      </c>
      <c r="B1926" s="3" t="s">
        <v>12685</v>
      </c>
      <c r="C1926" s="6" t="s">
        <v>12916</v>
      </c>
      <c r="D1926" s="27" t="s">
        <v>592</v>
      </c>
      <c r="E1926" s="27">
        <v>8957</v>
      </c>
      <c r="F1926" s="27">
        <v>55</v>
      </c>
      <c r="G1926" s="27" t="s">
        <v>473</v>
      </c>
      <c r="H1926" s="27" t="s">
        <v>474</v>
      </c>
      <c r="I1926" s="27" t="s">
        <v>473</v>
      </c>
      <c r="J1926" s="27" t="s">
        <v>14</v>
      </c>
      <c r="K1926" s="27">
        <v>19700101</v>
      </c>
      <c r="L1926" s="27">
        <v>20991231</v>
      </c>
      <c r="M1926" s="28" t="s">
        <v>257</v>
      </c>
    </row>
    <row r="1927" spans="1:13" ht="16.8" customHeight="1" x14ac:dyDescent="0.3">
      <c r="A1927" s="3" t="s">
        <v>12684</v>
      </c>
      <c r="B1927" s="3" t="s">
        <v>12685</v>
      </c>
      <c r="C1927" s="6" t="s">
        <v>12917</v>
      </c>
      <c r="D1927" s="27" t="s">
        <v>12666</v>
      </c>
      <c r="E1927" s="27">
        <v>38004440</v>
      </c>
      <c r="F1927" s="27" t="s">
        <v>3410</v>
      </c>
      <c r="G1927" s="27" t="s">
        <v>473</v>
      </c>
      <c r="H1927" s="27" t="s">
        <v>12525</v>
      </c>
      <c r="I1927" s="27" t="s">
        <v>473</v>
      </c>
      <c r="J1927" s="27" t="s">
        <v>14</v>
      </c>
      <c r="K1927" s="27" t="s">
        <v>15</v>
      </c>
      <c r="L1927" s="27" t="s">
        <v>16</v>
      </c>
      <c r="M1927" s="28"/>
    </row>
    <row r="1928" spans="1:13" ht="16.8" customHeight="1" x14ac:dyDescent="0.3">
      <c r="A1928" s="3" t="s">
        <v>12684</v>
      </c>
      <c r="B1928" s="3" t="s">
        <v>12685</v>
      </c>
      <c r="C1928" s="6" t="s">
        <v>12918</v>
      </c>
      <c r="D1928" s="27" t="s">
        <v>12667</v>
      </c>
      <c r="E1928" s="27">
        <v>38004441</v>
      </c>
      <c r="F1928" s="27" t="s">
        <v>3412</v>
      </c>
      <c r="G1928" s="27" t="s">
        <v>473</v>
      </c>
      <c r="H1928" s="27" t="s">
        <v>12525</v>
      </c>
      <c r="I1928" s="27" t="s">
        <v>473</v>
      </c>
      <c r="J1928" s="27" t="s">
        <v>14</v>
      </c>
      <c r="K1928" s="27" t="s">
        <v>15</v>
      </c>
      <c r="L1928" s="27" t="s">
        <v>16</v>
      </c>
      <c r="M1928" s="28"/>
    </row>
    <row r="1929" spans="1:13" ht="16.8" customHeight="1" x14ac:dyDescent="0.3">
      <c r="A1929" s="3" t="s">
        <v>12684</v>
      </c>
      <c r="B1929" s="3" t="s">
        <v>12685</v>
      </c>
      <c r="C1929" s="6" t="s">
        <v>12919</v>
      </c>
      <c r="D1929" s="27" t="s">
        <v>593</v>
      </c>
      <c r="E1929" s="27">
        <v>8761</v>
      </c>
      <c r="F1929" s="27">
        <v>72</v>
      </c>
      <c r="G1929" s="27" t="s">
        <v>473</v>
      </c>
      <c r="H1929" s="27" t="s">
        <v>474</v>
      </c>
      <c r="I1929" s="27" t="s">
        <v>473</v>
      </c>
      <c r="J1929" s="27" t="s">
        <v>14</v>
      </c>
      <c r="K1929" s="27">
        <v>19700101</v>
      </c>
      <c r="L1929" s="27">
        <v>20991231</v>
      </c>
      <c r="M1929" s="28" t="s">
        <v>257</v>
      </c>
    </row>
    <row r="1930" spans="1:13" ht="16.8" customHeight="1" x14ac:dyDescent="0.3">
      <c r="A1930" s="3" t="s">
        <v>12684</v>
      </c>
      <c r="B1930" s="3" t="s">
        <v>12685</v>
      </c>
      <c r="C1930" s="6" t="s">
        <v>12920</v>
      </c>
      <c r="D1930" s="27" t="s">
        <v>594</v>
      </c>
      <c r="E1930" s="27">
        <v>8537</v>
      </c>
      <c r="F1930" s="27">
        <v>3</v>
      </c>
      <c r="G1930" s="27" t="s">
        <v>473</v>
      </c>
      <c r="H1930" s="27" t="s">
        <v>474</v>
      </c>
      <c r="I1930" s="27" t="s">
        <v>473</v>
      </c>
      <c r="J1930" s="27" t="s">
        <v>14</v>
      </c>
      <c r="K1930" s="27">
        <v>19700101</v>
      </c>
      <c r="L1930" s="27">
        <v>20991231</v>
      </c>
      <c r="M1930" s="28" t="s">
        <v>257</v>
      </c>
    </row>
    <row r="1931" spans="1:13" ht="16.8" customHeight="1" x14ac:dyDescent="0.3">
      <c r="A1931" s="3" t="s">
        <v>12684</v>
      </c>
      <c r="B1931" s="3" t="s">
        <v>12685</v>
      </c>
      <c r="C1931" s="6" t="s">
        <v>12921</v>
      </c>
      <c r="D1931" s="27" t="s">
        <v>12668</v>
      </c>
      <c r="E1931" s="27">
        <v>38004361</v>
      </c>
      <c r="F1931" s="27" t="s">
        <v>3252</v>
      </c>
      <c r="G1931" s="27" t="s">
        <v>473</v>
      </c>
      <c r="H1931" s="27" t="s">
        <v>12525</v>
      </c>
      <c r="I1931" s="27" t="s">
        <v>473</v>
      </c>
      <c r="J1931" s="27" t="s">
        <v>14</v>
      </c>
      <c r="K1931" s="27" t="s">
        <v>15</v>
      </c>
      <c r="L1931" s="27" t="s">
        <v>16</v>
      </c>
      <c r="M1931" s="28"/>
    </row>
    <row r="1932" spans="1:13" ht="16.8" customHeight="1" x14ac:dyDescent="0.3">
      <c r="A1932" s="3" t="s">
        <v>12684</v>
      </c>
      <c r="B1932" s="3" t="s">
        <v>12685</v>
      </c>
      <c r="C1932" s="6" t="s">
        <v>12922</v>
      </c>
      <c r="D1932" s="27" t="s">
        <v>595</v>
      </c>
      <c r="E1932" s="27">
        <v>8863</v>
      </c>
      <c r="F1932" s="27">
        <v>31</v>
      </c>
      <c r="G1932" s="27" t="s">
        <v>473</v>
      </c>
      <c r="H1932" s="27" t="s">
        <v>474</v>
      </c>
      <c r="I1932" s="27" t="s">
        <v>473</v>
      </c>
      <c r="J1932" s="27" t="s">
        <v>14</v>
      </c>
      <c r="K1932" s="27">
        <v>19700101</v>
      </c>
      <c r="L1932" s="27">
        <v>20991231</v>
      </c>
      <c r="M1932" s="28" t="s">
        <v>257</v>
      </c>
    </row>
    <row r="1933" spans="1:13" ht="16.8" customHeight="1" x14ac:dyDescent="0.3">
      <c r="A1933" s="3" t="s">
        <v>12684</v>
      </c>
      <c r="B1933" s="3" t="s">
        <v>12685</v>
      </c>
      <c r="C1933" s="6" t="s">
        <v>12923</v>
      </c>
      <c r="D1933" s="27" t="s">
        <v>12669</v>
      </c>
      <c r="E1933" s="27">
        <v>38004310</v>
      </c>
      <c r="F1933" s="27" t="s">
        <v>3150</v>
      </c>
      <c r="G1933" s="27" t="s">
        <v>473</v>
      </c>
      <c r="H1933" s="27" t="s">
        <v>12525</v>
      </c>
      <c r="I1933" s="27" t="s">
        <v>473</v>
      </c>
      <c r="J1933" s="27" t="s">
        <v>14</v>
      </c>
      <c r="K1933" s="27" t="s">
        <v>15</v>
      </c>
      <c r="L1933" s="27" t="s">
        <v>16</v>
      </c>
      <c r="M1933" s="28"/>
    </row>
    <row r="1934" spans="1:13" ht="16.8" customHeight="1" x14ac:dyDescent="0.3">
      <c r="A1934" s="3" t="s">
        <v>12684</v>
      </c>
      <c r="B1934" s="3" t="s">
        <v>12685</v>
      </c>
      <c r="C1934" s="6" t="s">
        <v>12924</v>
      </c>
      <c r="D1934" s="27" t="s">
        <v>596</v>
      </c>
      <c r="E1934" s="27">
        <v>38004697</v>
      </c>
      <c r="F1934" s="27">
        <v>75</v>
      </c>
      <c r="G1934" s="27" t="s">
        <v>473</v>
      </c>
      <c r="H1934" s="27" t="s">
        <v>485</v>
      </c>
      <c r="I1934" s="27" t="s">
        <v>473</v>
      </c>
      <c r="J1934" s="27" t="s">
        <v>14</v>
      </c>
      <c r="K1934" s="27">
        <v>19700101</v>
      </c>
      <c r="L1934" s="27">
        <v>20991231</v>
      </c>
      <c r="M1934" s="28" t="s">
        <v>257</v>
      </c>
    </row>
    <row r="1935" spans="1:13" ht="16.8" customHeight="1" x14ac:dyDescent="0.3">
      <c r="A1935" s="3" t="s">
        <v>12684</v>
      </c>
      <c r="B1935" s="3" t="s">
        <v>12685</v>
      </c>
      <c r="C1935" s="6" t="s">
        <v>12925</v>
      </c>
      <c r="D1935" s="27" t="s">
        <v>12670</v>
      </c>
      <c r="E1935" s="27">
        <v>38004287</v>
      </c>
      <c r="F1935" s="27" t="s">
        <v>3104</v>
      </c>
      <c r="G1935" s="27" t="s">
        <v>473</v>
      </c>
      <c r="H1935" s="27" t="s">
        <v>12525</v>
      </c>
      <c r="I1935" s="27" t="s">
        <v>473</v>
      </c>
      <c r="J1935" s="27" t="s">
        <v>14</v>
      </c>
      <c r="K1935" s="27" t="s">
        <v>15</v>
      </c>
      <c r="L1935" s="27" t="s">
        <v>16</v>
      </c>
      <c r="M1935" s="28"/>
    </row>
    <row r="1936" spans="1:13" ht="16.8" customHeight="1" x14ac:dyDescent="0.3">
      <c r="A1936" s="3" t="s">
        <v>12684</v>
      </c>
      <c r="B1936" s="3" t="s">
        <v>12685</v>
      </c>
      <c r="C1936" s="6" t="s">
        <v>12926</v>
      </c>
      <c r="D1936" s="27" t="s">
        <v>12671</v>
      </c>
      <c r="E1936" s="27">
        <v>38004348</v>
      </c>
      <c r="F1936" s="27" t="s">
        <v>3226</v>
      </c>
      <c r="G1936" s="27" t="s">
        <v>473</v>
      </c>
      <c r="H1936" s="27" t="s">
        <v>12525</v>
      </c>
      <c r="I1936" s="27" t="s">
        <v>473</v>
      </c>
      <c r="J1936" s="27" t="s">
        <v>14</v>
      </c>
      <c r="K1936" s="27" t="s">
        <v>15</v>
      </c>
      <c r="L1936" s="27" t="s">
        <v>16</v>
      </c>
      <c r="M1936" s="28"/>
    </row>
    <row r="1937" spans="1:13" ht="16.8" customHeight="1" x14ac:dyDescent="0.3">
      <c r="A1937" s="3" t="s">
        <v>12684</v>
      </c>
      <c r="B1937" s="3" t="s">
        <v>12685</v>
      </c>
      <c r="C1937" s="6" t="s">
        <v>12927</v>
      </c>
      <c r="D1937" s="27" t="s">
        <v>12672</v>
      </c>
      <c r="E1937" s="27">
        <v>38004274</v>
      </c>
      <c r="F1937" s="27" t="s">
        <v>3078</v>
      </c>
      <c r="G1937" s="27" t="s">
        <v>473</v>
      </c>
      <c r="H1937" s="27" t="s">
        <v>12525</v>
      </c>
      <c r="I1937" s="27" t="s">
        <v>473</v>
      </c>
      <c r="J1937" s="27" t="s">
        <v>14</v>
      </c>
      <c r="K1937" s="27" t="s">
        <v>15</v>
      </c>
      <c r="L1937" s="27" t="s">
        <v>16</v>
      </c>
      <c r="M1937" s="28"/>
    </row>
    <row r="1938" spans="1:13" ht="16.8" customHeight="1" x14ac:dyDescent="0.3">
      <c r="A1938" s="3" t="s">
        <v>12684</v>
      </c>
      <c r="B1938" s="3" t="s">
        <v>12685</v>
      </c>
      <c r="C1938" s="6" t="s">
        <v>12928</v>
      </c>
      <c r="D1938" s="27" t="s">
        <v>597</v>
      </c>
      <c r="E1938" s="27">
        <v>38004698</v>
      </c>
      <c r="F1938" s="27">
        <v>87</v>
      </c>
      <c r="G1938" s="27" t="s">
        <v>473</v>
      </c>
      <c r="H1938" s="27" t="s">
        <v>485</v>
      </c>
      <c r="I1938" s="27" t="s">
        <v>473</v>
      </c>
      <c r="J1938" s="27" t="s">
        <v>14</v>
      </c>
      <c r="K1938" s="27">
        <v>19700101</v>
      </c>
      <c r="L1938" s="27">
        <v>20991231</v>
      </c>
      <c r="M1938" s="28" t="s">
        <v>257</v>
      </c>
    </row>
    <row r="1939" spans="1:13" ht="16.8" customHeight="1" x14ac:dyDescent="0.3">
      <c r="A1939" s="3" t="s">
        <v>12684</v>
      </c>
      <c r="B1939" s="3" t="s">
        <v>12685</v>
      </c>
      <c r="C1939" s="6" t="s">
        <v>12929</v>
      </c>
      <c r="D1939" s="27" t="s">
        <v>12673</v>
      </c>
      <c r="E1939" s="27">
        <v>38004203</v>
      </c>
      <c r="F1939" s="27" t="s">
        <v>2936</v>
      </c>
      <c r="G1939" s="27" t="s">
        <v>473</v>
      </c>
      <c r="H1939" s="27" t="s">
        <v>12525</v>
      </c>
      <c r="I1939" s="27" t="s">
        <v>473</v>
      </c>
      <c r="J1939" s="27" t="s">
        <v>14</v>
      </c>
      <c r="K1939" s="27" t="s">
        <v>15</v>
      </c>
      <c r="L1939" s="27" t="s">
        <v>16</v>
      </c>
      <c r="M1939" s="28"/>
    </row>
    <row r="1940" spans="1:13" ht="16.8" customHeight="1" x14ac:dyDescent="0.3">
      <c r="A1940" s="3" t="s">
        <v>12684</v>
      </c>
      <c r="B1940" s="3" t="s">
        <v>12685</v>
      </c>
      <c r="C1940" s="6" t="s">
        <v>12930</v>
      </c>
      <c r="D1940" s="27" t="s">
        <v>3257</v>
      </c>
      <c r="E1940" s="27">
        <v>38004363</v>
      </c>
      <c r="F1940" s="27" t="s">
        <v>3256</v>
      </c>
      <c r="G1940" s="27" t="s">
        <v>473</v>
      </c>
      <c r="H1940" s="27" t="s">
        <v>12525</v>
      </c>
      <c r="I1940" s="27" t="s">
        <v>473</v>
      </c>
      <c r="J1940" s="27" t="s">
        <v>14</v>
      </c>
      <c r="K1940" s="27" t="s">
        <v>15</v>
      </c>
      <c r="L1940" s="27" t="s">
        <v>16</v>
      </c>
      <c r="M1940" s="28"/>
    </row>
    <row r="1941" spans="1:13" ht="16.8" customHeight="1" x14ac:dyDescent="0.3">
      <c r="A1941" s="3" t="s">
        <v>12684</v>
      </c>
      <c r="B1941" s="3" t="s">
        <v>12685</v>
      </c>
      <c r="C1941" s="6" t="s">
        <v>12931</v>
      </c>
      <c r="D1941" s="27" t="s">
        <v>598</v>
      </c>
      <c r="E1941" s="27">
        <v>5083</v>
      </c>
      <c r="F1941" s="27">
        <v>2</v>
      </c>
      <c r="G1941" s="27" t="s">
        <v>473</v>
      </c>
      <c r="H1941" s="27" t="s">
        <v>474</v>
      </c>
      <c r="I1941" s="27" t="s">
        <v>473</v>
      </c>
      <c r="J1941" s="27" t="s">
        <v>14</v>
      </c>
      <c r="K1941" s="27">
        <v>20160101</v>
      </c>
      <c r="L1941" s="27">
        <v>20991231</v>
      </c>
      <c r="M1941" s="28" t="s">
        <v>257</v>
      </c>
    </row>
    <row r="1942" spans="1:13" ht="16.8" customHeight="1" x14ac:dyDescent="0.3">
      <c r="A1942" s="3" t="s">
        <v>12684</v>
      </c>
      <c r="B1942" s="3" t="s">
        <v>12685</v>
      </c>
      <c r="C1942" s="6" t="s">
        <v>12932</v>
      </c>
      <c r="D1942" s="27" t="s">
        <v>599</v>
      </c>
      <c r="E1942" s="27">
        <v>8602</v>
      </c>
      <c r="F1942" s="27">
        <v>16</v>
      </c>
      <c r="G1942" s="27" t="s">
        <v>473</v>
      </c>
      <c r="H1942" s="27" t="s">
        <v>474</v>
      </c>
      <c r="I1942" s="27" t="s">
        <v>473</v>
      </c>
      <c r="J1942" s="27" t="s">
        <v>14</v>
      </c>
      <c r="K1942" s="27">
        <v>19700101</v>
      </c>
      <c r="L1942" s="27">
        <v>20991231</v>
      </c>
      <c r="M1942" s="28" t="s">
        <v>257</v>
      </c>
    </row>
    <row r="1943" spans="1:13" ht="16.8" customHeight="1" x14ac:dyDescent="0.3">
      <c r="A1943" s="3" t="s">
        <v>12684</v>
      </c>
      <c r="B1943" s="3" t="s">
        <v>12685</v>
      </c>
      <c r="C1943" s="6" t="s">
        <v>12933</v>
      </c>
      <c r="D1943" s="27" t="s">
        <v>3265</v>
      </c>
      <c r="E1943" s="27">
        <v>38004367</v>
      </c>
      <c r="F1943" s="27" t="s">
        <v>3264</v>
      </c>
      <c r="G1943" s="27" t="s">
        <v>473</v>
      </c>
      <c r="H1943" s="27" t="s">
        <v>12525</v>
      </c>
      <c r="I1943" s="27" t="s">
        <v>473</v>
      </c>
      <c r="J1943" s="27" t="s">
        <v>14</v>
      </c>
      <c r="K1943" s="27" t="s">
        <v>15</v>
      </c>
      <c r="L1943" s="27" t="s">
        <v>16</v>
      </c>
      <c r="M1943" s="28"/>
    </row>
    <row r="1944" spans="1:13" ht="16.8" customHeight="1" x14ac:dyDescent="0.3">
      <c r="A1944" s="3" t="s">
        <v>12684</v>
      </c>
      <c r="B1944" s="3" t="s">
        <v>12685</v>
      </c>
      <c r="C1944" s="6" t="s">
        <v>12934</v>
      </c>
      <c r="D1944" s="27" t="s">
        <v>12674</v>
      </c>
      <c r="E1944" s="27">
        <v>38004368</v>
      </c>
      <c r="F1944" s="27" t="s">
        <v>3266</v>
      </c>
      <c r="G1944" s="27" t="s">
        <v>473</v>
      </c>
      <c r="H1944" s="27" t="s">
        <v>12525</v>
      </c>
      <c r="I1944" s="27" t="s">
        <v>473</v>
      </c>
      <c r="J1944" s="27" t="s">
        <v>14</v>
      </c>
      <c r="K1944" s="27" t="s">
        <v>15</v>
      </c>
      <c r="L1944" s="27" t="s">
        <v>16</v>
      </c>
      <c r="M1944" s="28"/>
    </row>
    <row r="1945" spans="1:13" ht="16.8" customHeight="1" x14ac:dyDescent="0.3">
      <c r="A1945" s="3" t="s">
        <v>12684</v>
      </c>
      <c r="B1945" s="3" t="s">
        <v>12685</v>
      </c>
      <c r="C1945" s="6" t="s">
        <v>12935</v>
      </c>
      <c r="D1945" s="27" t="s">
        <v>600</v>
      </c>
      <c r="E1945" s="27">
        <v>8941</v>
      </c>
      <c r="F1945" s="27">
        <v>7</v>
      </c>
      <c r="G1945" s="27" t="s">
        <v>473</v>
      </c>
      <c r="H1945" s="27" t="s">
        <v>474</v>
      </c>
      <c r="I1945" s="27" t="s">
        <v>473</v>
      </c>
      <c r="J1945" s="27" t="s">
        <v>14</v>
      </c>
      <c r="K1945" s="27">
        <v>19700101</v>
      </c>
      <c r="L1945" s="27">
        <v>20991231</v>
      </c>
      <c r="M1945" s="28" t="s">
        <v>257</v>
      </c>
    </row>
    <row r="1946" spans="1:13" ht="16.8" customHeight="1" x14ac:dyDescent="0.3">
      <c r="A1946" s="3" t="s">
        <v>12684</v>
      </c>
      <c r="B1946" s="3" t="s">
        <v>12685</v>
      </c>
      <c r="C1946" s="6" t="s">
        <v>12936</v>
      </c>
      <c r="D1946" s="27" t="s">
        <v>601</v>
      </c>
      <c r="E1946" s="27">
        <v>8960</v>
      </c>
      <c r="F1946" s="27">
        <v>8</v>
      </c>
      <c r="G1946" s="27" t="s">
        <v>473</v>
      </c>
      <c r="H1946" s="27" t="s">
        <v>474</v>
      </c>
      <c r="I1946" s="27" t="s">
        <v>473</v>
      </c>
      <c r="J1946" s="27" t="s">
        <v>14</v>
      </c>
      <c r="K1946" s="27">
        <v>19700101</v>
      </c>
      <c r="L1946" s="27">
        <v>20991231</v>
      </c>
      <c r="M1946" s="28" t="s">
        <v>257</v>
      </c>
    </row>
    <row r="1947" spans="1:13" ht="16.8" customHeight="1" x14ac:dyDescent="0.3">
      <c r="A1947" s="3" t="s">
        <v>12684</v>
      </c>
      <c r="B1947" s="3" t="s">
        <v>12685</v>
      </c>
      <c r="C1947" s="6" t="s">
        <v>12937</v>
      </c>
      <c r="D1947" s="27" t="s">
        <v>602</v>
      </c>
      <c r="E1947" s="27">
        <v>8782</v>
      </c>
      <c r="F1947" s="27">
        <v>20</v>
      </c>
      <c r="G1947" s="27" t="s">
        <v>473</v>
      </c>
      <c r="H1947" s="27" t="s">
        <v>474</v>
      </c>
      <c r="I1947" s="27" t="s">
        <v>473</v>
      </c>
      <c r="J1947" s="27" t="s">
        <v>14</v>
      </c>
      <c r="K1947" s="27">
        <v>19700101</v>
      </c>
      <c r="L1947" s="27">
        <v>20991231</v>
      </c>
      <c r="M1947" s="28" t="s">
        <v>257</v>
      </c>
    </row>
    <row r="1948" spans="1:13" ht="16.8" customHeight="1" x14ac:dyDescent="0.3">
      <c r="A1948" s="3" t="s">
        <v>12684</v>
      </c>
      <c r="B1948" s="3" t="s">
        <v>12685</v>
      </c>
      <c r="C1948" s="6" t="s">
        <v>12938</v>
      </c>
      <c r="D1948" s="27" t="s">
        <v>603</v>
      </c>
      <c r="E1948" s="27">
        <v>38004690</v>
      </c>
      <c r="F1948" s="27">
        <v>61</v>
      </c>
      <c r="G1948" s="27" t="s">
        <v>473</v>
      </c>
      <c r="H1948" s="27" t="s">
        <v>485</v>
      </c>
      <c r="I1948" s="27" t="s">
        <v>473</v>
      </c>
      <c r="J1948" s="27" t="s">
        <v>14</v>
      </c>
      <c r="K1948" s="27">
        <v>19700101</v>
      </c>
      <c r="L1948" s="27">
        <v>20991231</v>
      </c>
      <c r="M1948" s="28" t="s">
        <v>257</v>
      </c>
    </row>
    <row r="1949" spans="1:13" ht="16.8" customHeight="1" x14ac:dyDescent="0.3">
      <c r="A1949" s="3" t="s">
        <v>12684</v>
      </c>
      <c r="B1949" s="3" t="s">
        <v>12685</v>
      </c>
      <c r="C1949" s="6" t="s">
        <v>12939</v>
      </c>
      <c r="D1949" s="27" t="s">
        <v>12675</v>
      </c>
      <c r="E1949" s="27">
        <v>38004202</v>
      </c>
      <c r="F1949" s="27" t="s">
        <v>2934</v>
      </c>
      <c r="G1949" s="27" t="s">
        <v>473</v>
      </c>
      <c r="H1949" s="27" t="s">
        <v>12525</v>
      </c>
      <c r="I1949" s="27" t="s">
        <v>473</v>
      </c>
      <c r="J1949" s="27" t="s">
        <v>14</v>
      </c>
      <c r="K1949" s="27" t="s">
        <v>15</v>
      </c>
      <c r="L1949" s="27" t="s">
        <v>16</v>
      </c>
      <c r="M1949" s="28"/>
    </row>
    <row r="1950" spans="1:13" ht="16.8" customHeight="1" x14ac:dyDescent="0.3">
      <c r="A1950" s="3" t="s">
        <v>12684</v>
      </c>
      <c r="B1950" s="3" t="s">
        <v>12685</v>
      </c>
      <c r="C1950" s="6" t="s">
        <v>12940</v>
      </c>
      <c r="D1950" s="27" t="s">
        <v>604</v>
      </c>
      <c r="E1950" s="27">
        <v>38003620</v>
      </c>
      <c r="F1950" s="27">
        <v>17</v>
      </c>
      <c r="G1950" s="27" t="s">
        <v>473</v>
      </c>
      <c r="H1950" s="27" t="s">
        <v>474</v>
      </c>
      <c r="I1950" s="27" t="s">
        <v>473</v>
      </c>
      <c r="J1950" s="27" t="s">
        <v>14</v>
      </c>
      <c r="K1950" s="27">
        <v>19700101</v>
      </c>
      <c r="L1950" s="27">
        <v>20991231</v>
      </c>
      <c r="M1950" s="28" t="s">
        <v>257</v>
      </c>
    </row>
    <row r="1951" spans="1:13" ht="16.8" customHeight="1" x14ac:dyDescent="0.3">
      <c r="A1951" s="3" t="s">
        <v>12684</v>
      </c>
      <c r="B1951" s="3" t="s">
        <v>12685</v>
      </c>
      <c r="C1951" s="6" t="s">
        <v>12941</v>
      </c>
      <c r="D1951" s="27" t="s">
        <v>12676</v>
      </c>
      <c r="E1951" s="27">
        <v>38004356</v>
      </c>
      <c r="F1951" s="27" t="s">
        <v>3242</v>
      </c>
      <c r="G1951" s="27" t="s">
        <v>473</v>
      </c>
      <c r="H1951" s="27" t="s">
        <v>12525</v>
      </c>
      <c r="I1951" s="27" t="s">
        <v>473</v>
      </c>
      <c r="J1951" s="27" t="s">
        <v>14</v>
      </c>
      <c r="K1951" s="27" t="s">
        <v>15</v>
      </c>
      <c r="L1951" s="27" t="s">
        <v>16</v>
      </c>
      <c r="M1951" s="28"/>
    </row>
    <row r="1952" spans="1:13" ht="16.8" customHeight="1" x14ac:dyDescent="0.3">
      <c r="A1952" s="3" t="s">
        <v>12684</v>
      </c>
      <c r="B1952" s="3" t="s">
        <v>12685</v>
      </c>
      <c r="C1952" s="6" t="s">
        <v>12942</v>
      </c>
      <c r="D1952" s="27" t="s">
        <v>605</v>
      </c>
      <c r="E1952" s="27">
        <v>44777691</v>
      </c>
      <c r="F1952" s="27">
        <v>424</v>
      </c>
      <c r="G1952" s="27" t="s">
        <v>473</v>
      </c>
      <c r="H1952" s="27" t="s">
        <v>487</v>
      </c>
      <c r="I1952" s="27" t="s">
        <v>473</v>
      </c>
      <c r="J1952" s="27" t="s">
        <v>14</v>
      </c>
      <c r="K1952" s="27">
        <v>19700101</v>
      </c>
      <c r="L1952" s="27">
        <v>20991231</v>
      </c>
      <c r="M1952" s="28" t="s">
        <v>257</v>
      </c>
    </row>
    <row r="1953" spans="1:14" ht="16.8" customHeight="1" x14ac:dyDescent="0.3">
      <c r="A1953" s="3" t="s">
        <v>12186</v>
      </c>
      <c r="B1953" s="3" t="s">
        <v>12187</v>
      </c>
      <c r="C1953" s="3" t="s">
        <v>12188</v>
      </c>
      <c r="D1953" s="10" t="s">
        <v>12189</v>
      </c>
      <c r="E1953" s="10">
        <v>0</v>
      </c>
      <c r="F1953" s="10" t="s">
        <v>12189</v>
      </c>
      <c r="G1953" s="10" t="s">
        <v>12190</v>
      </c>
      <c r="H1953" s="10" t="s">
        <v>12191</v>
      </c>
      <c r="I1953" s="10" t="s">
        <v>12192</v>
      </c>
      <c r="J1953" s="10" t="s">
        <v>725</v>
      </c>
      <c r="K1953" s="3">
        <v>19700101</v>
      </c>
      <c r="L1953" s="3">
        <v>20991231</v>
      </c>
      <c r="N1953" s="3" t="s">
        <v>12193</v>
      </c>
    </row>
    <row r="1954" spans="1:14" ht="16.8" customHeight="1" x14ac:dyDescent="0.3">
      <c r="C1954" s="3" t="s">
        <v>7137</v>
      </c>
      <c r="D1954" s="10" t="s">
        <v>725</v>
      </c>
      <c r="E1954" s="10" t="s">
        <v>725</v>
      </c>
      <c r="F1954" s="10" t="s">
        <v>725</v>
      </c>
      <c r="G1954" s="10" t="s">
        <v>725</v>
      </c>
      <c r="H1954" s="10" t="s">
        <v>725</v>
      </c>
      <c r="I1954" s="10" t="s">
        <v>725</v>
      </c>
      <c r="J1954" s="10" t="s">
        <v>725</v>
      </c>
      <c r="K1954" s="10" t="s">
        <v>725</v>
      </c>
      <c r="L1954" s="10" t="s">
        <v>725</v>
      </c>
    </row>
    <row r="1955" spans="1:14" ht="16.8" customHeight="1" x14ac:dyDescent="0.3">
      <c r="C1955" s="3" t="s">
        <v>7048</v>
      </c>
      <c r="D1955" s="10" t="s">
        <v>725</v>
      </c>
      <c r="E1955" s="10" t="s">
        <v>725</v>
      </c>
      <c r="F1955" s="10" t="s">
        <v>725</v>
      </c>
      <c r="G1955" s="10" t="s">
        <v>725</v>
      </c>
      <c r="H1955" s="10" t="s">
        <v>725</v>
      </c>
      <c r="I1955" s="10" t="s">
        <v>725</v>
      </c>
      <c r="J1955" s="10" t="s">
        <v>725</v>
      </c>
      <c r="K1955" s="10" t="s">
        <v>725</v>
      </c>
      <c r="L1955" s="10" t="s">
        <v>725</v>
      </c>
    </row>
    <row r="1956" spans="1:14" ht="16.8" customHeight="1" x14ac:dyDescent="0.3">
      <c r="C1956" s="3" t="s">
        <v>11963</v>
      </c>
      <c r="D1956" s="10" t="s">
        <v>725</v>
      </c>
      <c r="E1956" s="10" t="s">
        <v>725</v>
      </c>
      <c r="F1956" s="10" t="s">
        <v>725</v>
      </c>
      <c r="G1956" s="10" t="s">
        <v>725</v>
      </c>
      <c r="H1956" s="10" t="s">
        <v>725</v>
      </c>
      <c r="I1956" s="10" t="s">
        <v>725</v>
      </c>
      <c r="J1956" s="10" t="s">
        <v>725</v>
      </c>
      <c r="K1956" s="10" t="s">
        <v>725</v>
      </c>
      <c r="L1956" s="10" t="s">
        <v>725</v>
      </c>
    </row>
    <row r="1957" spans="1:14" ht="16.8" customHeight="1" x14ac:dyDescent="0.3">
      <c r="C1957" s="3" t="s">
        <v>11964</v>
      </c>
      <c r="D1957" s="10" t="s">
        <v>725</v>
      </c>
      <c r="E1957" s="10" t="s">
        <v>725</v>
      </c>
      <c r="F1957" s="10" t="s">
        <v>725</v>
      </c>
      <c r="G1957" s="10" t="s">
        <v>725</v>
      </c>
      <c r="H1957" s="10" t="s">
        <v>725</v>
      </c>
      <c r="I1957" s="10" t="s">
        <v>725</v>
      </c>
      <c r="J1957" s="10" t="s">
        <v>725</v>
      </c>
      <c r="K1957" s="10" t="s">
        <v>725</v>
      </c>
      <c r="L1957" s="10" t="s">
        <v>725</v>
      </c>
    </row>
  </sheetData>
  <autoFilter ref="A1:M1957" xr:uid="{56EF15FB-AB02-4F0D-8998-D0937A6ACE17}"/>
  <sortState xmlns:xlrd2="http://schemas.microsoft.com/office/spreadsheetml/2017/richdata2" ref="B2:N1952">
    <sortCondition ref="B2:B1952"/>
    <sortCondition ref="C2:C1952"/>
  </sortState>
  <phoneticPr fontId="6"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0D84F-A9DC-4976-B5E4-7A35FE28D82F}">
  <sheetPr codeName="Sheet3"/>
  <dimension ref="A1:O3520"/>
  <sheetViews>
    <sheetView zoomScaleNormal="100" workbookViewId="0">
      <pane xSplit="3" ySplit="2" topLeftCell="D3" activePane="bottomRight" state="frozen"/>
      <selection pane="topRight" activeCell="D1" sqref="D1"/>
      <selection pane="bottomLeft" activeCell="A3" sqref="A3"/>
      <selection pane="bottomRight" activeCell="A3" sqref="A3"/>
    </sheetView>
  </sheetViews>
  <sheetFormatPr defaultRowHeight="15.6" customHeight="1" x14ac:dyDescent="0.3"/>
  <cols>
    <col min="1" max="1" width="19.44140625" style="3" customWidth="1"/>
    <col min="2" max="2" width="28.33203125" style="3" customWidth="1"/>
    <col min="3" max="3" width="10.21875" style="11" customWidth="1"/>
    <col min="4" max="4" width="27.6640625" style="11" customWidth="1"/>
    <col min="5" max="5" width="6.88671875" style="11" hidden="1" customWidth="1"/>
    <col min="6" max="6" width="55.109375" style="3" customWidth="1"/>
    <col min="7" max="7" width="15.109375" style="3" customWidth="1"/>
    <col min="8" max="12" width="7.6640625" style="3" customWidth="1"/>
    <col min="13" max="13" width="17.109375" style="3" customWidth="1"/>
    <col min="14" max="14" width="40.109375" style="11" customWidth="1"/>
    <col min="15" max="15" width="37.5546875" style="11" customWidth="1"/>
    <col min="16" max="16384" width="8.88671875" style="3"/>
  </cols>
  <sheetData>
    <row r="1" spans="1:15" ht="15.6" customHeight="1" thickBot="1" x14ac:dyDescent="0.35">
      <c r="A1" s="111" t="s">
        <v>628</v>
      </c>
      <c r="B1" s="111"/>
      <c r="C1" s="111"/>
      <c r="D1" s="111"/>
      <c r="E1" s="56"/>
      <c r="F1" s="110" t="s">
        <v>629</v>
      </c>
      <c r="G1" s="110"/>
      <c r="H1" s="110"/>
      <c r="I1" s="110"/>
      <c r="J1" s="110"/>
      <c r="K1" s="110"/>
      <c r="L1" s="110"/>
      <c r="M1" s="110"/>
      <c r="N1" s="60" t="s">
        <v>630</v>
      </c>
      <c r="O1" s="61" t="s">
        <v>631</v>
      </c>
    </row>
    <row r="2" spans="1:15" s="65" customFormat="1" ht="22.2" customHeight="1" thickBot="1" x14ac:dyDescent="0.35">
      <c r="A2" s="15" t="s">
        <v>6450</v>
      </c>
      <c r="B2" s="17" t="s">
        <v>626</v>
      </c>
      <c r="C2" s="16" t="s">
        <v>625</v>
      </c>
      <c r="D2" s="18" t="s">
        <v>627</v>
      </c>
      <c r="E2" s="49" t="s">
        <v>11962</v>
      </c>
      <c r="F2" s="63" t="s">
        <v>12943</v>
      </c>
      <c r="G2" s="64" t="s">
        <v>619</v>
      </c>
      <c r="H2" s="64" t="s">
        <v>620</v>
      </c>
      <c r="I2" s="64" t="s">
        <v>621</v>
      </c>
      <c r="J2" s="64" t="s">
        <v>622</v>
      </c>
      <c r="K2" s="64" t="s">
        <v>726</v>
      </c>
      <c r="L2" s="64" t="s">
        <v>623</v>
      </c>
      <c r="M2" s="64" t="s">
        <v>624</v>
      </c>
      <c r="N2" s="60"/>
      <c r="O2" s="62"/>
    </row>
    <row r="3" spans="1:15" ht="15.6" customHeight="1" x14ac:dyDescent="0.3">
      <c r="A3" s="13" t="s">
        <v>6956</v>
      </c>
      <c r="B3" s="13" t="s">
        <v>6962</v>
      </c>
      <c r="C3" s="13" t="s">
        <v>6893</v>
      </c>
      <c r="D3" s="13" t="s">
        <v>6964</v>
      </c>
      <c r="E3" s="13">
        <v>1</v>
      </c>
      <c r="F3" s="3" t="s">
        <v>759</v>
      </c>
      <c r="G3" s="3" t="str">
        <f t="shared" ref="G3:G10" si="0">IFERROR(VLOOKUP(F3,omop_all_vocs,4,FALSE),"")</f>
        <v>OMOP4822121</v>
      </c>
      <c r="H3" s="3" t="str">
        <f t="shared" ref="H3:H9" si="1">IFERROR(VLOOKUP(F3,omop_all_vocs,5,FALSE),"")</f>
        <v>Type Concept</v>
      </c>
      <c r="I3" s="3" t="str">
        <f t="shared" ref="I3:I9" si="2">IFERROR(VLOOKUP(F3,omop_all_vocs,6,FALSE),"")</f>
        <v>Condition Type</v>
      </c>
      <c r="J3" s="3" t="str">
        <f t="shared" ref="J3:J9" si="3">IFERROR(VLOOKUP(F3,omop_all_vocs,7,FALSE),"")</f>
        <v>Condition Type</v>
      </c>
      <c r="K3" s="3" t="str">
        <f t="shared" ref="K3:K9" si="4">IFERROR(VLOOKUP(F3,omop_all_vocs,8,FALSE),"")</f>
        <v>S</v>
      </c>
      <c r="L3" s="3" t="str">
        <f t="shared" ref="L3:L9" si="5">IFERROR(VLOOKUP(F3,omop_all_vocs,9,FALSE),"")</f>
        <v>19700101</v>
      </c>
      <c r="M3" s="3" t="str">
        <f t="shared" ref="M3:M9" si="6">IFERROR(VLOOKUP(F3,omop_all_vocs,10,FALSE),"")</f>
        <v>20991231</v>
      </c>
    </row>
    <row r="4" spans="1:15" ht="15.6" customHeight="1" x14ac:dyDescent="0.3">
      <c r="A4" s="13" t="s">
        <v>6956</v>
      </c>
      <c r="B4" s="13" t="s">
        <v>6962</v>
      </c>
      <c r="C4" s="13" t="s">
        <v>703</v>
      </c>
      <c r="D4" s="13" t="s">
        <v>6459</v>
      </c>
      <c r="E4" s="13">
        <v>2</v>
      </c>
      <c r="F4" s="13" t="s">
        <v>13108</v>
      </c>
      <c r="G4" s="3" t="str">
        <f t="shared" si="0"/>
        <v>LA21413-2</v>
      </c>
      <c r="H4" s="3" t="str">
        <f t="shared" si="1"/>
        <v>Meas Value</v>
      </c>
      <c r="I4" s="3" t="str">
        <f t="shared" si="2"/>
        <v>LOINC</v>
      </c>
      <c r="J4" s="3" t="str">
        <f t="shared" si="3"/>
        <v>Answer</v>
      </c>
      <c r="K4" s="3" t="str">
        <f t="shared" si="4"/>
        <v>S</v>
      </c>
      <c r="L4" s="3">
        <f t="shared" si="5"/>
        <v>25569</v>
      </c>
      <c r="M4" s="3">
        <f t="shared" si="6"/>
        <v>73050</v>
      </c>
    </row>
    <row r="5" spans="1:15" ht="15.6" customHeight="1" x14ac:dyDescent="0.3">
      <c r="A5" s="13" t="s">
        <v>6956</v>
      </c>
      <c r="B5" s="13" t="s">
        <v>6962</v>
      </c>
      <c r="C5" s="13" t="s">
        <v>706</v>
      </c>
      <c r="D5" s="13" t="s">
        <v>6461</v>
      </c>
      <c r="E5" s="13">
        <v>3</v>
      </c>
      <c r="F5" s="13" t="s">
        <v>13109</v>
      </c>
      <c r="G5" s="3" t="str">
        <f t="shared" si="0"/>
        <v>LA46-8</v>
      </c>
      <c r="H5" s="3" t="str">
        <f t="shared" si="1"/>
        <v>Meas Value</v>
      </c>
      <c r="I5" s="3" t="str">
        <f t="shared" si="2"/>
        <v>LOINC</v>
      </c>
      <c r="J5" s="3" t="str">
        <f t="shared" si="3"/>
        <v>Answer</v>
      </c>
      <c r="K5" s="3" t="str">
        <f t="shared" si="4"/>
        <v>S</v>
      </c>
      <c r="L5" s="3">
        <f t="shared" si="5"/>
        <v>25569</v>
      </c>
      <c r="M5" s="3">
        <f t="shared" si="6"/>
        <v>73050</v>
      </c>
    </row>
    <row r="6" spans="1:15" ht="15.6" customHeight="1" x14ac:dyDescent="0.3">
      <c r="A6" s="13" t="s">
        <v>6956</v>
      </c>
      <c r="B6" s="13" t="s">
        <v>6962</v>
      </c>
      <c r="C6" s="13" t="s">
        <v>6966</v>
      </c>
      <c r="D6" s="13" t="s">
        <v>6967</v>
      </c>
      <c r="E6" s="13">
        <v>4</v>
      </c>
      <c r="F6" s="13" t="s">
        <v>11963</v>
      </c>
      <c r="G6" s="3" t="str">
        <f t="shared" si="0"/>
        <v>-</v>
      </c>
      <c r="H6" s="3" t="str">
        <f t="shared" si="1"/>
        <v>-</v>
      </c>
      <c r="I6" s="3" t="str">
        <f t="shared" si="2"/>
        <v>-</v>
      </c>
      <c r="J6" s="3" t="str">
        <f t="shared" si="3"/>
        <v>-</v>
      </c>
      <c r="K6" s="3" t="str">
        <f t="shared" si="4"/>
        <v>-</v>
      </c>
      <c r="L6" s="3" t="str">
        <f t="shared" si="5"/>
        <v>-</v>
      </c>
      <c r="M6" s="3" t="str">
        <f t="shared" si="6"/>
        <v>-</v>
      </c>
      <c r="O6" s="11" t="s">
        <v>12194</v>
      </c>
    </row>
    <row r="7" spans="1:15" ht="15.6" customHeight="1" x14ac:dyDescent="0.3">
      <c r="A7" s="13" t="s">
        <v>6956</v>
      </c>
      <c r="B7" s="13" t="s">
        <v>6962</v>
      </c>
      <c r="C7" s="13" t="s">
        <v>6338</v>
      </c>
      <c r="D7" s="13" t="s">
        <v>6963</v>
      </c>
      <c r="E7" s="13">
        <v>5</v>
      </c>
      <c r="F7" s="13" t="s">
        <v>838</v>
      </c>
      <c r="G7" s="3" t="str">
        <f t="shared" si="0"/>
        <v>OMOP4822157</v>
      </c>
      <c r="H7" s="3" t="str">
        <f t="shared" si="1"/>
        <v>Type Concept</v>
      </c>
      <c r="I7" s="3" t="str">
        <f t="shared" si="2"/>
        <v>Condition Type</v>
      </c>
      <c r="J7" s="3" t="str">
        <f t="shared" si="3"/>
        <v>Condition Type</v>
      </c>
      <c r="K7" s="3" t="str">
        <f t="shared" si="4"/>
        <v>S</v>
      </c>
      <c r="L7" s="3" t="str">
        <f t="shared" si="5"/>
        <v>19700101</v>
      </c>
      <c r="M7" s="3" t="str">
        <f t="shared" si="6"/>
        <v>20991231</v>
      </c>
    </row>
    <row r="8" spans="1:15" ht="15.6" customHeight="1" x14ac:dyDescent="0.3">
      <c r="A8" s="13" t="s">
        <v>6956</v>
      </c>
      <c r="B8" s="13" t="s">
        <v>6962</v>
      </c>
      <c r="C8" s="13" t="s">
        <v>6411</v>
      </c>
      <c r="D8" s="13" t="s">
        <v>6965</v>
      </c>
      <c r="E8" s="13">
        <v>6</v>
      </c>
      <c r="F8" s="13" t="s">
        <v>11963</v>
      </c>
      <c r="G8" s="3" t="str">
        <f t="shared" si="0"/>
        <v>-</v>
      </c>
      <c r="H8" s="3" t="str">
        <f t="shared" si="1"/>
        <v>-</v>
      </c>
      <c r="I8" s="3" t="str">
        <f t="shared" si="2"/>
        <v>-</v>
      </c>
      <c r="J8" s="3" t="str">
        <f t="shared" si="3"/>
        <v>-</v>
      </c>
      <c r="K8" s="3" t="str">
        <f t="shared" si="4"/>
        <v>-</v>
      </c>
      <c r="L8" s="3" t="str">
        <f t="shared" si="5"/>
        <v>-</v>
      </c>
      <c r="M8" s="3" t="str">
        <f t="shared" si="6"/>
        <v>-</v>
      </c>
      <c r="O8" s="11" t="s">
        <v>12194</v>
      </c>
    </row>
    <row r="9" spans="1:15" ht="15.6" customHeight="1" x14ac:dyDescent="0.3">
      <c r="A9" s="13" t="s">
        <v>6956</v>
      </c>
      <c r="B9" s="13" t="s">
        <v>6962</v>
      </c>
      <c r="C9" s="13" t="s">
        <v>720</v>
      </c>
      <c r="D9" s="13" t="s">
        <v>6460</v>
      </c>
      <c r="E9" s="13">
        <v>7</v>
      </c>
      <c r="F9" s="13" t="s">
        <v>13110</v>
      </c>
      <c r="G9" s="3" t="str">
        <f t="shared" si="0"/>
        <v>LA4489-6</v>
      </c>
      <c r="H9" s="3" t="str">
        <f t="shared" si="1"/>
        <v>Meas Value</v>
      </c>
      <c r="I9" s="3" t="str">
        <f t="shared" si="2"/>
        <v>LOINC</v>
      </c>
      <c r="J9" s="3" t="str">
        <f t="shared" si="3"/>
        <v>Answer</v>
      </c>
      <c r="K9" s="3" t="str">
        <f t="shared" si="4"/>
        <v>S</v>
      </c>
      <c r="L9" s="3">
        <f t="shared" si="5"/>
        <v>25569</v>
      </c>
      <c r="M9" s="3">
        <f t="shared" si="6"/>
        <v>73050</v>
      </c>
    </row>
    <row r="10" spans="1:15" ht="15.6" customHeight="1" x14ac:dyDescent="0.3">
      <c r="A10" s="13" t="s">
        <v>6956</v>
      </c>
      <c r="B10" s="13" t="s">
        <v>6962</v>
      </c>
      <c r="C10" s="13" t="s">
        <v>6883</v>
      </c>
      <c r="D10" s="13" t="s">
        <v>6884</v>
      </c>
      <c r="E10" s="13">
        <v>8</v>
      </c>
      <c r="F10" s="13" t="s">
        <v>11963</v>
      </c>
      <c r="G10" s="3" t="str">
        <f t="shared" si="0"/>
        <v>-</v>
      </c>
      <c r="H10" s="3" t="str">
        <f t="shared" ref="H10" si="7">IFERROR(VLOOKUP(F10,omop_all_vocs,5,FALSE),"")</f>
        <v>-</v>
      </c>
      <c r="I10" s="3" t="str">
        <f t="shared" ref="I10" si="8">IFERROR(VLOOKUP(F10,omop_all_vocs,6,FALSE),"")</f>
        <v>-</v>
      </c>
      <c r="J10" s="3" t="str">
        <f t="shared" ref="J10" si="9">IFERROR(VLOOKUP(F10,omop_all_vocs,7,FALSE),"")</f>
        <v>-</v>
      </c>
      <c r="K10" s="3" t="str">
        <f t="shared" ref="K10" si="10">IFERROR(VLOOKUP(F10,omop_all_vocs,8,FALSE),"")</f>
        <v>-</v>
      </c>
      <c r="L10" s="3" t="str">
        <f t="shared" ref="L10" si="11">IFERROR(VLOOKUP(F10,omop_all_vocs,9,FALSE),"")</f>
        <v>-</v>
      </c>
      <c r="M10" s="3" t="str">
        <f t="shared" ref="M10" si="12">IFERROR(VLOOKUP(F10,omop_all_vocs,10,FALSE),"")</f>
        <v>-</v>
      </c>
      <c r="O10" s="11" t="s">
        <v>12195</v>
      </c>
    </row>
    <row r="11" spans="1:15" ht="15.6" customHeight="1" x14ac:dyDescent="0.3">
      <c r="A11" s="13" t="s">
        <v>6956</v>
      </c>
      <c r="B11" s="13" t="s">
        <v>6957</v>
      </c>
      <c r="C11" s="13" t="s">
        <v>6958</v>
      </c>
      <c r="D11" s="13" t="s">
        <v>6959</v>
      </c>
      <c r="E11" s="13">
        <v>9</v>
      </c>
      <c r="F11" s="13" t="s">
        <v>11963</v>
      </c>
      <c r="G11" s="3" t="str">
        <f t="shared" ref="G11:G37" si="13">IFERROR(VLOOKUP(F11,omop_all_vocs,4,FALSE),"")</f>
        <v>-</v>
      </c>
      <c r="H11" s="3" t="str">
        <f t="shared" ref="H11:H36" si="14">IFERROR(VLOOKUP(F11,omop_all_vocs,5,FALSE),"")</f>
        <v>-</v>
      </c>
      <c r="I11" s="3" t="str">
        <f t="shared" ref="I11:I36" si="15">IFERROR(VLOOKUP(F11,omop_all_vocs,6,FALSE),"")</f>
        <v>-</v>
      </c>
      <c r="J11" s="3" t="str">
        <f t="shared" ref="J11:J36" si="16">IFERROR(VLOOKUP(F11,omop_all_vocs,7,FALSE),"")</f>
        <v>-</v>
      </c>
      <c r="K11" s="3" t="str">
        <f t="shared" ref="K11:K36" si="17">IFERROR(VLOOKUP(F11,omop_all_vocs,8,FALSE),"")</f>
        <v>-</v>
      </c>
      <c r="L11" s="3" t="str">
        <f t="shared" ref="L11:L36" si="18">IFERROR(VLOOKUP(F11,omop_all_vocs,9,FALSE),"")</f>
        <v>-</v>
      </c>
      <c r="M11" s="3" t="str">
        <f t="shared" ref="M11:M36" si="19">IFERROR(VLOOKUP(F11,omop_all_vocs,10,FALSE),"")</f>
        <v>-</v>
      </c>
      <c r="O11" s="11" t="s">
        <v>12195</v>
      </c>
    </row>
    <row r="12" spans="1:15" ht="15.6" customHeight="1" x14ac:dyDescent="0.3">
      <c r="A12" s="13" t="s">
        <v>6956</v>
      </c>
      <c r="B12" s="13" t="s">
        <v>6957</v>
      </c>
      <c r="C12" s="13" t="s">
        <v>6333</v>
      </c>
      <c r="D12" s="13" t="s">
        <v>6961</v>
      </c>
      <c r="E12" s="13">
        <v>10</v>
      </c>
      <c r="F12" s="13" t="s">
        <v>11963</v>
      </c>
      <c r="G12" s="3" t="str">
        <f t="shared" si="13"/>
        <v>-</v>
      </c>
      <c r="H12" s="3" t="str">
        <f t="shared" si="14"/>
        <v>-</v>
      </c>
      <c r="I12" s="3" t="str">
        <f t="shared" si="15"/>
        <v>-</v>
      </c>
      <c r="J12" s="3" t="str">
        <f t="shared" si="16"/>
        <v>-</v>
      </c>
      <c r="K12" s="3" t="str">
        <f t="shared" si="17"/>
        <v>-</v>
      </c>
      <c r="L12" s="3" t="str">
        <f t="shared" si="18"/>
        <v>-</v>
      </c>
      <c r="M12" s="3" t="str">
        <f t="shared" si="19"/>
        <v>-</v>
      </c>
      <c r="O12" s="11" t="s">
        <v>12195</v>
      </c>
    </row>
    <row r="13" spans="1:15" ht="15.6" customHeight="1" x14ac:dyDescent="0.3">
      <c r="A13" s="13" t="s">
        <v>6956</v>
      </c>
      <c r="B13" s="13" t="s">
        <v>6957</v>
      </c>
      <c r="C13" s="13" t="s">
        <v>703</v>
      </c>
      <c r="D13" s="13" t="s">
        <v>6459</v>
      </c>
      <c r="E13" s="13">
        <v>11</v>
      </c>
      <c r="F13" s="13" t="s">
        <v>11963</v>
      </c>
      <c r="G13" s="3" t="str">
        <f t="shared" si="13"/>
        <v>-</v>
      </c>
      <c r="H13" s="3" t="str">
        <f t="shared" si="14"/>
        <v>-</v>
      </c>
      <c r="I13" s="3" t="str">
        <f t="shared" si="15"/>
        <v>-</v>
      </c>
      <c r="J13" s="3" t="str">
        <f t="shared" si="16"/>
        <v>-</v>
      </c>
      <c r="K13" s="3" t="str">
        <f t="shared" si="17"/>
        <v>-</v>
      </c>
      <c r="L13" s="3" t="str">
        <f t="shared" si="18"/>
        <v>-</v>
      </c>
      <c r="M13" s="3" t="str">
        <f t="shared" si="19"/>
        <v>-</v>
      </c>
      <c r="O13" s="11" t="s">
        <v>12195</v>
      </c>
    </row>
    <row r="14" spans="1:15" ht="15.6" customHeight="1" x14ac:dyDescent="0.3">
      <c r="A14" s="13" t="s">
        <v>6956</v>
      </c>
      <c r="B14" s="13" t="s">
        <v>6957</v>
      </c>
      <c r="C14" s="13" t="s">
        <v>706</v>
      </c>
      <c r="D14" s="13" t="s">
        <v>6461</v>
      </c>
      <c r="E14" s="13">
        <v>12</v>
      </c>
      <c r="F14" s="13" t="s">
        <v>11963</v>
      </c>
      <c r="G14" s="3" t="str">
        <f t="shared" si="13"/>
        <v>-</v>
      </c>
      <c r="H14" s="3" t="str">
        <f t="shared" si="14"/>
        <v>-</v>
      </c>
      <c r="I14" s="3" t="str">
        <f t="shared" si="15"/>
        <v>-</v>
      </c>
      <c r="J14" s="3" t="str">
        <f t="shared" si="16"/>
        <v>-</v>
      </c>
      <c r="K14" s="3" t="str">
        <f t="shared" si="17"/>
        <v>-</v>
      </c>
      <c r="L14" s="3" t="str">
        <f t="shared" si="18"/>
        <v>-</v>
      </c>
      <c r="M14" s="3" t="str">
        <f t="shared" si="19"/>
        <v>-</v>
      </c>
      <c r="O14" s="11" t="s">
        <v>12195</v>
      </c>
    </row>
    <row r="15" spans="1:15" ht="15.6" customHeight="1" x14ac:dyDescent="0.3">
      <c r="A15" s="13" t="s">
        <v>6956</v>
      </c>
      <c r="B15" s="13" t="s">
        <v>6957</v>
      </c>
      <c r="C15" s="13" t="s">
        <v>6549</v>
      </c>
      <c r="D15" s="13" t="s">
        <v>6960</v>
      </c>
      <c r="E15" s="13">
        <v>13</v>
      </c>
      <c r="F15" s="13" t="s">
        <v>11963</v>
      </c>
      <c r="G15" s="3" t="str">
        <f t="shared" si="13"/>
        <v>-</v>
      </c>
      <c r="H15" s="3" t="str">
        <f t="shared" si="14"/>
        <v>-</v>
      </c>
      <c r="I15" s="3" t="str">
        <f t="shared" si="15"/>
        <v>-</v>
      </c>
      <c r="J15" s="3" t="str">
        <f t="shared" si="16"/>
        <v>-</v>
      </c>
      <c r="K15" s="3" t="str">
        <f t="shared" si="17"/>
        <v>-</v>
      </c>
      <c r="L15" s="3" t="str">
        <f t="shared" si="18"/>
        <v>-</v>
      </c>
      <c r="M15" s="3" t="str">
        <f t="shared" si="19"/>
        <v>-</v>
      </c>
      <c r="O15" s="11" t="s">
        <v>12195</v>
      </c>
    </row>
    <row r="16" spans="1:15" ht="15.6" customHeight="1" x14ac:dyDescent="0.3">
      <c r="A16" s="13" t="s">
        <v>6956</v>
      </c>
      <c r="B16" s="13" t="s">
        <v>6957</v>
      </c>
      <c r="C16" s="13" t="s">
        <v>720</v>
      </c>
      <c r="D16" s="13" t="s">
        <v>6460</v>
      </c>
      <c r="E16" s="13">
        <v>14</v>
      </c>
      <c r="F16" s="13" t="s">
        <v>11963</v>
      </c>
      <c r="G16" s="3" t="str">
        <f t="shared" si="13"/>
        <v>-</v>
      </c>
      <c r="H16" s="3" t="str">
        <f t="shared" si="14"/>
        <v>-</v>
      </c>
      <c r="I16" s="3" t="str">
        <f t="shared" si="15"/>
        <v>-</v>
      </c>
      <c r="J16" s="3" t="str">
        <f t="shared" si="16"/>
        <v>-</v>
      </c>
      <c r="K16" s="3" t="str">
        <f t="shared" si="17"/>
        <v>-</v>
      </c>
      <c r="L16" s="3" t="str">
        <f t="shared" si="18"/>
        <v>-</v>
      </c>
      <c r="M16" s="3" t="str">
        <f t="shared" si="19"/>
        <v>-</v>
      </c>
      <c r="O16" s="11" t="s">
        <v>12195</v>
      </c>
    </row>
    <row r="17" spans="1:15" ht="15.6" customHeight="1" x14ac:dyDescent="0.3">
      <c r="A17" s="13" t="s">
        <v>6956</v>
      </c>
      <c r="B17" s="13" t="s">
        <v>11786</v>
      </c>
      <c r="C17" s="13" t="s">
        <v>11783</v>
      </c>
      <c r="D17" s="13" t="s">
        <v>11787</v>
      </c>
      <c r="E17" s="13">
        <v>15</v>
      </c>
      <c r="F17" s="13" t="s">
        <v>7048</v>
      </c>
      <c r="G17" s="3" t="str">
        <f t="shared" si="13"/>
        <v>-</v>
      </c>
      <c r="H17" s="3" t="str">
        <f t="shared" si="14"/>
        <v>-</v>
      </c>
      <c r="I17" s="3" t="str">
        <f t="shared" si="15"/>
        <v>-</v>
      </c>
      <c r="J17" s="3" t="str">
        <f t="shared" si="16"/>
        <v>-</v>
      </c>
      <c r="K17" s="3" t="str">
        <f t="shared" si="17"/>
        <v>-</v>
      </c>
      <c r="L17" s="3" t="str">
        <f t="shared" si="18"/>
        <v>-</v>
      </c>
      <c r="M17" s="3" t="str">
        <f t="shared" si="19"/>
        <v>-</v>
      </c>
      <c r="N17" s="11" t="s">
        <v>12951</v>
      </c>
    </row>
    <row r="18" spans="1:15" ht="15.6" customHeight="1" x14ac:dyDescent="0.3">
      <c r="A18" s="13" t="s">
        <v>6956</v>
      </c>
      <c r="B18" s="13" t="s">
        <v>11786</v>
      </c>
      <c r="C18" s="13" t="s">
        <v>6977</v>
      </c>
      <c r="D18" s="13" t="s">
        <v>11788</v>
      </c>
      <c r="E18" s="13">
        <v>16</v>
      </c>
      <c r="F18" s="13" t="s">
        <v>7048</v>
      </c>
      <c r="G18" s="3" t="str">
        <f t="shared" si="13"/>
        <v>-</v>
      </c>
      <c r="H18" s="3" t="str">
        <f t="shared" si="14"/>
        <v>-</v>
      </c>
      <c r="I18" s="3" t="str">
        <f t="shared" si="15"/>
        <v>-</v>
      </c>
      <c r="J18" s="3" t="str">
        <f t="shared" si="16"/>
        <v>-</v>
      </c>
      <c r="K18" s="3" t="str">
        <f t="shared" si="17"/>
        <v>-</v>
      </c>
      <c r="L18" s="3" t="str">
        <f t="shared" si="18"/>
        <v>-</v>
      </c>
      <c r="M18" s="3" t="str">
        <f t="shared" si="19"/>
        <v>-</v>
      </c>
      <c r="N18" s="11" t="s">
        <v>12951</v>
      </c>
    </row>
    <row r="19" spans="1:15" ht="15.6" customHeight="1" x14ac:dyDescent="0.3">
      <c r="A19" s="13" t="s">
        <v>6956</v>
      </c>
      <c r="B19" s="13" t="s">
        <v>11786</v>
      </c>
      <c r="C19" s="13" t="s">
        <v>6561</v>
      </c>
      <c r="D19" s="13" t="s">
        <v>11789</v>
      </c>
      <c r="E19" s="13">
        <v>17</v>
      </c>
      <c r="F19" s="13" t="s">
        <v>7048</v>
      </c>
      <c r="G19" s="3" t="str">
        <f t="shared" si="13"/>
        <v>-</v>
      </c>
      <c r="H19" s="3" t="str">
        <f t="shared" si="14"/>
        <v>-</v>
      </c>
      <c r="I19" s="3" t="str">
        <f t="shared" si="15"/>
        <v>-</v>
      </c>
      <c r="J19" s="3" t="str">
        <f t="shared" si="16"/>
        <v>-</v>
      </c>
      <c r="K19" s="3" t="str">
        <f t="shared" si="17"/>
        <v>-</v>
      </c>
      <c r="L19" s="3" t="str">
        <f t="shared" si="18"/>
        <v>-</v>
      </c>
      <c r="M19" s="3" t="str">
        <f t="shared" si="19"/>
        <v>-</v>
      </c>
      <c r="N19" s="11" t="s">
        <v>12951</v>
      </c>
    </row>
    <row r="20" spans="1:15" ht="15.6" customHeight="1" x14ac:dyDescent="0.3">
      <c r="A20" s="13" t="s">
        <v>6956</v>
      </c>
      <c r="B20" s="13" t="s">
        <v>11786</v>
      </c>
      <c r="C20" s="13" t="s">
        <v>11790</v>
      </c>
      <c r="D20" s="13" t="s">
        <v>11791</v>
      </c>
      <c r="E20" s="13">
        <v>18</v>
      </c>
      <c r="F20" s="13" t="s">
        <v>7048</v>
      </c>
      <c r="G20" s="3" t="str">
        <f t="shared" si="13"/>
        <v>-</v>
      </c>
      <c r="H20" s="3" t="str">
        <f t="shared" si="14"/>
        <v>-</v>
      </c>
      <c r="I20" s="3" t="str">
        <f t="shared" si="15"/>
        <v>-</v>
      </c>
      <c r="J20" s="3" t="str">
        <f t="shared" si="16"/>
        <v>-</v>
      </c>
      <c r="K20" s="3" t="str">
        <f t="shared" si="17"/>
        <v>-</v>
      </c>
      <c r="L20" s="3" t="str">
        <f t="shared" si="18"/>
        <v>-</v>
      </c>
      <c r="M20" s="3" t="str">
        <f t="shared" si="19"/>
        <v>-</v>
      </c>
      <c r="N20" s="11" t="s">
        <v>12951</v>
      </c>
    </row>
    <row r="21" spans="1:15" ht="15.6" customHeight="1" x14ac:dyDescent="0.3">
      <c r="A21" s="13" t="s">
        <v>6956</v>
      </c>
      <c r="B21" s="13" t="s">
        <v>11786</v>
      </c>
      <c r="C21" s="13" t="s">
        <v>11792</v>
      </c>
      <c r="D21" s="13" t="s">
        <v>11793</v>
      </c>
      <c r="E21" s="13">
        <v>19</v>
      </c>
      <c r="F21" s="13" t="s">
        <v>7048</v>
      </c>
      <c r="G21" s="3" t="str">
        <f t="shared" si="13"/>
        <v>-</v>
      </c>
      <c r="H21" s="3" t="str">
        <f t="shared" si="14"/>
        <v>-</v>
      </c>
      <c r="I21" s="3" t="str">
        <f t="shared" si="15"/>
        <v>-</v>
      </c>
      <c r="J21" s="3" t="str">
        <f t="shared" si="16"/>
        <v>-</v>
      </c>
      <c r="K21" s="3" t="str">
        <f t="shared" si="17"/>
        <v>-</v>
      </c>
      <c r="L21" s="3" t="str">
        <f t="shared" si="18"/>
        <v>-</v>
      </c>
      <c r="M21" s="3" t="str">
        <f t="shared" si="19"/>
        <v>-</v>
      </c>
      <c r="N21" s="11" t="s">
        <v>12951</v>
      </c>
    </row>
    <row r="22" spans="1:15" ht="15.6" customHeight="1" x14ac:dyDescent="0.3">
      <c r="A22" s="13" t="s">
        <v>6956</v>
      </c>
      <c r="B22" s="13" t="s">
        <v>11786</v>
      </c>
      <c r="C22" s="13" t="s">
        <v>11794</v>
      </c>
      <c r="D22" s="13" t="s">
        <v>11795</v>
      </c>
      <c r="E22" s="13">
        <v>20</v>
      </c>
      <c r="F22" s="13" t="s">
        <v>7048</v>
      </c>
      <c r="G22" s="3" t="str">
        <f t="shared" si="13"/>
        <v>-</v>
      </c>
      <c r="H22" s="3" t="str">
        <f t="shared" si="14"/>
        <v>-</v>
      </c>
      <c r="I22" s="3" t="str">
        <f t="shared" si="15"/>
        <v>-</v>
      </c>
      <c r="J22" s="3" t="str">
        <f t="shared" si="16"/>
        <v>-</v>
      </c>
      <c r="K22" s="3" t="str">
        <f t="shared" si="17"/>
        <v>-</v>
      </c>
      <c r="L22" s="3" t="str">
        <f t="shared" si="18"/>
        <v>-</v>
      </c>
      <c r="M22" s="3" t="str">
        <f t="shared" si="19"/>
        <v>-</v>
      </c>
      <c r="N22" s="11" t="s">
        <v>12951</v>
      </c>
    </row>
    <row r="23" spans="1:15" ht="15.6" customHeight="1" x14ac:dyDescent="0.3">
      <c r="A23" s="13" t="s">
        <v>6956</v>
      </c>
      <c r="B23" s="13" t="s">
        <v>11786</v>
      </c>
      <c r="C23" s="13" t="s">
        <v>703</v>
      </c>
      <c r="D23" s="13" t="s">
        <v>6459</v>
      </c>
      <c r="E23" s="13">
        <v>21</v>
      </c>
      <c r="F23" s="13" t="s">
        <v>7048</v>
      </c>
      <c r="G23" s="3" t="str">
        <f t="shared" si="13"/>
        <v>-</v>
      </c>
      <c r="H23" s="3" t="str">
        <f t="shared" si="14"/>
        <v>-</v>
      </c>
      <c r="I23" s="3" t="str">
        <f t="shared" si="15"/>
        <v>-</v>
      </c>
      <c r="J23" s="3" t="str">
        <f t="shared" si="16"/>
        <v>-</v>
      </c>
      <c r="K23" s="3" t="str">
        <f t="shared" si="17"/>
        <v>-</v>
      </c>
      <c r="L23" s="3" t="str">
        <f t="shared" si="18"/>
        <v>-</v>
      </c>
      <c r="M23" s="3" t="str">
        <f t="shared" si="19"/>
        <v>-</v>
      </c>
      <c r="N23" s="11" t="s">
        <v>12951</v>
      </c>
    </row>
    <row r="24" spans="1:15" ht="15.6" customHeight="1" x14ac:dyDescent="0.3">
      <c r="A24" s="13" t="s">
        <v>6956</v>
      </c>
      <c r="B24" s="13" t="s">
        <v>11786</v>
      </c>
      <c r="C24" s="13" t="s">
        <v>720</v>
      </c>
      <c r="D24" s="13" t="s">
        <v>6460</v>
      </c>
      <c r="E24" s="13">
        <v>22</v>
      </c>
      <c r="F24" s="13" t="s">
        <v>7048</v>
      </c>
      <c r="G24" s="3" t="str">
        <f t="shared" si="13"/>
        <v>-</v>
      </c>
      <c r="H24" s="3" t="str">
        <f t="shared" si="14"/>
        <v>-</v>
      </c>
      <c r="I24" s="3" t="str">
        <f t="shared" si="15"/>
        <v>-</v>
      </c>
      <c r="J24" s="3" t="str">
        <f t="shared" si="16"/>
        <v>-</v>
      </c>
      <c r="K24" s="3" t="str">
        <f t="shared" si="17"/>
        <v>-</v>
      </c>
      <c r="L24" s="3" t="str">
        <f t="shared" si="18"/>
        <v>-</v>
      </c>
      <c r="M24" s="3" t="str">
        <f t="shared" si="19"/>
        <v>-</v>
      </c>
      <c r="N24" s="11" t="s">
        <v>12951</v>
      </c>
    </row>
    <row r="25" spans="1:15" ht="15.6" customHeight="1" x14ac:dyDescent="0.3">
      <c r="A25" s="13" t="s">
        <v>6956</v>
      </c>
      <c r="B25" s="13" t="s">
        <v>11786</v>
      </c>
      <c r="C25" s="13" t="s">
        <v>706</v>
      </c>
      <c r="D25" s="13" t="s">
        <v>6461</v>
      </c>
      <c r="E25" s="13">
        <v>23</v>
      </c>
      <c r="F25" s="13" t="s">
        <v>7048</v>
      </c>
      <c r="G25" s="3" t="str">
        <f t="shared" si="13"/>
        <v>-</v>
      </c>
      <c r="H25" s="3" t="str">
        <f t="shared" si="14"/>
        <v>-</v>
      </c>
      <c r="I25" s="3" t="str">
        <f t="shared" si="15"/>
        <v>-</v>
      </c>
      <c r="J25" s="3" t="str">
        <f t="shared" si="16"/>
        <v>-</v>
      </c>
      <c r="K25" s="3" t="str">
        <f t="shared" si="17"/>
        <v>-</v>
      </c>
      <c r="L25" s="3" t="str">
        <f t="shared" si="18"/>
        <v>-</v>
      </c>
      <c r="M25" s="3" t="str">
        <f t="shared" si="19"/>
        <v>-</v>
      </c>
      <c r="N25" s="11" t="s">
        <v>12951</v>
      </c>
    </row>
    <row r="26" spans="1:15" ht="15.6" customHeight="1" x14ac:dyDescent="0.3">
      <c r="A26" s="13" t="s">
        <v>6986</v>
      </c>
      <c r="B26" s="13" t="s">
        <v>6987</v>
      </c>
      <c r="C26" s="13" t="s">
        <v>6988</v>
      </c>
      <c r="D26" s="13" t="s">
        <v>6989</v>
      </c>
      <c r="E26" s="13">
        <v>24</v>
      </c>
      <c r="F26" s="3" t="s">
        <v>7124</v>
      </c>
      <c r="G26" s="3" t="str">
        <f t="shared" si="13"/>
        <v>LA26903-7</v>
      </c>
      <c r="H26" s="3" t="str">
        <f t="shared" si="14"/>
        <v>Meas Value</v>
      </c>
      <c r="I26" s="3" t="str">
        <f t="shared" si="15"/>
        <v>LOINC</v>
      </c>
      <c r="J26" s="3" t="str">
        <f t="shared" si="16"/>
        <v>Answer</v>
      </c>
      <c r="K26" s="3" t="str">
        <f t="shared" si="17"/>
        <v>S</v>
      </c>
      <c r="L26" s="3" t="str">
        <f t="shared" si="18"/>
        <v>19700101</v>
      </c>
      <c r="M26" s="3" t="str">
        <f t="shared" si="19"/>
        <v>20991231</v>
      </c>
      <c r="O26" s="11" t="s">
        <v>12196</v>
      </c>
    </row>
    <row r="27" spans="1:15" ht="15.6" customHeight="1" x14ac:dyDescent="0.3">
      <c r="A27" s="13" t="s">
        <v>6986</v>
      </c>
      <c r="B27" s="13" t="s">
        <v>6987</v>
      </c>
      <c r="C27" s="13" t="s">
        <v>6990</v>
      </c>
      <c r="D27" s="13" t="s">
        <v>6991</v>
      </c>
      <c r="E27" s="13">
        <v>25</v>
      </c>
      <c r="F27" s="3" t="s">
        <v>12231</v>
      </c>
      <c r="G27" s="3" t="str">
        <f t="shared" si="13"/>
        <v>LA26905-2</v>
      </c>
      <c r="H27" s="3" t="str">
        <f t="shared" si="14"/>
        <v>Meas Value</v>
      </c>
      <c r="I27" s="3" t="str">
        <f t="shared" si="15"/>
        <v>LOINC</v>
      </c>
      <c r="J27" s="3" t="str">
        <f t="shared" si="16"/>
        <v>Answer</v>
      </c>
      <c r="K27" s="3" t="str">
        <f t="shared" si="17"/>
        <v>S</v>
      </c>
      <c r="L27" s="3" t="str">
        <f t="shared" si="18"/>
        <v>19700101</v>
      </c>
      <c r="M27" s="3" t="str">
        <f t="shared" si="19"/>
        <v>20991231</v>
      </c>
      <c r="O27" s="11" t="s">
        <v>12196</v>
      </c>
    </row>
    <row r="28" spans="1:15" ht="15.6" customHeight="1" x14ac:dyDescent="0.3">
      <c r="A28" s="13" t="s">
        <v>6986</v>
      </c>
      <c r="B28" s="13" t="s">
        <v>6987</v>
      </c>
      <c r="C28" s="13" t="s">
        <v>413</v>
      </c>
      <c r="D28" s="13" t="s">
        <v>6992</v>
      </c>
      <c r="E28" s="13">
        <v>26</v>
      </c>
      <c r="F28" s="3" t="s">
        <v>12232</v>
      </c>
      <c r="G28" s="3" t="str">
        <f t="shared" si="13"/>
        <v>LA26904-5</v>
      </c>
      <c r="H28" s="3" t="str">
        <f t="shared" si="14"/>
        <v>Meas Value</v>
      </c>
      <c r="I28" s="3" t="str">
        <f t="shared" si="15"/>
        <v>LOINC</v>
      </c>
      <c r="J28" s="3" t="str">
        <f t="shared" si="16"/>
        <v>Answer</v>
      </c>
      <c r="K28" s="3" t="str">
        <f t="shared" si="17"/>
        <v>S</v>
      </c>
      <c r="L28" s="3" t="str">
        <f t="shared" si="18"/>
        <v>19700101</v>
      </c>
      <c r="M28" s="3" t="str">
        <f t="shared" si="19"/>
        <v>20991231</v>
      </c>
      <c r="O28" s="11" t="s">
        <v>12196</v>
      </c>
    </row>
    <row r="29" spans="1:15" ht="15.6" customHeight="1" x14ac:dyDescent="0.3">
      <c r="A29" s="13" t="s">
        <v>6986</v>
      </c>
      <c r="B29" s="13" t="s">
        <v>6987</v>
      </c>
      <c r="C29" s="13" t="s">
        <v>4977</v>
      </c>
      <c r="D29" s="13" t="s">
        <v>6993</v>
      </c>
      <c r="E29" s="13">
        <v>27</v>
      </c>
      <c r="F29" s="3" t="s">
        <v>12234</v>
      </c>
      <c r="G29" s="3" t="str">
        <f t="shared" si="13"/>
        <v>LA26906-0</v>
      </c>
      <c r="H29" s="3" t="str">
        <f t="shared" si="14"/>
        <v>Meas Value</v>
      </c>
      <c r="I29" s="3" t="str">
        <f t="shared" si="15"/>
        <v>LOINC</v>
      </c>
      <c r="J29" s="3" t="str">
        <f t="shared" si="16"/>
        <v>Answer</v>
      </c>
      <c r="K29" s="3" t="str">
        <f t="shared" si="17"/>
        <v>S</v>
      </c>
      <c r="L29" s="3" t="str">
        <f t="shared" si="18"/>
        <v>19700101</v>
      </c>
      <c r="M29" s="3" t="str">
        <f t="shared" si="19"/>
        <v>20991231</v>
      </c>
      <c r="O29" s="11" t="s">
        <v>12196</v>
      </c>
    </row>
    <row r="30" spans="1:15" ht="15.6" customHeight="1" x14ac:dyDescent="0.3">
      <c r="A30" s="13" t="s">
        <v>6986</v>
      </c>
      <c r="B30" s="13" t="s">
        <v>6987</v>
      </c>
      <c r="C30" s="13" t="s">
        <v>703</v>
      </c>
      <c r="D30" s="13" t="s">
        <v>6459</v>
      </c>
      <c r="E30" s="13">
        <v>28</v>
      </c>
      <c r="F30" s="3" t="s">
        <v>12233</v>
      </c>
      <c r="G30" s="3" t="str">
        <f t="shared" si="13"/>
        <v>LA21413-2</v>
      </c>
      <c r="H30" s="3" t="str">
        <f t="shared" si="14"/>
        <v>Meas Value</v>
      </c>
      <c r="I30" s="3" t="str">
        <f t="shared" si="15"/>
        <v>LOINC</v>
      </c>
      <c r="J30" s="3" t="str">
        <f t="shared" si="16"/>
        <v>Answer</v>
      </c>
      <c r="K30" s="3" t="str">
        <f t="shared" si="17"/>
        <v>S</v>
      </c>
      <c r="L30" s="3" t="str">
        <f t="shared" si="18"/>
        <v>19700101</v>
      </c>
      <c r="M30" s="3" t="str">
        <f t="shared" si="19"/>
        <v>20991231</v>
      </c>
      <c r="O30" s="11" t="s">
        <v>12196</v>
      </c>
    </row>
    <row r="31" spans="1:15" ht="15.6" customHeight="1" x14ac:dyDescent="0.3">
      <c r="A31" s="13" t="s">
        <v>6986</v>
      </c>
      <c r="B31" s="13" t="s">
        <v>6987</v>
      </c>
      <c r="C31" s="13" t="s">
        <v>706</v>
      </c>
      <c r="D31" s="13" t="s">
        <v>6461</v>
      </c>
      <c r="E31" s="13">
        <v>29</v>
      </c>
      <c r="F31" s="3" t="s">
        <v>12235</v>
      </c>
      <c r="G31" s="3" t="str">
        <f t="shared" si="13"/>
        <v>LA46-8</v>
      </c>
      <c r="H31" s="3" t="str">
        <f t="shared" si="14"/>
        <v>Meas Value</v>
      </c>
      <c r="I31" s="3" t="str">
        <f t="shared" si="15"/>
        <v>LOINC</v>
      </c>
      <c r="J31" s="3" t="str">
        <f t="shared" si="16"/>
        <v>Answer</v>
      </c>
      <c r="K31" s="3" t="str">
        <f t="shared" si="17"/>
        <v>S</v>
      </c>
      <c r="L31" s="3" t="str">
        <f t="shared" si="18"/>
        <v>19700101</v>
      </c>
      <c r="M31" s="3" t="str">
        <f t="shared" si="19"/>
        <v>20991231</v>
      </c>
      <c r="O31" s="11" t="s">
        <v>12196</v>
      </c>
    </row>
    <row r="32" spans="1:15" ht="15.6" customHeight="1" x14ac:dyDescent="0.3">
      <c r="A32" s="13" t="s">
        <v>6986</v>
      </c>
      <c r="B32" s="13" t="s">
        <v>6987</v>
      </c>
      <c r="C32" s="13" t="s">
        <v>720</v>
      </c>
      <c r="D32" s="13" t="s">
        <v>6460</v>
      </c>
      <c r="E32" s="13">
        <v>30</v>
      </c>
      <c r="F32" s="3" t="s">
        <v>12236</v>
      </c>
      <c r="G32" s="3" t="str">
        <f t="shared" si="13"/>
        <v>LA4489-6</v>
      </c>
      <c r="H32" s="3" t="str">
        <f t="shared" si="14"/>
        <v>Meas Value</v>
      </c>
      <c r="I32" s="3" t="str">
        <f t="shared" si="15"/>
        <v>LOINC</v>
      </c>
      <c r="J32" s="3" t="str">
        <f t="shared" si="16"/>
        <v>Answer</v>
      </c>
      <c r="K32" s="3" t="str">
        <f t="shared" si="17"/>
        <v>S</v>
      </c>
      <c r="L32" s="3" t="str">
        <f t="shared" si="18"/>
        <v>19700101</v>
      </c>
      <c r="M32" s="3" t="str">
        <f t="shared" si="19"/>
        <v>20991231</v>
      </c>
      <c r="O32" s="11" t="s">
        <v>12196</v>
      </c>
    </row>
    <row r="33" spans="1:15" ht="15.6" customHeight="1" x14ac:dyDescent="0.3">
      <c r="A33" s="13" t="s">
        <v>6986</v>
      </c>
      <c r="B33" s="13" t="s">
        <v>7000</v>
      </c>
      <c r="C33" s="13"/>
      <c r="D33" s="13"/>
      <c r="E33" s="13">
        <v>31</v>
      </c>
      <c r="F33" s="3" t="s">
        <v>11963</v>
      </c>
      <c r="G33" s="3" t="str">
        <f t="shared" si="13"/>
        <v>-</v>
      </c>
      <c r="H33" s="3" t="str">
        <f t="shared" si="14"/>
        <v>-</v>
      </c>
      <c r="I33" s="3" t="str">
        <f t="shared" si="15"/>
        <v>-</v>
      </c>
      <c r="J33" s="3" t="str">
        <f t="shared" si="16"/>
        <v>-</v>
      </c>
      <c r="K33" s="3" t="str">
        <f t="shared" si="17"/>
        <v>-</v>
      </c>
      <c r="L33" s="3" t="str">
        <f t="shared" si="18"/>
        <v>-</v>
      </c>
      <c r="M33" s="3" t="str">
        <f t="shared" si="19"/>
        <v>-</v>
      </c>
      <c r="N33" s="11" t="s">
        <v>12512</v>
      </c>
    </row>
    <row r="34" spans="1:15" ht="15.6" customHeight="1" x14ac:dyDescent="0.3">
      <c r="A34" s="13" t="s">
        <v>6986</v>
      </c>
      <c r="B34" s="13" t="s">
        <v>6994</v>
      </c>
      <c r="C34" s="13" t="s">
        <v>6990</v>
      </c>
      <c r="D34" s="13" t="s">
        <v>6997</v>
      </c>
      <c r="E34" s="13">
        <v>37</v>
      </c>
      <c r="F34" s="3" t="s">
        <v>858</v>
      </c>
      <c r="G34" s="3" t="str">
        <f t="shared" si="13"/>
        <v>OMOP4822220</v>
      </c>
      <c r="H34" s="3" t="str">
        <f t="shared" si="14"/>
        <v>Type Concept</v>
      </c>
      <c r="I34" s="3" t="str">
        <f t="shared" si="15"/>
        <v>Death Type</v>
      </c>
      <c r="J34" s="3" t="str">
        <f t="shared" si="16"/>
        <v>Death Type</v>
      </c>
      <c r="K34" s="3" t="str">
        <f t="shared" si="17"/>
        <v>S</v>
      </c>
      <c r="L34" s="3" t="str">
        <f t="shared" si="18"/>
        <v>19700101</v>
      </c>
      <c r="M34" s="3" t="str">
        <f t="shared" si="19"/>
        <v>20991231</v>
      </c>
      <c r="O34" s="11" t="s">
        <v>12511</v>
      </c>
    </row>
    <row r="35" spans="1:15" ht="15.6" customHeight="1" x14ac:dyDescent="0.3">
      <c r="A35" s="13" t="s">
        <v>6986</v>
      </c>
      <c r="B35" s="13" t="s">
        <v>6994</v>
      </c>
      <c r="C35" s="13" t="s">
        <v>4953</v>
      </c>
      <c r="D35" s="13" t="s">
        <v>6995</v>
      </c>
      <c r="E35" s="13">
        <v>38</v>
      </c>
      <c r="F35" s="3" t="s">
        <v>13109</v>
      </c>
      <c r="G35" s="3" t="str">
        <f t="shared" si="13"/>
        <v>LA46-8</v>
      </c>
      <c r="H35" s="3" t="str">
        <f t="shared" si="14"/>
        <v>Meas Value</v>
      </c>
      <c r="I35" s="3" t="str">
        <f t="shared" si="15"/>
        <v>LOINC</v>
      </c>
      <c r="J35" s="3" t="str">
        <f t="shared" si="16"/>
        <v>Answer</v>
      </c>
      <c r="K35" s="3" t="str">
        <f t="shared" si="17"/>
        <v>S</v>
      </c>
      <c r="L35" s="3">
        <f t="shared" si="18"/>
        <v>25569</v>
      </c>
      <c r="M35" s="3">
        <f t="shared" si="19"/>
        <v>73050</v>
      </c>
      <c r="O35" s="11" t="s">
        <v>12511</v>
      </c>
    </row>
    <row r="36" spans="1:15" ht="15.6" customHeight="1" x14ac:dyDescent="0.3">
      <c r="A36" s="13" t="s">
        <v>6986</v>
      </c>
      <c r="B36" s="13" t="s">
        <v>6994</v>
      </c>
      <c r="C36" s="13" t="s">
        <v>4977</v>
      </c>
      <c r="D36" s="13" t="s">
        <v>6996</v>
      </c>
      <c r="E36" s="13">
        <v>39</v>
      </c>
      <c r="F36" s="59" t="s">
        <v>856</v>
      </c>
      <c r="G36" s="3" t="str">
        <f t="shared" si="13"/>
        <v>OMOP4822221</v>
      </c>
      <c r="H36" s="3" t="str">
        <f t="shared" si="14"/>
        <v>Type Concept</v>
      </c>
      <c r="I36" s="3" t="str">
        <f t="shared" si="15"/>
        <v>Death Type</v>
      </c>
      <c r="J36" s="3" t="str">
        <f t="shared" si="16"/>
        <v>Death Type</v>
      </c>
      <c r="K36" s="3" t="str">
        <f t="shared" si="17"/>
        <v>S</v>
      </c>
      <c r="L36" s="3" t="str">
        <f t="shared" si="18"/>
        <v>19700101</v>
      </c>
      <c r="M36" s="3" t="str">
        <f t="shared" si="19"/>
        <v>20991231</v>
      </c>
      <c r="O36" s="11" t="s">
        <v>12511</v>
      </c>
    </row>
    <row r="37" spans="1:15" ht="15.6" customHeight="1" x14ac:dyDescent="0.3">
      <c r="A37" s="13" t="s">
        <v>6986</v>
      </c>
      <c r="B37" s="13" t="s">
        <v>6994</v>
      </c>
      <c r="C37" s="13" t="s">
        <v>6883</v>
      </c>
      <c r="D37" s="13" t="s">
        <v>6884</v>
      </c>
      <c r="E37" s="13">
        <v>40</v>
      </c>
      <c r="F37" s="55" t="s">
        <v>724</v>
      </c>
      <c r="G37" s="3" t="str">
        <f t="shared" si="13"/>
        <v>-</v>
      </c>
      <c r="H37" s="3" t="str">
        <f t="shared" ref="H37" si="20">IFERROR(VLOOKUP(F37,omop_all_vocs,5,FALSE),"")</f>
        <v>-</v>
      </c>
      <c r="I37" s="3" t="str">
        <f t="shared" ref="I37" si="21">IFERROR(VLOOKUP(F37,omop_all_vocs,6,FALSE),"")</f>
        <v>-</v>
      </c>
      <c r="J37" s="3" t="str">
        <f t="shared" ref="J37" si="22">IFERROR(VLOOKUP(F37,omop_all_vocs,7,FALSE),"")</f>
        <v>-</v>
      </c>
      <c r="K37" s="3" t="str">
        <f t="shared" ref="K37" si="23">IFERROR(VLOOKUP(F37,omop_all_vocs,8,FALSE),"")</f>
        <v>-</v>
      </c>
      <c r="L37" s="3" t="str">
        <f t="shared" ref="L37" si="24">IFERROR(VLOOKUP(F37,omop_all_vocs,9,FALSE),"")</f>
        <v>-</v>
      </c>
      <c r="M37" s="3" t="str">
        <f t="shared" ref="M37" si="25">IFERROR(VLOOKUP(F37,omop_all_vocs,10,FALSE),"")</f>
        <v>-</v>
      </c>
      <c r="O37" s="11" t="s">
        <v>12511</v>
      </c>
    </row>
    <row r="38" spans="1:15" ht="15.6" customHeight="1" x14ac:dyDescent="0.3">
      <c r="A38" s="13" t="s">
        <v>6986</v>
      </c>
      <c r="B38" s="13" t="s">
        <v>6994</v>
      </c>
      <c r="C38" s="13" t="s">
        <v>703</v>
      </c>
      <c r="D38" s="13" t="s">
        <v>6459</v>
      </c>
      <c r="E38" s="13">
        <v>41</v>
      </c>
      <c r="F38" s="3" t="s">
        <v>13108</v>
      </c>
      <c r="G38" s="3" t="str">
        <f t="shared" ref="G38:G101" si="26">IFERROR(VLOOKUP(F38,omop_all_vocs,4,FALSE),"")</f>
        <v>LA21413-2</v>
      </c>
      <c r="H38" s="3" t="str">
        <f t="shared" ref="H38:H101" si="27">IFERROR(VLOOKUP(F38,omop_all_vocs,5,FALSE),"")</f>
        <v>Meas Value</v>
      </c>
      <c r="I38" s="3" t="str">
        <f t="shared" ref="I38:I101" si="28">IFERROR(VLOOKUP(F38,omop_all_vocs,6,FALSE),"")</f>
        <v>LOINC</v>
      </c>
      <c r="J38" s="3" t="str">
        <f t="shared" ref="J38:J101" si="29">IFERROR(VLOOKUP(F38,omop_all_vocs,7,FALSE),"")</f>
        <v>Answer</v>
      </c>
      <c r="K38" s="3" t="str">
        <f t="shared" ref="K38:K101" si="30">IFERROR(VLOOKUP(F38,omop_all_vocs,8,FALSE),"")</f>
        <v>S</v>
      </c>
      <c r="L38" s="3">
        <f t="shared" ref="L38:L101" si="31">IFERROR(VLOOKUP(F38,omop_all_vocs,9,FALSE),"")</f>
        <v>25569</v>
      </c>
      <c r="M38" s="3">
        <f t="shared" ref="M38:M101" si="32">IFERROR(VLOOKUP(F38,omop_all_vocs,10,FALSE),"")</f>
        <v>73050</v>
      </c>
      <c r="O38" s="11" t="s">
        <v>12511</v>
      </c>
    </row>
    <row r="39" spans="1:15" ht="15.6" customHeight="1" x14ac:dyDescent="0.3">
      <c r="A39" s="13" t="s">
        <v>6986</v>
      </c>
      <c r="B39" s="13" t="s">
        <v>6994</v>
      </c>
      <c r="C39" s="13" t="s">
        <v>706</v>
      </c>
      <c r="D39" s="13" t="s">
        <v>6461</v>
      </c>
      <c r="E39" s="13">
        <v>42</v>
      </c>
      <c r="F39" s="3" t="s">
        <v>13109</v>
      </c>
      <c r="G39" s="3" t="str">
        <f t="shared" si="26"/>
        <v>LA46-8</v>
      </c>
      <c r="H39" s="3" t="str">
        <f t="shared" si="27"/>
        <v>Meas Value</v>
      </c>
      <c r="I39" s="3" t="str">
        <f t="shared" si="28"/>
        <v>LOINC</v>
      </c>
      <c r="J39" s="3" t="str">
        <f t="shared" si="29"/>
        <v>Answer</v>
      </c>
      <c r="K39" s="3" t="str">
        <f t="shared" si="30"/>
        <v>S</v>
      </c>
      <c r="L39" s="3">
        <f t="shared" si="31"/>
        <v>25569</v>
      </c>
      <c r="M39" s="3">
        <f t="shared" si="32"/>
        <v>73050</v>
      </c>
      <c r="O39" s="11" t="s">
        <v>12511</v>
      </c>
    </row>
    <row r="40" spans="1:15" ht="15.6" customHeight="1" x14ac:dyDescent="0.3">
      <c r="A40" s="13" t="s">
        <v>6986</v>
      </c>
      <c r="B40" s="13" t="s">
        <v>6994</v>
      </c>
      <c r="C40" s="13" t="s">
        <v>14</v>
      </c>
      <c r="D40" s="13" t="s">
        <v>6998</v>
      </c>
      <c r="E40" s="13">
        <v>43</v>
      </c>
      <c r="F40" s="59" t="s">
        <v>856</v>
      </c>
      <c r="G40" s="3" t="str">
        <f t="shared" si="26"/>
        <v>OMOP4822221</v>
      </c>
      <c r="H40" s="3" t="str">
        <f t="shared" si="27"/>
        <v>Type Concept</v>
      </c>
      <c r="I40" s="3" t="str">
        <f t="shared" si="28"/>
        <v>Death Type</v>
      </c>
      <c r="J40" s="3" t="str">
        <f t="shared" si="29"/>
        <v>Death Type</v>
      </c>
      <c r="K40" s="3" t="str">
        <f t="shared" si="30"/>
        <v>S</v>
      </c>
      <c r="L40" s="3" t="str">
        <f t="shared" si="31"/>
        <v>19700101</v>
      </c>
      <c r="M40" s="3" t="str">
        <f t="shared" si="32"/>
        <v>20991231</v>
      </c>
      <c r="O40" s="11" t="s">
        <v>12511</v>
      </c>
    </row>
    <row r="41" spans="1:15" ht="15.6" customHeight="1" x14ac:dyDescent="0.3">
      <c r="A41" s="13" t="s">
        <v>6986</v>
      </c>
      <c r="B41" s="13" t="s">
        <v>6994</v>
      </c>
      <c r="C41" s="13" t="s">
        <v>4992</v>
      </c>
      <c r="D41" s="13" t="s">
        <v>6999</v>
      </c>
      <c r="E41" s="13">
        <v>44</v>
      </c>
      <c r="F41" s="3" t="s">
        <v>724</v>
      </c>
      <c r="G41" s="3" t="str">
        <f t="shared" si="26"/>
        <v>-</v>
      </c>
      <c r="H41" s="3" t="str">
        <f t="shared" si="27"/>
        <v>-</v>
      </c>
      <c r="I41" s="3" t="str">
        <f t="shared" si="28"/>
        <v>-</v>
      </c>
      <c r="J41" s="3" t="str">
        <f t="shared" si="29"/>
        <v>-</v>
      </c>
      <c r="K41" s="3" t="str">
        <f t="shared" si="30"/>
        <v>-</v>
      </c>
      <c r="L41" s="3" t="str">
        <f t="shared" si="31"/>
        <v>-</v>
      </c>
      <c r="M41" s="3" t="str">
        <f t="shared" si="32"/>
        <v>-</v>
      </c>
      <c r="O41" s="11" t="s">
        <v>12511</v>
      </c>
    </row>
    <row r="42" spans="1:15" ht="15.6" customHeight="1" x14ac:dyDescent="0.3">
      <c r="A42" s="13" t="s">
        <v>6986</v>
      </c>
      <c r="B42" s="13" t="s">
        <v>6994</v>
      </c>
      <c r="C42" s="13" t="s">
        <v>720</v>
      </c>
      <c r="D42" s="13" t="s">
        <v>6460</v>
      </c>
      <c r="E42" s="13">
        <v>45</v>
      </c>
      <c r="F42" s="3" t="s">
        <v>13110</v>
      </c>
      <c r="G42" s="3" t="str">
        <f t="shared" si="26"/>
        <v>LA4489-6</v>
      </c>
      <c r="H42" s="3" t="str">
        <f t="shared" si="27"/>
        <v>Meas Value</v>
      </c>
      <c r="I42" s="3" t="str">
        <f t="shared" si="28"/>
        <v>LOINC</v>
      </c>
      <c r="J42" s="3" t="str">
        <f t="shared" si="29"/>
        <v>Answer</v>
      </c>
      <c r="K42" s="3" t="str">
        <f t="shared" si="30"/>
        <v>S</v>
      </c>
      <c r="L42" s="3">
        <f t="shared" si="31"/>
        <v>25569</v>
      </c>
      <c r="M42" s="3">
        <f t="shared" si="32"/>
        <v>73050</v>
      </c>
      <c r="O42" s="11" t="s">
        <v>12511</v>
      </c>
    </row>
    <row r="43" spans="1:15" ht="15.6" customHeight="1" x14ac:dyDescent="0.3">
      <c r="A43" s="13" t="s">
        <v>7004</v>
      </c>
      <c r="B43" s="13" t="s">
        <v>11782</v>
      </c>
      <c r="C43" s="13" t="s">
        <v>11783</v>
      </c>
      <c r="D43" s="13" t="s">
        <v>11784</v>
      </c>
      <c r="E43" s="13">
        <v>46</v>
      </c>
      <c r="F43" s="3" t="s">
        <v>11964</v>
      </c>
      <c r="G43" s="3" t="str">
        <f t="shared" si="26"/>
        <v>-</v>
      </c>
      <c r="H43" s="3" t="str">
        <f t="shared" si="27"/>
        <v>-</v>
      </c>
      <c r="I43" s="3" t="str">
        <f t="shared" si="28"/>
        <v>-</v>
      </c>
      <c r="J43" s="3" t="str">
        <f t="shared" si="29"/>
        <v>-</v>
      </c>
      <c r="K43" s="3" t="str">
        <f t="shared" si="30"/>
        <v>-</v>
      </c>
      <c r="L43" s="3" t="str">
        <f t="shared" si="31"/>
        <v>-</v>
      </c>
      <c r="M43" s="3" t="str">
        <f t="shared" si="32"/>
        <v>-</v>
      </c>
    </row>
    <row r="44" spans="1:15" ht="15.6" customHeight="1" x14ac:dyDescent="0.3">
      <c r="A44" s="13" t="s">
        <v>7004</v>
      </c>
      <c r="B44" s="13" t="s">
        <v>11782</v>
      </c>
      <c r="C44" s="13" t="s">
        <v>6977</v>
      </c>
      <c r="D44" s="13" t="s">
        <v>11785</v>
      </c>
      <c r="E44" s="13">
        <v>47</v>
      </c>
      <c r="F44" s="3" t="s">
        <v>11964</v>
      </c>
      <c r="G44" s="3" t="str">
        <f t="shared" si="26"/>
        <v>-</v>
      </c>
      <c r="H44" s="3" t="str">
        <f t="shared" si="27"/>
        <v>-</v>
      </c>
      <c r="I44" s="3" t="str">
        <f t="shared" si="28"/>
        <v>-</v>
      </c>
      <c r="J44" s="3" t="str">
        <f t="shared" si="29"/>
        <v>-</v>
      </c>
      <c r="K44" s="3" t="str">
        <f t="shared" si="30"/>
        <v>-</v>
      </c>
      <c r="L44" s="3" t="str">
        <f t="shared" si="31"/>
        <v>-</v>
      </c>
      <c r="M44" s="3" t="str">
        <f t="shared" si="32"/>
        <v>-</v>
      </c>
    </row>
    <row r="45" spans="1:15" ht="15.6" customHeight="1" x14ac:dyDescent="0.3">
      <c r="A45" s="13" t="s">
        <v>7004</v>
      </c>
      <c r="B45" s="13" t="s">
        <v>11782</v>
      </c>
      <c r="C45" s="13" t="s">
        <v>703</v>
      </c>
      <c r="D45" s="13" t="s">
        <v>6459</v>
      </c>
      <c r="E45" s="13">
        <v>48</v>
      </c>
      <c r="F45" s="3" t="s">
        <v>11964</v>
      </c>
      <c r="G45" s="3" t="str">
        <f t="shared" si="26"/>
        <v>-</v>
      </c>
      <c r="H45" s="3" t="str">
        <f t="shared" si="27"/>
        <v>-</v>
      </c>
      <c r="I45" s="3" t="str">
        <f t="shared" si="28"/>
        <v>-</v>
      </c>
      <c r="J45" s="3" t="str">
        <f t="shared" si="29"/>
        <v>-</v>
      </c>
      <c r="K45" s="3" t="str">
        <f t="shared" si="30"/>
        <v>-</v>
      </c>
      <c r="L45" s="3" t="str">
        <f t="shared" si="31"/>
        <v>-</v>
      </c>
      <c r="M45" s="3" t="str">
        <f t="shared" si="32"/>
        <v>-</v>
      </c>
    </row>
    <row r="46" spans="1:15" ht="15.6" customHeight="1" x14ac:dyDescent="0.3">
      <c r="A46" s="13" t="s">
        <v>7004</v>
      </c>
      <c r="B46" s="13" t="s">
        <v>11782</v>
      </c>
      <c r="C46" s="13" t="s">
        <v>720</v>
      </c>
      <c r="D46" s="13" t="s">
        <v>6460</v>
      </c>
      <c r="E46" s="13">
        <v>49</v>
      </c>
      <c r="F46" s="3" t="s">
        <v>11964</v>
      </c>
      <c r="G46" s="3" t="str">
        <f t="shared" si="26"/>
        <v>-</v>
      </c>
      <c r="H46" s="3" t="str">
        <f t="shared" si="27"/>
        <v>-</v>
      </c>
      <c r="I46" s="3" t="str">
        <f t="shared" si="28"/>
        <v>-</v>
      </c>
      <c r="J46" s="3" t="str">
        <f t="shared" si="29"/>
        <v>-</v>
      </c>
      <c r="K46" s="3" t="str">
        <f t="shared" si="30"/>
        <v>-</v>
      </c>
      <c r="L46" s="3" t="str">
        <f t="shared" si="31"/>
        <v>-</v>
      </c>
      <c r="M46" s="3" t="str">
        <f t="shared" si="32"/>
        <v>-</v>
      </c>
    </row>
    <row r="47" spans="1:15" ht="15.6" customHeight="1" x14ac:dyDescent="0.3">
      <c r="A47" s="13" t="s">
        <v>7004</v>
      </c>
      <c r="B47" s="13" t="s">
        <v>11782</v>
      </c>
      <c r="C47" s="13" t="s">
        <v>706</v>
      </c>
      <c r="D47" s="13" t="s">
        <v>6461</v>
      </c>
      <c r="E47" s="13">
        <v>50</v>
      </c>
      <c r="F47" s="3" t="s">
        <v>11964</v>
      </c>
      <c r="G47" s="3" t="str">
        <f t="shared" si="26"/>
        <v>-</v>
      </c>
      <c r="H47" s="3" t="str">
        <f t="shared" si="27"/>
        <v>-</v>
      </c>
      <c r="I47" s="3" t="str">
        <f t="shared" si="28"/>
        <v>-</v>
      </c>
      <c r="J47" s="3" t="str">
        <f t="shared" si="29"/>
        <v>-</v>
      </c>
      <c r="K47" s="3" t="str">
        <f t="shared" si="30"/>
        <v>-</v>
      </c>
      <c r="L47" s="3" t="str">
        <f t="shared" si="31"/>
        <v>-</v>
      </c>
      <c r="M47" s="3" t="str">
        <f t="shared" si="32"/>
        <v>-</v>
      </c>
    </row>
    <row r="48" spans="1:15" ht="15.6" customHeight="1" x14ac:dyDescent="0.3">
      <c r="A48" s="13" t="s">
        <v>7004</v>
      </c>
      <c r="B48" s="13" t="s">
        <v>7014</v>
      </c>
      <c r="C48" s="13" t="s">
        <v>6528</v>
      </c>
      <c r="D48" s="13" t="s">
        <v>7001</v>
      </c>
      <c r="E48" s="13">
        <v>58</v>
      </c>
      <c r="F48" s="3" t="s">
        <v>7136</v>
      </c>
      <c r="G48" s="3" t="str">
        <f t="shared" si="26"/>
        <v>LA9206-9</v>
      </c>
      <c r="H48" s="3" t="str">
        <f t="shared" si="27"/>
        <v>Meas Value</v>
      </c>
      <c r="I48" s="3" t="str">
        <f t="shared" si="28"/>
        <v>LOINC</v>
      </c>
      <c r="J48" s="3" t="str">
        <f t="shared" si="29"/>
        <v>Answer</v>
      </c>
      <c r="K48" s="3" t="str">
        <f t="shared" si="30"/>
        <v>S</v>
      </c>
      <c r="L48" s="3" t="str">
        <f t="shared" si="31"/>
        <v>19700101</v>
      </c>
      <c r="M48" s="3" t="str">
        <f t="shared" si="32"/>
        <v>20991231</v>
      </c>
    </row>
    <row r="49" spans="1:15" ht="15.6" customHeight="1" x14ac:dyDescent="0.3">
      <c r="A49" s="13" t="s">
        <v>7004</v>
      </c>
      <c r="B49" s="13" t="s">
        <v>7014</v>
      </c>
      <c r="C49" s="13" t="s">
        <v>410</v>
      </c>
      <c r="D49" s="13" t="s">
        <v>7002</v>
      </c>
      <c r="E49" s="13">
        <v>59</v>
      </c>
      <c r="F49" s="3" t="s">
        <v>12226</v>
      </c>
      <c r="G49" s="3" t="str">
        <f t="shared" si="26"/>
        <v>LA8968-5</v>
      </c>
      <c r="H49" s="3" t="str">
        <f t="shared" si="27"/>
        <v>Meas Value</v>
      </c>
      <c r="I49" s="3" t="str">
        <f t="shared" si="28"/>
        <v>LOINC</v>
      </c>
      <c r="J49" s="3" t="str">
        <f t="shared" si="29"/>
        <v>Answer</v>
      </c>
      <c r="K49" s="3" t="str">
        <f t="shared" si="30"/>
        <v>S</v>
      </c>
      <c r="L49" s="3" t="str">
        <f t="shared" si="31"/>
        <v>19700101</v>
      </c>
      <c r="M49" s="3" t="str">
        <f t="shared" si="32"/>
        <v>20991231</v>
      </c>
    </row>
    <row r="50" spans="1:15" ht="15.6" customHeight="1" x14ac:dyDescent="0.3">
      <c r="A50" s="13" t="s">
        <v>7004</v>
      </c>
      <c r="B50" s="13" t="s">
        <v>7014</v>
      </c>
      <c r="C50" s="13" t="s">
        <v>703</v>
      </c>
      <c r="D50" s="13" t="s">
        <v>6459</v>
      </c>
      <c r="E50" s="13">
        <v>60</v>
      </c>
      <c r="F50" s="3" t="s">
        <v>12227</v>
      </c>
      <c r="G50" s="3" t="str">
        <f t="shared" si="26"/>
        <v>LA21413-2</v>
      </c>
      <c r="H50" s="3" t="str">
        <f t="shared" si="27"/>
        <v>Meas Value</v>
      </c>
      <c r="I50" s="3" t="str">
        <f t="shared" si="28"/>
        <v>LOINC</v>
      </c>
      <c r="J50" s="3" t="str">
        <f t="shared" si="29"/>
        <v>Answer</v>
      </c>
      <c r="K50" s="3" t="str">
        <f t="shared" si="30"/>
        <v>S</v>
      </c>
      <c r="L50" s="3" t="str">
        <f t="shared" si="31"/>
        <v>19700101</v>
      </c>
      <c r="M50" s="3" t="str">
        <f t="shared" si="32"/>
        <v>20991231</v>
      </c>
    </row>
    <row r="51" spans="1:15" ht="15.6" customHeight="1" x14ac:dyDescent="0.3">
      <c r="A51" s="13" t="s">
        <v>7004</v>
      </c>
      <c r="B51" s="13" t="s">
        <v>7014</v>
      </c>
      <c r="C51" s="13" t="s">
        <v>706</v>
      </c>
      <c r="D51" s="13" t="s">
        <v>6461</v>
      </c>
      <c r="E51" s="13">
        <v>61</v>
      </c>
      <c r="F51" s="3" t="s">
        <v>12228</v>
      </c>
      <c r="G51" s="3" t="str">
        <f t="shared" si="26"/>
        <v>LA46-8</v>
      </c>
      <c r="H51" s="3" t="str">
        <f t="shared" si="27"/>
        <v>Meas Value</v>
      </c>
      <c r="I51" s="3" t="str">
        <f t="shared" si="28"/>
        <v>LOINC</v>
      </c>
      <c r="J51" s="3" t="str">
        <f t="shared" si="29"/>
        <v>Answer</v>
      </c>
      <c r="K51" s="3" t="str">
        <f t="shared" si="30"/>
        <v>S</v>
      </c>
      <c r="L51" s="3" t="str">
        <f t="shared" si="31"/>
        <v>19700101</v>
      </c>
      <c r="M51" s="3" t="str">
        <f t="shared" si="32"/>
        <v>20991231</v>
      </c>
    </row>
    <row r="52" spans="1:15" ht="15.6" customHeight="1" x14ac:dyDescent="0.3">
      <c r="A52" s="13" t="s">
        <v>7004</v>
      </c>
      <c r="B52" s="13" t="s">
        <v>7014</v>
      </c>
      <c r="C52" s="13" t="s">
        <v>6886</v>
      </c>
      <c r="D52" s="13" t="s">
        <v>7003</v>
      </c>
      <c r="E52" s="13">
        <v>62</v>
      </c>
      <c r="F52" s="3" t="s">
        <v>12229</v>
      </c>
      <c r="G52" s="3" t="str">
        <f t="shared" si="26"/>
        <v>LA8969-3</v>
      </c>
      <c r="H52" s="3" t="str">
        <f t="shared" si="27"/>
        <v>Meas Value</v>
      </c>
      <c r="I52" s="3" t="str">
        <f t="shared" si="28"/>
        <v>LOINC</v>
      </c>
      <c r="J52" s="3" t="str">
        <f t="shared" si="29"/>
        <v>Answer</v>
      </c>
      <c r="K52" s="3" t="str">
        <f t="shared" si="30"/>
        <v>S</v>
      </c>
      <c r="L52" s="3" t="str">
        <f t="shared" si="31"/>
        <v>19700101</v>
      </c>
      <c r="M52" s="3" t="str">
        <f t="shared" si="32"/>
        <v>20991231</v>
      </c>
    </row>
    <row r="53" spans="1:15" ht="15.6" customHeight="1" x14ac:dyDescent="0.3">
      <c r="A53" s="13" t="s">
        <v>7004</v>
      </c>
      <c r="B53" s="13" t="s">
        <v>7014</v>
      </c>
      <c r="C53" s="13" t="s">
        <v>720</v>
      </c>
      <c r="D53" s="13" t="s">
        <v>6460</v>
      </c>
      <c r="E53" s="13">
        <v>63</v>
      </c>
      <c r="F53" s="3" t="s">
        <v>12230</v>
      </c>
      <c r="G53" s="3" t="str">
        <f t="shared" si="26"/>
        <v>LA4489-6</v>
      </c>
      <c r="H53" s="3" t="str">
        <f t="shared" si="27"/>
        <v>Meas Value</v>
      </c>
      <c r="I53" s="3" t="str">
        <f t="shared" si="28"/>
        <v>LOINC</v>
      </c>
      <c r="J53" s="3" t="str">
        <f t="shared" si="29"/>
        <v>Answer</v>
      </c>
      <c r="K53" s="3" t="str">
        <f t="shared" si="30"/>
        <v>S</v>
      </c>
      <c r="L53" s="3" t="str">
        <f t="shared" si="31"/>
        <v>19700101</v>
      </c>
      <c r="M53" s="3" t="str">
        <f t="shared" si="32"/>
        <v>20991231</v>
      </c>
    </row>
    <row r="54" spans="1:15" ht="15.6" customHeight="1" x14ac:dyDescent="0.3">
      <c r="A54" s="13" t="s">
        <v>7004</v>
      </c>
      <c r="B54" s="13" t="s">
        <v>7013</v>
      </c>
      <c r="C54" s="13" t="s">
        <v>6990</v>
      </c>
      <c r="D54" s="13"/>
      <c r="E54" s="13">
        <v>64</v>
      </c>
      <c r="F54" s="13" t="s">
        <v>11963</v>
      </c>
      <c r="G54" s="3" t="str">
        <f t="shared" si="26"/>
        <v>-</v>
      </c>
      <c r="H54" s="3" t="str">
        <f t="shared" si="27"/>
        <v>-</v>
      </c>
      <c r="I54" s="3" t="str">
        <f t="shared" si="28"/>
        <v>-</v>
      </c>
      <c r="J54" s="3" t="str">
        <f t="shared" si="29"/>
        <v>-</v>
      </c>
      <c r="K54" s="3" t="str">
        <f t="shared" si="30"/>
        <v>-</v>
      </c>
      <c r="L54" s="3" t="str">
        <f t="shared" si="31"/>
        <v>-</v>
      </c>
      <c r="M54" s="3" t="str">
        <f t="shared" si="32"/>
        <v>-</v>
      </c>
      <c r="N54" s="11" t="s">
        <v>12513</v>
      </c>
    </row>
    <row r="55" spans="1:15" ht="15.6" customHeight="1" x14ac:dyDescent="0.3">
      <c r="A55" s="13" t="s">
        <v>7004</v>
      </c>
      <c r="B55" s="13" t="s">
        <v>7005</v>
      </c>
      <c r="C55" s="13" t="s">
        <v>7006</v>
      </c>
      <c r="D55" s="13" t="s">
        <v>7007</v>
      </c>
      <c r="E55" s="13">
        <v>51</v>
      </c>
      <c r="F55" s="3" t="s">
        <v>11973</v>
      </c>
      <c r="G55" s="3" t="str">
        <f t="shared" si="26"/>
        <v>LA26680-1</v>
      </c>
      <c r="H55" s="3" t="str">
        <f t="shared" si="27"/>
        <v>Meas Value</v>
      </c>
      <c r="I55" s="3" t="str">
        <f t="shared" si="28"/>
        <v>LOINC</v>
      </c>
      <c r="J55" s="3" t="str">
        <f t="shared" si="29"/>
        <v>Answer</v>
      </c>
      <c r="K55" s="3" t="str">
        <f t="shared" si="30"/>
        <v>S</v>
      </c>
      <c r="L55" s="3">
        <f t="shared" si="31"/>
        <v>19700101</v>
      </c>
      <c r="M55" s="3">
        <f t="shared" si="32"/>
        <v>20991231</v>
      </c>
      <c r="O55" s="11" t="s">
        <v>12197</v>
      </c>
    </row>
    <row r="56" spans="1:15" ht="15.6" customHeight="1" x14ac:dyDescent="0.3">
      <c r="A56" s="13" t="s">
        <v>7004</v>
      </c>
      <c r="B56" s="13" t="s">
        <v>7005</v>
      </c>
      <c r="C56" s="13" t="s">
        <v>7008</v>
      </c>
      <c r="D56" s="13" t="s">
        <v>7009</v>
      </c>
      <c r="E56" s="13">
        <v>52</v>
      </c>
      <c r="F56" s="3" t="s">
        <v>12504</v>
      </c>
      <c r="G56" s="3" t="str">
        <f t="shared" si="26"/>
        <v>LA26682-7</v>
      </c>
      <c r="H56" s="3" t="str">
        <f t="shared" si="27"/>
        <v>Meas Value</v>
      </c>
      <c r="I56" s="3" t="str">
        <f t="shared" si="28"/>
        <v>LOINC</v>
      </c>
      <c r="J56" s="3" t="str">
        <f t="shared" si="29"/>
        <v>Answer</v>
      </c>
      <c r="K56" s="3" t="str">
        <f t="shared" si="30"/>
        <v>S</v>
      </c>
      <c r="L56" s="3">
        <f t="shared" si="31"/>
        <v>19700101</v>
      </c>
      <c r="M56" s="3">
        <f t="shared" si="32"/>
        <v>20991231</v>
      </c>
      <c r="O56" s="11" t="s">
        <v>12197</v>
      </c>
    </row>
    <row r="57" spans="1:15" ht="15.6" customHeight="1" x14ac:dyDescent="0.3">
      <c r="A57" s="13" t="s">
        <v>7004</v>
      </c>
      <c r="B57" s="13" t="s">
        <v>7005</v>
      </c>
      <c r="C57" s="13" t="s">
        <v>7010</v>
      </c>
      <c r="D57" s="13" t="s">
        <v>7011</v>
      </c>
      <c r="E57" s="13">
        <v>53</v>
      </c>
      <c r="F57" s="3" t="s">
        <v>12507</v>
      </c>
      <c r="G57" s="3" t="str">
        <f t="shared" si="26"/>
        <v>LA46-8</v>
      </c>
      <c r="H57" s="3" t="str">
        <f t="shared" si="27"/>
        <v>Meas Value</v>
      </c>
      <c r="I57" s="3" t="str">
        <f t="shared" si="28"/>
        <v>LOINC</v>
      </c>
      <c r="J57" s="3" t="str">
        <f t="shared" si="29"/>
        <v>Answer</v>
      </c>
      <c r="K57" s="3" t="str">
        <f t="shared" si="30"/>
        <v>S</v>
      </c>
      <c r="L57" s="3">
        <f t="shared" si="31"/>
        <v>19700101</v>
      </c>
      <c r="M57" s="3">
        <f t="shared" si="32"/>
        <v>20991231</v>
      </c>
      <c r="O57" s="11" t="s">
        <v>12197</v>
      </c>
    </row>
    <row r="58" spans="1:15" ht="15.6" customHeight="1" x14ac:dyDescent="0.3">
      <c r="A58" s="13" t="s">
        <v>7004</v>
      </c>
      <c r="B58" s="13" t="s">
        <v>7005</v>
      </c>
      <c r="C58" s="13" t="s">
        <v>4995</v>
      </c>
      <c r="D58" s="13" t="s">
        <v>7012</v>
      </c>
      <c r="E58" s="13">
        <v>54</v>
      </c>
      <c r="F58" s="3" t="s">
        <v>12508</v>
      </c>
      <c r="G58" s="3" t="str">
        <f t="shared" si="26"/>
        <v>LA26681-9</v>
      </c>
      <c r="H58" s="3" t="str">
        <f t="shared" si="27"/>
        <v>Meas Value</v>
      </c>
      <c r="I58" s="3" t="str">
        <f t="shared" si="28"/>
        <v>LOINC</v>
      </c>
      <c r="J58" s="3" t="str">
        <f t="shared" si="29"/>
        <v>Answer</v>
      </c>
      <c r="K58" s="3" t="str">
        <f t="shared" si="30"/>
        <v>S</v>
      </c>
      <c r="L58" s="3">
        <f t="shared" si="31"/>
        <v>19700101</v>
      </c>
      <c r="M58" s="3">
        <f t="shared" si="32"/>
        <v>20991231</v>
      </c>
      <c r="O58" s="11" t="s">
        <v>12197</v>
      </c>
    </row>
    <row r="59" spans="1:15" ht="15.6" customHeight="1" x14ac:dyDescent="0.3">
      <c r="A59" s="13" t="s">
        <v>7004</v>
      </c>
      <c r="B59" s="13" t="s">
        <v>7005</v>
      </c>
      <c r="C59" s="13" t="s">
        <v>703</v>
      </c>
      <c r="D59" s="13" t="s">
        <v>6459</v>
      </c>
      <c r="E59" s="13">
        <v>55</v>
      </c>
      <c r="F59" s="3" t="s">
        <v>12505</v>
      </c>
      <c r="G59" s="3" t="str">
        <f t="shared" si="26"/>
        <v>LA21413-2</v>
      </c>
      <c r="H59" s="3" t="str">
        <f t="shared" si="27"/>
        <v>Meas Value</v>
      </c>
      <c r="I59" s="3" t="str">
        <f t="shared" si="28"/>
        <v>LOINC</v>
      </c>
      <c r="J59" s="3" t="str">
        <f t="shared" si="29"/>
        <v>Answer</v>
      </c>
      <c r="K59" s="3" t="str">
        <f t="shared" si="30"/>
        <v>S</v>
      </c>
      <c r="L59" s="3">
        <f t="shared" si="31"/>
        <v>19700101</v>
      </c>
      <c r="M59" s="3">
        <f t="shared" si="32"/>
        <v>20991231</v>
      </c>
      <c r="O59" s="11" t="s">
        <v>12197</v>
      </c>
    </row>
    <row r="60" spans="1:15" ht="15.6" customHeight="1" x14ac:dyDescent="0.3">
      <c r="A60" s="13" t="s">
        <v>7004</v>
      </c>
      <c r="B60" s="13" t="s">
        <v>7005</v>
      </c>
      <c r="C60" s="13" t="s">
        <v>720</v>
      </c>
      <c r="D60" s="13" t="s">
        <v>6460</v>
      </c>
      <c r="E60" s="13">
        <v>56</v>
      </c>
      <c r="F60" s="3" t="s">
        <v>12509</v>
      </c>
      <c r="G60" s="3" t="str">
        <f t="shared" si="26"/>
        <v>LA4489-6</v>
      </c>
      <c r="H60" s="3" t="str">
        <f t="shared" si="27"/>
        <v>Meas Value</v>
      </c>
      <c r="I60" s="3" t="str">
        <f t="shared" si="28"/>
        <v>LOINC</v>
      </c>
      <c r="J60" s="3" t="str">
        <f t="shared" si="29"/>
        <v>Answer</v>
      </c>
      <c r="K60" s="3" t="str">
        <f t="shared" si="30"/>
        <v>S</v>
      </c>
      <c r="L60" s="3">
        <f t="shared" si="31"/>
        <v>19700101</v>
      </c>
      <c r="M60" s="3">
        <f t="shared" si="32"/>
        <v>20991231</v>
      </c>
      <c r="O60" s="11" t="s">
        <v>12197</v>
      </c>
    </row>
    <row r="61" spans="1:15" ht="15.6" customHeight="1" x14ac:dyDescent="0.3">
      <c r="A61" s="13" t="s">
        <v>7004</v>
      </c>
      <c r="B61" s="13" t="s">
        <v>7005</v>
      </c>
      <c r="C61" s="13" t="s">
        <v>706</v>
      </c>
      <c r="D61" s="13" t="s">
        <v>6461</v>
      </c>
      <c r="E61" s="13">
        <v>57</v>
      </c>
      <c r="F61" s="3" t="s">
        <v>12507</v>
      </c>
      <c r="G61" s="3" t="str">
        <f t="shared" si="26"/>
        <v>LA46-8</v>
      </c>
      <c r="H61" s="3" t="str">
        <f t="shared" si="27"/>
        <v>Meas Value</v>
      </c>
      <c r="I61" s="3" t="str">
        <f t="shared" si="28"/>
        <v>LOINC</v>
      </c>
      <c r="J61" s="3" t="str">
        <f t="shared" si="29"/>
        <v>Answer</v>
      </c>
      <c r="K61" s="3" t="str">
        <f t="shared" si="30"/>
        <v>S</v>
      </c>
      <c r="L61" s="3">
        <f t="shared" si="31"/>
        <v>19700101</v>
      </c>
      <c r="M61" s="3">
        <f t="shared" si="32"/>
        <v>20991231</v>
      </c>
      <c r="O61" s="11" t="s">
        <v>12197</v>
      </c>
    </row>
    <row r="62" spans="1:15" ht="15.6" customHeight="1" x14ac:dyDescent="0.3">
      <c r="A62" s="13" t="s">
        <v>6451</v>
      </c>
      <c r="B62" s="13" t="s">
        <v>6510</v>
      </c>
      <c r="C62" s="13" t="s">
        <v>4977</v>
      </c>
      <c r="D62" s="13" t="s">
        <v>6492</v>
      </c>
      <c r="E62" s="13">
        <v>80</v>
      </c>
      <c r="F62" s="13" t="s">
        <v>11963</v>
      </c>
      <c r="G62" s="3" t="str">
        <f t="shared" si="26"/>
        <v>-</v>
      </c>
      <c r="H62" s="3" t="str">
        <f t="shared" si="27"/>
        <v>-</v>
      </c>
      <c r="I62" s="3" t="str">
        <f t="shared" si="28"/>
        <v>-</v>
      </c>
      <c r="J62" s="3" t="str">
        <f t="shared" si="29"/>
        <v>-</v>
      </c>
      <c r="K62" s="3" t="str">
        <f t="shared" si="30"/>
        <v>-</v>
      </c>
      <c r="L62" s="3" t="str">
        <f t="shared" si="31"/>
        <v>-</v>
      </c>
      <c r="M62" s="3" t="str">
        <f t="shared" si="32"/>
        <v>-</v>
      </c>
      <c r="O62" s="11" t="s">
        <v>12198</v>
      </c>
    </row>
    <row r="63" spans="1:15" ht="15.6" customHeight="1" x14ac:dyDescent="0.3">
      <c r="A63" s="13" t="s">
        <v>6451</v>
      </c>
      <c r="B63" s="13" t="s">
        <v>6510</v>
      </c>
      <c r="C63" s="13" t="s">
        <v>6490</v>
      </c>
      <c r="D63" s="13" t="s">
        <v>6491</v>
      </c>
      <c r="E63" s="13">
        <v>81</v>
      </c>
      <c r="F63" s="13" t="s">
        <v>11963</v>
      </c>
      <c r="G63" s="3" t="str">
        <f t="shared" si="26"/>
        <v>-</v>
      </c>
      <c r="H63" s="3" t="str">
        <f t="shared" si="27"/>
        <v>-</v>
      </c>
      <c r="I63" s="3" t="str">
        <f t="shared" si="28"/>
        <v>-</v>
      </c>
      <c r="J63" s="3" t="str">
        <f t="shared" si="29"/>
        <v>-</v>
      </c>
      <c r="K63" s="3" t="str">
        <f t="shared" si="30"/>
        <v>-</v>
      </c>
      <c r="L63" s="3" t="str">
        <f t="shared" si="31"/>
        <v>-</v>
      </c>
      <c r="M63" s="3" t="str">
        <f t="shared" si="32"/>
        <v>-</v>
      </c>
      <c r="O63" s="11" t="s">
        <v>12198</v>
      </c>
    </row>
    <row r="64" spans="1:15" ht="15.6" customHeight="1" x14ac:dyDescent="0.3">
      <c r="A64" s="13" t="s">
        <v>6451</v>
      </c>
      <c r="B64" s="13" t="s">
        <v>6479</v>
      </c>
      <c r="C64" s="13" t="s">
        <v>6331</v>
      </c>
      <c r="D64" s="13" t="s">
        <v>6478</v>
      </c>
      <c r="E64" s="13">
        <v>82</v>
      </c>
      <c r="F64" s="3" t="s">
        <v>7137</v>
      </c>
      <c r="G64" s="3" t="str">
        <f t="shared" si="26"/>
        <v>-</v>
      </c>
      <c r="H64" s="3" t="str">
        <f t="shared" si="27"/>
        <v>-</v>
      </c>
      <c r="I64" s="3" t="str">
        <f t="shared" si="28"/>
        <v>-</v>
      </c>
      <c r="J64" s="3" t="str">
        <f t="shared" si="29"/>
        <v>-</v>
      </c>
      <c r="K64" s="3" t="str">
        <f t="shared" si="30"/>
        <v>-</v>
      </c>
      <c r="L64" s="3" t="str">
        <f t="shared" si="31"/>
        <v>-</v>
      </c>
      <c r="M64" s="3" t="str">
        <f t="shared" si="32"/>
        <v>-</v>
      </c>
      <c r="O64" s="11" t="s">
        <v>12510</v>
      </c>
    </row>
    <row r="65" spans="1:15" ht="15.6" customHeight="1" x14ac:dyDescent="0.3">
      <c r="A65" s="13" t="s">
        <v>6451</v>
      </c>
      <c r="B65" s="13" t="s">
        <v>6479</v>
      </c>
      <c r="C65" s="13" t="s">
        <v>410</v>
      </c>
      <c r="D65" s="13" t="s">
        <v>6481</v>
      </c>
      <c r="E65" s="13">
        <v>83</v>
      </c>
      <c r="F65" s="3" t="s">
        <v>13029</v>
      </c>
      <c r="G65" s="3">
        <f t="shared" si="26"/>
        <v>446141000124107</v>
      </c>
      <c r="H65" s="3" t="str">
        <f t="shared" si="27"/>
        <v>Condition</v>
      </c>
      <c r="I65" s="3" t="str">
        <f t="shared" si="28"/>
        <v>SNOMED</v>
      </c>
      <c r="J65" s="3" t="str">
        <f t="shared" si="29"/>
        <v>Clinical Finding</v>
      </c>
      <c r="K65" s="3" t="str">
        <f t="shared" si="30"/>
        <v>S</v>
      </c>
      <c r="L65" s="3">
        <f t="shared" si="31"/>
        <v>20180131</v>
      </c>
      <c r="M65" s="3">
        <f t="shared" si="32"/>
        <v>20991231</v>
      </c>
      <c r="O65" s="11" t="s">
        <v>12510</v>
      </c>
    </row>
    <row r="66" spans="1:15" ht="15.6" customHeight="1" x14ac:dyDescent="0.3">
      <c r="A66" s="13" t="s">
        <v>6451</v>
      </c>
      <c r="B66" s="13" t="s">
        <v>6479</v>
      </c>
      <c r="C66" s="13" t="s">
        <v>6486</v>
      </c>
      <c r="D66" s="13" t="s">
        <v>6487</v>
      </c>
      <c r="E66" s="13">
        <v>84</v>
      </c>
      <c r="F66" s="3" t="s">
        <v>7137</v>
      </c>
      <c r="G66" s="3" t="str">
        <f t="shared" si="26"/>
        <v>-</v>
      </c>
      <c r="H66" s="3" t="str">
        <f t="shared" si="27"/>
        <v>-</v>
      </c>
      <c r="I66" s="3" t="str">
        <f t="shared" si="28"/>
        <v>-</v>
      </c>
      <c r="J66" s="3" t="str">
        <f t="shared" si="29"/>
        <v>-</v>
      </c>
      <c r="K66" s="3" t="str">
        <f t="shared" si="30"/>
        <v>-</v>
      </c>
      <c r="L66" s="3" t="str">
        <f t="shared" si="31"/>
        <v>-</v>
      </c>
      <c r="M66" s="3" t="str">
        <f t="shared" si="32"/>
        <v>-</v>
      </c>
      <c r="O66" s="11" t="s">
        <v>12510</v>
      </c>
    </row>
    <row r="67" spans="1:15" ht="15.6" customHeight="1" x14ac:dyDescent="0.3">
      <c r="A67" s="13" t="s">
        <v>6451</v>
      </c>
      <c r="B67" s="13" t="s">
        <v>6479</v>
      </c>
      <c r="C67" s="13" t="s">
        <v>413</v>
      </c>
      <c r="D67" s="13" t="s">
        <v>6480</v>
      </c>
      <c r="E67" s="13">
        <v>85</v>
      </c>
      <c r="F67" s="3" t="s">
        <v>13030</v>
      </c>
      <c r="G67" s="3">
        <f t="shared" si="26"/>
        <v>446151000124109</v>
      </c>
      <c r="H67" s="3" t="str">
        <f t="shared" si="27"/>
        <v>Condition</v>
      </c>
      <c r="I67" s="3" t="str">
        <f t="shared" si="28"/>
        <v>SNOMED</v>
      </c>
      <c r="J67" s="3" t="str">
        <f t="shared" si="29"/>
        <v>Clinical Finding</v>
      </c>
      <c r="K67" s="3" t="str">
        <f t="shared" si="30"/>
        <v>S</v>
      </c>
      <c r="L67" s="3">
        <f t="shared" si="31"/>
        <v>20180131</v>
      </c>
      <c r="M67" s="3">
        <f t="shared" si="32"/>
        <v>20991231</v>
      </c>
      <c r="O67" s="11" t="s">
        <v>12510</v>
      </c>
    </row>
    <row r="68" spans="1:15" ht="15.6" customHeight="1" x14ac:dyDescent="0.3">
      <c r="A68" s="13" t="s">
        <v>6451</v>
      </c>
      <c r="B68" s="13" t="s">
        <v>6479</v>
      </c>
      <c r="C68" s="13" t="s">
        <v>6476</v>
      </c>
      <c r="D68" s="13" t="s">
        <v>6488</v>
      </c>
      <c r="E68" s="13">
        <v>86</v>
      </c>
      <c r="F68" s="3" t="s">
        <v>7137</v>
      </c>
      <c r="G68" s="3" t="str">
        <f t="shared" si="26"/>
        <v>-</v>
      </c>
      <c r="H68" s="3" t="str">
        <f t="shared" si="27"/>
        <v>-</v>
      </c>
      <c r="I68" s="3" t="str">
        <f t="shared" si="28"/>
        <v>-</v>
      </c>
      <c r="J68" s="3" t="str">
        <f t="shared" si="29"/>
        <v>-</v>
      </c>
      <c r="K68" s="3" t="str">
        <f t="shared" si="30"/>
        <v>-</v>
      </c>
      <c r="L68" s="3" t="str">
        <f t="shared" si="31"/>
        <v>-</v>
      </c>
      <c r="M68" s="3" t="str">
        <f t="shared" si="32"/>
        <v>-</v>
      </c>
      <c r="O68" s="11" t="s">
        <v>12510</v>
      </c>
    </row>
    <row r="69" spans="1:15" ht="15.6" customHeight="1" x14ac:dyDescent="0.3">
      <c r="A69" s="13" t="s">
        <v>6451</v>
      </c>
      <c r="B69" s="13" t="s">
        <v>6479</v>
      </c>
      <c r="C69" s="13" t="s">
        <v>703</v>
      </c>
      <c r="D69" s="13" t="s">
        <v>6459</v>
      </c>
      <c r="E69" s="13">
        <v>87</v>
      </c>
      <c r="F69" s="3" t="s">
        <v>13108</v>
      </c>
      <c r="G69" s="3" t="str">
        <f t="shared" si="26"/>
        <v>LA21413-2</v>
      </c>
      <c r="H69" s="3" t="str">
        <f t="shared" si="27"/>
        <v>Meas Value</v>
      </c>
      <c r="I69" s="3" t="str">
        <f t="shared" si="28"/>
        <v>LOINC</v>
      </c>
      <c r="J69" s="3" t="str">
        <f t="shared" si="29"/>
        <v>Answer</v>
      </c>
      <c r="K69" s="3" t="str">
        <f t="shared" si="30"/>
        <v>S</v>
      </c>
      <c r="L69" s="3">
        <f t="shared" si="31"/>
        <v>25569</v>
      </c>
      <c r="M69" s="3">
        <f t="shared" si="32"/>
        <v>73050</v>
      </c>
      <c r="O69" s="11" t="s">
        <v>12510</v>
      </c>
    </row>
    <row r="70" spans="1:15" ht="15.6" customHeight="1" x14ac:dyDescent="0.3">
      <c r="A70" s="13" t="s">
        <v>6451</v>
      </c>
      <c r="B70" s="13" t="s">
        <v>6479</v>
      </c>
      <c r="C70" s="13" t="s">
        <v>706</v>
      </c>
      <c r="D70" s="13" t="s">
        <v>6461</v>
      </c>
      <c r="E70" s="13">
        <v>88</v>
      </c>
      <c r="F70" s="3" t="s">
        <v>13109</v>
      </c>
      <c r="G70" s="3" t="str">
        <f t="shared" si="26"/>
        <v>LA46-8</v>
      </c>
      <c r="H70" s="3" t="str">
        <f t="shared" si="27"/>
        <v>Meas Value</v>
      </c>
      <c r="I70" s="3" t="str">
        <f t="shared" si="28"/>
        <v>LOINC</v>
      </c>
      <c r="J70" s="3" t="str">
        <f t="shared" si="29"/>
        <v>Answer</v>
      </c>
      <c r="K70" s="3" t="str">
        <f t="shared" si="30"/>
        <v>S</v>
      </c>
      <c r="L70" s="3">
        <f t="shared" si="31"/>
        <v>25569</v>
      </c>
      <c r="M70" s="3">
        <f t="shared" si="32"/>
        <v>73050</v>
      </c>
      <c r="O70" s="11" t="s">
        <v>12510</v>
      </c>
    </row>
    <row r="71" spans="1:15" ht="15.6" customHeight="1" x14ac:dyDescent="0.3">
      <c r="A71" s="13" t="s">
        <v>6451</v>
      </c>
      <c r="B71" s="13" t="s">
        <v>6479</v>
      </c>
      <c r="C71" s="13" t="s">
        <v>6474</v>
      </c>
      <c r="D71" s="13" t="s">
        <v>6475</v>
      </c>
      <c r="E71" s="13">
        <v>89</v>
      </c>
      <c r="F71" s="3" t="s">
        <v>7137</v>
      </c>
      <c r="G71" s="3" t="str">
        <f t="shared" si="26"/>
        <v>-</v>
      </c>
      <c r="H71" s="3" t="str">
        <f t="shared" si="27"/>
        <v>-</v>
      </c>
      <c r="I71" s="3" t="str">
        <f t="shared" si="28"/>
        <v>-</v>
      </c>
      <c r="J71" s="3" t="str">
        <f t="shared" si="29"/>
        <v>-</v>
      </c>
      <c r="K71" s="3" t="str">
        <f t="shared" si="30"/>
        <v>-</v>
      </c>
      <c r="L71" s="3" t="str">
        <f t="shared" si="31"/>
        <v>-</v>
      </c>
      <c r="M71" s="3" t="str">
        <f t="shared" si="32"/>
        <v>-</v>
      </c>
      <c r="O71" s="11" t="s">
        <v>12510</v>
      </c>
    </row>
    <row r="72" spans="1:15" ht="15.6" customHeight="1" x14ac:dyDescent="0.3">
      <c r="A72" s="13" t="s">
        <v>6451</v>
      </c>
      <c r="B72" s="13" t="s">
        <v>6479</v>
      </c>
      <c r="C72" s="13" t="s">
        <v>6484</v>
      </c>
      <c r="D72" s="13" t="s">
        <v>6485</v>
      </c>
      <c r="E72" s="13">
        <v>90</v>
      </c>
      <c r="F72" s="3" t="s">
        <v>13031</v>
      </c>
      <c r="G72" s="3">
        <f t="shared" si="26"/>
        <v>407376001</v>
      </c>
      <c r="H72" s="3" t="str">
        <f t="shared" si="27"/>
        <v>Condition</v>
      </c>
      <c r="I72" s="3" t="str">
        <f t="shared" si="28"/>
        <v>SNOMED</v>
      </c>
      <c r="J72" s="3" t="str">
        <f t="shared" si="29"/>
        <v>Clinical Finding</v>
      </c>
      <c r="K72" s="3" t="str">
        <f t="shared" si="30"/>
        <v>S</v>
      </c>
      <c r="L72" s="3">
        <f t="shared" si="31"/>
        <v>19700101</v>
      </c>
      <c r="M72" s="3">
        <f t="shared" si="32"/>
        <v>20991231</v>
      </c>
      <c r="O72" s="11" t="s">
        <v>12510</v>
      </c>
    </row>
    <row r="73" spans="1:15" ht="15.6" customHeight="1" x14ac:dyDescent="0.3">
      <c r="A73" s="13" t="s">
        <v>6451</v>
      </c>
      <c r="B73" s="13" t="s">
        <v>6479</v>
      </c>
      <c r="C73" s="13" t="s">
        <v>6482</v>
      </c>
      <c r="D73" s="13" t="s">
        <v>6483</v>
      </c>
      <c r="E73" s="13">
        <v>91</v>
      </c>
      <c r="F73" s="3" t="s">
        <v>13032</v>
      </c>
      <c r="G73" s="3">
        <f t="shared" si="26"/>
        <v>407377005</v>
      </c>
      <c r="H73" s="3" t="str">
        <f t="shared" si="27"/>
        <v>Condition</v>
      </c>
      <c r="I73" s="3" t="str">
        <f t="shared" si="28"/>
        <v>SNOMED</v>
      </c>
      <c r="J73" s="3" t="str">
        <f t="shared" si="29"/>
        <v>Clinical Finding</v>
      </c>
      <c r="K73" s="3" t="str">
        <f t="shared" si="30"/>
        <v>S</v>
      </c>
      <c r="L73" s="3">
        <f t="shared" si="31"/>
        <v>19700101</v>
      </c>
      <c r="M73" s="3">
        <f t="shared" si="32"/>
        <v>20991231</v>
      </c>
      <c r="O73" s="11" t="s">
        <v>12510</v>
      </c>
    </row>
    <row r="74" spans="1:15" ht="15.6" customHeight="1" x14ac:dyDescent="0.3">
      <c r="A74" s="13" t="s">
        <v>6451</v>
      </c>
      <c r="B74" s="13" t="s">
        <v>6479</v>
      </c>
      <c r="C74" s="13" t="s">
        <v>720</v>
      </c>
      <c r="D74" s="13" t="s">
        <v>6460</v>
      </c>
      <c r="E74" s="13">
        <v>92</v>
      </c>
      <c r="F74" s="3" t="s">
        <v>13110</v>
      </c>
      <c r="G74" s="3" t="str">
        <f t="shared" si="26"/>
        <v>LA4489-6</v>
      </c>
      <c r="H74" s="3" t="str">
        <f t="shared" si="27"/>
        <v>Meas Value</v>
      </c>
      <c r="I74" s="3" t="str">
        <f t="shared" si="28"/>
        <v>LOINC</v>
      </c>
      <c r="J74" s="3" t="str">
        <f t="shared" si="29"/>
        <v>Answer</v>
      </c>
      <c r="K74" s="3" t="str">
        <f t="shared" si="30"/>
        <v>S</v>
      </c>
      <c r="L74" s="3">
        <f t="shared" si="31"/>
        <v>25569</v>
      </c>
      <c r="M74" s="3">
        <f t="shared" si="32"/>
        <v>73050</v>
      </c>
      <c r="O74" s="11" t="s">
        <v>12510</v>
      </c>
    </row>
    <row r="75" spans="1:15" ht="15.6" customHeight="1" x14ac:dyDescent="0.3">
      <c r="A75" s="13" t="s">
        <v>6451</v>
      </c>
      <c r="B75" s="13" t="s">
        <v>6489</v>
      </c>
      <c r="C75" s="13" t="s">
        <v>4977</v>
      </c>
      <c r="D75" s="13" t="s">
        <v>6492</v>
      </c>
      <c r="E75" s="13">
        <v>93</v>
      </c>
      <c r="F75" s="3" t="s">
        <v>883</v>
      </c>
      <c r="G75" s="3" t="str">
        <f t="shared" si="26"/>
        <v>Not Hispanic</v>
      </c>
      <c r="H75" s="3" t="str">
        <f t="shared" si="27"/>
        <v>Ethnicity</v>
      </c>
      <c r="I75" s="3" t="str">
        <f t="shared" si="28"/>
        <v>Ethnicity</v>
      </c>
      <c r="J75" s="3" t="str">
        <f t="shared" si="29"/>
        <v>Ethnicity</v>
      </c>
      <c r="K75" s="3" t="str">
        <f t="shared" si="30"/>
        <v>S</v>
      </c>
      <c r="L75" s="3">
        <f t="shared" si="31"/>
        <v>19700101</v>
      </c>
      <c r="M75" s="3">
        <f t="shared" si="32"/>
        <v>20991231</v>
      </c>
    </row>
    <row r="76" spans="1:15" ht="15.6" customHeight="1" x14ac:dyDescent="0.3">
      <c r="A76" s="13" t="s">
        <v>6451</v>
      </c>
      <c r="B76" s="13" t="s">
        <v>6489</v>
      </c>
      <c r="C76" s="13" t="s">
        <v>703</v>
      </c>
      <c r="D76" s="13" t="s">
        <v>6459</v>
      </c>
      <c r="E76" s="13">
        <v>94</v>
      </c>
      <c r="F76" s="3" t="s">
        <v>13108</v>
      </c>
      <c r="G76" s="3" t="str">
        <f t="shared" si="26"/>
        <v>LA21413-2</v>
      </c>
      <c r="H76" s="3" t="str">
        <f t="shared" si="27"/>
        <v>Meas Value</v>
      </c>
      <c r="I76" s="3" t="str">
        <f t="shared" si="28"/>
        <v>LOINC</v>
      </c>
      <c r="J76" s="3" t="str">
        <f t="shared" si="29"/>
        <v>Answer</v>
      </c>
      <c r="K76" s="3" t="str">
        <f t="shared" si="30"/>
        <v>S</v>
      </c>
      <c r="L76" s="3">
        <f t="shared" si="31"/>
        <v>25569</v>
      </c>
      <c r="M76" s="3">
        <f t="shared" si="32"/>
        <v>73050</v>
      </c>
    </row>
    <row r="77" spans="1:15" ht="15.6" customHeight="1" x14ac:dyDescent="0.3">
      <c r="A77" s="13" t="s">
        <v>6451</v>
      </c>
      <c r="B77" s="13" t="s">
        <v>6489</v>
      </c>
      <c r="C77" s="13" t="s">
        <v>706</v>
      </c>
      <c r="D77" s="13" t="s">
        <v>6461</v>
      </c>
      <c r="E77" s="13">
        <v>95</v>
      </c>
      <c r="F77" s="13" t="s">
        <v>13109</v>
      </c>
      <c r="G77" s="3" t="str">
        <f t="shared" si="26"/>
        <v>LA46-8</v>
      </c>
      <c r="H77" s="3" t="str">
        <f t="shared" si="27"/>
        <v>Meas Value</v>
      </c>
      <c r="I77" s="3" t="str">
        <f t="shared" si="28"/>
        <v>LOINC</v>
      </c>
      <c r="J77" s="3" t="str">
        <f t="shared" si="29"/>
        <v>Answer</v>
      </c>
      <c r="K77" s="3" t="str">
        <f t="shared" si="30"/>
        <v>S</v>
      </c>
      <c r="L77" s="3">
        <f t="shared" si="31"/>
        <v>25569</v>
      </c>
      <c r="M77" s="3">
        <f t="shared" si="32"/>
        <v>73050</v>
      </c>
    </row>
    <row r="78" spans="1:15" ht="15.6" customHeight="1" x14ac:dyDescent="0.3">
      <c r="A78" s="13" t="s">
        <v>6451</v>
      </c>
      <c r="B78" s="13" t="s">
        <v>6489</v>
      </c>
      <c r="C78" s="13" t="s">
        <v>6493</v>
      </c>
      <c r="D78" s="13" t="s">
        <v>6494</v>
      </c>
      <c r="E78" s="13">
        <v>96</v>
      </c>
      <c r="F78" s="13" t="s">
        <v>724</v>
      </c>
      <c r="G78" s="3" t="str">
        <f t="shared" si="26"/>
        <v>-</v>
      </c>
      <c r="H78" s="3" t="str">
        <f t="shared" si="27"/>
        <v>-</v>
      </c>
      <c r="I78" s="3" t="str">
        <f t="shared" si="28"/>
        <v>-</v>
      </c>
      <c r="J78" s="3" t="str">
        <f t="shared" si="29"/>
        <v>-</v>
      </c>
      <c r="K78" s="3" t="str">
        <f t="shared" si="30"/>
        <v>-</v>
      </c>
      <c r="L78" s="3" t="str">
        <f t="shared" si="31"/>
        <v>-</v>
      </c>
      <c r="M78" s="3" t="str">
        <f t="shared" si="32"/>
        <v>-</v>
      </c>
    </row>
    <row r="79" spans="1:15" ht="15.6" customHeight="1" x14ac:dyDescent="0.3">
      <c r="A79" s="13" t="s">
        <v>6451</v>
      </c>
      <c r="B79" s="13" t="s">
        <v>6489</v>
      </c>
      <c r="C79" s="13" t="s">
        <v>720</v>
      </c>
      <c r="D79" s="13" t="s">
        <v>6460</v>
      </c>
      <c r="E79" s="13">
        <v>97</v>
      </c>
      <c r="F79" s="13" t="s">
        <v>13110</v>
      </c>
      <c r="G79" s="3" t="str">
        <f t="shared" si="26"/>
        <v>LA4489-6</v>
      </c>
      <c r="H79" s="3" t="str">
        <f t="shared" si="27"/>
        <v>Meas Value</v>
      </c>
      <c r="I79" s="3" t="str">
        <f t="shared" si="28"/>
        <v>LOINC</v>
      </c>
      <c r="J79" s="3" t="str">
        <f t="shared" si="29"/>
        <v>Answer</v>
      </c>
      <c r="K79" s="3" t="str">
        <f t="shared" si="30"/>
        <v>S</v>
      </c>
      <c r="L79" s="3">
        <f t="shared" si="31"/>
        <v>25569</v>
      </c>
      <c r="M79" s="3">
        <f t="shared" si="32"/>
        <v>73050</v>
      </c>
    </row>
    <row r="80" spans="1:15" ht="15.6" customHeight="1" x14ac:dyDescent="0.3">
      <c r="A80" s="13" t="s">
        <v>6451</v>
      </c>
      <c r="B80" s="13" t="s">
        <v>6489</v>
      </c>
      <c r="C80" s="13" t="s">
        <v>6490</v>
      </c>
      <c r="D80" s="13" t="s">
        <v>6491</v>
      </c>
      <c r="E80" s="13">
        <v>98</v>
      </c>
      <c r="F80" s="3" t="s">
        <v>882</v>
      </c>
      <c r="G80" s="3" t="str">
        <f t="shared" si="26"/>
        <v>Hispanic</v>
      </c>
      <c r="H80" s="3" t="str">
        <f t="shared" si="27"/>
        <v>Ethnicity</v>
      </c>
      <c r="I80" s="3" t="str">
        <f t="shared" si="28"/>
        <v>Ethnicity</v>
      </c>
      <c r="J80" s="3" t="str">
        <f t="shared" si="29"/>
        <v>Ethnicity</v>
      </c>
      <c r="K80" s="3" t="str">
        <f t="shared" si="30"/>
        <v>S</v>
      </c>
      <c r="L80" s="3">
        <f t="shared" si="31"/>
        <v>19700101</v>
      </c>
      <c r="M80" s="3">
        <f t="shared" si="32"/>
        <v>20991231</v>
      </c>
    </row>
    <row r="81" spans="1:13" ht="15.6" customHeight="1" x14ac:dyDescent="0.3">
      <c r="A81" s="3" t="s">
        <v>6451</v>
      </c>
      <c r="B81" s="3" t="s">
        <v>1717</v>
      </c>
      <c r="C81" s="11" t="s">
        <v>990</v>
      </c>
      <c r="D81" s="11" t="s">
        <v>991</v>
      </c>
      <c r="E81" s="13">
        <v>99</v>
      </c>
      <c r="F81" s="3" t="s">
        <v>12276</v>
      </c>
      <c r="G81" s="3">
        <f t="shared" si="26"/>
        <v>698652007</v>
      </c>
      <c r="H81" s="3" t="str">
        <f t="shared" si="27"/>
        <v>Observation</v>
      </c>
      <c r="I81" s="3" t="str">
        <f t="shared" si="28"/>
        <v>SNOMED</v>
      </c>
      <c r="J81" s="3" t="str">
        <f t="shared" si="29"/>
        <v>Clinical Finding</v>
      </c>
      <c r="K81" s="3" t="str">
        <f t="shared" si="30"/>
        <v>S</v>
      </c>
      <c r="L81" s="3">
        <f t="shared" si="31"/>
        <v>20140131</v>
      </c>
      <c r="M81" s="3">
        <f t="shared" si="32"/>
        <v>20991231</v>
      </c>
    </row>
    <row r="82" spans="1:13" ht="15.6" customHeight="1" x14ac:dyDescent="0.3">
      <c r="A82" s="3" t="s">
        <v>6451</v>
      </c>
      <c r="B82" s="3" t="s">
        <v>1717</v>
      </c>
      <c r="C82" s="11" t="s">
        <v>992</v>
      </c>
      <c r="D82" s="11" t="s">
        <v>993</v>
      </c>
      <c r="E82" s="13">
        <v>100</v>
      </c>
      <c r="F82" s="3" t="s">
        <v>12185</v>
      </c>
      <c r="G82" s="3">
        <f t="shared" si="26"/>
        <v>698651000</v>
      </c>
      <c r="H82" s="3" t="str">
        <f t="shared" si="27"/>
        <v>Observation</v>
      </c>
      <c r="I82" s="3" t="str">
        <f t="shared" si="28"/>
        <v>SNOMED</v>
      </c>
      <c r="J82" s="3" t="str">
        <f t="shared" si="29"/>
        <v>Clinical Finding</v>
      </c>
      <c r="K82" s="3" t="str">
        <f t="shared" si="30"/>
        <v>S</v>
      </c>
      <c r="L82" s="3">
        <f t="shared" si="31"/>
        <v>20140131</v>
      </c>
      <c r="M82" s="3">
        <f t="shared" si="32"/>
        <v>20991231</v>
      </c>
    </row>
    <row r="83" spans="1:13" ht="15.6" customHeight="1" x14ac:dyDescent="0.3">
      <c r="A83" s="3" t="s">
        <v>6451</v>
      </c>
      <c r="B83" s="3" t="s">
        <v>1717</v>
      </c>
      <c r="C83" s="11" t="s">
        <v>994</v>
      </c>
      <c r="D83" s="11" t="s">
        <v>995</v>
      </c>
      <c r="E83" s="13">
        <v>101</v>
      </c>
      <c r="F83" s="3" t="s">
        <v>7137</v>
      </c>
      <c r="G83" s="3" t="str">
        <f t="shared" si="26"/>
        <v>-</v>
      </c>
      <c r="H83" s="3" t="str">
        <f t="shared" si="27"/>
        <v>-</v>
      </c>
      <c r="I83" s="3" t="str">
        <f t="shared" si="28"/>
        <v>-</v>
      </c>
      <c r="J83" s="3" t="str">
        <f t="shared" si="29"/>
        <v>-</v>
      </c>
      <c r="K83" s="3" t="str">
        <f t="shared" si="30"/>
        <v>-</v>
      </c>
      <c r="L83" s="3" t="str">
        <f t="shared" si="31"/>
        <v>-</v>
      </c>
      <c r="M83" s="3" t="str">
        <f t="shared" si="32"/>
        <v>-</v>
      </c>
    </row>
    <row r="84" spans="1:13" ht="15.6" customHeight="1" x14ac:dyDescent="0.3">
      <c r="A84" s="3" t="s">
        <v>6451</v>
      </c>
      <c r="B84" s="3" t="s">
        <v>1717</v>
      </c>
      <c r="C84" s="11" t="s">
        <v>996</v>
      </c>
      <c r="D84" s="11" t="s">
        <v>997</v>
      </c>
      <c r="E84" s="13">
        <v>102</v>
      </c>
      <c r="F84" s="3" t="s">
        <v>7137</v>
      </c>
      <c r="G84" s="3" t="str">
        <f t="shared" si="26"/>
        <v>-</v>
      </c>
      <c r="H84" s="3" t="str">
        <f t="shared" si="27"/>
        <v>-</v>
      </c>
      <c r="I84" s="3" t="str">
        <f t="shared" si="28"/>
        <v>-</v>
      </c>
      <c r="J84" s="3" t="str">
        <f t="shared" si="29"/>
        <v>-</v>
      </c>
      <c r="K84" s="3" t="str">
        <f t="shared" si="30"/>
        <v>-</v>
      </c>
      <c r="L84" s="3" t="str">
        <f t="shared" si="31"/>
        <v>-</v>
      </c>
      <c r="M84" s="3" t="str">
        <f t="shared" si="32"/>
        <v>-</v>
      </c>
    </row>
    <row r="85" spans="1:13" ht="15.6" customHeight="1" x14ac:dyDescent="0.3">
      <c r="A85" s="3" t="s">
        <v>6451</v>
      </c>
      <c r="B85" s="3" t="s">
        <v>1717</v>
      </c>
      <c r="C85" s="11" t="s">
        <v>998</v>
      </c>
      <c r="D85" s="11" t="s">
        <v>999</v>
      </c>
      <c r="E85" s="13">
        <v>103</v>
      </c>
      <c r="F85" s="3" t="s">
        <v>7137</v>
      </c>
      <c r="G85" s="3" t="str">
        <f t="shared" si="26"/>
        <v>-</v>
      </c>
      <c r="H85" s="3" t="str">
        <f t="shared" si="27"/>
        <v>-</v>
      </c>
      <c r="I85" s="3" t="str">
        <f t="shared" si="28"/>
        <v>-</v>
      </c>
      <c r="J85" s="3" t="str">
        <f t="shared" si="29"/>
        <v>-</v>
      </c>
      <c r="K85" s="3" t="str">
        <f t="shared" si="30"/>
        <v>-</v>
      </c>
      <c r="L85" s="3" t="str">
        <f t="shared" si="31"/>
        <v>-</v>
      </c>
      <c r="M85" s="3" t="str">
        <f t="shared" si="32"/>
        <v>-</v>
      </c>
    </row>
    <row r="86" spans="1:13" ht="15.6" customHeight="1" x14ac:dyDescent="0.3">
      <c r="A86" s="3" t="s">
        <v>6451</v>
      </c>
      <c r="B86" s="3" t="s">
        <v>1717</v>
      </c>
      <c r="C86" s="11" t="s">
        <v>1000</v>
      </c>
      <c r="D86" s="11" t="s">
        <v>1001</v>
      </c>
      <c r="E86" s="13">
        <v>104</v>
      </c>
      <c r="F86" s="3" t="s">
        <v>7137</v>
      </c>
      <c r="G86" s="3" t="str">
        <f t="shared" si="26"/>
        <v>-</v>
      </c>
      <c r="H86" s="3" t="str">
        <f t="shared" si="27"/>
        <v>-</v>
      </c>
      <c r="I86" s="3" t="str">
        <f t="shared" si="28"/>
        <v>-</v>
      </c>
      <c r="J86" s="3" t="str">
        <f t="shared" si="29"/>
        <v>-</v>
      </c>
      <c r="K86" s="3" t="str">
        <f t="shared" si="30"/>
        <v>-</v>
      </c>
      <c r="L86" s="3" t="str">
        <f t="shared" si="31"/>
        <v>-</v>
      </c>
      <c r="M86" s="3" t="str">
        <f t="shared" si="32"/>
        <v>-</v>
      </c>
    </row>
    <row r="87" spans="1:13" ht="15.6" customHeight="1" x14ac:dyDescent="0.3">
      <c r="A87" s="3" t="s">
        <v>6451</v>
      </c>
      <c r="B87" s="3" t="s">
        <v>1717</v>
      </c>
      <c r="C87" s="11" t="s">
        <v>1002</v>
      </c>
      <c r="D87" s="11" t="s">
        <v>1003</v>
      </c>
      <c r="E87" s="13">
        <v>105</v>
      </c>
      <c r="F87" s="3" t="s">
        <v>12277</v>
      </c>
      <c r="G87" s="3">
        <f t="shared" si="26"/>
        <v>698653002</v>
      </c>
      <c r="H87" s="3" t="str">
        <f t="shared" si="27"/>
        <v>Observation</v>
      </c>
      <c r="I87" s="3" t="str">
        <f t="shared" si="28"/>
        <v>SNOMED</v>
      </c>
      <c r="J87" s="3" t="str">
        <f t="shared" si="29"/>
        <v>Clinical Finding</v>
      </c>
      <c r="K87" s="3" t="str">
        <f t="shared" si="30"/>
        <v>S</v>
      </c>
      <c r="L87" s="3">
        <f t="shared" si="31"/>
        <v>20140131</v>
      </c>
      <c r="M87" s="3">
        <f t="shared" si="32"/>
        <v>20991231</v>
      </c>
    </row>
    <row r="88" spans="1:13" ht="15.6" customHeight="1" x14ac:dyDescent="0.3">
      <c r="A88" s="3" t="s">
        <v>6451</v>
      </c>
      <c r="B88" s="3" t="s">
        <v>1717</v>
      </c>
      <c r="C88" s="11" t="s">
        <v>1004</v>
      </c>
      <c r="D88" s="11" t="s">
        <v>1005</v>
      </c>
      <c r="E88" s="13">
        <v>106</v>
      </c>
      <c r="F88" s="3" t="s">
        <v>7137</v>
      </c>
      <c r="G88" s="3" t="str">
        <f t="shared" si="26"/>
        <v>-</v>
      </c>
      <c r="H88" s="3" t="str">
        <f t="shared" si="27"/>
        <v>-</v>
      </c>
      <c r="I88" s="3" t="str">
        <f t="shared" si="28"/>
        <v>-</v>
      </c>
      <c r="J88" s="3" t="str">
        <f t="shared" si="29"/>
        <v>-</v>
      </c>
      <c r="K88" s="3" t="str">
        <f t="shared" si="30"/>
        <v>-</v>
      </c>
      <c r="L88" s="3" t="str">
        <f t="shared" si="31"/>
        <v>-</v>
      </c>
      <c r="M88" s="3" t="str">
        <f t="shared" si="32"/>
        <v>-</v>
      </c>
    </row>
    <row r="89" spans="1:13" ht="15.6" customHeight="1" x14ac:dyDescent="0.3">
      <c r="A89" s="3" t="s">
        <v>6451</v>
      </c>
      <c r="B89" s="3" t="s">
        <v>1717</v>
      </c>
      <c r="C89" s="11" t="s">
        <v>1006</v>
      </c>
      <c r="D89" s="11" t="s">
        <v>1007</v>
      </c>
      <c r="E89" s="13">
        <v>107</v>
      </c>
      <c r="F89" s="3" t="s">
        <v>12278</v>
      </c>
      <c r="G89" s="3">
        <f t="shared" si="26"/>
        <v>408525000</v>
      </c>
      <c r="H89" s="3" t="str">
        <f t="shared" si="27"/>
        <v>Observation</v>
      </c>
      <c r="I89" s="3" t="str">
        <f t="shared" si="28"/>
        <v>SNOMED</v>
      </c>
      <c r="J89" s="3" t="str">
        <f t="shared" si="29"/>
        <v>Clinical Finding</v>
      </c>
      <c r="K89" s="3" t="str">
        <f t="shared" si="30"/>
        <v>S</v>
      </c>
      <c r="L89" s="3">
        <f t="shared" si="31"/>
        <v>19700101</v>
      </c>
      <c r="M89" s="3">
        <f t="shared" si="32"/>
        <v>20991231</v>
      </c>
    </row>
    <row r="90" spans="1:13" ht="15.6" customHeight="1" x14ac:dyDescent="0.3">
      <c r="A90" s="3" t="s">
        <v>6451</v>
      </c>
      <c r="B90" s="3" t="s">
        <v>1717</v>
      </c>
      <c r="C90" s="11" t="s">
        <v>1008</v>
      </c>
      <c r="D90" s="11" t="s">
        <v>1009</v>
      </c>
      <c r="E90" s="13">
        <v>108</v>
      </c>
      <c r="F90" s="3" t="s">
        <v>7137</v>
      </c>
      <c r="G90" s="3" t="str">
        <f t="shared" si="26"/>
        <v>-</v>
      </c>
      <c r="H90" s="3" t="str">
        <f t="shared" si="27"/>
        <v>-</v>
      </c>
      <c r="I90" s="3" t="str">
        <f t="shared" si="28"/>
        <v>-</v>
      </c>
      <c r="J90" s="3" t="str">
        <f t="shared" si="29"/>
        <v>-</v>
      </c>
      <c r="K90" s="3" t="str">
        <f t="shared" si="30"/>
        <v>-</v>
      </c>
      <c r="L90" s="3" t="str">
        <f t="shared" si="31"/>
        <v>-</v>
      </c>
      <c r="M90" s="3" t="str">
        <f t="shared" si="32"/>
        <v>-</v>
      </c>
    </row>
    <row r="91" spans="1:13" ht="15.6" customHeight="1" x14ac:dyDescent="0.3">
      <c r="A91" s="3" t="s">
        <v>6451</v>
      </c>
      <c r="B91" s="3" t="s">
        <v>1717</v>
      </c>
      <c r="C91" s="11" t="s">
        <v>1010</v>
      </c>
      <c r="D91" s="11" t="s">
        <v>1011</v>
      </c>
      <c r="E91" s="13">
        <v>109</v>
      </c>
      <c r="F91" s="3" t="s">
        <v>7137</v>
      </c>
      <c r="G91" s="3" t="str">
        <f t="shared" si="26"/>
        <v>-</v>
      </c>
      <c r="H91" s="3" t="str">
        <f t="shared" si="27"/>
        <v>-</v>
      </c>
      <c r="I91" s="3" t="str">
        <f t="shared" si="28"/>
        <v>-</v>
      </c>
      <c r="J91" s="3" t="str">
        <f t="shared" si="29"/>
        <v>-</v>
      </c>
      <c r="K91" s="3" t="str">
        <f t="shared" si="30"/>
        <v>-</v>
      </c>
      <c r="L91" s="3" t="str">
        <f t="shared" si="31"/>
        <v>-</v>
      </c>
      <c r="M91" s="3" t="str">
        <f t="shared" si="32"/>
        <v>-</v>
      </c>
    </row>
    <row r="92" spans="1:13" ht="15.6" customHeight="1" x14ac:dyDescent="0.3">
      <c r="A92" s="3" t="s">
        <v>6451</v>
      </c>
      <c r="B92" s="3" t="s">
        <v>1717</v>
      </c>
      <c r="C92" s="11" t="s">
        <v>1012</v>
      </c>
      <c r="D92" s="11" t="s">
        <v>1013</v>
      </c>
      <c r="E92" s="13">
        <v>110</v>
      </c>
      <c r="F92" s="3" t="s">
        <v>12280</v>
      </c>
      <c r="G92" s="3">
        <f t="shared" si="26"/>
        <v>408507007</v>
      </c>
      <c r="H92" s="3" t="str">
        <f t="shared" si="27"/>
        <v>Observation</v>
      </c>
      <c r="I92" s="3" t="str">
        <f t="shared" si="28"/>
        <v>SNOMED</v>
      </c>
      <c r="J92" s="3" t="str">
        <f t="shared" si="29"/>
        <v>Clinical Finding</v>
      </c>
      <c r="K92" s="3" t="str">
        <f t="shared" si="30"/>
        <v>S</v>
      </c>
      <c r="L92" s="3">
        <f t="shared" si="31"/>
        <v>19700101</v>
      </c>
      <c r="M92" s="3">
        <f t="shared" si="32"/>
        <v>20991231</v>
      </c>
    </row>
    <row r="93" spans="1:13" ht="15.6" customHeight="1" x14ac:dyDescent="0.3">
      <c r="A93" s="3" t="s">
        <v>6451</v>
      </c>
      <c r="B93" s="3" t="s">
        <v>1717</v>
      </c>
      <c r="C93" s="11" t="s">
        <v>1014</v>
      </c>
      <c r="D93" s="11" t="s">
        <v>1015</v>
      </c>
      <c r="E93" s="13">
        <v>111</v>
      </c>
      <c r="F93" s="3" t="s">
        <v>7137</v>
      </c>
      <c r="G93" s="3" t="str">
        <f t="shared" si="26"/>
        <v>-</v>
      </c>
      <c r="H93" s="3" t="str">
        <f t="shared" si="27"/>
        <v>-</v>
      </c>
      <c r="I93" s="3" t="str">
        <f t="shared" si="28"/>
        <v>-</v>
      </c>
      <c r="J93" s="3" t="str">
        <f t="shared" si="29"/>
        <v>-</v>
      </c>
      <c r="K93" s="3" t="str">
        <f t="shared" si="30"/>
        <v>-</v>
      </c>
      <c r="L93" s="3" t="str">
        <f t="shared" si="31"/>
        <v>-</v>
      </c>
      <c r="M93" s="3" t="str">
        <f t="shared" si="32"/>
        <v>-</v>
      </c>
    </row>
    <row r="94" spans="1:13" ht="15.6" customHeight="1" x14ac:dyDescent="0.3">
      <c r="A94" s="3" t="s">
        <v>6451</v>
      </c>
      <c r="B94" s="3" t="s">
        <v>1717</v>
      </c>
      <c r="C94" s="11" t="s">
        <v>1016</v>
      </c>
      <c r="D94" s="11" t="s">
        <v>1017</v>
      </c>
      <c r="E94" s="13">
        <v>112</v>
      </c>
      <c r="F94" s="3" t="s">
        <v>12281</v>
      </c>
      <c r="G94" s="3">
        <f t="shared" si="26"/>
        <v>315566006</v>
      </c>
      <c r="H94" s="3" t="str">
        <f t="shared" si="27"/>
        <v>Observation</v>
      </c>
      <c r="I94" s="3" t="str">
        <f t="shared" si="28"/>
        <v>SNOMED</v>
      </c>
      <c r="J94" s="3" t="str">
        <f t="shared" si="29"/>
        <v>Clinical Finding</v>
      </c>
      <c r="K94" s="3" t="str">
        <f t="shared" si="30"/>
        <v>S</v>
      </c>
      <c r="L94" s="3">
        <f t="shared" si="31"/>
        <v>19700101</v>
      </c>
      <c r="M94" s="3">
        <f t="shared" si="32"/>
        <v>20991231</v>
      </c>
    </row>
    <row r="95" spans="1:13" ht="15.6" customHeight="1" x14ac:dyDescent="0.3">
      <c r="A95" s="3" t="s">
        <v>6451</v>
      </c>
      <c r="B95" s="3" t="s">
        <v>1717</v>
      </c>
      <c r="C95" s="11" t="s">
        <v>1018</v>
      </c>
      <c r="D95" s="11" t="s">
        <v>1019</v>
      </c>
      <c r="E95" s="13">
        <v>113</v>
      </c>
      <c r="F95" s="3" t="s">
        <v>12282</v>
      </c>
      <c r="G95" s="3">
        <f t="shared" si="26"/>
        <v>809341000000106</v>
      </c>
      <c r="H95" s="3" t="str">
        <f t="shared" si="27"/>
        <v>Observation</v>
      </c>
      <c r="I95" s="3" t="str">
        <f t="shared" si="28"/>
        <v>SNOMED</v>
      </c>
      <c r="J95" s="3" t="str">
        <f t="shared" si="29"/>
        <v>Clinical Finding</v>
      </c>
      <c r="K95" s="3" t="str">
        <f t="shared" si="30"/>
        <v>S</v>
      </c>
      <c r="L95" s="3">
        <f t="shared" si="31"/>
        <v>20140401</v>
      </c>
      <c r="M95" s="3">
        <f t="shared" si="32"/>
        <v>20991231</v>
      </c>
    </row>
    <row r="96" spans="1:13" ht="15.6" customHeight="1" x14ac:dyDescent="0.3">
      <c r="A96" s="3" t="s">
        <v>6451</v>
      </c>
      <c r="B96" s="3" t="s">
        <v>1717</v>
      </c>
      <c r="C96" s="11" t="s">
        <v>1020</v>
      </c>
      <c r="D96" s="11" t="s">
        <v>1021</v>
      </c>
      <c r="E96" s="13">
        <v>114</v>
      </c>
      <c r="F96" s="3" t="s">
        <v>7137</v>
      </c>
      <c r="G96" s="3" t="str">
        <f t="shared" si="26"/>
        <v>-</v>
      </c>
      <c r="H96" s="3" t="str">
        <f t="shared" si="27"/>
        <v>-</v>
      </c>
      <c r="I96" s="3" t="str">
        <f t="shared" si="28"/>
        <v>-</v>
      </c>
      <c r="J96" s="3" t="str">
        <f t="shared" si="29"/>
        <v>-</v>
      </c>
      <c r="K96" s="3" t="str">
        <f t="shared" si="30"/>
        <v>-</v>
      </c>
      <c r="L96" s="3" t="str">
        <f t="shared" si="31"/>
        <v>-</v>
      </c>
      <c r="M96" s="3" t="str">
        <f t="shared" si="32"/>
        <v>-</v>
      </c>
    </row>
    <row r="97" spans="1:13" ht="15.6" customHeight="1" x14ac:dyDescent="0.3">
      <c r="A97" s="3" t="s">
        <v>6451</v>
      </c>
      <c r="B97" s="3" t="s">
        <v>1717</v>
      </c>
      <c r="C97" s="11" t="s">
        <v>1022</v>
      </c>
      <c r="D97" s="11" t="s">
        <v>1023</v>
      </c>
      <c r="E97" s="13">
        <v>115</v>
      </c>
      <c r="F97" s="3" t="s">
        <v>7137</v>
      </c>
      <c r="G97" s="3" t="str">
        <f t="shared" si="26"/>
        <v>-</v>
      </c>
      <c r="H97" s="3" t="str">
        <f t="shared" si="27"/>
        <v>-</v>
      </c>
      <c r="I97" s="3" t="str">
        <f t="shared" si="28"/>
        <v>-</v>
      </c>
      <c r="J97" s="3" t="str">
        <f t="shared" si="29"/>
        <v>-</v>
      </c>
      <c r="K97" s="3" t="str">
        <f t="shared" si="30"/>
        <v>-</v>
      </c>
      <c r="L97" s="3" t="str">
        <f t="shared" si="31"/>
        <v>-</v>
      </c>
      <c r="M97" s="3" t="str">
        <f t="shared" si="32"/>
        <v>-</v>
      </c>
    </row>
    <row r="98" spans="1:13" ht="15.6" customHeight="1" x14ac:dyDescent="0.3">
      <c r="A98" s="3" t="s">
        <v>6451</v>
      </c>
      <c r="B98" s="3" t="s">
        <v>1717</v>
      </c>
      <c r="C98" s="11" t="s">
        <v>1024</v>
      </c>
      <c r="D98" s="11" t="s">
        <v>1025</v>
      </c>
      <c r="E98" s="13">
        <v>116</v>
      </c>
      <c r="F98" s="3" t="s">
        <v>7137</v>
      </c>
      <c r="G98" s="3" t="str">
        <f t="shared" si="26"/>
        <v>-</v>
      </c>
      <c r="H98" s="3" t="str">
        <f t="shared" si="27"/>
        <v>-</v>
      </c>
      <c r="I98" s="3" t="str">
        <f t="shared" si="28"/>
        <v>-</v>
      </c>
      <c r="J98" s="3" t="str">
        <f t="shared" si="29"/>
        <v>-</v>
      </c>
      <c r="K98" s="3" t="str">
        <f t="shared" si="30"/>
        <v>-</v>
      </c>
      <c r="L98" s="3" t="str">
        <f t="shared" si="31"/>
        <v>-</v>
      </c>
      <c r="M98" s="3" t="str">
        <f t="shared" si="32"/>
        <v>-</v>
      </c>
    </row>
    <row r="99" spans="1:13" ht="15.6" customHeight="1" x14ac:dyDescent="0.3">
      <c r="A99" s="3" t="s">
        <v>6451</v>
      </c>
      <c r="B99" s="3" t="s">
        <v>1717</v>
      </c>
      <c r="C99" s="11" t="s">
        <v>1026</v>
      </c>
      <c r="D99" s="11" t="s">
        <v>1027</v>
      </c>
      <c r="E99" s="13">
        <v>117</v>
      </c>
      <c r="F99" s="3" t="s">
        <v>12284</v>
      </c>
      <c r="G99" s="3">
        <f t="shared" si="26"/>
        <v>698886001</v>
      </c>
      <c r="H99" s="3" t="str">
        <f t="shared" si="27"/>
        <v>Observation</v>
      </c>
      <c r="I99" s="3" t="str">
        <f t="shared" si="28"/>
        <v>SNOMED</v>
      </c>
      <c r="J99" s="3" t="str">
        <f t="shared" si="29"/>
        <v>Clinical Finding</v>
      </c>
      <c r="K99" s="3" t="str">
        <f t="shared" si="30"/>
        <v>S</v>
      </c>
      <c r="L99" s="3">
        <f t="shared" si="31"/>
        <v>20140131</v>
      </c>
      <c r="M99" s="3">
        <f t="shared" si="32"/>
        <v>20991231</v>
      </c>
    </row>
    <row r="100" spans="1:13" ht="15.6" customHeight="1" x14ac:dyDescent="0.3">
      <c r="A100" s="3" t="s">
        <v>6451</v>
      </c>
      <c r="B100" s="3" t="s">
        <v>1717</v>
      </c>
      <c r="C100" s="11" t="s">
        <v>1028</v>
      </c>
      <c r="D100" s="11" t="s">
        <v>1029</v>
      </c>
      <c r="E100" s="13">
        <v>118</v>
      </c>
      <c r="F100" s="3" t="s">
        <v>7137</v>
      </c>
      <c r="G100" s="3" t="str">
        <f t="shared" si="26"/>
        <v>-</v>
      </c>
      <c r="H100" s="3" t="str">
        <f t="shared" si="27"/>
        <v>-</v>
      </c>
      <c r="I100" s="3" t="str">
        <f t="shared" si="28"/>
        <v>-</v>
      </c>
      <c r="J100" s="3" t="str">
        <f t="shared" si="29"/>
        <v>-</v>
      </c>
      <c r="K100" s="3" t="str">
        <f t="shared" si="30"/>
        <v>-</v>
      </c>
      <c r="L100" s="3" t="str">
        <f t="shared" si="31"/>
        <v>-</v>
      </c>
      <c r="M100" s="3" t="str">
        <f t="shared" si="32"/>
        <v>-</v>
      </c>
    </row>
    <row r="101" spans="1:13" ht="15.6" customHeight="1" x14ac:dyDescent="0.3">
      <c r="A101" s="3" t="s">
        <v>6451</v>
      </c>
      <c r="B101" s="3" t="s">
        <v>1717</v>
      </c>
      <c r="C101" s="11" t="s">
        <v>1030</v>
      </c>
      <c r="D101" s="11" t="s">
        <v>1031</v>
      </c>
      <c r="E101" s="13">
        <v>119</v>
      </c>
      <c r="F101" s="3" t="s">
        <v>12285</v>
      </c>
      <c r="G101" s="3">
        <f t="shared" si="26"/>
        <v>970441000000105</v>
      </c>
      <c r="H101" s="3" t="str">
        <f t="shared" si="27"/>
        <v>Observation</v>
      </c>
      <c r="I101" s="3" t="str">
        <f t="shared" si="28"/>
        <v>SNOMED</v>
      </c>
      <c r="J101" s="3" t="str">
        <f t="shared" si="29"/>
        <v>Clinical Finding</v>
      </c>
      <c r="K101" s="3" t="str">
        <f t="shared" si="30"/>
        <v>S</v>
      </c>
      <c r="L101" s="3">
        <f t="shared" si="31"/>
        <v>20151001</v>
      </c>
      <c r="M101" s="3">
        <f t="shared" si="32"/>
        <v>20991231</v>
      </c>
    </row>
    <row r="102" spans="1:13" ht="15.6" customHeight="1" x14ac:dyDescent="0.3">
      <c r="A102" s="3" t="s">
        <v>6451</v>
      </c>
      <c r="B102" s="3" t="s">
        <v>1717</v>
      </c>
      <c r="C102" s="11" t="s">
        <v>1032</v>
      </c>
      <c r="D102" s="11" t="s">
        <v>1033</v>
      </c>
      <c r="E102" s="13">
        <v>120</v>
      </c>
      <c r="F102" s="3" t="s">
        <v>7137</v>
      </c>
      <c r="G102" s="3" t="str">
        <f t="shared" ref="G102:G165" si="33">IFERROR(VLOOKUP(F102,omop_all_vocs,4,FALSE),"")</f>
        <v>-</v>
      </c>
      <c r="H102" s="3" t="str">
        <f t="shared" ref="H102:H165" si="34">IFERROR(VLOOKUP(F102,omop_all_vocs,5,FALSE),"")</f>
        <v>-</v>
      </c>
      <c r="I102" s="3" t="str">
        <f t="shared" ref="I102:I165" si="35">IFERROR(VLOOKUP(F102,omop_all_vocs,6,FALSE),"")</f>
        <v>-</v>
      </c>
      <c r="J102" s="3" t="str">
        <f t="shared" ref="J102:J165" si="36">IFERROR(VLOOKUP(F102,omop_all_vocs,7,FALSE),"")</f>
        <v>-</v>
      </c>
      <c r="K102" s="3" t="str">
        <f t="shared" ref="K102:K165" si="37">IFERROR(VLOOKUP(F102,omop_all_vocs,8,FALSE),"")</f>
        <v>-</v>
      </c>
      <c r="L102" s="3" t="str">
        <f t="shared" ref="L102:L165" si="38">IFERROR(VLOOKUP(F102,omop_all_vocs,9,FALSE),"")</f>
        <v>-</v>
      </c>
      <c r="M102" s="3" t="str">
        <f t="shared" ref="M102:M165" si="39">IFERROR(VLOOKUP(F102,omop_all_vocs,10,FALSE),"")</f>
        <v>-</v>
      </c>
    </row>
    <row r="103" spans="1:13" ht="15.6" customHeight="1" x14ac:dyDescent="0.3">
      <c r="A103" s="3" t="s">
        <v>6451</v>
      </c>
      <c r="B103" s="3" t="s">
        <v>1717</v>
      </c>
      <c r="C103" s="11" t="s">
        <v>1034</v>
      </c>
      <c r="D103" s="11" t="s">
        <v>1035</v>
      </c>
      <c r="E103" s="13">
        <v>121</v>
      </c>
      <c r="F103" s="3" t="s">
        <v>12287</v>
      </c>
      <c r="G103" s="3">
        <f t="shared" si="33"/>
        <v>698887005</v>
      </c>
      <c r="H103" s="3" t="str">
        <f t="shared" si="34"/>
        <v>Observation</v>
      </c>
      <c r="I103" s="3" t="str">
        <f t="shared" si="35"/>
        <v>SNOMED</v>
      </c>
      <c r="J103" s="3" t="str">
        <f t="shared" si="36"/>
        <v>Clinical Finding</v>
      </c>
      <c r="K103" s="3" t="str">
        <f t="shared" si="37"/>
        <v>S</v>
      </c>
      <c r="L103" s="3">
        <f t="shared" si="38"/>
        <v>20140131</v>
      </c>
      <c r="M103" s="3">
        <f t="shared" si="39"/>
        <v>20991231</v>
      </c>
    </row>
    <row r="104" spans="1:13" ht="15.6" customHeight="1" x14ac:dyDescent="0.3">
      <c r="A104" s="3" t="s">
        <v>6451</v>
      </c>
      <c r="B104" s="3" t="s">
        <v>1717</v>
      </c>
      <c r="C104" s="11" t="s">
        <v>1036</v>
      </c>
      <c r="D104" s="11" t="s">
        <v>1037</v>
      </c>
      <c r="E104" s="13">
        <v>122</v>
      </c>
      <c r="F104" s="3" t="s">
        <v>12288</v>
      </c>
      <c r="G104" s="3">
        <f t="shared" si="33"/>
        <v>698888000</v>
      </c>
      <c r="H104" s="3" t="str">
        <f t="shared" si="34"/>
        <v>Observation</v>
      </c>
      <c r="I104" s="3" t="str">
        <f t="shared" si="35"/>
        <v>SNOMED</v>
      </c>
      <c r="J104" s="3" t="str">
        <f t="shared" si="36"/>
        <v>Clinical Finding</v>
      </c>
      <c r="K104" s="3" t="str">
        <f t="shared" si="37"/>
        <v>S</v>
      </c>
      <c r="L104" s="3">
        <f t="shared" si="38"/>
        <v>20140131</v>
      </c>
      <c r="M104" s="3">
        <f t="shared" si="39"/>
        <v>20991231</v>
      </c>
    </row>
    <row r="105" spans="1:13" ht="15.6" customHeight="1" x14ac:dyDescent="0.3">
      <c r="A105" s="3" t="s">
        <v>6451</v>
      </c>
      <c r="B105" s="3" t="s">
        <v>1717</v>
      </c>
      <c r="C105" s="11" t="s">
        <v>1038</v>
      </c>
      <c r="D105" s="11" t="s">
        <v>1039</v>
      </c>
      <c r="E105" s="13">
        <v>123</v>
      </c>
      <c r="F105" s="3" t="s">
        <v>12291</v>
      </c>
      <c r="G105" s="3">
        <f t="shared" si="33"/>
        <v>698889008</v>
      </c>
      <c r="H105" s="3" t="str">
        <f t="shared" si="34"/>
        <v>Observation</v>
      </c>
      <c r="I105" s="3" t="str">
        <f t="shared" si="35"/>
        <v>SNOMED</v>
      </c>
      <c r="J105" s="3" t="str">
        <f t="shared" si="36"/>
        <v>Clinical Finding</v>
      </c>
      <c r="K105" s="3" t="str">
        <f t="shared" si="37"/>
        <v>S</v>
      </c>
      <c r="L105" s="3">
        <f t="shared" si="38"/>
        <v>20140131</v>
      </c>
      <c r="M105" s="3">
        <f t="shared" si="39"/>
        <v>20991231</v>
      </c>
    </row>
    <row r="106" spans="1:13" ht="15.6" customHeight="1" x14ac:dyDescent="0.3">
      <c r="A106" s="3" t="s">
        <v>6451</v>
      </c>
      <c r="B106" s="3" t="s">
        <v>1717</v>
      </c>
      <c r="C106" s="11" t="s">
        <v>1040</v>
      </c>
      <c r="D106" s="11" t="s">
        <v>1041</v>
      </c>
      <c r="E106" s="13">
        <v>124</v>
      </c>
      <c r="F106" s="3" t="s">
        <v>7137</v>
      </c>
      <c r="G106" s="3" t="str">
        <f t="shared" si="33"/>
        <v>-</v>
      </c>
      <c r="H106" s="3" t="str">
        <f t="shared" si="34"/>
        <v>-</v>
      </c>
      <c r="I106" s="3" t="str">
        <f t="shared" si="35"/>
        <v>-</v>
      </c>
      <c r="J106" s="3" t="str">
        <f t="shared" si="36"/>
        <v>-</v>
      </c>
      <c r="K106" s="3" t="str">
        <f t="shared" si="37"/>
        <v>-</v>
      </c>
      <c r="L106" s="3" t="str">
        <f t="shared" si="38"/>
        <v>-</v>
      </c>
      <c r="M106" s="3" t="str">
        <f t="shared" si="39"/>
        <v>-</v>
      </c>
    </row>
    <row r="107" spans="1:13" ht="15.6" customHeight="1" x14ac:dyDescent="0.3">
      <c r="A107" s="3" t="s">
        <v>6451</v>
      </c>
      <c r="B107" s="3" t="s">
        <v>1717</v>
      </c>
      <c r="C107" s="11" t="s">
        <v>1042</v>
      </c>
      <c r="D107" s="11" t="s">
        <v>1043</v>
      </c>
      <c r="E107" s="13">
        <v>125</v>
      </c>
      <c r="F107" s="3" t="s">
        <v>12289</v>
      </c>
      <c r="G107" s="3">
        <f t="shared" si="33"/>
        <v>970461000000106</v>
      </c>
      <c r="H107" s="3" t="str">
        <f t="shared" si="34"/>
        <v>Observation</v>
      </c>
      <c r="I107" s="3" t="str">
        <f t="shared" si="35"/>
        <v>SNOMED</v>
      </c>
      <c r="J107" s="3" t="str">
        <f t="shared" si="36"/>
        <v>Clinical Finding</v>
      </c>
      <c r="K107" s="3" t="str">
        <f t="shared" si="37"/>
        <v>S</v>
      </c>
      <c r="L107" s="3">
        <f t="shared" si="38"/>
        <v>20151001</v>
      </c>
      <c r="M107" s="3">
        <f t="shared" si="39"/>
        <v>20991231</v>
      </c>
    </row>
    <row r="108" spans="1:13" ht="15.6" customHeight="1" x14ac:dyDescent="0.3">
      <c r="A108" s="3" t="s">
        <v>6451</v>
      </c>
      <c r="B108" s="3" t="s">
        <v>1717</v>
      </c>
      <c r="C108" s="11" t="s">
        <v>1044</v>
      </c>
      <c r="D108" s="11" t="s">
        <v>1045</v>
      </c>
      <c r="E108" s="13">
        <v>126</v>
      </c>
      <c r="F108" s="3" t="s">
        <v>7137</v>
      </c>
      <c r="G108" s="3" t="str">
        <f t="shared" si="33"/>
        <v>-</v>
      </c>
      <c r="H108" s="3" t="str">
        <f t="shared" si="34"/>
        <v>-</v>
      </c>
      <c r="I108" s="3" t="str">
        <f t="shared" si="35"/>
        <v>-</v>
      </c>
      <c r="J108" s="3" t="str">
        <f t="shared" si="36"/>
        <v>-</v>
      </c>
      <c r="K108" s="3" t="str">
        <f t="shared" si="37"/>
        <v>-</v>
      </c>
      <c r="L108" s="3" t="str">
        <f t="shared" si="38"/>
        <v>-</v>
      </c>
      <c r="M108" s="3" t="str">
        <f t="shared" si="39"/>
        <v>-</v>
      </c>
    </row>
    <row r="109" spans="1:13" ht="15.6" customHeight="1" x14ac:dyDescent="0.3">
      <c r="A109" s="3" t="s">
        <v>6451</v>
      </c>
      <c r="B109" s="3" t="s">
        <v>1717</v>
      </c>
      <c r="C109" s="11" t="s">
        <v>1046</v>
      </c>
      <c r="D109" s="11" t="s">
        <v>1047</v>
      </c>
      <c r="E109" s="13">
        <v>127</v>
      </c>
      <c r="F109" s="3" t="s">
        <v>7137</v>
      </c>
      <c r="G109" s="3" t="str">
        <f t="shared" si="33"/>
        <v>-</v>
      </c>
      <c r="H109" s="3" t="str">
        <f t="shared" si="34"/>
        <v>-</v>
      </c>
      <c r="I109" s="3" t="str">
        <f t="shared" si="35"/>
        <v>-</v>
      </c>
      <c r="J109" s="3" t="str">
        <f t="shared" si="36"/>
        <v>-</v>
      </c>
      <c r="K109" s="3" t="str">
        <f t="shared" si="37"/>
        <v>-</v>
      </c>
      <c r="L109" s="3" t="str">
        <f t="shared" si="38"/>
        <v>-</v>
      </c>
      <c r="M109" s="3" t="str">
        <f t="shared" si="39"/>
        <v>-</v>
      </c>
    </row>
    <row r="110" spans="1:13" ht="15.6" customHeight="1" x14ac:dyDescent="0.3">
      <c r="A110" s="3" t="s">
        <v>6451</v>
      </c>
      <c r="B110" s="3" t="s">
        <v>1717</v>
      </c>
      <c r="C110" s="11" t="s">
        <v>1048</v>
      </c>
      <c r="D110" s="11" t="s">
        <v>1049</v>
      </c>
      <c r="E110" s="13">
        <v>128</v>
      </c>
      <c r="F110" s="3" t="s">
        <v>7137</v>
      </c>
      <c r="G110" s="3" t="str">
        <f t="shared" si="33"/>
        <v>-</v>
      </c>
      <c r="H110" s="3" t="str">
        <f t="shared" si="34"/>
        <v>-</v>
      </c>
      <c r="I110" s="3" t="str">
        <f t="shared" si="35"/>
        <v>-</v>
      </c>
      <c r="J110" s="3" t="str">
        <f t="shared" si="36"/>
        <v>-</v>
      </c>
      <c r="K110" s="3" t="str">
        <f t="shared" si="37"/>
        <v>-</v>
      </c>
      <c r="L110" s="3" t="str">
        <f t="shared" si="38"/>
        <v>-</v>
      </c>
      <c r="M110" s="3" t="str">
        <f t="shared" si="39"/>
        <v>-</v>
      </c>
    </row>
    <row r="111" spans="1:13" ht="15.6" customHeight="1" x14ac:dyDescent="0.3">
      <c r="A111" s="3" t="s">
        <v>6451</v>
      </c>
      <c r="B111" s="3" t="s">
        <v>1717</v>
      </c>
      <c r="C111" s="11" t="s">
        <v>1050</v>
      </c>
      <c r="D111" s="11" t="s">
        <v>1051</v>
      </c>
      <c r="E111" s="13">
        <v>129</v>
      </c>
      <c r="F111" s="3" t="s">
        <v>12293</v>
      </c>
      <c r="G111" s="3">
        <f t="shared" si="33"/>
        <v>698655009</v>
      </c>
      <c r="H111" s="3" t="str">
        <f t="shared" si="34"/>
        <v>Observation</v>
      </c>
      <c r="I111" s="3" t="str">
        <f t="shared" si="35"/>
        <v>SNOMED</v>
      </c>
      <c r="J111" s="3" t="str">
        <f t="shared" si="36"/>
        <v>Clinical Finding</v>
      </c>
      <c r="K111" s="3" t="str">
        <f t="shared" si="37"/>
        <v>S</v>
      </c>
      <c r="L111" s="3">
        <f t="shared" si="38"/>
        <v>20140131</v>
      </c>
      <c r="M111" s="3">
        <f t="shared" si="39"/>
        <v>20991231</v>
      </c>
    </row>
    <row r="112" spans="1:13" ht="15.6" customHeight="1" x14ac:dyDescent="0.3">
      <c r="A112" s="3" t="s">
        <v>6451</v>
      </c>
      <c r="B112" s="3" t="s">
        <v>1717</v>
      </c>
      <c r="C112" s="11" t="s">
        <v>1052</v>
      </c>
      <c r="D112" s="11" t="s">
        <v>1053</v>
      </c>
      <c r="E112" s="13">
        <v>130</v>
      </c>
      <c r="F112" s="3" t="s">
        <v>7137</v>
      </c>
      <c r="G112" s="3" t="str">
        <f t="shared" si="33"/>
        <v>-</v>
      </c>
      <c r="H112" s="3" t="str">
        <f t="shared" si="34"/>
        <v>-</v>
      </c>
      <c r="I112" s="3" t="str">
        <f t="shared" si="35"/>
        <v>-</v>
      </c>
      <c r="J112" s="3" t="str">
        <f t="shared" si="36"/>
        <v>-</v>
      </c>
      <c r="K112" s="3" t="str">
        <f t="shared" si="37"/>
        <v>-</v>
      </c>
      <c r="L112" s="3" t="str">
        <f t="shared" si="38"/>
        <v>-</v>
      </c>
      <c r="M112" s="3" t="str">
        <f t="shared" si="39"/>
        <v>-</v>
      </c>
    </row>
    <row r="113" spans="1:13" ht="15.6" customHeight="1" x14ac:dyDescent="0.3">
      <c r="A113" s="3" t="s">
        <v>6451</v>
      </c>
      <c r="B113" s="3" t="s">
        <v>1717</v>
      </c>
      <c r="C113" s="11" t="s">
        <v>1054</v>
      </c>
      <c r="D113" s="11" t="s">
        <v>1055</v>
      </c>
      <c r="E113" s="13">
        <v>131</v>
      </c>
      <c r="F113" s="3" t="s">
        <v>12294</v>
      </c>
      <c r="G113" s="3">
        <f t="shared" si="33"/>
        <v>315567002</v>
      </c>
      <c r="H113" s="3" t="str">
        <f t="shared" si="34"/>
        <v>Observation</v>
      </c>
      <c r="I113" s="3" t="str">
        <f t="shared" si="35"/>
        <v>SNOMED</v>
      </c>
      <c r="J113" s="3" t="str">
        <f t="shared" si="36"/>
        <v>Clinical Finding</v>
      </c>
      <c r="K113" s="3" t="str">
        <f t="shared" si="37"/>
        <v>S</v>
      </c>
      <c r="L113" s="3">
        <f t="shared" si="38"/>
        <v>19700101</v>
      </c>
      <c r="M113" s="3">
        <f t="shared" si="39"/>
        <v>20991231</v>
      </c>
    </row>
    <row r="114" spans="1:13" ht="15.6" customHeight="1" x14ac:dyDescent="0.3">
      <c r="A114" s="3" t="s">
        <v>6451</v>
      </c>
      <c r="B114" s="3" t="s">
        <v>1717</v>
      </c>
      <c r="C114" s="11" t="s">
        <v>1056</v>
      </c>
      <c r="D114" s="11" t="s">
        <v>1057</v>
      </c>
      <c r="E114" s="13">
        <v>132</v>
      </c>
      <c r="F114" s="3" t="s">
        <v>7137</v>
      </c>
      <c r="G114" s="3" t="str">
        <f t="shared" si="33"/>
        <v>-</v>
      </c>
      <c r="H114" s="3" t="str">
        <f t="shared" si="34"/>
        <v>-</v>
      </c>
      <c r="I114" s="3" t="str">
        <f t="shared" si="35"/>
        <v>-</v>
      </c>
      <c r="J114" s="3" t="str">
        <f t="shared" si="36"/>
        <v>-</v>
      </c>
      <c r="K114" s="3" t="str">
        <f t="shared" si="37"/>
        <v>-</v>
      </c>
      <c r="L114" s="3" t="str">
        <f t="shared" si="38"/>
        <v>-</v>
      </c>
      <c r="M114" s="3" t="str">
        <f t="shared" si="39"/>
        <v>-</v>
      </c>
    </row>
    <row r="115" spans="1:13" ht="15.6" customHeight="1" x14ac:dyDescent="0.3">
      <c r="A115" s="3" t="s">
        <v>6451</v>
      </c>
      <c r="B115" s="3" t="s">
        <v>1717</v>
      </c>
      <c r="C115" s="11" t="s">
        <v>1058</v>
      </c>
      <c r="D115" s="11" t="s">
        <v>1059</v>
      </c>
      <c r="E115" s="13">
        <v>133</v>
      </c>
      <c r="F115" s="3" t="s">
        <v>7137</v>
      </c>
      <c r="G115" s="3" t="str">
        <f t="shared" si="33"/>
        <v>-</v>
      </c>
      <c r="H115" s="3" t="str">
        <f t="shared" si="34"/>
        <v>-</v>
      </c>
      <c r="I115" s="3" t="str">
        <f t="shared" si="35"/>
        <v>-</v>
      </c>
      <c r="J115" s="3" t="str">
        <f t="shared" si="36"/>
        <v>-</v>
      </c>
      <c r="K115" s="3" t="str">
        <f t="shared" si="37"/>
        <v>-</v>
      </c>
      <c r="L115" s="3" t="str">
        <f t="shared" si="38"/>
        <v>-</v>
      </c>
      <c r="M115" s="3" t="str">
        <f t="shared" si="39"/>
        <v>-</v>
      </c>
    </row>
    <row r="116" spans="1:13" ht="15.6" customHeight="1" x14ac:dyDescent="0.3">
      <c r="A116" s="3" t="s">
        <v>6451</v>
      </c>
      <c r="B116" s="3" t="s">
        <v>1717</v>
      </c>
      <c r="C116" s="11" t="s">
        <v>1060</v>
      </c>
      <c r="D116" s="11" t="s">
        <v>1061</v>
      </c>
      <c r="E116" s="13">
        <v>134</v>
      </c>
      <c r="F116" s="3" t="s">
        <v>7137</v>
      </c>
      <c r="G116" s="3" t="str">
        <f t="shared" si="33"/>
        <v>-</v>
      </c>
      <c r="H116" s="3" t="str">
        <f t="shared" si="34"/>
        <v>-</v>
      </c>
      <c r="I116" s="3" t="str">
        <f t="shared" si="35"/>
        <v>-</v>
      </c>
      <c r="J116" s="3" t="str">
        <f t="shared" si="36"/>
        <v>-</v>
      </c>
      <c r="K116" s="3" t="str">
        <f t="shared" si="37"/>
        <v>-</v>
      </c>
      <c r="L116" s="3" t="str">
        <f t="shared" si="38"/>
        <v>-</v>
      </c>
      <c r="M116" s="3" t="str">
        <f t="shared" si="39"/>
        <v>-</v>
      </c>
    </row>
    <row r="117" spans="1:13" ht="15.6" customHeight="1" x14ac:dyDescent="0.3">
      <c r="A117" s="3" t="s">
        <v>6451</v>
      </c>
      <c r="B117" s="3" t="s">
        <v>1717</v>
      </c>
      <c r="C117" s="11" t="s">
        <v>1062</v>
      </c>
      <c r="D117" s="11" t="s">
        <v>1063</v>
      </c>
      <c r="E117" s="13">
        <v>135</v>
      </c>
      <c r="F117" s="3" t="s">
        <v>12296</v>
      </c>
      <c r="G117" s="3">
        <f t="shared" si="33"/>
        <v>698890004</v>
      </c>
      <c r="H117" s="3" t="str">
        <f t="shared" si="34"/>
        <v>Observation</v>
      </c>
      <c r="I117" s="3" t="str">
        <f t="shared" si="35"/>
        <v>SNOMED</v>
      </c>
      <c r="J117" s="3" t="str">
        <f t="shared" si="36"/>
        <v>Clinical Finding</v>
      </c>
      <c r="K117" s="3" t="str">
        <f t="shared" si="37"/>
        <v>S</v>
      </c>
      <c r="L117" s="3">
        <f t="shared" si="38"/>
        <v>20140131</v>
      </c>
      <c r="M117" s="3">
        <f t="shared" si="39"/>
        <v>20991231</v>
      </c>
    </row>
    <row r="118" spans="1:13" ht="15.6" customHeight="1" x14ac:dyDescent="0.3">
      <c r="A118" s="3" t="s">
        <v>6451</v>
      </c>
      <c r="B118" s="3" t="s">
        <v>1717</v>
      </c>
      <c r="C118" s="11" t="s">
        <v>1064</v>
      </c>
      <c r="D118" s="11" t="s">
        <v>1065</v>
      </c>
      <c r="E118" s="13">
        <v>136</v>
      </c>
      <c r="F118" s="3" t="s">
        <v>7137</v>
      </c>
      <c r="G118" s="3" t="str">
        <f t="shared" si="33"/>
        <v>-</v>
      </c>
      <c r="H118" s="3" t="str">
        <f t="shared" si="34"/>
        <v>-</v>
      </c>
      <c r="I118" s="3" t="str">
        <f t="shared" si="35"/>
        <v>-</v>
      </c>
      <c r="J118" s="3" t="str">
        <f t="shared" si="36"/>
        <v>-</v>
      </c>
      <c r="K118" s="3" t="str">
        <f t="shared" si="37"/>
        <v>-</v>
      </c>
      <c r="L118" s="3" t="str">
        <f t="shared" si="38"/>
        <v>-</v>
      </c>
      <c r="M118" s="3" t="str">
        <f t="shared" si="39"/>
        <v>-</v>
      </c>
    </row>
    <row r="119" spans="1:13" ht="15.6" customHeight="1" x14ac:dyDescent="0.3">
      <c r="A119" s="3" t="s">
        <v>6451</v>
      </c>
      <c r="B119" s="3" t="s">
        <v>1717</v>
      </c>
      <c r="C119" s="11" t="s">
        <v>1066</v>
      </c>
      <c r="D119" s="11" t="s">
        <v>1067</v>
      </c>
      <c r="E119" s="13">
        <v>137</v>
      </c>
      <c r="F119" s="3" t="s">
        <v>12468</v>
      </c>
      <c r="G119" s="3">
        <f t="shared" si="33"/>
        <v>698926003</v>
      </c>
      <c r="H119" s="3" t="str">
        <f t="shared" si="34"/>
        <v>Observation</v>
      </c>
      <c r="I119" s="3" t="str">
        <f t="shared" si="35"/>
        <v>SNOMED</v>
      </c>
      <c r="J119" s="3" t="str">
        <f t="shared" si="36"/>
        <v>Clinical Finding</v>
      </c>
      <c r="K119" s="3" t="str">
        <f t="shared" si="37"/>
        <v>S</v>
      </c>
      <c r="L119" s="3">
        <f t="shared" si="38"/>
        <v>20140131</v>
      </c>
      <c r="M119" s="3">
        <f t="shared" si="39"/>
        <v>20991231</v>
      </c>
    </row>
    <row r="120" spans="1:13" ht="15.6" customHeight="1" x14ac:dyDescent="0.3">
      <c r="A120" s="3" t="s">
        <v>6451</v>
      </c>
      <c r="B120" s="3" t="s">
        <v>1717</v>
      </c>
      <c r="C120" s="11" t="s">
        <v>1068</v>
      </c>
      <c r="D120" s="11" t="s">
        <v>1069</v>
      </c>
      <c r="E120" s="13">
        <v>138</v>
      </c>
      <c r="F120" s="3" t="s">
        <v>12297</v>
      </c>
      <c r="G120" s="3">
        <f t="shared" si="33"/>
        <v>970471000000104</v>
      </c>
      <c r="H120" s="3" t="str">
        <f t="shared" si="34"/>
        <v>Observation</v>
      </c>
      <c r="I120" s="3" t="str">
        <f t="shared" si="35"/>
        <v>SNOMED</v>
      </c>
      <c r="J120" s="3" t="str">
        <f t="shared" si="36"/>
        <v>Clinical Finding</v>
      </c>
      <c r="K120" s="3" t="str">
        <f t="shared" si="37"/>
        <v>S</v>
      </c>
      <c r="L120" s="3">
        <f t="shared" si="38"/>
        <v>20151001</v>
      </c>
      <c r="M120" s="3">
        <f t="shared" si="39"/>
        <v>20991231</v>
      </c>
    </row>
    <row r="121" spans="1:13" ht="15.6" customHeight="1" x14ac:dyDescent="0.3">
      <c r="A121" s="3" t="s">
        <v>6451</v>
      </c>
      <c r="B121" s="3" t="s">
        <v>1717</v>
      </c>
      <c r="C121" s="11" t="s">
        <v>1070</v>
      </c>
      <c r="D121" s="11" t="s">
        <v>1071</v>
      </c>
      <c r="E121" s="13">
        <v>139</v>
      </c>
      <c r="F121" s="3" t="s">
        <v>7137</v>
      </c>
      <c r="G121" s="3" t="str">
        <f t="shared" si="33"/>
        <v>-</v>
      </c>
      <c r="H121" s="3" t="str">
        <f t="shared" si="34"/>
        <v>-</v>
      </c>
      <c r="I121" s="3" t="str">
        <f t="shared" si="35"/>
        <v>-</v>
      </c>
      <c r="J121" s="3" t="str">
        <f t="shared" si="36"/>
        <v>-</v>
      </c>
      <c r="K121" s="3" t="str">
        <f t="shared" si="37"/>
        <v>-</v>
      </c>
      <c r="L121" s="3" t="str">
        <f t="shared" si="38"/>
        <v>-</v>
      </c>
      <c r="M121" s="3" t="str">
        <f t="shared" si="39"/>
        <v>-</v>
      </c>
    </row>
    <row r="122" spans="1:13" ht="15.6" customHeight="1" x14ac:dyDescent="0.3">
      <c r="A122" s="3" t="s">
        <v>6451</v>
      </c>
      <c r="B122" s="3" t="s">
        <v>1717</v>
      </c>
      <c r="C122" s="11" t="s">
        <v>1072</v>
      </c>
      <c r="D122" s="11" t="s">
        <v>1073</v>
      </c>
      <c r="E122" s="13">
        <v>140</v>
      </c>
      <c r="F122" s="3" t="s">
        <v>12299</v>
      </c>
      <c r="G122" s="3">
        <f t="shared" si="33"/>
        <v>698657001</v>
      </c>
      <c r="H122" s="3" t="str">
        <f t="shared" si="34"/>
        <v>Observation</v>
      </c>
      <c r="I122" s="3" t="str">
        <f t="shared" si="35"/>
        <v>SNOMED</v>
      </c>
      <c r="J122" s="3" t="str">
        <f t="shared" si="36"/>
        <v>Clinical Finding</v>
      </c>
      <c r="K122" s="3" t="str">
        <f t="shared" si="37"/>
        <v>S</v>
      </c>
      <c r="L122" s="3">
        <f t="shared" si="38"/>
        <v>20140131</v>
      </c>
      <c r="M122" s="3">
        <f t="shared" si="39"/>
        <v>20991231</v>
      </c>
    </row>
    <row r="123" spans="1:13" ht="15.6" customHeight="1" x14ac:dyDescent="0.3">
      <c r="A123" s="3" t="s">
        <v>6451</v>
      </c>
      <c r="B123" s="3" t="s">
        <v>1717</v>
      </c>
      <c r="C123" s="11" t="s">
        <v>1074</v>
      </c>
      <c r="D123" s="11" t="s">
        <v>1075</v>
      </c>
      <c r="E123" s="13">
        <v>141</v>
      </c>
      <c r="F123" s="3" t="s">
        <v>7137</v>
      </c>
      <c r="G123" s="3" t="str">
        <f t="shared" si="33"/>
        <v>-</v>
      </c>
      <c r="H123" s="3" t="str">
        <f t="shared" si="34"/>
        <v>-</v>
      </c>
      <c r="I123" s="3" t="str">
        <f t="shared" si="35"/>
        <v>-</v>
      </c>
      <c r="J123" s="3" t="str">
        <f t="shared" si="36"/>
        <v>-</v>
      </c>
      <c r="K123" s="3" t="str">
        <f t="shared" si="37"/>
        <v>-</v>
      </c>
      <c r="L123" s="3" t="str">
        <f t="shared" si="38"/>
        <v>-</v>
      </c>
      <c r="M123" s="3" t="str">
        <f t="shared" si="39"/>
        <v>-</v>
      </c>
    </row>
    <row r="124" spans="1:13" ht="15.6" customHeight="1" x14ac:dyDescent="0.3">
      <c r="A124" s="3" t="s">
        <v>6451</v>
      </c>
      <c r="B124" s="3" t="s">
        <v>1717</v>
      </c>
      <c r="C124" s="11" t="s">
        <v>1076</v>
      </c>
      <c r="D124" s="11" t="s">
        <v>1077</v>
      </c>
      <c r="E124" s="13">
        <v>142</v>
      </c>
      <c r="F124" s="3" t="s">
        <v>7137</v>
      </c>
      <c r="G124" s="3" t="str">
        <f t="shared" si="33"/>
        <v>-</v>
      </c>
      <c r="H124" s="3" t="str">
        <f t="shared" si="34"/>
        <v>-</v>
      </c>
      <c r="I124" s="3" t="str">
        <f t="shared" si="35"/>
        <v>-</v>
      </c>
      <c r="J124" s="3" t="str">
        <f t="shared" si="36"/>
        <v>-</v>
      </c>
      <c r="K124" s="3" t="str">
        <f t="shared" si="37"/>
        <v>-</v>
      </c>
      <c r="L124" s="3" t="str">
        <f t="shared" si="38"/>
        <v>-</v>
      </c>
      <c r="M124" s="3" t="str">
        <f t="shared" si="39"/>
        <v>-</v>
      </c>
    </row>
    <row r="125" spans="1:13" ht="15.6" customHeight="1" x14ac:dyDescent="0.3">
      <c r="A125" s="3" t="s">
        <v>6451</v>
      </c>
      <c r="B125" s="3" t="s">
        <v>1717</v>
      </c>
      <c r="C125" s="11" t="s">
        <v>1078</v>
      </c>
      <c r="D125" s="11" t="s">
        <v>1079</v>
      </c>
      <c r="E125" s="13">
        <v>143</v>
      </c>
      <c r="F125" s="3" t="s">
        <v>12300</v>
      </c>
      <c r="G125" s="3">
        <f t="shared" si="33"/>
        <v>699945003</v>
      </c>
      <c r="H125" s="3" t="str">
        <f t="shared" si="34"/>
        <v>Observation</v>
      </c>
      <c r="I125" s="3" t="str">
        <f t="shared" si="35"/>
        <v>SNOMED</v>
      </c>
      <c r="J125" s="3" t="str">
        <f t="shared" si="36"/>
        <v>Clinical Finding</v>
      </c>
      <c r="K125" s="3" t="str">
        <f t="shared" si="37"/>
        <v>S</v>
      </c>
      <c r="L125" s="3">
        <f t="shared" si="38"/>
        <v>20140131</v>
      </c>
      <c r="M125" s="3">
        <f t="shared" si="39"/>
        <v>20991231</v>
      </c>
    </row>
    <row r="126" spans="1:13" ht="15.6" customHeight="1" x14ac:dyDescent="0.3">
      <c r="A126" s="3" t="s">
        <v>6451</v>
      </c>
      <c r="B126" s="3" t="s">
        <v>1717</v>
      </c>
      <c r="C126" s="11" t="s">
        <v>1080</v>
      </c>
      <c r="D126" s="11" t="s">
        <v>1081</v>
      </c>
      <c r="E126" s="13">
        <v>144</v>
      </c>
      <c r="F126" s="3" t="s">
        <v>7137</v>
      </c>
      <c r="G126" s="3" t="str">
        <f t="shared" si="33"/>
        <v>-</v>
      </c>
      <c r="H126" s="3" t="str">
        <f t="shared" si="34"/>
        <v>-</v>
      </c>
      <c r="I126" s="3" t="str">
        <f t="shared" si="35"/>
        <v>-</v>
      </c>
      <c r="J126" s="3" t="str">
        <f t="shared" si="36"/>
        <v>-</v>
      </c>
      <c r="K126" s="3" t="str">
        <f t="shared" si="37"/>
        <v>-</v>
      </c>
      <c r="L126" s="3" t="str">
        <f t="shared" si="38"/>
        <v>-</v>
      </c>
      <c r="M126" s="3" t="str">
        <f t="shared" si="39"/>
        <v>-</v>
      </c>
    </row>
    <row r="127" spans="1:13" ht="15.6" customHeight="1" x14ac:dyDescent="0.3">
      <c r="A127" s="3" t="s">
        <v>6451</v>
      </c>
      <c r="B127" s="3" t="s">
        <v>1717</v>
      </c>
      <c r="C127" s="11" t="s">
        <v>1082</v>
      </c>
      <c r="D127" s="11" t="s">
        <v>1083</v>
      </c>
      <c r="E127" s="13">
        <v>145</v>
      </c>
      <c r="F127" s="3" t="s">
        <v>7137</v>
      </c>
      <c r="G127" s="3" t="str">
        <f t="shared" si="33"/>
        <v>-</v>
      </c>
      <c r="H127" s="3" t="str">
        <f t="shared" si="34"/>
        <v>-</v>
      </c>
      <c r="I127" s="3" t="str">
        <f t="shared" si="35"/>
        <v>-</v>
      </c>
      <c r="J127" s="3" t="str">
        <f t="shared" si="36"/>
        <v>-</v>
      </c>
      <c r="K127" s="3" t="str">
        <f t="shared" si="37"/>
        <v>-</v>
      </c>
      <c r="L127" s="3" t="str">
        <f t="shared" si="38"/>
        <v>-</v>
      </c>
      <c r="M127" s="3" t="str">
        <f t="shared" si="39"/>
        <v>-</v>
      </c>
    </row>
    <row r="128" spans="1:13" ht="15.6" customHeight="1" x14ac:dyDescent="0.3">
      <c r="A128" s="3" t="s">
        <v>6451</v>
      </c>
      <c r="B128" s="3" t="s">
        <v>1717</v>
      </c>
      <c r="C128" s="11" t="s">
        <v>1084</v>
      </c>
      <c r="D128" s="11" t="s">
        <v>1085</v>
      </c>
      <c r="E128" s="13">
        <v>146</v>
      </c>
      <c r="F128" s="3" t="s">
        <v>7137</v>
      </c>
      <c r="G128" s="3" t="str">
        <f t="shared" si="33"/>
        <v>-</v>
      </c>
      <c r="H128" s="3" t="str">
        <f t="shared" si="34"/>
        <v>-</v>
      </c>
      <c r="I128" s="3" t="str">
        <f t="shared" si="35"/>
        <v>-</v>
      </c>
      <c r="J128" s="3" t="str">
        <f t="shared" si="36"/>
        <v>-</v>
      </c>
      <c r="K128" s="3" t="str">
        <f t="shared" si="37"/>
        <v>-</v>
      </c>
      <c r="L128" s="3" t="str">
        <f t="shared" si="38"/>
        <v>-</v>
      </c>
      <c r="M128" s="3" t="str">
        <f t="shared" si="39"/>
        <v>-</v>
      </c>
    </row>
    <row r="129" spans="1:13" ht="15.6" customHeight="1" x14ac:dyDescent="0.3">
      <c r="A129" s="3" t="s">
        <v>6451</v>
      </c>
      <c r="B129" s="3" t="s">
        <v>1717</v>
      </c>
      <c r="C129" s="11" t="s">
        <v>1086</v>
      </c>
      <c r="D129" s="11" t="s">
        <v>1087</v>
      </c>
      <c r="E129" s="13">
        <v>147</v>
      </c>
      <c r="F129" s="3" t="s">
        <v>7137</v>
      </c>
      <c r="G129" s="3" t="str">
        <f t="shared" si="33"/>
        <v>-</v>
      </c>
      <c r="H129" s="3" t="str">
        <f t="shared" si="34"/>
        <v>-</v>
      </c>
      <c r="I129" s="3" t="str">
        <f t="shared" si="35"/>
        <v>-</v>
      </c>
      <c r="J129" s="3" t="str">
        <f t="shared" si="36"/>
        <v>-</v>
      </c>
      <c r="K129" s="3" t="str">
        <f t="shared" si="37"/>
        <v>-</v>
      </c>
      <c r="L129" s="3" t="str">
        <f t="shared" si="38"/>
        <v>-</v>
      </c>
      <c r="M129" s="3" t="str">
        <f t="shared" si="39"/>
        <v>-</v>
      </c>
    </row>
    <row r="130" spans="1:13" ht="15.6" customHeight="1" x14ac:dyDescent="0.3">
      <c r="A130" s="3" t="s">
        <v>6451</v>
      </c>
      <c r="B130" s="3" t="s">
        <v>1717</v>
      </c>
      <c r="C130" s="11" t="s">
        <v>1088</v>
      </c>
      <c r="D130" s="11" t="s">
        <v>1089</v>
      </c>
      <c r="E130" s="13">
        <v>148</v>
      </c>
      <c r="F130" s="3" t="s">
        <v>7137</v>
      </c>
      <c r="G130" s="3" t="str">
        <f t="shared" si="33"/>
        <v>-</v>
      </c>
      <c r="H130" s="3" t="str">
        <f t="shared" si="34"/>
        <v>-</v>
      </c>
      <c r="I130" s="3" t="str">
        <f t="shared" si="35"/>
        <v>-</v>
      </c>
      <c r="J130" s="3" t="str">
        <f t="shared" si="36"/>
        <v>-</v>
      </c>
      <c r="K130" s="3" t="str">
        <f t="shared" si="37"/>
        <v>-</v>
      </c>
      <c r="L130" s="3" t="str">
        <f t="shared" si="38"/>
        <v>-</v>
      </c>
      <c r="M130" s="3" t="str">
        <f t="shared" si="39"/>
        <v>-</v>
      </c>
    </row>
    <row r="131" spans="1:13" ht="15.6" customHeight="1" x14ac:dyDescent="0.3">
      <c r="A131" s="3" t="s">
        <v>6451</v>
      </c>
      <c r="B131" s="3" t="s">
        <v>1717</v>
      </c>
      <c r="C131" s="11" t="s">
        <v>1090</v>
      </c>
      <c r="D131" s="11" t="s">
        <v>1091</v>
      </c>
      <c r="E131" s="13">
        <v>149</v>
      </c>
      <c r="F131" s="3" t="s">
        <v>12315</v>
      </c>
      <c r="G131" s="3">
        <f t="shared" si="33"/>
        <v>315569004</v>
      </c>
      <c r="H131" s="3" t="str">
        <f t="shared" si="34"/>
        <v>Observation</v>
      </c>
      <c r="I131" s="3" t="str">
        <f t="shared" si="35"/>
        <v>SNOMED</v>
      </c>
      <c r="J131" s="3" t="str">
        <f t="shared" si="36"/>
        <v>Clinical Finding</v>
      </c>
      <c r="K131" s="3" t="str">
        <f t="shared" si="37"/>
        <v>S</v>
      </c>
      <c r="L131" s="3">
        <f t="shared" si="38"/>
        <v>19700101</v>
      </c>
      <c r="M131" s="3">
        <f t="shared" si="39"/>
        <v>20991231</v>
      </c>
    </row>
    <row r="132" spans="1:13" ht="15.6" customHeight="1" x14ac:dyDescent="0.3">
      <c r="A132" s="3" t="s">
        <v>6451</v>
      </c>
      <c r="B132" s="3" t="s">
        <v>1717</v>
      </c>
      <c r="C132" s="11" t="s">
        <v>1092</v>
      </c>
      <c r="D132" s="11" t="s">
        <v>1093</v>
      </c>
      <c r="E132" s="13">
        <v>150</v>
      </c>
      <c r="F132" s="3" t="s">
        <v>12305</v>
      </c>
      <c r="G132" s="3">
        <f t="shared" si="33"/>
        <v>970481000000102</v>
      </c>
      <c r="H132" s="3" t="str">
        <f t="shared" si="34"/>
        <v>Observation</v>
      </c>
      <c r="I132" s="3" t="str">
        <f t="shared" si="35"/>
        <v>SNOMED</v>
      </c>
      <c r="J132" s="3" t="str">
        <f t="shared" si="36"/>
        <v>Clinical Finding</v>
      </c>
      <c r="K132" s="3" t="str">
        <f t="shared" si="37"/>
        <v>S</v>
      </c>
      <c r="L132" s="3">
        <f t="shared" si="38"/>
        <v>20151001</v>
      </c>
      <c r="M132" s="3">
        <f t="shared" si="39"/>
        <v>20991231</v>
      </c>
    </row>
    <row r="133" spans="1:13" ht="15.6" customHeight="1" x14ac:dyDescent="0.3">
      <c r="A133" s="3" t="s">
        <v>6451</v>
      </c>
      <c r="B133" s="3" t="s">
        <v>1717</v>
      </c>
      <c r="C133" s="11" t="s">
        <v>1094</v>
      </c>
      <c r="D133" s="11" t="s">
        <v>1095</v>
      </c>
      <c r="E133" s="13">
        <v>151</v>
      </c>
      <c r="F133" s="3" t="s">
        <v>12306</v>
      </c>
      <c r="G133" s="3">
        <f t="shared" si="33"/>
        <v>970491000000100</v>
      </c>
      <c r="H133" s="3" t="str">
        <f t="shared" si="34"/>
        <v>Observation</v>
      </c>
      <c r="I133" s="3" t="str">
        <f t="shared" si="35"/>
        <v>SNOMED</v>
      </c>
      <c r="J133" s="3" t="str">
        <f t="shared" si="36"/>
        <v>Clinical Finding</v>
      </c>
      <c r="K133" s="3" t="str">
        <f t="shared" si="37"/>
        <v>S</v>
      </c>
      <c r="L133" s="3">
        <f t="shared" si="38"/>
        <v>20151001</v>
      </c>
      <c r="M133" s="3">
        <f t="shared" si="39"/>
        <v>20991231</v>
      </c>
    </row>
    <row r="134" spans="1:13" ht="15.6" customHeight="1" x14ac:dyDescent="0.3">
      <c r="A134" s="3" t="s">
        <v>6451</v>
      </c>
      <c r="B134" s="3" t="s">
        <v>1717</v>
      </c>
      <c r="C134" s="11" t="s">
        <v>1096</v>
      </c>
      <c r="D134" s="11" t="s">
        <v>1097</v>
      </c>
      <c r="E134" s="13">
        <v>152</v>
      </c>
      <c r="F134" s="3" t="s">
        <v>7137</v>
      </c>
      <c r="G134" s="3" t="str">
        <f t="shared" si="33"/>
        <v>-</v>
      </c>
      <c r="H134" s="3" t="str">
        <f t="shared" si="34"/>
        <v>-</v>
      </c>
      <c r="I134" s="3" t="str">
        <f t="shared" si="35"/>
        <v>-</v>
      </c>
      <c r="J134" s="3" t="str">
        <f t="shared" si="36"/>
        <v>-</v>
      </c>
      <c r="K134" s="3" t="str">
        <f t="shared" si="37"/>
        <v>-</v>
      </c>
      <c r="L134" s="3" t="str">
        <f t="shared" si="38"/>
        <v>-</v>
      </c>
      <c r="M134" s="3" t="str">
        <f t="shared" si="39"/>
        <v>-</v>
      </c>
    </row>
    <row r="135" spans="1:13" ht="15.6" customHeight="1" x14ac:dyDescent="0.3">
      <c r="A135" s="3" t="s">
        <v>6451</v>
      </c>
      <c r="B135" s="3" t="s">
        <v>1717</v>
      </c>
      <c r="C135" s="11" t="s">
        <v>1098</v>
      </c>
      <c r="D135" s="11" t="s">
        <v>1099</v>
      </c>
      <c r="E135" s="13">
        <v>153</v>
      </c>
      <c r="F135" s="3" t="s">
        <v>7137</v>
      </c>
      <c r="G135" s="3" t="str">
        <f t="shared" si="33"/>
        <v>-</v>
      </c>
      <c r="H135" s="3" t="str">
        <f t="shared" si="34"/>
        <v>-</v>
      </c>
      <c r="I135" s="3" t="str">
        <f t="shared" si="35"/>
        <v>-</v>
      </c>
      <c r="J135" s="3" t="str">
        <f t="shared" si="36"/>
        <v>-</v>
      </c>
      <c r="K135" s="3" t="str">
        <f t="shared" si="37"/>
        <v>-</v>
      </c>
      <c r="L135" s="3" t="str">
        <f t="shared" si="38"/>
        <v>-</v>
      </c>
      <c r="M135" s="3" t="str">
        <f t="shared" si="39"/>
        <v>-</v>
      </c>
    </row>
    <row r="136" spans="1:13" ht="15.6" customHeight="1" x14ac:dyDescent="0.3">
      <c r="A136" s="3" t="s">
        <v>6451</v>
      </c>
      <c r="B136" s="3" t="s">
        <v>1717</v>
      </c>
      <c r="C136" s="11" t="s">
        <v>1100</v>
      </c>
      <c r="D136" s="11" t="s">
        <v>1101</v>
      </c>
      <c r="E136" s="13">
        <v>154</v>
      </c>
      <c r="F136" s="3" t="s">
        <v>7137</v>
      </c>
      <c r="G136" s="3" t="str">
        <f t="shared" si="33"/>
        <v>-</v>
      </c>
      <c r="H136" s="3" t="str">
        <f t="shared" si="34"/>
        <v>-</v>
      </c>
      <c r="I136" s="3" t="str">
        <f t="shared" si="35"/>
        <v>-</v>
      </c>
      <c r="J136" s="3" t="str">
        <f t="shared" si="36"/>
        <v>-</v>
      </c>
      <c r="K136" s="3" t="str">
        <f t="shared" si="37"/>
        <v>-</v>
      </c>
      <c r="L136" s="3" t="str">
        <f t="shared" si="38"/>
        <v>-</v>
      </c>
      <c r="M136" s="3" t="str">
        <f t="shared" si="39"/>
        <v>-</v>
      </c>
    </row>
    <row r="137" spans="1:13" ht="15.6" customHeight="1" x14ac:dyDescent="0.3">
      <c r="A137" s="3" t="s">
        <v>6451</v>
      </c>
      <c r="B137" s="3" t="s">
        <v>1717</v>
      </c>
      <c r="C137" s="11" t="s">
        <v>1102</v>
      </c>
      <c r="D137" s="11" t="s">
        <v>1103</v>
      </c>
      <c r="E137" s="13">
        <v>155</v>
      </c>
      <c r="F137" s="3" t="s">
        <v>7137</v>
      </c>
      <c r="G137" s="3" t="str">
        <f t="shared" si="33"/>
        <v>-</v>
      </c>
      <c r="H137" s="3" t="str">
        <f t="shared" si="34"/>
        <v>-</v>
      </c>
      <c r="I137" s="3" t="str">
        <f t="shared" si="35"/>
        <v>-</v>
      </c>
      <c r="J137" s="3" t="str">
        <f t="shared" si="36"/>
        <v>-</v>
      </c>
      <c r="K137" s="3" t="str">
        <f t="shared" si="37"/>
        <v>-</v>
      </c>
      <c r="L137" s="3" t="str">
        <f t="shared" si="38"/>
        <v>-</v>
      </c>
      <c r="M137" s="3" t="str">
        <f t="shared" si="39"/>
        <v>-</v>
      </c>
    </row>
    <row r="138" spans="1:13" ht="15.6" customHeight="1" x14ac:dyDescent="0.3">
      <c r="A138" s="3" t="s">
        <v>6451</v>
      </c>
      <c r="B138" s="3" t="s">
        <v>1717</v>
      </c>
      <c r="C138" s="11" t="s">
        <v>1104</v>
      </c>
      <c r="D138" s="11" t="s">
        <v>1105</v>
      </c>
      <c r="E138" s="13">
        <v>156</v>
      </c>
      <c r="F138" s="3" t="s">
        <v>7137</v>
      </c>
      <c r="G138" s="3" t="str">
        <f t="shared" si="33"/>
        <v>-</v>
      </c>
      <c r="H138" s="3" t="str">
        <f t="shared" si="34"/>
        <v>-</v>
      </c>
      <c r="I138" s="3" t="str">
        <f t="shared" si="35"/>
        <v>-</v>
      </c>
      <c r="J138" s="3" t="str">
        <f t="shared" si="36"/>
        <v>-</v>
      </c>
      <c r="K138" s="3" t="str">
        <f t="shared" si="37"/>
        <v>-</v>
      </c>
      <c r="L138" s="3" t="str">
        <f t="shared" si="38"/>
        <v>-</v>
      </c>
      <c r="M138" s="3" t="str">
        <f t="shared" si="39"/>
        <v>-</v>
      </c>
    </row>
    <row r="139" spans="1:13" ht="15.6" customHeight="1" x14ac:dyDescent="0.3">
      <c r="A139" s="3" t="s">
        <v>6451</v>
      </c>
      <c r="B139" s="3" t="s">
        <v>1717</v>
      </c>
      <c r="C139" s="11" t="s">
        <v>1106</v>
      </c>
      <c r="D139" s="11" t="s">
        <v>1107</v>
      </c>
      <c r="E139" s="13">
        <v>157</v>
      </c>
      <c r="F139" s="3" t="s">
        <v>7137</v>
      </c>
      <c r="G139" s="3" t="str">
        <f t="shared" si="33"/>
        <v>-</v>
      </c>
      <c r="H139" s="3" t="str">
        <f t="shared" si="34"/>
        <v>-</v>
      </c>
      <c r="I139" s="3" t="str">
        <f t="shared" si="35"/>
        <v>-</v>
      </c>
      <c r="J139" s="3" t="str">
        <f t="shared" si="36"/>
        <v>-</v>
      </c>
      <c r="K139" s="3" t="str">
        <f t="shared" si="37"/>
        <v>-</v>
      </c>
      <c r="L139" s="3" t="str">
        <f t="shared" si="38"/>
        <v>-</v>
      </c>
      <c r="M139" s="3" t="str">
        <f t="shared" si="39"/>
        <v>-</v>
      </c>
    </row>
    <row r="140" spans="1:13" ht="15.6" customHeight="1" x14ac:dyDescent="0.3">
      <c r="A140" s="3" t="s">
        <v>6451</v>
      </c>
      <c r="B140" s="3" t="s">
        <v>1717</v>
      </c>
      <c r="C140" s="11" t="s">
        <v>1108</v>
      </c>
      <c r="D140" s="11" t="s">
        <v>1109</v>
      </c>
      <c r="E140" s="13">
        <v>158</v>
      </c>
      <c r="F140" s="3" t="s">
        <v>12310</v>
      </c>
      <c r="G140" s="3">
        <f t="shared" si="33"/>
        <v>970521000000102</v>
      </c>
      <c r="H140" s="3" t="str">
        <f t="shared" si="34"/>
        <v>Observation</v>
      </c>
      <c r="I140" s="3" t="str">
        <f t="shared" si="35"/>
        <v>SNOMED</v>
      </c>
      <c r="J140" s="3" t="str">
        <f t="shared" si="36"/>
        <v>Clinical Finding</v>
      </c>
      <c r="K140" s="3" t="str">
        <f t="shared" si="37"/>
        <v>S</v>
      </c>
      <c r="L140" s="3">
        <f t="shared" si="38"/>
        <v>20151001</v>
      </c>
      <c r="M140" s="3">
        <f t="shared" si="39"/>
        <v>20991231</v>
      </c>
    </row>
    <row r="141" spans="1:13" ht="15.6" customHeight="1" x14ac:dyDescent="0.3">
      <c r="A141" s="3" t="s">
        <v>6451</v>
      </c>
      <c r="B141" s="3" t="s">
        <v>1717</v>
      </c>
      <c r="C141" s="11" t="s">
        <v>1110</v>
      </c>
      <c r="D141" s="11" t="s">
        <v>1111</v>
      </c>
      <c r="E141" s="13">
        <v>159</v>
      </c>
      <c r="F141" s="3" t="s">
        <v>7137</v>
      </c>
      <c r="G141" s="3" t="str">
        <f t="shared" si="33"/>
        <v>-</v>
      </c>
      <c r="H141" s="3" t="str">
        <f t="shared" si="34"/>
        <v>-</v>
      </c>
      <c r="I141" s="3" t="str">
        <f t="shared" si="35"/>
        <v>-</v>
      </c>
      <c r="J141" s="3" t="str">
        <f t="shared" si="36"/>
        <v>-</v>
      </c>
      <c r="K141" s="3" t="str">
        <f t="shared" si="37"/>
        <v>-</v>
      </c>
      <c r="L141" s="3" t="str">
        <f t="shared" si="38"/>
        <v>-</v>
      </c>
      <c r="M141" s="3" t="str">
        <f t="shared" si="39"/>
        <v>-</v>
      </c>
    </row>
    <row r="142" spans="1:13" ht="15.6" customHeight="1" x14ac:dyDescent="0.3">
      <c r="A142" s="3" t="s">
        <v>6451</v>
      </c>
      <c r="B142" s="3" t="s">
        <v>1717</v>
      </c>
      <c r="C142" s="11" t="s">
        <v>1112</v>
      </c>
      <c r="D142" s="11" t="s">
        <v>1113</v>
      </c>
      <c r="E142" s="13">
        <v>160</v>
      </c>
      <c r="F142" s="3" t="s">
        <v>12311</v>
      </c>
      <c r="G142" s="3">
        <f t="shared" si="33"/>
        <v>970531000000100</v>
      </c>
      <c r="H142" s="3" t="str">
        <f t="shared" si="34"/>
        <v>Observation</v>
      </c>
      <c r="I142" s="3" t="str">
        <f t="shared" si="35"/>
        <v>SNOMED</v>
      </c>
      <c r="J142" s="3" t="str">
        <f t="shared" si="36"/>
        <v>Clinical Finding</v>
      </c>
      <c r="K142" s="3" t="str">
        <f t="shared" si="37"/>
        <v>S</v>
      </c>
      <c r="L142" s="3">
        <f t="shared" si="38"/>
        <v>20151001</v>
      </c>
      <c r="M142" s="3">
        <f t="shared" si="39"/>
        <v>20991231</v>
      </c>
    </row>
    <row r="143" spans="1:13" ht="15.6" customHeight="1" x14ac:dyDescent="0.3">
      <c r="A143" s="3" t="s">
        <v>6451</v>
      </c>
      <c r="B143" s="3" t="s">
        <v>1717</v>
      </c>
      <c r="C143" s="11" t="s">
        <v>1114</v>
      </c>
      <c r="D143" s="11" t="s">
        <v>1115</v>
      </c>
      <c r="E143" s="13">
        <v>161</v>
      </c>
      <c r="F143" s="3" t="s">
        <v>12312</v>
      </c>
      <c r="G143" s="3">
        <f t="shared" si="33"/>
        <v>698658006</v>
      </c>
      <c r="H143" s="3" t="str">
        <f t="shared" si="34"/>
        <v>Observation</v>
      </c>
      <c r="I143" s="3" t="str">
        <f t="shared" si="35"/>
        <v>SNOMED</v>
      </c>
      <c r="J143" s="3" t="str">
        <f t="shared" si="36"/>
        <v>Clinical Finding</v>
      </c>
      <c r="K143" s="3" t="str">
        <f t="shared" si="37"/>
        <v>S</v>
      </c>
      <c r="L143" s="3">
        <f t="shared" si="38"/>
        <v>20140131</v>
      </c>
      <c r="M143" s="3">
        <f t="shared" si="39"/>
        <v>20991231</v>
      </c>
    </row>
    <row r="144" spans="1:13" ht="15.6" customHeight="1" x14ac:dyDescent="0.3">
      <c r="A144" s="3" t="s">
        <v>6451</v>
      </c>
      <c r="B144" s="3" t="s">
        <v>1717</v>
      </c>
      <c r="C144" s="11" t="s">
        <v>1116</v>
      </c>
      <c r="D144" s="11" t="s">
        <v>1117</v>
      </c>
      <c r="E144" s="13">
        <v>162</v>
      </c>
      <c r="F144" s="3" t="s">
        <v>12313</v>
      </c>
      <c r="G144" s="3">
        <f t="shared" si="33"/>
        <v>970541000000109</v>
      </c>
      <c r="H144" s="3" t="str">
        <f t="shared" si="34"/>
        <v>Observation</v>
      </c>
      <c r="I144" s="3" t="str">
        <f t="shared" si="35"/>
        <v>SNOMED</v>
      </c>
      <c r="J144" s="3" t="str">
        <f t="shared" si="36"/>
        <v>Clinical Finding</v>
      </c>
      <c r="K144" s="3" t="str">
        <f t="shared" si="37"/>
        <v>S</v>
      </c>
      <c r="L144" s="3">
        <f t="shared" si="38"/>
        <v>20151001</v>
      </c>
      <c r="M144" s="3">
        <f t="shared" si="39"/>
        <v>20991231</v>
      </c>
    </row>
    <row r="145" spans="1:13" ht="15.6" customHeight="1" x14ac:dyDescent="0.3">
      <c r="A145" s="3" t="s">
        <v>6451</v>
      </c>
      <c r="B145" s="3" t="s">
        <v>1717</v>
      </c>
      <c r="C145" s="11" t="s">
        <v>1118</v>
      </c>
      <c r="D145" s="11" t="s">
        <v>1119</v>
      </c>
      <c r="E145" s="13">
        <v>163</v>
      </c>
      <c r="F145" s="3" t="s">
        <v>7137</v>
      </c>
      <c r="G145" s="3" t="str">
        <f t="shared" si="33"/>
        <v>-</v>
      </c>
      <c r="H145" s="3" t="str">
        <f t="shared" si="34"/>
        <v>-</v>
      </c>
      <c r="I145" s="3" t="str">
        <f t="shared" si="35"/>
        <v>-</v>
      </c>
      <c r="J145" s="3" t="str">
        <f t="shared" si="36"/>
        <v>-</v>
      </c>
      <c r="K145" s="3" t="str">
        <f t="shared" si="37"/>
        <v>-</v>
      </c>
      <c r="L145" s="3" t="str">
        <f t="shared" si="38"/>
        <v>-</v>
      </c>
      <c r="M145" s="3" t="str">
        <f t="shared" si="39"/>
        <v>-</v>
      </c>
    </row>
    <row r="146" spans="1:13" ht="15.6" customHeight="1" x14ac:dyDescent="0.3">
      <c r="A146" s="3" t="s">
        <v>6451</v>
      </c>
      <c r="B146" s="3" t="s">
        <v>1717</v>
      </c>
      <c r="C146" s="11" t="s">
        <v>1120</v>
      </c>
      <c r="D146" s="11" t="s">
        <v>1121</v>
      </c>
      <c r="E146" s="13">
        <v>164</v>
      </c>
      <c r="F146" s="3" t="s">
        <v>7137</v>
      </c>
      <c r="G146" s="3" t="str">
        <f t="shared" si="33"/>
        <v>-</v>
      </c>
      <c r="H146" s="3" t="str">
        <f t="shared" si="34"/>
        <v>-</v>
      </c>
      <c r="I146" s="3" t="str">
        <f t="shared" si="35"/>
        <v>-</v>
      </c>
      <c r="J146" s="3" t="str">
        <f t="shared" si="36"/>
        <v>-</v>
      </c>
      <c r="K146" s="3" t="str">
        <f t="shared" si="37"/>
        <v>-</v>
      </c>
      <c r="L146" s="3" t="str">
        <f t="shared" si="38"/>
        <v>-</v>
      </c>
      <c r="M146" s="3" t="str">
        <f t="shared" si="39"/>
        <v>-</v>
      </c>
    </row>
    <row r="147" spans="1:13" ht="15.6" customHeight="1" x14ac:dyDescent="0.3">
      <c r="A147" s="3" t="s">
        <v>6451</v>
      </c>
      <c r="B147" s="3" t="s">
        <v>1717</v>
      </c>
      <c r="C147" s="11" t="s">
        <v>1122</v>
      </c>
      <c r="D147" s="11" t="s">
        <v>1123</v>
      </c>
      <c r="E147" s="13">
        <v>165</v>
      </c>
      <c r="F147" s="3" t="s">
        <v>12485</v>
      </c>
      <c r="G147" s="3">
        <f t="shared" si="33"/>
        <v>408532009</v>
      </c>
      <c r="H147" s="3" t="str">
        <f t="shared" si="34"/>
        <v>Observation</v>
      </c>
      <c r="I147" s="3" t="str">
        <f t="shared" si="35"/>
        <v>SNOMED</v>
      </c>
      <c r="J147" s="3" t="str">
        <f t="shared" si="36"/>
        <v>Clinical Finding</v>
      </c>
      <c r="K147" s="3" t="str">
        <f t="shared" si="37"/>
        <v>S</v>
      </c>
      <c r="L147" s="3">
        <f t="shared" si="38"/>
        <v>19700101</v>
      </c>
      <c r="M147" s="3">
        <f t="shared" si="39"/>
        <v>20991231</v>
      </c>
    </row>
    <row r="148" spans="1:13" ht="15.6" customHeight="1" x14ac:dyDescent="0.3">
      <c r="A148" s="3" t="s">
        <v>6451</v>
      </c>
      <c r="B148" s="3" t="s">
        <v>1717</v>
      </c>
      <c r="C148" s="11" t="s">
        <v>1124</v>
      </c>
      <c r="D148" s="11" t="s">
        <v>1125</v>
      </c>
      <c r="E148" s="13">
        <v>166</v>
      </c>
      <c r="F148" s="3" t="s">
        <v>7137</v>
      </c>
      <c r="G148" s="3" t="str">
        <f t="shared" si="33"/>
        <v>-</v>
      </c>
      <c r="H148" s="3" t="str">
        <f t="shared" si="34"/>
        <v>-</v>
      </c>
      <c r="I148" s="3" t="str">
        <f t="shared" si="35"/>
        <v>-</v>
      </c>
      <c r="J148" s="3" t="str">
        <f t="shared" si="36"/>
        <v>-</v>
      </c>
      <c r="K148" s="3" t="str">
        <f t="shared" si="37"/>
        <v>-</v>
      </c>
      <c r="L148" s="3" t="str">
        <f t="shared" si="38"/>
        <v>-</v>
      </c>
      <c r="M148" s="3" t="str">
        <f t="shared" si="39"/>
        <v>-</v>
      </c>
    </row>
    <row r="149" spans="1:13" ht="15.6" customHeight="1" x14ac:dyDescent="0.3">
      <c r="A149" s="3" t="s">
        <v>6451</v>
      </c>
      <c r="B149" s="3" t="s">
        <v>1717</v>
      </c>
      <c r="C149" s="11" t="s">
        <v>1126</v>
      </c>
      <c r="D149" s="11" t="s">
        <v>1127</v>
      </c>
      <c r="E149" s="13">
        <v>167</v>
      </c>
      <c r="F149" s="3" t="s">
        <v>12316</v>
      </c>
      <c r="G149" s="3">
        <f t="shared" si="33"/>
        <v>698894008</v>
      </c>
      <c r="H149" s="3" t="str">
        <f t="shared" si="34"/>
        <v>Observation</v>
      </c>
      <c r="I149" s="3" t="str">
        <f t="shared" si="35"/>
        <v>SNOMED</v>
      </c>
      <c r="J149" s="3" t="str">
        <f t="shared" si="36"/>
        <v>Clinical Finding</v>
      </c>
      <c r="K149" s="3" t="str">
        <f t="shared" si="37"/>
        <v>S</v>
      </c>
      <c r="L149" s="3">
        <f t="shared" si="38"/>
        <v>20140131</v>
      </c>
      <c r="M149" s="3">
        <f t="shared" si="39"/>
        <v>20991231</v>
      </c>
    </row>
    <row r="150" spans="1:13" ht="15.6" customHeight="1" x14ac:dyDescent="0.3">
      <c r="A150" s="3" t="s">
        <v>6451</v>
      </c>
      <c r="B150" s="3" t="s">
        <v>1717</v>
      </c>
      <c r="C150" s="11" t="s">
        <v>1128</v>
      </c>
      <c r="D150" s="11" t="s">
        <v>1129</v>
      </c>
      <c r="E150" s="13">
        <v>168</v>
      </c>
      <c r="F150" s="3" t="s">
        <v>7137</v>
      </c>
      <c r="G150" s="3" t="str">
        <f t="shared" si="33"/>
        <v>-</v>
      </c>
      <c r="H150" s="3" t="str">
        <f t="shared" si="34"/>
        <v>-</v>
      </c>
      <c r="I150" s="3" t="str">
        <f t="shared" si="35"/>
        <v>-</v>
      </c>
      <c r="J150" s="3" t="str">
        <f t="shared" si="36"/>
        <v>-</v>
      </c>
      <c r="K150" s="3" t="str">
        <f t="shared" si="37"/>
        <v>-</v>
      </c>
      <c r="L150" s="3" t="str">
        <f t="shared" si="38"/>
        <v>-</v>
      </c>
      <c r="M150" s="3" t="str">
        <f t="shared" si="39"/>
        <v>-</v>
      </c>
    </row>
    <row r="151" spans="1:13" ht="15.6" customHeight="1" x14ac:dyDescent="0.3">
      <c r="A151" s="3" t="s">
        <v>6451</v>
      </c>
      <c r="B151" s="3" t="s">
        <v>1717</v>
      </c>
      <c r="C151" s="11" t="s">
        <v>1130</v>
      </c>
      <c r="D151" s="11" t="s">
        <v>1131</v>
      </c>
      <c r="E151" s="13">
        <v>169</v>
      </c>
      <c r="F151" s="3" t="s">
        <v>7137</v>
      </c>
      <c r="G151" s="3" t="str">
        <f t="shared" si="33"/>
        <v>-</v>
      </c>
      <c r="H151" s="3" t="str">
        <f t="shared" si="34"/>
        <v>-</v>
      </c>
      <c r="I151" s="3" t="str">
        <f t="shared" si="35"/>
        <v>-</v>
      </c>
      <c r="J151" s="3" t="str">
        <f t="shared" si="36"/>
        <v>-</v>
      </c>
      <c r="K151" s="3" t="str">
        <f t="shared" si="37"/>
        <v>-</v>
      </c>
      <c r="L151" s="3" t="str">
        <f t="shared" si="38"/>
        <v>-</v>
      </c>
      <c r="M151" s="3" t="str">
        <f t="shared" si="39"/>
        <v>-</v>
      </c>
    </row>
    <row r="152" spans="1:13" ht="15.6" customHeight="1" x14ac:dyDescent="0.3">
      <c r="A152" s="3" t="s">
        <v>6451</v>
      </c>
      <c r="B152" s="3" t="s">
        <v>1717</v>
      </c>
      <c r="C152" s="11" t="s">
        <v>1132</v>
      </c>
      <c r="D152" s="11" t="s">
        <v>1133</v>
      </c>
      <c r="E152" s="13">
        <v>170</v>
      </c>
      <c r="F152" s="3" t="s">
        <v>7137</v>
      </c>
      <c r="G152" s="3" t="str">
        <f t="shared" si="33"/>
        <v>-</v>
      </c>
      <c r="H152" s="3" t="str">
        <f t="shared" si="34"/>
        <v>-</v>
      </c>
      <c r="I152" s="3" t="str">
        <f t="shared" si="35"/>
        <v>-</v>
      </c>
      <c r="J152" s="3" t="str">
        <f t="shared" si="36"/>
        <v>-</v>
      </c>
      <c r="K152" s="3" t="str">
        <f t="shared" si="37"/>
        <v>-</v>
      </c>
      <c r="L152" s="3" t="str">
        <f t="shared" si="38"/>
        <v>-</v>
      </c>
      <c r="M152" s="3" t="str">
        <f t="shared" si="39"/>
        <v>-</v>
      </c>
    </row>
    <row r="153" spans="1:13" ht="15.6" customHeight="1" x14ac:dyDescent="0.3">
      <c r="A153" s="3" t="s">
        <v>6451</v>
      </c>
      <c r="B153" s="3" t="s">
        <v>1717</v>
      </c>
      <c r="C153" s="11" t="s">
        <v>1134</v>
      </c>
      <c r="D153" s="11" t="s">
        <v>1135</v>
      </c>
      <c r="E153" s="13">
        <v>171</v>
      </c>
      <c r="F153" s="3" t="s">
        <v>12340</v>
      </c>
      <c r="G153" s="3">
        <f t="shared" si="33"/>
        <v>407643006</v>
      </c>
      <c r="H153" s="3" t="str">
        <f t="shared" si="34"/>
        <v>Observation</v>
      </c>
      <c r="I153" s="3" t="str">
        <f t="shared" si="35"/>
        <v>SNOMED</v>
      </c>
      <c r="J153" s="3" t="str">
        <f t="shared" si="36"/>
        <v>Clinical Finding</v>
      </c>
      <c r="K153" s="3" t="str">
        <f t="shared" si="37"/>
        <v>S</v>
      </c>
      <c r="L153" s="3">
        <f t="shared" si="38"/>
        <v>19700101</v>
      </c>
      <c r="M153" s="3">
        <f t="shared" si="39"/>
        <v>20991231</v>
      </c>
    </row>
    <row r="154" spans="1:13" ht="15.6" customHeight="1" x14ac:dyDescent="0.3">
      <c r="A154" s="3" t="s">
        <v>6451</v>
      </c>
      <c r="B154" s="3" t="s">
        <v>1717</v>
      </c>
      <c r="C154" s="11" t="s">
        <v>1136</v>
      </c>
      <c r="D154" s="11" t="s">
        <v>1137</v>
      </c>
      <c r="E154" s="13">
        <v>172</v>
      </c>
      <c r="F154" s="3" t="s">
        <v>7137</v>
      </c>
      <c r="G154" s="3" t="str">
        <f t="shared" si="33"/>
        <v>-</v>
      </c>
      <c r="H154" s="3" t="str">
        <f t="shared" si="34"/>
        <v>-</v>
      </c>
      <c r="I154" s="3" t="str">
        <f t="shared" si="35"/>
        <v>-</v>
      </c>
      <c r="J154" s="3" t="str">
        <f t="shared" si="36"/>
        <v>-</v>
      </c>
      <c r="K154" s="3" t="str">
        <f t="shared" si="37"/>
        <v>-</v>
      </c>
      <c r="L154" s="3" t="str">
        <f t="shared" si="38"/>
        <v>-</v>
      </c>
      <c r="M154" s="3" t="str">
        <f t="shared" si="39"/>
        <v>-</v>
      </c>
    </row>
    <row r="155" spans="1:13" ht="15.6" customHeight="1" x14ac:dyDescent="0.3">
      <c r="A155" s="3" t="s">
        <v>6451</v>
      </c>
      <c r="B155" s="3" t="s">
        <v>1717</v>
      </c>
      <c r="C155" s="11" t="s">
        <v>1138</v>
      </c>
      <c r="D155" s="11" t="s">
        <v>1139</v>
      </c>
      <c r="E155" s="13">
        <v>173</v>
      </c>
      <c r="F155" s="3" t="s">
        <v>7137</v>
      </c>
      <c r="G155" s="3" t="str">
        <f t="shared" si="33"/>
        <v>-</v>
      </c>
      <c r="H155" s="3" t="str">
        <f t="shared" si="34"/>
        <v>-</v>
      </c>
      <c r="I155" s="3" t="str">
        <f t="shared" si="35"/>
        <v>-</v>
      </c>
      <c r="J155" s="3" t="str">
        <f t="shared" si="36"/>
        <v>-</v>
      </c>
      <c r="K155" s="3" t="str">
        <f t="shared" si="37"/>
        <v>-</v>
      </c>
      <c r="L155" s="3" t="str">
        <f t="shared" si="38"/>
        <v>-</v>
      </c>
      <c r="M155" s="3" t="str">
        <f t="shared" si="39"/>
        <v>-</v>
      </c>
    </row>
    <row r="156" spans="1:13" ht="15.6" customHeight="1" x14ac:dyDescent="0.3">
      <c r="A156" s="3" t="s">
        <v>6451</v>
      </c>
      <c r="B156" s="3" t="s">
        <v>1717</v>
      </c>
      <c r="C156" s="11" t="s">
        <v>1140</v>
      </c>
      <c r="D156" s="11" t="s">
        <v>1141</v>
      </c>
      <c r="E156" s="13">
        <v>174</v>
      </c>
      <c r="F156" s="3" t="s">
        <v>7137</v>
      </c>
      <c r="G156" s="3" t="str">
        <f t="shared" si="33"/>
        <v>-</v>
      </c>
      <c r="H156" s="3" t="str">
        <f t="shared" si="34"/>
        <v>-</v>
      </c>
      <c r="I156" s="3" t="str">
        <f t="shared" si="35"/>
        <v>-</v>
      </c>
      <c r="J156" s="3" t="str">
        <f t="shared" si="36"/>
        <v>-</v>
      </c>
      <c r="K156" s="3" t="str">
        <f t="shared" si="37"/>
        <v>-</v>
      </c>
      <c r="L156" s="3" t="str">
        <f t="shared" si="38"/>
        <v>-</v>
      </c>
      <c r="M156" s="3" t="str">
        <f t="shared" si="39"/>
        <v>-</v>
      </c>
    </row>
    <row r="157" spans="1:13" ht="15.6" customHeight="1" x14ac:dyDescent="0.3">
      <c r="A157" s="3" t="s">
        <v>6451</v>
      </c>
      <c r="B157" s="3" t="s">
        <v>1717</v>
      </c>
      <c r="C157" s="11" t="s">
        <v>1142</v>
      </c>
      <c r="D157" s="11" t="s">
        <v>1143</v>
      </c>
      <c r="E157" s="13">
        <v>175</v>
      </c>
      <c r="F157" s="3" t="s">
        <v>7137</v>
      </c>
      <c r="G157" s="3" t="str">
        <f t="shared" si="33"/>
        <v>-</v>
      </c>
      <c r="H157" s="3" t="str">
        <f t="shared" si="34"/>
        <v>-</v>
      </c>
      <c r="I157" s="3" t="str">
        <f t="shared" si="35"/>
        <v>-</v>
      </c>
      <c r="J157" s="3" t="str">
        <f t="shared" si="36"/>
        <v>-</v>
      </c>
      <c r="K157" s="3" t="str">
        <f t="shared" si="37"/>
        <v>-</v>
      </c>
      <c r="L157" s="3" t="str">
        <f t="shared" si="38"/>
        <v>-</v>
      </c>
      <c r="M157" s="3" t="str">
        <f t="shared" si="39"/>
        <v>-</v>
      </c>
    </row>
    <row r="158" spans="1:13" ht="15.6" customHeight="1" x14ac:dyDescent="0.3">
      <c r="A158" s="3" t="s">
        <v>6451</v>
      </c>
      <c r="B158" s="3" t="s">
        <v>1717</v>
      </c>
      <c r="C158" s="11" t="s">
        <v>1144</v>
      </c>
      <c r="D158" s="11" t="s">
        <v>1145</v>
      </c>
      <c r="E158" s="13">
        <v>176</v>
      </c>
      <c r="F158" s="3" t="s">
        <v>7137</v>
      </c>
      <c r="G158" s="3" t="str">
        <f t="shared" si="33"/>
        <v>-</v>
      </c>
      <c r="H158" s="3" t="str">
        <f t="shared" si="34"/>
        <v>-</v>
      </c>
      <c r="I158" s="3" t="str">
        <f t="shared" si="35"/>
        <v>-</v>
      </c>
      <c r="J158" s="3" t="str">
        <f t="shared" si="36"/>
        <v>-</v>
      </c>
      <c r="K158" s="3" t="str">
        <f t="shared" si="37"/>
        <v>-</v>
      </c>
      <c r="L158" s="3" t="str">
        <f t="shared" si="38"/>
        <v>-</v>
      </c>
      <c r="M158" s="3" t="str">
        <f t="shared" si="39"/>
        <v>-</v>
      </c>
    </row>
    <row r="159" spans="1:13" ht="15.6" customHeight="1" x14ac:dyDescent="0.3">
      <c r="A159" s="3" t="s">
        <v>6451</v>
      </c>
      <c r="B159" s="3" t="s">
        <v>1717</v>
      </c>
      <c r="C159" s="11" t="s">
        <v>1146</v>
      </c>
      <c r="D159" s="11" t="s">
        <v>1147</v>
      </c>
      <c r="E159" s="13">
        <v>177</v>
      </c>
      <c r="F159" s="3" t="s">
        <v>7137</v>
      </c>
      <c r="G159" s="3" t="str">
        <f t="shared" si="33"/>
        <v>-</v>
      </c>
      <c r="H159" s="3" t="str">
        <f t="shared" si="34"/>
        <v>-</v>
      </c>
      <c r="I159" s="3" t="str">
        <f t="shared" si="35"/>
        <v>-</v>
      </c>
      <c r="J159" s="3" t="str">
        <f t="shared" si="36"/>
        <v>-</v>
      </c>
      <c r="K159" s="3" t="str">
        <f t="shared" si="37"/>
        <v>-</v>
      </c>
      <c r="L159" s="3" t="str">
        <f t="shared" si="38"/>
        <v>-</v>
      </c>
      <c r="M159" s="3" t="str">
        <f t="shared" si="39"/>
        <v>-</v>
      </c>
    </row>
    <row r="160" spans="1:13" ht="15.6" customHeight="1" x14ac:dyDescent="0.3">
      <c r="A160" s="3" t="s">
        <v>6451</v>
      </c>
      <c r="B160" s="3" t="s">
        <v>1717</v>
      </c>
      <c r="C160" s="11" t="s">
        <v>1148</v>
      </c>
      <c r="D160" s="11" t="s">
        <v>1149</v>
      </c>
      <c r="E160" s="13">
        <v>178</v>
      </c>
      <c r="F160" s="3" t="s">
        <v>7137</v>
      </c>
      <c r="G160" s="3" t="str">
        <f t="shared" si="33"/>
        <v>-</v>
      </c>
      <c r="H160" s="3" t="str">
        <f t="shared" si="34"/>
        <v>-</v>
      </c>
      <c r="I160" s="3" t="str">
        <f t="shared" si="35"/>
        <v>-</v>
      </c>
      <c r="J160" s="3" t="str">
        <f t="shared" si="36"/>
        <v>-</v>
      </c>
      <c r="K160" s="3" t="str">
        <f t="shared" si="37"/>
        <v>-</v>
      </c>
      <c r="L160" s="3" t="str">
        <f t="shared" si="38"/>
        <v>-</v>
      </c>
      <c r="M160" s="3" t="str">
        <f t="shared" si="39"/>
        <v>-</v>
      </c>
    </row>
    <row r="161" spans="1:13" ht="15.6" customHeight="1" x14ac:dyDescent="0.3">
      <c r="A161" s="3" t="s">
        <v>6451</v>
      </c>
      <c r="B161" s="3" t="s">
        <v>1717</v>
      </c>
      <c r="C161" s="11" t="s">
        <v>1150</v>
      </c>
      <c r="D161" s="11" t="s">
        <v>1151</v>
      </c>
      <c r="E161" s="13">
        <v>179</v>
      </c>
      <c r="F161" s="3" t="s">
        <v>7137</v>
      </c>
      <c r="G161" s="3" t="str">
        <f t="shared" si="33"/>
        <v>-</v>
      </c>
      <c r="H161" s="3" t="str">
        <f t="shared" si="34"/>
        <v>-</v>
      </c>
      <c r="I161" s="3" t="str">
        <f t="shared" si="35"/>
        <v>-</v>
      </c>
      <c r="J161" s="3" t="str">
        <f t="shared" si="36"/>
        <v>-</v>
      </c>
      <c r="K161" s="3" t="str">
        <f t="shared" si="37"/>
        <v>-</v>
      </c>
      <c r="L161" s="3" t="str">
        <f t="shared" si="38"/>
        <v>-</v>
      </c>
      <c r="M161" s="3" t="str">
        <f t="shared" si="39"/>
        <v>-</v>
      </c>
    </row>
    <row r="162" spans="1:13" ht="15.6" customHeight="1" x14ac:dyDescent="0.3">
      <c r="A162" s="3" t="s">
        <v>6451</v>
      </c>
      <c r="B162" s="3" t="s">
        <v>1717</v>
      </c>
      <c r="C162" s="11" t="s">
        <v>1152</v>
      </c>
      <c r="D162" s="11" t="s">
        <v>1153</v>
      </c>
      <c r="E162" s="13">
        <v>180</v>
      </c>
      <c r="F162" s="3" t="s">
        <v>7137</v>
      </c>
      <c r="G162" s="3" t="str">
        <f t="shared" si="33"/>
        <v>-</v>
      </c>
      <c r="H162" s="3" t="str">
        <f t="shared" si="34"/>
        <v>-</v>
      </c>
      <c r="I162" s="3" t="str">
        <f t="shared" si="35"/>
        <v>-</v>
      </c>
      <c r="J162" s="3" t="str">
        <f t="shared" si="36"/>
        <v>-</v>
      </c>
      <c r="K162" s="3" t="str">
        <f t="shared" si="37"/>
        <v>-</v>
      </c>
      <c r="L162" s="3" t="str">
        <f t="shared" si="38"/>
        <v>-</v>
      </c>
      <c r="M162" s="3" t="str">
        <f t="shared" si="39"/>
        <v>-</v>
      </c>
    </row>
    <row r="163" spans="1:13" ht="15.6" customHeight="1" x14ac:dyDescent="0.3">
      <c r="A163" s="3" t="s">
        <v>6451</v>
      </c>
      <c r="B163" s="3" t="s">
        <v>1717</v>
      </c>
      <c r="C163" s="11" t="s">
        <v>1154</v>
      </c>
      <c r="D163" s="11" t="s">
        <v>1155</v>
      </c>
      <c r="E163" s="13">
        <v>181</v>
      </c>
      <c r="F163" s="3" t="s">
        <v>7137</v>
      </c>
      <c r="G163" s="3" t="str">
        <f t="shared" si="33"/>
        <v>-</v>
      </c>
      <c r="H163" s="3" t="str">
        <f t="shared" si="34"/>
        <v>-</v>
      </c>
      <c r="I163" s="3" t="str">
        <f t="shared" si="35"/>
        <v>-</v>
      </c>
      <c r="J163" s="3" t="str">
        <f t="shared" si="36"/>
        <v>-</v>
      </c>
      <c r="K163" s="3" t="str">
        <f t="shared" si="37"/>
        <v>-</v>
      </c>
      <c r="L163" s="3" t="str">
        <f t="shared" si="38"/>
        <v>-</v>
      </c>
      <c r="M163" s="3" t="str">
        <f t="shared" si="39"/>
        <v>-</v>
      </c>
    </row>
    <row r="164" spans="1:13" ht="15.6" customHeight="1" x14ac:dyDescent="0.3">
      <c r="A164" s="3" t="s">
        <v>6451</v>
      </c>
      <c r="B164" s="3" t="s">
        <v>1717</v>
      </c>
      <c r="C164" s="11" t="s">
        <v>1156</v>
      </c>
      <c r="D164" s="11" t="s">
        <v>1157</v>
      </c>
      <c r="E164" s="13">
        <v>182</v>
      </c>
      <c r="F164" s="3" t="s">
        <v>7137</v>
      </c>
      <c r="G164" s="3" t="str">
        <f t="shared" si="33"/>
        <v>-</v>
      </c>
      <c r="H164" s="3" t="str">
        <f t="shared" si="34"/>
        <v>-</v>
      </c>
      <c r="I164" s="3" t="str">
        <f t="shared" si="35"/>
        <v>-</v>
      </c>
      <c r="J164" s="3" t="str">
        <f t="shared" si="36"/>
        <v>-</v>
      </c>
      <c r="K164" s="3" t="str">
        <f t="shared" si="37"/>
        <v>-</v>
      </c>
      <c r="L164" s="3" t="str">
        <f t="shared" si="38"/>
        <v>-</v>
      </c>
      <c r="M164" s="3" t="str">
        <f t="shared" si="39"/>
        <v>-</v>
      </c>
    </row>
    <row r="165" spans="1:13" ht="15.6" customHeight="1" x14ac:dyDescent="0.3">
      <c r="A165" s="3" t="s">
        <v>6451</v>
      </c>
      <c r="B165" s="3" t="s">
        <v>1717</v>
      </c>
      <c r="C165" s="11" t="s">
        <v>1158</v>
      </c>
      <c r="D165" s="11" t="s">
        <v>1159</v>
      </c>
      <c r="E165" s="13">
        <v>183</v>
      </c>
      <c r="F165" s="3" t="s">
        <v>12321</v>
      </c>
      <c r="G165" s="3">
        <f t="shared" si="33"/>
        <v>315570003</v>
      </c>
      <c r="H165" s="3" t="str">
        <f t="shared" si="34"/>
        <v>Observation</v>
      </c>
      <c r="I165" s="3" t="str">
        <f t="shared" si="35"/>
        <v>SNOMED</v>
      </c>
      <c r="J165" s="3" t="str">
        <f t="shared" si="36"/>
        <v>Clinical Finding</v>
      </c>
      <c r="K165" s="3" t="str">
        <f t="shared" si="37"/>
        <v>S</v>
      </c>
      <c r="L165" s="3">
        <f t="shared" si="38"/>
        <v>19700101</v>
      </c>
      <c r="M165" s="3">
        <f t="shared" si="39"/>
        <v>20991231</v>
      </c>
    </row>
    <row r="166" spans="1:13" ht="15.6" customHeight="1" x14ac:dyDescent="0.3">
      <c r="A166" s="3" t="s">
        <v>6451</v>
      </c>
      <c r="B166" s="3" t="s">
        <v>1717</v>
      </c>
      <c r="C166" s="11" t="s">
        <v>1160</v>
      </c>
      <c r="D166" s="11" t="s">
        <v>1161</v>
      </c>
      <c r="E166" s="13">
        <v>184</v>
      </c>
      <c r="F166" s="3" t="s">
        <v>12323</v>
      </c>
      <c r="G166" s="3">
        <f t="shared" ref="G166:G229" si="40">IFERROR(VLOOKUP(F166,omop_all_vocs,4,FALSE),"")</f>
        <v>698659003</v>
      </c>
      <c r="H166" s="3" t="str">
        <f t="shared" ref="H166:H229" si="41">IFERROR(VLOOKUP(F166,omop_all_vocs,5,FALSE),"")</f>
        <v>Observation</v>
      </c>
      <c r="I166" s="3" t="str">
        <f t="shared" ref="I166:I229" si="42">IFERROR(VLOOKUP(F166,omop_all_vocs,6,FALSE),"")</f>
        <v>SNOMED</v>
      </c>
      <c r="J166" s="3" t="str">
        <f t="shared" ref="J166:J229" si="43">IFERROR(VLOOKUP(F166,omop_all_vocs,7,FALSE),"")</f>
        <v>Clinical Finding</v>
      </c>
      <c r="K166" s="3" t="str">
        <f t="shared" ref="K166:K229" si="44">IFERROR(VLOOKUP(F166,omop_all_vocs,8,FALSE),"")</f>
        <v>S</v>
      </c>
      <c r="L166" s="3">
        <f t="shared" ref="L166:L229" si="45">IFERROR(VLOOKUP(F166,omop_all_vocs,9,FALSE),"")</f>
        <v>20140131</v>
      </c>
      <c r="M166" s="3">
        <f t="shared" ref="M166:M229" si="46">IFERROR(VLOOKUP(F166,omop_all_vocs,10,FALSE),"")</f>
        <v>20991231</v>
      </c>
    </row>
    <row r="167" spans="1:13" ht="15.6" customHeight="1" x14ac:dyDescent="0.3">
      <c r="A167" s="3" t="s">
        <v>6451</v>
      </c>
      <c r="B167" s="3" t="s">
        <v>1717</v>
      </c>
      <c r="C167" s="11" t="s">
        <v>1162</v>
      </c>
      <c r="D167" s="11" t="s">
        <v>1163</v>
      </c>
      <c r="E167" s="13">
        <v>185</v>
      </c>
      <c r="F167" s="3" t="s">
        <v>12292</v>
      </c>
      <c r="G167" s="3">
        <f t="shared" si="40"/>
        <v>698654008</v>
      </c>
      <c r="H167" s="3" t="str">
        <f t="shared" si="41"/>
        <v>Observation</v>
      </c>
      <c r="I167" s="3" t="str">
        <f t="shared" si="42"/>
        <v>SNOMED</v>
      </c>
      <c r="J167" s="3" t="str">
        <f t="shared" si="43"/>
        <v>Clinical Finding</v>
      </c>
      <c r="K167" s="3" t="str">
        <f t="shared" si="44"/>
        <v>S</v>
      </c>
      <c r="L167" s="3">
        <f t="shared" si="45"/>
        <v>20140131</v>
      </c>
      <c r="M167" s="3">
        <f t="shared" si="46"/>
        <v>20991231</v>
      </c>
    </row>
    <row r="168" spans="1:13" ht="15.6" customHeight="1" x14ac:dyDescent="0.3">
      <c r="A168" s="3" t="s">
        <v>6451</v>
      </c>
      <c r="B168" s="3" t="s">
        <v>1717</v>
      </c>
      <c r="C168" s="11" t="s">
        <v>1164</v>
      </c>
      <c r="D168" s="11" t="s">
        <v>1165</v>
      </c>
      <c r="E168" s="13">
        <v>186</v>
      </c>
      <c r="F168" s="3" t="s">
        <v>12325</v>
      </c>
      <c r="G168" s="3">
        <f t="shared" si="40"/>
        <v>970561000000105</v>
      </c>
      <c r="H168" s="3" t="str">
        <f t="shared" si="41"/>
        <v>Observation</v>
      </c>
      <c r="I168" s="3" t="str">
        <f t="shared" si="42"/>
        <v>SNOMED</v>
      </c>
      <c r="J168" s="3" t="str">
        <f t="shared" si="43"/>
        <v>Clinical Finding</v>
      </c>
      <c r="K168" s="3" t="str">
        <f t="shared" si="44"/>
        <v>S</v>
      </c>
      <c r="L168" s="3">
        <f t="shared" si="45"/>
        <v>20151001</v>
      </c>
      <c r="M168" s="3">
        <f t="shared" si="46"/>
        <v>20991231</v>
      </c>
    </row>
    <row r="169" spans="1:13" ht="15.6" customHeight="1" x14ac:dyDescent="0.3">
      <c r="A169" s="3" t="s">
        <v>6451</v>
      </c>
      <c r="B169" s="3" t="s">
        <v>1717</v>
      </c>
      <c r="C169" s="11" t="s">
        <v>1166</v>
      </c>
      <c r="D169" s="11" t="s">
        <v>1167</v>
      </c>
      <c r="E169" s="13">
        <v>187</v>
      </c>
      <c r="F169" s="3" t="s">
        <v>7137</v>
      </c>
      <c r="G169" s="3" t="str">
        <f t="shared" si="40"/>
        <v>-</v>
      </c>
      <c r="H169" s="3" t="str">
        <f t="shared" si="41"/>
        <v>-</v>
      </c>
      <c r="I169" s="3" t="str">
        <f t="shared" si="42"/>
        <v>-</v>
      </c>
      <c r="J169" s="3" t="str">
        <f t="shared" si="43"/>
        <v>-</v>
      </c>
      <c r="K169" s="3" t="str">
        <f t="shared" si="44"/>
        <v>-</v>
      </c>
      <c r="L169" s="3" t="str">
        <f t="shared" si="45"/>
        <v>-</v>
      </c>
      <c r="M169" s="3" t="str">
        <f t="shared" si="46"/>
        <v>-</v>
      </c>
    </row>
    <row r="170" spans="1:13" ht="15.6" customHeight="1" x14ac:dyDescent="0.3">
      <c r="A170" s="3" t="s">
        <v>6451</v>
      </c>
      <c r="B170" s="3" t="s">
        <v>1717</v>
      </c>
      <c r="C170" s="11" t="s">
        <v>1168</v>
      </c>
      <c r="D170" s="11" t="s">
        <v>1169</v>
      </c>
      <c r="E170" s="13">
        <v>188</v>
      </c>
      <c r="F170" s="3" t="s">
        <v>7137</v>
      </c>
      <c r="G170" s="3" t="str">
        <f t="shared" si="40"/>
        <v>-</v>
      </c>
      <c r="H170" s="3" t="str">
        <f t="shared" si="41"/>
        <v>-</v>
      </c>
      <c r="I170" s="3" t="str">
        <f t="shared" si="42"/>
        <v>-</v>
      </c>
      <c r="J170" s="3" t="str">
        <f t="shared" si="43"/>
        <v>-</v>
      </c>
      <c r="K170" s="3" t="str">
        <f t="shared" si="44"/>
        <v>-</v>
      </c>
      <c r="L170" s="3" t="str">
        <f t="shared" si="45"/>
        <v>-</v>
      </c>
      <c r="M170" s="3" t="str">
        <f t="shared" si="46"/>
        <v>-</v>
      </c>
    </row>
    <row r="171" spans="1:13" ht="15.6" customHeight="1" x14ac:dyDescent="0.3">
      <c r="A171" s="3" t="s">
        <v>6451</v>
      </c>
      <c r="B171" s="3" t="s">
        <v>1717</v>
      </c>
      <c r="C171" s="11" t="s">
        <v>1170</v>
      </c>
      <c r="D171" s="11" t="s">
        <v>1171</v>
      </c>
      <c r="E171" s="13">
        <v>189</v>
      </c>
      <c r="F171" s="3" t="s">
        <v>12327</v>
      </c>
      <c r="G171" s="3">
        <f t="shared" si="40"/>
        <v>698660008</v>
      </c>
      <c r="H171" s="3" t="str">
        <f t="shared" si="41"/>
        <v>Observation</v>
      </c>
      <c r="I171" s="3" t="str">
        <f t="shared" si="42"/>
        <v>SNOMED</v>
      </c>
      <c r="J171" s="3" t="str">
        <f t="shared" si="43"/>
        <v>Clinical Finding</v>
      </c>
      <c r="K171" s="3" t="str">
        <f t="shared" si="44"/>
        <v>S</v>
      </c>
      <c r="L171" s="3">
        <f t="shared" si="45"/>
        <v>20140131</v>
      </c>
      <c r="M171" s="3">
        <f t="shared" si="46"/>
        <v>20991231</v>
      </c>
    </row>
    <row r="172" spans="1:13" ht="15.6" customHeight="1" x14ac:dyDescent="0.3">
      <c r="A172" s="3" t="s">
        <v>6451</v>
      </c>
      <c r="B172" s="3" t="s">
        <v>1717</v>
      </c>
      <c r="C172" s="11" t="s">
        <v>1172</v>
      </c>
      <c r="D172" s="11" t="s">
        <v>1173</v>
      </c>
      <c r="E172" s="13">
        <v>190</v>
      </c>
      <c r="F172" s="3" t="s">
        <v>7137</v>
      </c>
      <c r="G172" s="3" t="str">
        <f t="shared" si="40"/>
        <v>-</v>
      </c>
      <c r="H172" s="3" t="str">
        <f t="shared" si="41"/>
        <v>-</v>
      </c>
      <c r="I172" s="3" t="str">
        <f t="shared" si="42"/>
        <v>-</v>
      </c>
      <c r="J172" s="3" t="str">
        <f t="shared" si="43"/>
        <v>-</v>
      </c>
      <c r="K172" s="3" t="str">
        <f t="shared" si="44"/>
        <v>-</v>
      </c>
      <c r="L172" s="3" t="str">
        <f t="shared" si="45"/>
        <v>-</v>
      </c>
      <c r="M172" s="3" t="str">
        <f t="shared" si="46"/>
        <v>-</v>
      </c>
    </row>
    <row r="173" spans="1:13" ht="15.6" customHeight="1" x14ac:dyDescent="0.3">
      <c r="A173" s="3" t="s">
        <v>6451</v>
      </c>
      <c r="B173" s="3" t="s">
        <v>1717</v>
      </c>
      <c r="C173" s="11" t="s">
        <v>1174</v>
      </c>
      <c r="D173" s="11" t="s">
        <v>1175</v>
      </c>
      <c r="E173" s="13">
        <v>191</v>
      </c>
      <c r="F173" s="3" t="s">
        <v>7137</v>
      </c>
      <c r="G173" s="3" t="str">
        <f t="shared" si="40"/>
        <v>-</v>
      </c>
      <c r="H173" s="3" t="str">
        <f t="shared" si="41"/>
        <v>-</v>
      </c>
      <c r="I173" s="3" t="str">
        <f t="shared" si="42"/>
        <v>-</v>
      </c>
      <c r="J173" s="3" t="str">
        <f t="shared" si="43"/>
        <v>-</v>
      </c>
      <c r="K173" s="3" t="str">
        <f t="shared" si="44"/>
        <v>-</v>
      </c>
      <c r="L173" s="3" t="str">
        <f t="shared" si="45"/>
        <v>-</v>
      </c>
      <c r="M173" s="3" t="str">
        <f t="shared" si="46"/>
        <v>-</v>
      </c>
    </row>
    <row r="174" spans="1:13" ht="15.6" customHeight="1" x14ac:dyDescent="0.3">
      <c r="A174" s="3" t="s">
        <v>6451</v>
      </c>
      <c r="B174" s="3" t="s">
        <v>1717</v>
      </c>
      <c r="C174" s="11" t="s">
        <v>1176</v>
      </c>
      <c r="D174" s="11" t="s">
        <v>1177</v>
      </c>
      <c r="E174" s="13">
        <v>192</v>
      </c>
      <c r="F174" s="3" t="s">
        <v>12329</v>
      </c>
      <c r="G174" s="3">
        <f t="shared" si="40"/>
        <v>698897001</v>
      </c>
      <c r="H174" s="3" t="str">
        <f t="shared" si="41"/>
        <v>Observation</v>
      </c>
      <c r="I174" s="3" t="str">
        <f t="shared" si="42"/>
        <v>SNOMED</v>
      </c>
      <c r="J174" s="3" t="str">
        <f t="shared" si="43"/>
        <v>Clinical Finding</v>
      </c>
      <c r="K174" s="3" t="str">
        <f t="shared" si="44"/>
        <v>S</v>
      </c>
      <c r="L174" s="3">
        <f t="shared" si="45"/>
        <v>20140131</v>
      </c>
      <c r="M174" s="3">
        <f t="shared" si="46"/>
        <v>20991231</v>
      </c>
    </row>
    <row r="175" spans="1:13" ht="15.6" customHeight="1" x14ac:dyDescent="0.3">
      <c r="A175" s="3" t="s">
        <v>6451</v>
      </c>
      <c r="B175" s="3" t="s">
        <v>1717</v>
      </c>
      <c r="C175" s="11" t="s">
        <v>1178</v>
      </c>
      <c r="D175" s="11" t="s">
        <v>1179</v>
      </c>
      <c r="E175" s="13">
        <v>193</v>
      </c>
      <c r="F175" s="3" t="s">
        <v>7137</v>
      </c>
      <c r="G175" s="3" t="str">
        <f t="shared" si="40"/>
        <v>-</v>
      </c>
      <c r="H175" s="3" t="str">
        <f t="shared" si="41"/>
        <v>-</v>
      </c>
      <c r="I175" s="3" t="str">
        <f t="shared" si="42"/>
        <v>-</v>
      </c>
      <c r="J175" s="3" t="str">
        <f t="shared" si="43"/>
        <v>-</v>
      </c>
      <c r="K175" s="3" t="str">
        <f t="shared" si="44"/>
        <v>-</v>
      </c>
      <c r="L175" s="3" t="str">
        <f t="shared" si="45"/>
        <v>-</v>
      </c>
      <c r="M175" s="3" t="str">
        <f t="shared" si="46"/>
        <v>-</v>
      </c>
    </row>
    <row r="176" spans="1:13" ht="15.6" customHeight="1" x14ac:dyDescent="0.3">
      <c r="A176" s="3" t="s">
        <v>6451</v>
      </c>
      <c r="B176" s="3" t="s">
        <v>1717</v>
      </c>
      <c r="C176" s="11" t="s">
        <v>1180</v>
      </c>
      <c r="D176" s="11" t="s">
        <v>1181</v>
      </c>
      <c r="E176" s="13">
        <v>194</v>
      </c>
      <c r="F176" s="3" t="s">
        <v>12331</v>
      </c>
      <c r="G176" s="3">
        <f t="shared" si="40"/>
        <v>414640006</v>
      </c>
      <c r="H176" s="3" t="str">
        <f t="shared" si="41"/>
        <v>Observation</v>
      </c>
      <c r="I176" s="3" t="str">
        <f t="shared" si="42"/>
        <v>SNOMED</v>
      </c>
      <c r="J176" s="3" t="str">
        <f t="shared" si="43"/>
        <v>Clinical Finding</v>
      </c>
      <c r="K176" s="3" t="str">
        <f t="shared" si="44"/>
        <v>S</v>
      </c>
      <c r="L176" s="3">
        <f t="shared" si="45"/>
        <v>19700101</v>
      </c>
      <c r="M176" s="3">
        <f t="shared" si="46"/>
        <v>20991231</v>
      </c>
    </row>
    <row r="177" spans="1:13" ht="15.6" customHeight="1" x14ac:dyDescent="0.3">
      <c r="A177" s="3" t="s">
        <v>6451</v>
      </c>
      <c r="B177" s="3" t="s">
        <v>1717</v>
      </c>
      <c r="C177" s="11" t="s">
        <v>1182</v>
      </c>
      <c r="D177" s="11" t="s">
        <v>1183</v>
      </c>
      <c r="E177" s="13">
        <v>195</v>
      </c>
      <c r="F177" s="3" t="s">
        <v>7137</v>
      </c>
      <c r="G177" s="3" t="str">
        <f t="shared" si="40"/>
        <v>-</v>
      </c>
      <c r="H177" s="3" t="str">
        <f t="shared" si="41"/>
        <v>-</v>
      </c>
      <c r="I177" s="3" t="str">
        <f t="shared" si="42"/>
        <v>-</v>
      </c>
      <c r="J177" s="3" t="str">
        <f t="shared" si="43"/>
        <v>-</v>
      </c>
      <c r="K177" s="3" t="str">
        <f t="shared" si="44"/>
        <v>-</v>
      </c>
      <c r="L177" s="3" t="str">
        <f t="shared" si="45"/>
        <v>-</v>
      </c>
      <c r="M177" s="3" t="str">
        <f t="shared" si="46"/>
        <v>-</v>
      </c>
    </row>
    <row r="178" spans="1:13" ht="15.6" customHeight="1" x14ac:dyDescent="0.3">
      <c r="A178" s="3" t="s">
        <v>6451</v>
      </c>
      <c r="B178" s="3" t="s">
        <v>1717</v>
      </c>
      <c r="C178" s="11" t="s">
        <v>1184</v>
      </c>
      <c r="D178" s="11" t="s">
        <v>1185</v>
      </c>
      <c r="E178" s="13">
        <v>196</v>
      </c>
      <c r="F178" s="3" t="s">
        <v>12333</v>
      </c>
      <c r="G178" s="3">
        <f t="shared" si="40"/>
        <v>315571004</v>
      </c>
      <c r="H178" s="3" t="str">
        <f t="shared" si="41"/>
        <v>Observation</v>
      </c>
      <c r="I178" s="3" t="str">
        <f t="shared" si="42"/>
        <v>SNOMED</v>
      </c>
      <c r="J178" s="3" t="str">
        <f t="shared" si="43"/>
        <v>Clinical Finding</v>
      </c>
      <c r="K178" s="3" t="str">
        <f t="shared" si="44"/>
        <v>S</v>
      </c>
      <c r="L178" s="3">
        <f t="shared" si="45"/>
        <v>19700101</v>
      </c>
      <c r="M178" s="3">
        <f t="shared" si="46"/>
        <v>20991231</v>
      </c>
    </row>
    <row r="179" spans="1:13" ht="15.6" customHeight="1" x14ac:dyDescent="0.3">
      <c r="A179" s="3" t="s">
        <v>6451</v>
      </c>
      <c r="B179" s="3" t="s">
        <v>1717</v>
      </c>
      <c r="C179" s="11" t="s">
        <v>1186</v>
      </c>
      <c r="D179" s="11" t="s">
        <v>1187</v>
      </c>
      <c r="E179" s="13">
        <v>197</v>
      </c>
      <c r="F179" s="3" t="s">
        <v>7137</v>
      </c>
      <c r="G179" s="3" t="str">
        <f t="shared" si="40"/>
        <v>-</v>
      </c>
      <c r="H179" s="3" t="str">
        <f t="shared" si="41"/>
        <v>-</v>
      </c>
      <c r="I179" s="3" t="str">
        <f t="shared" si="42"/>
        <v>-</v>
      </c>
      <c r="J179" s="3" t="str">
        <f t="shared" si="43"/>
        <v>-</v>
      </c>
      <c r="K179" s="3" t="str">
        <f t="shared" si="44"/>
        <v>-</v>
      </c>
      <c r="L179" s="3" t="str">
        <f t="shared" si="45"/>
        <v>-</v>
      </c>
      <c r="M179" s="3" t="str">
        <f t="shared" si="46"/>
        <v>-</v>
      </c>
    </row>
    <row r="180" spans="1:13" ht="15.6" customHeight="1" x14ac:dyDescent="0.3">
      <c r="A180" s="3" t="s">
        <v>6451</v>
      </c>
      <c r="B180" s="3" t="s">
        <v>1717</v>
      </c>
      <c r="C180" s="11" t="s">
        <v>1188</v>
      </c>
      <c r="D180" s="11" t="s">
        <v>1189</v>
      </c>
      <c r="E180" s="13">
        <v>198</v>
      </c>
      <c r="F180" s="3" t="s">
        <v>7137</v>
      </c>
      <c r="G180" s="3" t="str">
        <f t="shared" si="40"/>
        <v>-</v>
      </c>
      <c r="H180" s="3" t="str">
        <f t="shared" si="41"/>
        <v>-</v>
      </c>
      <c r="I180" s="3" t="str">
        <f t="shared" si="42"/>
        <v>-</v>
      </c>
      <c r="J180" s="3" t="str">
        <f t="shared" si="43"/>
        <v>-</v>
      </c>
      <c r="K180" s="3" t="str">
        <f t="shared" si="44"/>
        <v>-</v>
      </c>
      <c r="L180" s="3" t="str">
        <f t="shared" si="45"/>
        <v>-</v>
      </c>
      <c r="M180" s="3" t="str">
        <f t="shared" si="46"/>
        <v>-</v>
      </c>
    </row>
    <row r="181" spans="1:13" ht="15.6" customHeight="1" x14ac:dyDescent="0.3">
      <c r="A181" s="3" t="s">
        <v>6451</v>
      </c>
      <c r="B181" s="3" t="s">
        <v>1717</v>
      </c>
      <c r="C181" s="11" t="s">
        <v>1190</v>
      </c>
      <c r="D181" s="11" t="s">
        <v>1191</v>
      </c>
      <c r="E181" s="13">
        <v>199</v>
      </c>
      <c r="F181" s="3" t="s">
        <v>7137</v>
      </c>
      <c r="G181" s="3" t="str">
        <f t="shared" si="40"/>
        <v>-</v>
      </c>
      <c r="H181" s="3" t="str">
        <f t="shared" si="41"/>
        <v>-</v>
      </c>
      <c r="I181" s="3" t="str">
        <f t="shared" si="42"/>
        <v>-</v>
      </c>
      <c r="J181" s="3" t="str">
        <f t="shared" si="43"/>
        <v>-</v>
      </c>
      <c r="K181" s="3" t="str">
        <f t="shared" si="44"/>
        <v>-</v>
      </c>
      <c r="L181" s="3" t="str">
        <f t="shared" si="45"/>
        <v>-</v>
      </c>
      <c r="M181" s="3" t="str">
        <f t="shared" si="46"/>
        <v>-</v>
      </c>
    </row>
    <row r="182" spans="1:13" ht="15.6" customHeight="1" x14ac:dyDescent="0.3">
      <c r="A182" s="3" t="s">
        <v>6451</v>
      </c>
      <c r="B182" s="3" t="s">
        <v>1717</v>
      </c>
      <c r="C182" s="11" t="s">
        <v>1192</v>
      </c>
      <c r="D182" s="11" t="s">
        <v>1193</v>
      </c>
      <c r="E182" s="13">
        <v>200</v>
      </c>
      <c r="F182" s="3" t="s">
        <v>12336</v>
      </c>
      <c r="G182" s="3">
        <f t="shared" si="40"/>
        <v>729051000000103</v>
      </c>
      <c r="H182" s="3" t="str">
        <f t="shared" si="41"/>
        <v>Observation</v>
      </c>
      <c r="I182" s="3" t="str">
        <f t="shared" si="42"/>
        <v>SNOMED</v>
      </c>
      <c r="J182" s="3" t="str">
        <f t="shared" si="43"/>
        <v>Clinical Finding</v>
      </c>
      <c r="K182" s="3" t="str">
        <f t="shared" si="44"/>
        <v>S</v>
      </c>
      <c r="L182" s="3">
        <f t="shared" si="45"/>
        <v>20140401</v>
      </c>
      <c r="M182" s="3">
        <f t="shared" si="46"/>
        <v>20991231</v>
      </c>
    </row>
    <row r="183" spans="1:13" ht="15.6" customHeight="1" x14ac:dyDescent="0.3">
      <c r="A183" s="3" t="s">
        <v>6451</v>
      </c>
      <c r="B183" s="3" t="s">
        <v>1717</v>
      </c>
      <c r="C183" s="11" t="s">
        <v>1194</v>
      </c>
      <c r="D183" s="11" t="s">
        <v>1195</v>
      </c>
      <c r="E183" s="13">
        <v>201</v>
      </c>
      <c r="F183" s="3" t="s">
        <v>7137</v>
      </c>
      <c r="G183" s="3" t="str">
        <f t="shared" si="40"/>
        <v>-</v>
      </c>
      <c r="H183" s="3" t="str">
        <f t="shared" si="41"/>
        <v>-</v>
      </c>
      <c r="I183" s="3" t="str">
        <f t="shared" si="42"/>
        <v>-</v>
      </c>
      <c r="J183" s="3" t="str">
        <f t="shared" si="43"/>
        <v>-</v>
      </c>
      <c r="K183" s="3" t="str">
        <f t="shared" si="44"/>
        <v>-</v>
      </c>
      <c r="L183" s="3" t="str">
        <f t="shared" si="45"/>
        <v>-</v>
      </c>
      <c r="M183" s="3" t="str">
        <f t="shared" si="46"/>
        <v>-</v>
      </c>
    </row>
    <row r="184" spans="1:13" ht="15.6" customHeight="1" x14ac:dyDescent="0.3">
      <c r="A184" s="3" t="s">
        <v>6451</v>
      </c>
      <c r="B184" s="3" t="s">
        <v>1717</v>
      </c>
      <c r="C184" s="11" t="s">
        <v>1196</v>
      </c>
      <c r="D184" s="11" t="s">
        <v>1197</v>
      </c>
      <c r="E184" s="13">
        <v>202</v>
      </c>
      <c r="F184" s="3" t="s">
        <v>7137</v>
      </c>
      <c r="G184" s="3" t="str">
        <f t="shared" si="40"/>
        <v>-</v>
      </c>
      <c r="H184" s="3" t="str">
        <f t="shared" si="41"/>
        <v>-</v>
      </c>
      <c r="I184" s="3" t="str">
        <f t="shared" si="42"/>
        <v>-</v>
      </c>
      <c r="J184" s="3" t="str">
        <f t="shared" si="43"/>
        <v>-</v>
      </c>
      <c r="K184" s="3" t="str">
        <f t="shared" si="44"/>
        <v>-</v>
      </c>
      <c r="L184" s="3" t="str">
        <f t="shared" si="45"/>
        <v>-</v>
      </c>
      <c r="M184" s="3" t="str">
        <f t="shared" si="46"/>
        <v>-</v>
      </c>
    </row>
    <row r="185" spans="1:13" ht="15.6" customHeight="1" x14ac:dyDescent="0.3">
      <c r="A185" s="3" t="s">
        <v>6451</v>
      </c>
      <c r="B185" s="3" t="s">
        <v>1717</v>
      </c>
      <c r="C185" s="11" t="s">
        <v>1198</v>
      </c>
      <c r="D185" s="11" t="s">
        <v>1199</v>
      </c>
      <c r="E185" s="13">
        <v>203</v>
      </c>
      <c r="F185" s="3" t="s">
        <v>7137</v>
      </c>
      <c r="G185" s="3" t="str">
        <f t="shared" si="40"/>
        <v>-</v>
      </c>
      <c r="H185" s="3" t="str">
        <f t="shared" si="41"/>
        <v>-</v>
      </c>
      <c r="I185" s="3" t="str">
        <f t="shared" si="42"/>
        <v>-</v>
      </c>
      <c r="J185" s="3" t="str">
        <f t="shared" si="43"/>
        <v>-</v>
      </c>
      <c r="K185" s="3" t="str">
        <f t="shared" si="44"/>
        <v>-</v>
      </c>
      <c r="L185" s="3" t="str">
        <f t="shared" si="45"/>
        <v>-</v>
      </c>
      <c r="M185" s="3" t="str">
        <f t="shared" si="46"/>
        <v>-</v>
      </c>
    </row>
    <row r="186" spans="1:13" ht="15.6" customHeight="1" x14ac:dyDescent="0.3">
      <c r="A186" s="3" t="s">
        <v>6451</v>
      </c>
      <c r="B186" s="3" t="s">
        <v>1717</v>
      </c>
      <c r="C186" s="11" t="s">
        <v>1200</v>
      </c>
      <c r="D186" s="11" t="s">
        <v>1201</v>
      </c>
      <c r="E186" s="13">
        <v>204</v>
      </c>
      <c r="F186" s="3" t="s">
        <v>7137</v>
      </c>
      <c r="G186" s="3" t="str">
        <f t="shared" si="40"/>
        <v>-</v>
      </c>
      <c r="H186" s="3" t="str">
        <f t="shared" si="41"/>
        <v>-</v>
      </c>
      <c r="I186" s="3" t="str">
        <f t="shared" si="42"/>
        <v>-</v>
      </c>
      <c r="J186" s="3" t="str">
        <f t="shared" si="43"/>
        <v>-</v>
      </c>
      <c r="K186" s="3" t="str">
        <f t="shared" si="44"/>
        <v>-</v>
      </c>
      <c r="L186" s="3" t="str">
        <f t="shared" si="45"/>
        <v>-</v>
      </c>
      <c r="M186" s="3" t="str">
        <f t="shared" si="46"/>
        <v>-</v>
      </c>
    </row>
    <row r="187" spans="1:13" ht="15.6" customHeight="1" x14ac:dyDescent="0.3">
      <c r="A187" s="3" t="s">
        <v>6451</v>
      </c>
      <c r="B187" s="3" t="s">
        <v>1717</v>
      </c>
      <c r="C187" s="11" t="s">
        <v>1202</v>
      </c>
      <c r="D187" s="11" t="s">
        <v>1203</v>
      </c>
      <c r="E187" s="13">
        <v>205</v>
      </c>
      <c r="F187" s="3" t="s">
        <v>7137</v>
      </c>
      <c r="G187" s="3" t="str">
        <f t="shared" si="40"/>
        <v>-</v>
      </c>
      <c r="H187" s="3" t="str">
        <f t="shared" si="41"/>
        <v>-</v>
      </c>
      <c r="I187" s="3" t="str">
        <f t="shared" si="42"/>
        <v>-</v>
      </c>
      <c r="J187" s="3" t="str">
        <f t="shared" si="43"/>
        <v>-</v>
      </c>
      <c r="K187" s="3" t="str">
        <f t="shared" si="44"/>
        <v>-</v>
      </c>
      <c r="L187" s="3" t="str">
        <f t="shared" si="45"/>
        <v>-</v>
      </c>
      <c r="M187" s="3" t="str">
        <f t="shared" si="46"/>
        <v>-</v>
      </c>
    </row>
    <row r="188" spans="1:13" ht="15.6" customHeight="1" x14ac:dyDescent="0.3">
      <c r="A188" s="3" t="s">
        <v>6451</v>
      </c>
      <c r="B188" s="3" t="s">
        <v>1717</v>
      </c>
      <c r="C188" s="11" t="s">
        <v>1204</v>
      </c>
      <c r="D188" s="11" t="s">
        <v>1205</v>
      </c>
      <c r="E188" s="13">
        <v>206</v>
      </c>
      <c r="F188" s="3" t="s">
        <v>12337</v>
      </c>
      <c r="G188" s="3">
        <f t="shared" si="40"/>
        <v>408522002</v>
      </c>
      <c r="H188" s="3" t="str">
        <f t="shared" si="41"/>
        <v>Observation</v>
      </c>
      <c r="I188" s="3" t="str">
        <f t="shared" si="42"/>
        <v>SNOMED</v>
      </c>
      <c r="J188" s="3" t="str">
        <f t="shared" si="43"/>
        <v>Clinical Finding</v>
      </c>
      <c r="K188" s="3" t="str">
        <f t="shared" si="44"/>
        <v>S</v>
      </c>
      <c r="L188" s="3">
        <f t="shared" si="45"/>
        <v>19700101</v>
      </c>
      <c r="M188" s="3">
        <f t="shared" si="46"/>
        <v>20991231</v>
      </c>
    </row>
    <row r="189" spans="1:13" ht="15.6" customHeight="1" x14ac:dyDescent="0.3">
      <c r="A189" s="3" t="s">
        <v>6451</v>
      </c>
      <c r="B189" s="3" t="s">
        <v>1717</v>
      </c>
      <c r="C189" s="11" t="s">
        <v>1206</v>
      </c>
      <c r="D189" s="11" t="s">
        <v>1207</v>
      </c>
      <c r="E189" s="13">
        <v>207</v>
      </c>
      <c r="F189" s="3" t="s">
        <v>12362</v>
      </c>
      <c r="G189" s="3">
        <f t="shared" si="40"/>
        <v>698667006</v>
      </c>
      <c r="H189" s="3" t="str">
        <f t="shared" si="41"/>
        <v>Observation</v>
      </c>
      <c r="I189" s="3" t="str">
        <f t="shared" si="42"/>
        <v>SNOMED</v>
      </c>
      <c r="J189" s="3" t="str">
        <f t="shared" si="43"/>
        <v>Clinical Finding</v>
      </c>
      <c r="K189" s="3" t="str">
        <f t="shared" si="44"/>
        <v>S</v>
      </c>
      <c r="L189" s="3">
        <f t="shared" si="45"/>
        <v>20140131</v>
      </c>
      <c r="M189" s="3">
        <f t="shared" si="46"/>
        <v>20991231</v>
      </c>
    </row>
    <row r="190" spans="1:13" ht="15.6" customHeight="1" x14ac:dyDescent="0.3">
      <c r="A190" s="3" t="s">
        <v>6451</v>
      </c>
      <c r="B190" s="3" t="s">
        <v>1717</v>
      </c>
      <c r="C190" s="11" t="s">
        <v>1208</v>
      </c>
      <c r="D190" s="11" t="s">
        <v>1209</v>
      </c>
      <c r="E190" s="13">
        <v>208</v>
      </c>
      <c r="F190" s="3" t="s">
        <v>12338</v>
      </c>
      <c r="G190" s="3">
        <f t="shared" si="40"/>
        <v>698662000</v>
      </c>
      <c r="H190" s="3" t="str">
        <f t="shared" si="41"/>
        <v>Observation</v>
      </c>
      <c r="I190" s="3" t="str">
        <f t="shared" si="42"/>
        <v>SNOMED</v>
      </c>
      <c r="J190" s="3" t="str">
        <f t="shared" si="43"/>
        <v>Clinical Finding</v>
      </c>
      <c r="K190" s="3" t="str">
        <f t="shared" si="44"/>
        <v>S</v>
      </c>
      <c r="L190" s="3">
        <f t="shared" si="45"/>
        <v>20140131</v>
      </c>
      <c r="M190" s="3">
        <f t="shared" si="46"/>
        <v>20991231</v>
      </c>
    </row>
    <row r="191" spans="1:13" ht="15.6" customHeight="1" x14ac:dyDescent="0.3">
      <c r="A191" s="3" t="s">
        <v>6451</v>
      </c>
      <c r="B191" s="3" t="s">
        <v>1717</v>
      </c>
      <c r="C191" s="11" t="s">
        <v>1210</v>
      </c>
      <c r="D191" s="11" t="s">
        <v>1211</v>
      </c>
      <c r="E191" s="13">
        <v>209</v>
      </c>
      <c r="F191" s="3" t="s">
        <v>12399</v>
      </c>
      <c r="G191" s="3">
        <f t="shared" si="40"/>
        <v>970741000000100</v>
      </c>
      <c r="H191" s="3" t="str">
        <f t="shared" si="41"/>
        <v>Observation</v>
      </c>
      <c r="I191" s="3" t="str">
        <f t="shared" si="42"/>
        <v>SNOMED</v>
      </c>
      <c r="J191" s="3" t="str">
        <f t="shared" si="43"/>
        <v>Clinical Finding</v>
      </c>
      <c r="K191" s="3" t="str">
        <f t="shared" si="44"/>
        <v>S</v>
      </c>
      <c r="L191" s="3">
        <f t="shared" si="45"/>
        <v>20151001</v>
      </c>
      <c r="M191" s="3">
        <f t="shared" si="46"/>
        <v>20991231</v>
      </c>
    </row>
    <row r="192" spans="1:13" ht="15.6" customHeight="1" x14ac:dyDescent="0.3">
      <c r="A192" s="3" t="s">
        <v>6451</v>
      </c>
      <c r="B192" s="3" t="s">
        <v>1717</v>
      </c>
      <c r="C192" s="11" t="s">
        <v>1212</v>
      </c>
      <c r="D192" s="11" t="s">
        <v>1213</v>
      </c>
      <c r="E192" s="13">
        <v>210</v>
      </c>
      <c r="F192" s="3" t="s">
        <v>7137</v>
      </c>
      <c r="G192" s="3" t="str">
        <f t="shared" si="40"/>
        <v>-</v>
      </c>
      <c r="H192" s="3" t="str">
        <f t="shared" si="41"/>
        <v>-</v>
      </c>
      <c r="I192" s="3" t="str">
        <f t="shared" si="42"/>
        <v>-</v>
      </c>
      <c r="J192" s="3" t="str">
        <f t="shared" si="43"/>
        <v>-</v>
      </c>
      <c r="K192" s="3" t="str">
        <f t="shared" si="44"/>
        <v>-</v>
      </c>
      <c r="L192" s="3" t="str">
        <f t="shared" si="45"/>
        <v>-</v>
      </c>
      <c r="M192" s="3" t="str">
        <f t="shared" si="46"/>
        <v>-</v>
      </c>
    </row>
    <row r="193" spans="1:13" ht="15.6" customHeight="1" x14ac:dyDescent="0.3">
      <c r="A193" s="3" t="s">
        <v>6451</v>
      </c>
      <c r="B193" s="3" t="s">
        <v>1717</v>
      </c>
      <c r="C193" s="11" t="s">
        <v>1214</v>
      </c>
      <c r="D193" s="11" t="s">
        <v>1215</v>
      </c>
      <c r="E193" s="13">
        <v>211</v>
      </c>
      <c r="F193" s="3" t="s">
        <v>7137</v>
      </c>
      <c r="G193" s="3" t="str">
        <f t="shared" si="40"/>
        <v>-</v>
      </c>
      <c r="H193" s="3" t="str">
        <f t="shared" si="41"/>
        <v>-</v>
      </c>
      <c r="I193" s="3" t="str">
        <f t="shared" si="42"/>
        <v>-</v>
      </c>
      <c r="J193" s="3" t="str">
        <f t="shared" si="43"/>
        <v>-</v>
      </c>
      <c r="K193" s="3" t="str">
        <f t="shared" si="44"/>
        <v>-</v>
      </c>
      <c r="L193" s="3" t="str">
        <f t="shared" si="45"/>
        <v>-</v>
      </c>
      <c r="M193" s="3" t="str">
        <f t="shared" si="46"/>
        <v>-</v>
      </c>
    </row>
    <row r="194" spans="1:13" ht="15.6" customHeight="1" x14ac:dyDescent="0.3">
      <c r="A194" s="3" t="s">
        <v>6451</v>
      </c>
      <c r="B194" s="3" t="s">
        <v>1717</v>
      </c>
      <c r="C194" s="11" t="s">
        <v>1216</v>
      </c>
      <c r="D194" s="11" t="s">
        <v>1217</v>
      </c>
      <c r="E194" s="13">
        <v>212</v>
      </c>
      <c r="F194" s="3" t="s">
        <v>7137</v>
      </c>
      <c r="G194" s="3" t="str">
        <f t="shared" si="40"/>
        <v>-</v>
      </c>
      <c r="H194" s="3" t="str">
        <f t="shared" si="41"/>
        <v>-</v>
      </c>
      <c r="I194" s="3" t="str">
        <f t="shared" si="42"/>
        <v>-</v>
      </c>
      <c r="J194" s="3" t="str">
        <f t="shared" si="43"/>
        <v>-</v>
      </c>
      <c r="K194" s="3" t="str">
        <f t="shared" si="44"/>
        <v>-</v>
      </c>
      <c r="L194" s="3" t="str">
        <f t="shared" si="45"/>
        <v>-</v>
      </c>
      <c r="M194" s="3" t="str">
        <f t="shared" si="46"/>
        <v>-</v>
      </c>
    </row>
    <row r="195" spans="1:13" ht="15.6" customHeight="1" x14ac:dyDescent="0.3">
      <c r="A195" s="3" t="s">
        <v>6451</v>
      </c>
      <c r="B195" s="3" t="s">
        <v>1717</v>
      </c>
      <c r="C195" s="11" t="s">
        <v>1218</v>
      </c>
      <c r="D195" s="11" t="s">
        <v>1219</v>
      </c>
      <c r="E195" s="13">
        <v>213</v>
      </c>
      <c r="F195" s="3" t="s">
        <v>12342</v>
      </c>
      <c r="G195" s="3">
        <f t="shared" si="40"/>
        <v>698899003</v>
      </c>
      <c r="H195" s="3" t="str">
        <f t="shared" si="41"/>
        <v>Observation</v>
      </c>
      <c r="I195" s="3" t="str">
        <f t="shared" si="42"/>
        <v>SNOMED</v>
      </c>
      <c r="J195" s="3" t="str">
        <f t="shared" si="43"/>
        <v>Clinical Finding</v>
      </c>
      <c r="K195" s="3" t="str">
        <f t="shared" si="44"/>
        <v>S</v>
      </c>
      <c r="L195" s="3">
        <f t="shared" si="45"/>
        <v>20140131</v>
      </c>
      <c r="M195" s="3">
        <f t="shared" si="46"/>
        <v>20991231</v>
      </c>
    </row>
    <row r="196" spans="1:13" ht="15.6" customHeight="1" x14ac:dyDescent="0.3">
      <c r="A196" s="3" t="s">
        <v>6451</v>
      </c>
      <c r="B196" s="3" t="s">
        <v>1717</v>
      </c>
      <c r="C196" s="11" t="s">
        <v>1220</v>
      </c>
      <c r="D196" s="11" t="s">
        <v>1221</v>
      </c>
      <c r="E196" s="13">
        <v>214</v>
      </c>
      <c r="F196" s="3" t="s">
        <v>7137</v>
      </c>
      <c r="G196" s="3" t="str">
        <f t="shared" si="40"/>
        <v>-</v>
      </c>
      <c r="H196" s="3" t="str">
        <f t="shared" si="41"/>
        <v>-</v>
      </c>
      <c r="I196" s="3" t="str">
        <f t="shared" si="42"/>
        <v>-</v>
      </c>
      <c r="J196" s="3" t="str">
        <f t="shared" si="43"/>
        <v>-</v>
      </c>
      <c r="K196" s="3" t="str">
        <f t="shared" si="44"/>
        <v>-</v>
      </c>
      <c r="L196" s="3" t="str">
        <f t="shared" si="45"/>
        <v>-</v>
      </c>
      <c r="M196" s="3" t="str">
        <f t="shared" si="46"/>
        <v>-</v>
      </c>
    </row>
    <row r="197" spans="1:13" ht="15.6" customHeight="1" x14ac:dyDescent="0.3">
      <c r="A197" s="3" t="s">
        <v>6451</v>
      </c>
      <c r="B197" s="3" t="s">
        <v>1717</v>
      </c>
      <c r="C197" s="11" t="s">
        <v>1222</v>
      </c>
      <c r="D197" s="11" t="s">
        <v>1223</v>
      </c>
      <c r="E197" s="13">
        <v>215</v>
      </c>
      <c r="F197" s="3" t="s">
        <v>7137</v>
      </c>
      <c r="G197" s="3" t="str">
        <f t="shared" si="40"/>
        <v>-</v>
      </c>
      <c r="H197" s="3" t="str">
        <f t="shared" si="41"/>
        <v>-</v>
      </c>
      <c r="I197" s="3" t="str">
        <f t="shared" si="42"/>
        <v>-</v>
      </c>
      <c r="J197" s="3" t="str">
        <f t="shared" si="43"/>
        <v>-</v>
      </c>
      <c r="K197" s="3" t="str">
        <f t="shared" si="44"/>
        <v>-</v>
      </c>
      <c r="L197" s="3" t="str">
        <f t="shared" si="45"/>
        <v>-</v>
      </c>
      <c r="M197" s="3" t="str">
        <f t="shared" si="46"/>
        <v>-</v>
      </c>
    </row>
    <row r="198" spans="1:13" ht="15.6" customHeight="1" x14ac:dyDescent="0.3">
      <c r="A198" s="3" t="s">
        <v>6451</v>
      </c>
      <c r="B198" s="3" t="s">
        <v>1717</v>
      </c>
      <c r="C198" s="11" t="s">
        <v>1224</v>
      </c>
      <c r="D198" s="11" t="s">
        <v>1225</v>
      </c>
      <c r="E198" s="13">
        <v>216</v>
      </c>
      <c r="F198" s="3" t="s">
        <v>7137</v>
      </c>
      <c r="G198" s="3" t="str">
        <f t="shared" si="40"/>
        <v>-</v>
      </c>
      <c r="H198" s="3" t="str">
        <f t="shared" si="41"/>
        <v>-</v>
      </c>
      <c r="I198" s="3" t="str">
        <f t="shared" si="42"/>
        <v>-</v>
      </c>
      <c r="J198" s="3" t="str">
        <f t="shared" si="43"/>
        <v>-</v>
      </c>
      <c r="K198" s="3" t="str">
        <f t="shared" si="44"/>
        <v>-</v>
      </c>
      <c r="L198" s="3" t="str">
        <f t="shared" si="45"/>
        <v>-</v>
      </c>
      <c r="M198" s="3" t="str">
        <f t="shared" si="46"/>
        <v>-</v>
      </c>
    </row>
    <row r="199" spans="1:13" ht="15.6" customHeight="1" x14ac:dyDescent="0.3">
      <c r="A199" s="3" t="s">
        <v>6451</v>
      </c>
      <c r="B199" s="3" t="s">
        <v>1717</v>
      </c>
      <c r="C199" s="11" t="s">
        <v>1226</v>
      </c>
      <c r="D199" s="11" t="s">
        <v>1227</v>
      </c>
      <c r="E199" s="13">
        <v>217</v>
      </c>
      <c r="F199" s="3" t="s">
        <v>7137</v>
      </c>
      <c r="G199" s="3" t="str">
        <f t="shared" si="40"/>
        <v>-</v>
      </c>
      <c r="H199" s="3" t="str">
        <f t="shared" si="41"/>
        <v>-</v>
      </c>
      <c r="I199" s="3" t="str">
        <f t="shared" si="42"/>
        <v>-</v>
      </c>
      <c r="J199" s="3" t="str">
        <f t="shared" si="43"/>
        <v>-</v>
      </c>
      <c r="K199" s="3" t="str">
        <f t="shared" si="44"/>
        <v>-</v>
      </c>
      <c r="L199" s="3" t="str">
        <f t="shared" si="45"/>
        <v>-</v>
      </c>
      <c r="M199" s="3" t="str">
        <f t="shared" si="46"/>
        <v>-</v>
      </c>
    </row>
    <row r="200" spans="1:13" ht="15.6" customHeight="1" x14ac:dyDescent="0.3">
      <c r="A200" s="3" t="s">
        <v>6451</v>
      </c>
      <c r="B200" s="3" t="s">
        <v>1717</v>
      </c>
      <c r="C200" s="11" t="s">
        <v>1228</v>
      </c>
      <c r="D200" s="11" t="s">
        <v>1229</v>
      </c>
      <c r="E200" s="13">
        <v>218</v>
      </c>
      <c r="F200" s="3" t="s">
        <v>7137</v>
      </c>
      <c r="G200" s="3" t="str">
        <f t="shared" si="40"/>
        <v>-</v>
      </c>
      <c r="H200" s="3" t="str">
        <f t="shared" si="41"/>
        <v>-</v>
      </c>
      <c r="I200" s="3" t="str">
        <f t="shared" si="42"/>
        <v>-</v>
      </c>
      <c r="J200" s="3" t="str">
        <f t="shared" si="43"/>
        <v>-</v>
      </c>
      <c r="K200" s="3" t="str">
        <f t="shared" si="44"/>
        <v>-</v>
      </c>
      <c r="L200" s="3" t="str">
        <f t="shared" si="45"/>
        <v>-</v>
      </c>
      <c r="M200" s="3" t="str">
        <f t="shared" si="46"/>
        <v>-</v>
      </c>
    </row>
    <row r="201" spans="1:13" ht="15.6" customHeight="1" x14ac:dyDescent="0.3">
      <c r="A201" s="3" t="s">
        <v>6451</v>
      </c>
      <c r="B201" s="3" t="s">
        <v>1717</v>
      </c>
      <c r="C201" s="11" t="s">
        <v>1230</v>
      </c>
      <c r="D201" s="11" t="s">
        <v>1231</v>
      </c>
      <c r="E201" s="13">
        <v>219</v>
      </c>
      <c r="F201" s="3" t="s">
        <v>12346</v>
      </c>
      <c r="G201" s="3">
        <f t="shared" si="40"/>
        <v>315574007</v>
      </c>
      <c r="H201" s="3" t="str">
        <f t="shared" si="41"/>
        <v>Observation</v>
      </c>
      <c r="I201" s="3" t="str">
        <f t="shared" si="42"/>
        <v>SNOMED</v>
      </c>
      <c r="J201" s="3" t="str">
        <f t="shared" si="43"/>
        <v>Clinical Finding</v>
      </c>
      <c r="K201" s="3" t="str">
        <f t="shared" si="44"/>
        <v>S</v>
      </c>
      <c r="L201" s="3">
        <f t="shared" si="45"/>
        <v>19700101</v>
      </c>
      <c r="M201" s="3">
        <f t="shared" si="46"/>
        <v>20991231</v>
      </c>
    </row>
    <row r="202" spans="1:13" ht="15.6" customHeight="1" x14ac:dyDescent="0.3">
      <c r="A202" s="3" t="s">
        <v>6451</v>
      </c>
      <c r="B202" s="3" t="s">
        <v>1717</v>
      </c>
      <c r="C202" s="11" t="s">
        <v>1232</v>
      </c>
      <c r="D202" s="11" t="s">
        <v>1233</v>
      </c>
      <c r="E202" s="13">
        <v>220</v>
      </c>
      <c r="F202" s="3" t="s">
        <v>7137</v>
      </c>
      <c r="G202" s="3" t="str">
        <f t="shared" si="40"/>
        <v>-</v>
      </c>
      <c r="H202" s="3" t="str">
        <f t="shared" si="41"/>
        <v>-</v>
      </c>
      <c r="I202" s="3" t="str">
        <f t="shared" si="42"/>
        <v>-</v>
      </c>
      <c r="J202" s="3" t="str">
        <f t="shared" si="43"/>
        <v>-</v>
      </c>
      <c r="K202" s="3" t="str">
        <f t="shared" si="44"/>
        <v>-</v>
      </c>
      <c r="L202" s="3" t="str">
        <f t="shared" si="45"/>
        <v>-</v>
      </c>
      <c r="M202" s="3" t="str">
        <f t="shared" si="46"/>
        <v>-</v>
      </c>
    </row>
    <row r="203" spans="1:13" ht="15.6" customHeight="1" x14ac:dyDescent="0.3">
      <c r="A203" s="3" t="s">
        <v>6451</v>
      </c>
      <c r="B203" s="3" t="s">
        <v>1717</v>
      </c>
      <c r="C203" s="11" t="s">
        <v>1234</v>
      </c>
      <c r="D203" s="11" t="s">
        <v>1235</v>
      </c>
      <c r="E203" s="13">
        <v>221</v>
      </c>
      <c r="F203" s="3" t="s">
        <v>12347</v>
      </c>
      <c r="G203" s="3">
        <f t="shared" si="40"/>
        <v>408524001</v>
      </c>
      <c r="H203" s="3" t="str">
        <f t="shared" si="41"/>
        <v>Observation</v>
      </c>
      <c r="I203" s="3" t="str">
        <f t="shared" si="42"/>
        <v>SNOMED</v>
      </c>
      <c r="J203" s="3" t="str">
        <f t="shared" si="43"/>
        <v>Clinical Finding</v>
      </c>
      <c r="K203" s="3" t="str">
        <f t="shared" si="44"/>
        <v>S</v>
      </c>
      <c r="L203" s="3">
        <f t="shared" si="45"/>
        <v>19700101</v>
      </c>
      <c r="M203" s="3">
        <f t="shared" si="46"/>
        <v>20991231</v>
      </c>
    </row>
    <row r="204" spans="1:13" ht="15.6" customHeight="1" x14ac:dyDescent="0.3">
      <c r="A204" s="3" t="s">
        <v>6451</v>
      </c>
      <c r="B204" s="3" t="s">
        <v>1717</v>
      </c>
      <c r="C204" s="11" t="s">
        <v>1236</v>
      </c>
      <c r="D204" s="11" t="s">
        <v>1237</v>
      </c>
      <c r="E204" s="13">
        <v>222</v>
      </c>
      <c r="F204" s="3" t="s">
        <v>12348</v>
      </c>
      <c r="G204" s="3">
        <f t="shared" si="40"/>
        <v>970611000000107</v>
      </c>
      <c r="H204" s="3" t="str">
        <f t="shared" si="41"/>
        <v>Observation</v>
      </c>
      <c r="I204" s="3" t="str">
        <f t="shared" si="42"/>
        <v>SNOMED</v>
      </c>
      <c r="J204" s="3" t="str">
        <f t="shared" si="43"/>
        <v>Clinical Finding</v>
      </c>
      <c r="K204" s="3" t="str">
        <f t="shared" si="44"/>
        <v>S</v>
      </c>
      <c r="L204" s="3">
        <f t="shared" si="45"/>
        <v>20151001</v>
      </c>
      <c r="M204" s="3">
        <f t="shared" si="46"/>
        <v>20991231</v>
      </c>
    </row>
    <row r="205" spans="1:13" ht="15.6" customHeight="1" x14ac:dyDescent="0.3">
      <c r="A205" s="3" t="s">
        <v>6451</v>
      </c>
      <c r="B205" s="3" t="s">
        <v>1717</v>
      </c>
      <c r="C205" s="11" t="s">
        <v>1238</v>
      </c>
      <c r="D205" s="11" t="s">
        <v>1239</v>
      </c>
      <c r="E205" s="13">
        <v>223</v>
      </c>
      <c r="F205" s="3" t="s">
        <v>7137</v>
      </c>
      <c r="G205" s="3" t="str">
        <f t="shared" si="40"/>
        <v>-</v>
      </c>
      <c r="H205" s="3" t="str">
        <f t="shared" si="41"/>
        <v>-</v>
      </c>
      <c r="I205" s="3" t="str">
        <f t="shared" si="42"/>
        <v>-</v>
      </c>
      <c r="J205" s="3" t="str">
        <f t="shared" si="43"/>
        <v>-</v>
      </c>
      <c r="K205" s="3" t="str">
        <f t="shared" si="44"/>
        <v>-</v>
      </c>
      <c r="L205" s="3" t="str">
        <f t="shared" si="45"/>
        <v>-</v>
      </c>
      <c r="M205" s="3" t="str">
        <f t="shared" si="46"/>
        <v>-</v>
      </c>
    </row>
    <row r="206" spans="1:13" ht="15.6" customHeight="1" x14ac:dyDescent="0.3">
      <c r="A206" s="3" t="s">
        <v>6451</v>
      </c>
      <c r="B206" s="3" t="s">
        <v>1717</v>
      </c>
      <c r="C206" s="11" t="s">
        <v>1240</v>
      </c>
      <c r="D206" s="11" t="s">
        <v>1241</v>
      </c>
      <c r="E206" s="13">
        <v>224</v>
      </c>
      <c r="F206" s="3" t="s">
        <v>12349</v>
      </c>
      <c r="G206" s="3">
        <f t="shared" si="40"/>
        <v>315575008</v>
      </c>
      <c r="H206" s="3" t="str">
        <f t="shared" si="41"/>
        <v>Observation</v>
      </c>
      <c r="I206" s="3" t="str">
        <f t="shared" si="42"/>
        <v>SNOMED</v>
      </c>
      <c r="J206" s="3" t="str">
        <f t="shared" si="43"/>
        <v>Clinical Finding</v>
      </c>
      <c r="K206" s="3" t="str">
        <f t="shared" si="44"/>
        <v>S</v>
      </c>
      <c r="L206" s="3">
        <f t="shared" si="45"/>
        <v>19700101</v>
      </c>
      <c r="M206" s="3">
        <f t="shared" si="46"/>
        <v>20991231</v>
      </c>
    </row>
    <row r="207" spans="1:13" ht="15.6" customHeight="1" x14ac:dyDescent="0.3">
      <c r="A207" s="3" t="s">
        <v>6451</v>
      </c>
      <c r="B207" s="3" t="s">
        <v>1717</v>
      </c>
      <c r="C207" s="11" t="s">
        <v>1242</v>
      </c>
      <c r="D207" s="11" t="s">
        <v>1243</v>
      </c>
      <c r="E207" s="13">
        <v>225</v>
      </c>
      <c r="F207" s="3" t="s">
        <v>7137</v>
      </c>
      <c r="G207" s="3" t="str">
        <f t="shared" si="40"/>
        <v>-</v>
      </c>
      <c r="H207" s="3" t="str">
        <f t="shared" si="41"/>
        <v>-</v>
      </c>
      <c r="I207" s="3" t="str">
        <f t="shared" si="42"/>
        <v>-</v>
      </c>
      <c r="J207" s="3" t="str">
        <f t="shared" si="43"/>
        <v>-</v>
      </c>
      <c r="K207" s="3" t="str">
        <f t="shared" si="44"/>
        <v>-</v>
      </c>
      <c r="L207" s="3" t="str">
        <f t="shared" si="45"/>
        <v>-</v>
      </c>
      <c r="M207" s="3" t="str">
        <f t="shared" si="46"/>
        <v>-</v>
      </c>
    </row>
    <row r="208" spans="1:13" ht="15.6" customHeight="1" x14ac:dyDescent="0.3">
      <c r="A208" s="3" t="s">
        <v>6451</v>
      </c>
      <c r="B208" s="3" t="s">
        <v>1717</v>
      </c>
      <c r="C208" s="11" t="s">
        <v>1244</v>
      </c>
      <c r="D208" s="11" t="s">
        <v>1245</v>
      </c>
      <c r="E208" s="13">
        <v>226</v>
      </c>
      <c r="F208" s="3" t="s">
        <v>7137</v>
      </c>
      <c r="G208" s="3" t="str">
        <f t="shared" si="40"/>
        <v>-</v>
      </c>
      <c r="H208" s="3" t="str">
        <f t="shared" si="41"/>
        <v>-</v>
      </c>
      <c r="I208" s="3" t="str">
        <f t="shared" si="42"/>
        <v>-</v>
      </c>
      <c r="J208" s="3" t="str">
        <f t="shared" si="43"/>
        <v>-</v>
      </c>
      <c r="K208" s="3" t="str">
        <f t="shared" si="44"/>
        <v>-</v>
      </c>
      <c r="L208" s="3" t="str">
        <f t="shared" si="45"/>
        <v>-</v>
      </c>
      <c r="M208" s="3" t="str">
        <f t="shared" si="46"/>
        <v>-</v>
      </c>
    </row>
    <row r="209" spans="1:13" ht="15.6" customHeight="1" x14ac:dyDescent="0.3">
      <c r="A209" s="3" t="s">
        <v>6451</v>
      </c>
      <c r="B209" s="3" t="s">
        <v>1717</v>
      </c>
      <c r="C209" s="11" t="s">
        <v>1246</v>
      </c>
      <c r="D209" s="11" t="s">
        <v>1247</v>
      </c>
      <c r="E209" s="13">
        <v>227</v>
      </c>
      <c r="F209" s="3" t="s">
        <v>12314</v>
      </c>
      <c r="G209" s="3">
        <f t="shared" si="40"/>
        <v>407650005</v>
      </c>
      <c r="H209" s="3" t="str">
        <f t="shared" si="41"/>
        <v>Observation</v>
      </c>
      <c r="I209" s="3" t="str">
        <f t="shared" si="42"/>
        <v>SNOMED</v>
      </c>
      <c r="J209" s="3" t="str">
        <f t="shared" si="43"/>
        <v>Clinical Finding</v>
      </c>
      <c r="K209" s="3" t="str">
        <f t="shared" si="44"/>
        <v>S</v>
      </c>
      <c r="L209" s="3">
        <f t="shared" si="45"/>
        <v>19700101</v>
      </c>
      <c r="M209" s="3">
        <f t="shared" si="46"/>
        <v>20991231</v>
      </c>
    </row>
    <row r="210" spans="1:13" ht="15.6" customHeight="1" x14ac:dyDescent="0.3">
      <c r="A210" s="3" t="s">
        <v>6451</v>
      </c>
      <c r="B210" s="3" t="s">
        <v>1717</v>
      </c>
      <c r="C210" s="11" t="s">
        <v>1248</v>
      </c>
      <c r="D210" s="11" t="s">
        <v>1249</v>
      </c>
      <c r="E210" s="13">
        <v>228</v>
      </c>
      <c r="F210" s="3" t="s">
        <v>7137</v>
      </c>
      <c r="G210" s="3" t="str">
        <f t="shared" si="40"/>
        <v>-</v>
      </c>
      <c r="H210" s="3" t="str">
        <f t="shared" si="41"/>
        <v>-</v>
      </c>
      <c r="I210" s="3" t="str">
        <f t="shared" si="42"/>
        <v>-</v>
      </c>
      <c r="J210" s="3" t="str">
        <f t="shared" si="43"/>
        <v>-</v>
      </c>
      <c r="K210" s="3" t="str">
        <f t="shared" si="44"/>
        <v>-</v>
      </c>
      <c r="L210" s="3" t="str">
        <f t="shared" si="45"/>
        <v>-</v>
      </c>
      <c r="M210" s="3" t="str">
        <f t="shared" si="46"/>
        <v>-</v>
      </c>
    </row>
    <row r="211" spans="1:13" ht="15.6" customHeight="1" x14ac:dyDescent="0.3">
      <c r="A211" s="3" t="s">
        <v>6451</v>
      </c>
      <c r="B211" s="3" t="s">
        <v>1717</v>
      </c>
      <c r="C211" s="11" t="s">
        <v>1250</v>
      </c>
      <c r="D211" s="11" t="s">
        <v>1251</v>
      </c>
      <c r="E211" s="13">
        <v>229</v>
      </c>
      <c r="F211" s="3" t="s">
        <v>12352</v>
      </c>
      <c r="G211" s="3">
        <f t="shared" si="40"/>
        <v>698900008</v>
      </c>
      <c r="H211" s="3" t="str">
        <f t="shared" si="41"/>
        <v>Observation</v>
      </c>
      <c r="I211" s="3" t="str">
        <f t="shared" si="42"/>
        <v>SNOMED</v>
      </c>
      <c r="J211" s="3" t="str">
        <f t="shared" si="43"/>
        <v>Clinical Finding</v>
      </c>
      <c r="K211" s="3" t="str">
        <f t="shared" si="44"/>
        <v>S</v>
      </c>
      <c r="L211" s="3">
        <f t="shared" si="45"/>
        <v>20140131</v>
      </c>
      <c r="M211" s="3">
        <f t="shared" si="46"/>
        <v>20991231</v>
      </c>
    </row>
    <row r="212" spans="1:13" ht="15.6" customHeight="1" x14ac:dyDescent="0.3">
      <c r="A212" s="3" t="s">
        <v>6451</v>
      </c>
      <c r="B212" s="3" t="s">
        <v>1717</v>
      </c>
      <c r="C212" s="11" t="s">
        <v>1252</v>
      </c>
      <c r="D212" s="11" t="s">
        <v>1253</v>
      </c>
      <c r="E212" s="13">
        <v>230</v>
      </c>
      <c r="F212" s="3" t="s">
        <v>7137</v>
      </c>
      <c r="G212" s="3" t="str">
        <f t="shared" si="40"/>
        <v>-</v>
      </c>
      <c r="H212" s="3" t="str">
        <f t="shared" si="41"/>
        <v>-</v>
      </c>
      <c r="I212" s="3" t="str">
        <f t="shared" si="42"/>
        <v>-</v>
      </c>
      <c r="J212" s="3" t="str">
        <f t="shared" si="43"/>
        <v>-</v>
      </c>
      <c r="K212" s="3" t="str">
        <f t="shared" si="44"/>
        <v>-</v>
      </c>
      <c r="L212" s="3" t="str">
        <f t="shared" si="45"/>
        <v>-</v>
      </c>
      <c r="M212" s="3" t="str">
        <f t="shared" si="46"/>
        <v>-</v>
      </c>
    </row>
    <row r="213" spans="1:13" ht="15.6" customHeight="1" x14ac:dyDescent="0.3">
      <c r="A213" s="3" t="s">
        <v>6451</v>
      </c>
      <c r="B213" s="3" t="s">
        <v>1717</v>
      </c>
      <c r="C213" s="11" t="s">
        <v>1254</v>
      </c>
      <c r="D213" s="11" t="s">
        <v>1255</v>
      </c>
      <c r="E213" s="13">
        <v>231</v>
      </c>
      <c r="F213" s="3" t="s">
        <v>12283</v>
      </c>
      <c r="G213" s="3">
        <f t="shared" si="40"/>
        <v>698885002</v>
      </c>
      <c r="H213" s="3" t="str">
        <f t="shared" si="41"/>
        <v>Observation</v>
      </c>
      <c r="I213" s="3" t="str">
        <f t="shared" si="42"/>
        <v>SNOMED</v>
      </c>
      <c r="J213" s="3" t="str">
        <f t="shared" si="43"/>
        <v>Clinical Finding</v>
      </c>
      <c r="K213" s="3" t="str">
        <f t="shared" si="44"/>
        <v>S</v>
      </c>
      <c r="L213" s="3">
        <f t="shared" si="45"/>
        <v>20140131</v>
      </c>
      <c r="M213" s="3">
        <f t="shared" si="46"/>
        <v>20991231</v>
      </c>
    </row>
    <row r="214" spans="1:13" ht="15.6" customHeight="1" x14ac:dyDescent="0.3">
      <c r="A214" s="3" t="s">
        <v>6451</v>
      </c>
      <c r="B214" s="3" t="s">
        <v>1717</v>
      </c>
      <c r="C214" s="11" t="s">
        <v>1256</v>
      </c>
      <c r="D214" s="11" t="s">
        <v>1257</v>
      </c>
      <c r="E214" s="13">
        <v>232</v>
      </c>
      <c r="F214" s="3" t="s">
        <v>7137</v>
      </c>
      <c r="G214" s="3" t="str">
        <f t="shared" si="40"/>
        <v>-</v>
      </c>
      <c r="H214" s="3" t="str">
        <f t="shared" si="41"/>
        <v>-</v>
      </c>
      <c r="I214" s="3" t="str">
        <f t="shared" si="42"/>
        <v>-</v>
      </c>
      <c r="J214" s="3" t="str">
        <f t="shared" si="43"/>
        <v>-</v>
      </c>
      <c r="K214" s="3" t="str">
        <f t="shared" si="44"/>
        <v>-</v>
      </c>
      <c r="L214" s="3" t="str">
        <f t="shared" si="45"/>
        <v>-</v>
      </c>
      <c r="M214" s="3" t="str">
        <f t="shared" si="46"/>
        <v>-</v>
      </c>
    </row>
    <row r="215" spans="1:13" ht="15.6" customHeight="1" x14ac:dyDescent="0.3">
      <c r="A215" s="3" t="s">
        <v>6451</v>
      </c>
      <c r="B215" s="3" t="s">
        <v>1717</v>
      </c>
      <c r="C215" s="11" t="s">
        <v>1258</v>
      </c>
      <c r="D215" s="11" t="s">
        <v>1259</v>
      </c>
      <c r="E215" s="13">
        <v>233</v>
      </c>
      <c r="F215" s="3" t="s">
        <v>12356</v>
      </c>
      <c r="G215" s="3">
        <f t="shared" si="40"/>
        <v>408514009</v>
      </c>
      <c r="H215" s="3" t="str">
        <f t="shared" si="41"/>
        <v>Observation</v>
      </c>
      <c r="I215" s="3" t="str">
        <f t="shared" si="42"/>
        <v>SNOMED</v>
      </c>
      <c r="J215" s="3" t="str">
        <f t="shared" si="43"/>
        <v>Clinical Finding</v>
      </c>
      <c r="K215" s="3" t="str">
        <f t="shared" si="44"/>
        <v>S</v>
      </c>
      <c r="L215" s="3">
        <f t="shared" si="45"/>
        <v>19700101</v>
      </c>
      <c r="M215" s="3">
        <f t="shared" si="46"/>
        <v>20991231</v>
      </c>
    </row>
    <row r="216" spans="1:13" ht="15.6" customHeight="1" x14ac:dyDescent="0.3">
      <c r="A216" s="3" t="s">
        <v>6451</v>
      </c>
      <c r="B216" s="3" t="s">
        <v>1717</v>
      </c>
      <c r="C216" s="11" t="s">
        <v>1260</v>
      </c>
      <c r="D216" s="11" t="s">
        <v>1261</v>
      </c>
      <c r="E216" s="13">
        <v>234</v>
      </c>
      <c r="F216" s="3" t="s">
        <v>7137</v>
      </c>
      <c r="G216" s="3" t="str">
        <f t="shared" si="40"/>
        <v>-</v>
      </c>
      <c r="H216" s="3" t="str">
        <f t="shared" si="41"/>
        <v>-</v>
      </c>
      <c r="I216" s="3" t="str">
        <f t="shared" si="42"/>
        <v>-</v>
      </c>
      <c r="J216" s="3" t="str">
        <f t="shared" si="43"/>
        <v>-</v>
      </c>
      <c r="K216" s="3" t="str">
        <f t="shared" si="44"/>
        <v>-</v>
      </c>
      <c r="L216" s="3" t="str">
        <f t="shared" si="45"/>
        <v>-</v>
      </c>
      <c r="M216" s="3" t="str">
        <f t="shared" si="46"/>
        <v>-</v>
      </c>
    </row>
    <row r="217" spans="1:13" ht="15.6" customHeight="1" x14ac:dyDescent="0.3">
      <c r="A217" s="3" t="s">
        <v>6451</v>
      </c>
      <c r="B217" s="3" t="s">
        <v>1717</v>
      </c>
      <c r="C217" s="11" t="s">
        <v>1262</v>
      </c>
      <c r="D217" s="11" t="s">
        <v>1263</v>
      </c>
      <c r="E217" s="13">
        <v>235</v>
      </c>
      <c r="F217" s="3" t="s">
        <v>12360</v>
      </c>
      <c r="G217" s="3">
        <f t="shared" si="40"/>
        <v>698665003</v>
      </c>
      <c r="H217" s="3" t="str">
        <f t="shared" si="41"/>
        <v>Observation</v>
      </c>
      <c r="I217" s="3" t="str">
        <f t="shared" si="42"/>
        <v>SNOMED</v>
      </c>
      <c r="J217" s="3" t="str">
        <f t="shared" si="43"/>
        <v>Clinical Finding</v>
      </c>
      <c r="K217" s="3" t="str">
        <f t="shared" si="44"/>
        <v>S</v>
      </c>
      <c r="L217" s="3">
        <f t="shared" si="45"/>
        <v>20140131</v>
      </c>
      <c r="M217" s="3">
        <f t="shared" si="46"/>
        <v>20991231</v>
      </c>
    </row>
    <row r="218" spans="1:13" ht="15.6" customHeight="1" x14ac:dyDescent="0.3">
      <c r="A218" s="3" t="s">
        <v>6451</v>
      </c>
      <c r="B218" s="3" t="s">
        <v>1717</v>
      </c>
      <c r="C218" s="11" t="s">
        <v>1264</v>
      </c>
      <c r="D218" s="11" t="s">
        <v>1265</v>
      </c>
      <c r="E218" s="13">
        <v>236</v>
      </c>
      <c r="F218" s="3" t="s">
        <v>7137</v>
      </c>
      <c r="G218" s="3" t="str">
        <f t="shared" si="40"/>
        <v>-</v>
      </c>
      <c r="H218" s="3" t="str">
        <f t="shared" si="41"/>
        <v>-</v>
      </c>
      <c r="I218" s="3" t="str">
        <f t="shared" si="42"/>
        <v>-</v>
      </c>
      <c r="J218" s="3" t="str">
        <f t="shared" si="43"/>
        <v>-</v>
      </c>
      <c r="K218" s="3" t="str">
        <f t="shared" si="44"/>
        <v>-</v>
      </c>
      <c r="L218" s="3" t="str">
        <f t="shared" si="45"/>
        <v>-</v>
      </c>
      <c r="M218" s="3" t="str">
        <f t="shared" si="46"/>
        <v>-</v>
      </c>
    </row>
    <row r="219" spans="1:13" ht="15.6" customHeight="1" x14ac:dyDescent="0.3">
      <c r="A219" s="3" t="s">
        <v>6451</v>
      </c>
      <c r="B219" s="3" t="s">
        <v>1717</v>
      </c>
      <c r="C219" s="11" t="s">
        <v>1266</v>
      </c>
      <c r="D219" s="11" t="s">
        <v>439</v>
      </c>
      <c r="E219" s="13">
        <v>237</v>
      </c>
      <c r="F219" s="3" t="s">
        <v>12357</v>
      </c>
      <c r="G219" s="3">
        <f t="shared" si="40"/>
        <v>698901007</v>
      </c>
      <c r="H219" s="3" t="str">
        <f t="shared" si="41"/>
        <v>Observation</v>
      </c>
      <c r="I219" s="3" t="str">
        <f t="shared" si="42"/>
        <v>SNOMED</v>
      </c>
      <c r="J219" s="3" t="str">
        <f t="shared" si="43"/>
        <v>Clinical Finding</v>
      </c>
      <c r="K219" s="3" t="str">
        <f t="shared" si="44"/>
        <v>S</v>
      </c>
      <c r="L219" s="3">
        <f t="shared" si="45"/>
        <v>20140131</v>
      </c>
      <c r="M219" s="3">
        <f t="shared" si="46"/>
        <v>20991231</v>
      </c>
    </row>
    <row r="220" spans="1:13" ht="15.6" customHeight="1" x14ac:dyDescent="0.3">
      <c r="A220" s="3" t="s">
        <v>6451</v>
      </c>
      <c r="B220" s="3" t="s">
        <v>1717</v>
      </c>
      <c r="C220" s="11" t="s">
        <v>1267</v>
      </c>
      <c r="D220" s="11" t="s">
        <v>1268</v>
      </c>
      <c r="E220" s="13">
        <v>238</v>
      </c>
      <c r="F220" s="3" t="s">
        <v>7137</v>
      </c>
      <c r="G220" s="3" t="str">
        <f t="shared" si="40"/>
        <v>-</v>
      </c>
      <c r="H220" s="3" t="str">
        <f t="shared" si="41"/>
        <v>-</v>
      </c>
      <c r="I220" s="3" t="str">
        <f t="shared" si="42"/>
        <v>-</v>
      </c>
      <c r="J220" s="3" t="str">
        <f t="shared" si="43"/>
        <v>-</v>
      </c>
      <c r="K220" s="3" t="str">
        <f t="shared" si="44"/>
        <v>-</v>
      </c>
      <c r="L220" s="3" t="str">
        <f t="shared" si="45"/>
        <v>-</v>
      </c>
      <c r="M220" s="3" t="str">
        <f t="shared" si="46"/>
        <v>-</v>
      </c>
    </row>
    <row r="221" spans="1:13" ht="15.6" customHeight="1" x14ac:dyDescent="0.3">
      <c r="A221" s="3" t="s">
        <v>6451</v>
      </c>
      <c r="B221" s="3" t="s">
        <v>1717</v>
      </c>
      <c r="C221" s="11" t="s">
        <v>1269</v>
      </c>
      <c r="D221" s="11" t="s">
        <v>1270</v>
      </c>
      <c r="E221" s="13">
        <v>239</v>
      </c>
      <c r="F221" s="3" t="s">
        <v>12361</v>
      </c>
      <c r="G221" s="3">
        <f t="shared" si="40"/>
        <v>698666002</v>
      </c>
      <c r="H221" s="3" t="str">
        <f t="shared" si="41"/>
        <v>Observation</v>
      </c>
      <c r="I221" s="3" t="str">
        <f t="shared" si="42"/>
        <v>SNOMED</v>
      </c>
      <c r="J221" s="3" t="str">
        <f t="shared" si="43"/>
        <v>Clinical Finding</v>
      </c>
      <c r="K221" s="3" t="str">
        <f t="shared" si="44"/>
        <v>S</v>
      </c>
      <c r="L221" s="3">
        <f t="shared" si="45"/>
        <v>20140131</v>
      </c>
      <c r="M221" s="3">
        <f t="shared" si="46"/>
        <v>20991231</v>
      </c>
    </row>
    <row r="222" spans="1:13" ht="15.6" customHeight="1" x14ac:dyDescent="0.3">
      <c r="A222" s="3" t="s">
        <v>6451</v>
      </c>
      <c r="B222" s="3" t="s">
        <v>1717</v>
      </c>
      <c r="C222" s="11" t="s">
        <v>1271</v>
      </c>
      <c r="D222" s="11" t="s">
        <v>1272</v>
      </c>
      <c r="E222" s="13">
        <v>240</v>
      </c>
      <c r="F222" s="3" t="s">
        <v>12354</v>
      </c>
      <c r="G222" s="3">
        <f t="shared" si="40"/>
        <v>698663005</v>
      </c>
      <c r="H222" s="3" t="str">
        <f t="shared" si="41"/>
        <v>Observation</v>
      </c>
      <c r="I222" s="3" t="str">
        <f t="shared" si="42"/>
        <v>SNOMED</v>
      </c>
      <c r="J222" s="3" t="str">
        <f t="shared" si="43"/>
        <v>Clinical Finding</v>
      </c>
      <c r="K222" s="3" t="str">
        <f t="shared" si="44"/>
        <v>S</v>
      </c>
      <c r="L222" s="3">
        <f t="shared" si="45"/>
        <v>20140131</v>
      </c>
      <c r="M222" s="3">
        <f t="shared" si="46"/>
        <v>20991231</v>
      </c>
    </row>
    <row r="223" spans="1:13" ht="15.6" customHeight="1" x14ac:dyDescent="0.3">
      <c r="A223" s="3" t="s">
        <v>6451</v>
      </c>
      <c r="B223" s="3" t="s">
        <v>1717</v>
      </c>
      <c r="C223" s="11" t="s">
        <v>1273</v>
      </c>
      <c r="D223" s="11" t="s">
        <v>1274</v>
      </c>
      <c r="E223" s="13">
        <v>241</v>
      </c>
      <c r="F223" s="3" t="s">
        <v>12363</v>
      </c>
      <c r="G223" s="3">
        <f t="shared" si="40"/>
        <v>407642001</v>
      </c>
      <c r="H223" s="3" t="str">
        <f t="shared" si="41"/>
        <v>Observation</v>
      </c>
      <c r="I223" s="3" t="str">
        <f t="shared" si="42"/>
        <v>SNOMED</v>
      </c>
      <c r="J223" s="3" t="str">
        <f t="shared" si="43"/>
        <v>Clinical Finding</v>
      </c>
      <c r="K223" s="3" t="str">
        <f t="shared" si="44"/>
        <v>S</v>
      </c>
      <c r="L223" s="3">
        <f t="shared" si="45"/>
        <v>19700101</v>
      </c>
      <c r="M223" s="3">
        <f t="shared" si="46"/>
        <v>20991231</v>
      </c>
    </row>
    <row r="224" spans="1:13" ht="15.6" customHeight="1" x14ac:dyDescent="0.3">
      <c r="A224" s="3" t="s">
        <v>6451</v>
      </c>
      <c r="B224" s="3" t="s">
        <v>1717</v>
      </c>
      <c r="C224" s="11" t="s">
        <v>1275</v>
      </c>
      <c r="D224" s="11" t="s">
        <v>1276</v>
      </c>
      <c r="E224" s="13">
        <v>242</v>
      </c>
      <c r="F224" s="3" t="s">
        <v>12365</v>
      </c>
      <c r="G224" s="3">
        <f t="shared" si="40"/>
        <v>698903005</v>
      </c>
      <c r="H224" s="3" t="str">
        <f t="shared" si="41"/>
        <v>Observation</v>
      </c>
      <c r="I224" s="3" t="str">
        <f t="shared" si="42"/>
        <v>SNOMED</v>
      </c>
      <c r="J224" s="3" t="str">
        <f t="shared" si="43"/>
        <v>Clinical Finding</v>
      </c>
      <c r="K224" s="3" t="str">
        <f t="shared" si="44"/>
        <v>S</v>
      </c>
      <c r="L224" s="3">
        <f t="shared" si="45"/>
        <v>20140131</v>
      </c>
      <c r="M224" s="3">
        <f t="shared" si="46"/>
        <v>20991231</v>
      </c>
    </row>
    <row r="225" spans="1:13" ht="15.6" customHeight="1" x14ac:dyDescent="0.3">
      <c r="A225" s="3" t="s">
        <v>6451</v>
      </c>
      <c r="B225" s="3" t="s">
        <v>1717</v>
      </c>
      <c r="C225" s="11" t="s">
        <v>1277</v>
      </c>
      <c r="D225" s="11" t="s">
        <v>442</v>
      </c>
      <c r="E225" s="13">
        <v>243</v>
      </c>
      <c r="F225" s="3" t="s">
        <v>12364</v>
      </c>
      <c r="G225" s="3">
        <f t="shared" si="40"/>
        <v>407654001</v>
      </c>
      <c r="H225" s="3" t="str">
        <f t="shared" si="41"/>
        <v>Observation</v>
      </c>
      <c r="I225" s="3" t="str">
        <f t="shared" si="42"/>
        <v>SNOMED</v>
      </c>
      <c r="J225" s="3" t="str">
        <f t="shared" si="43"/>
        <v>Clinical Finding</v>
      </c>
      <c r="K225" s="3" t="str">
        <f t="shared" si="44"/>
        <v>S</v>
      </c>
      <c r="L225" s="3">
        <f t="shared" si="45"/>
        <v>19700101</v>
      </c>
      <c r="M225" s="3">
        <f t="shared" si="46"/>
        <v>20991231</v>
      </c>
    </row>
    <row r="226" spans="1:13" ht="15.6" customHeight="1" x14ac:dyDescent="0.3">
      <c r="A226" s="3" t="s">
        <v>6451</v>
      </c>
      <c r="B226" s="3" t="s">
        <v>1717</v>
      </c>
      <c r="C226" s="11" t="s">
        <v>1278</v>
      </c>
      <c r="D226" s="11" t="s">
        <v>1279</v>
      </c>
      <c r="E226" s="13">
        <v>244</v>
      </c>
      <c r="F226" s="3" t="s">
        <v>7137</v>
      </c>
      <c r="G226" s="3" t="str">
        <f t="shared" si="40"/>
        <v>-</v>
      </c>
      <c r="H226" s="3" t="str">
        <f t="shared" si="41"/>
        <v>-</v>
      </c>
      <c r="I226" s="3" t="str">
        <f t="shared" si="42"/>
        <v>-</v>
      </c>
      <c r="J226" s="3" t="str">
        <f t="shared" si="43"/>
        <v>-</v>
      </c>
      <c r="K226" s="3" t="str">
        <f t="shared" si="44"/>
        <v>-</v>
      </c>
      <c r="L226" s="3" t="str">
        <f t="shared" si="45"/>
        <v>-</v>
      </c>
      <c r="M226" s="3" t="str">
        <f t="shared" si="46"/>
        <v>-</v>
      </c>
    </row>
    <row r="227" spans="1:13" ht="15.6" customHeight="1" x14ac:dyDescent="0.3">
      <c r="A227" s="3" t="s">
        <v>6451</v>
      </c>
      <c r="B227" s="3" t="s">
        <v>1717</v>
      </c>
      <c r="C227" s="11" t="s">
        <v>1280</v>
      </c>
      <c r="D227" s="11" t="s">
        <v>1281</v>
      </c>
      <c r="E227" s="13">
        <v>245</v>
      </c>
      <c r="F227" s="3" t="s">
        <v>7137</v>
      </c>
      <c r="G227" s="3" t="str">
        <f t="shared" si="40"/>
        <v>-</v>
      </c>
      <c r="H227" s="3" t="str">
        <f t="shared" si="41"/>
        <v>-</v>
      </c>
      <c r="I227" s="3" t="str">
        <f t="shared" si="42"/>
        <v>-</v>
      </c>
      <c r="J227" s="3" t="str">
        <f t="shared" si="43"/>
        <v>-</v>
      </c>
      <c r="K227" s="3" t="str">
        <f t="shared" si="44"/>
        <v>-</v>
      </c>
      <c r="L227" s="3" t="str">
        <f t="shared" si="45"/>
        <v>-</v>
      </c>
      <c r="M227" s="3" t="str">
        <f t="shared" si="46"/>
        <v>-</v>
      </c>
    </row>
    <row r="228" spans="1:13" ht="15.6" customHeight="1" x14ac:dyDescent="0.3">
      <c r="A228" s="3" t="s">
        <v>6451</v>
      </c>
      <c r="B228" s="3" t="s">
        <v>1717</v>
      </c>
      <c r="C228" s="11" t="s">
        <v>1282</v>
      </c>
      <c r="D228" s="11" t="s">
        <v>1283</v>
      </c>
      <c r="E228" s="13">
        <v>246</v>
      </c>
      <c r="F228" s="3" t="s">
        <v>7137</v>
      </c>
      <c r="G228" s="3" t="str">
        <f t="shared" si="40"/>
        <v>-</v>
      </c>
      <c r="H228" s="3" t="str">
        <f t="shared" si="41"/>
        <v>-</v>
      </c>
      <c r="I228" s="3" t="str">
        <f t="shared" si="42"/>
        <v>-</v>
      </c>
      <c r="J228" s="3" t="str">
        <f t="shared" si="43"/>
        <v>-</v>
      </c>
      <c r="K228" s="3" t="str">
        <f t="shared" si="44"/>
        <v>-</v>
      </c>
      <c r="L228" s="3" t="str">
        <f t="shared" si="45"/>
        <v>-</v>
      </c>
      <c r="M228" s="3" t="str">
        <f t="shared" si="46"/>
        <v>-</v>
      </c>
    </row>
    <row r="229" spans="1:13" ht="15.6" customHeight="1" x14ac:dyDescent="0.3">
      <c r="A229" s="3" t="s">
        <v>6451</v>
      </c>
      <c r="B229" s="3" t="s">
        <v>1717</v>
      </c>
      <c r="C229" s="11" t="s">
        <v>1284</v>
      </c>
      <c r="D229" s="11" t="s">
        <v>1285</v>
      </c>
      <c r="E229" s="13">
        <v>247</v>
      </c>
      <c r="F229" s="3" t="s">
        <v>7137</v>
      </c>
      <c r="G229" s="3" t="str">
        <f t="shared" si="40"/>
        <v>-</v>
      </c>
      <c r="H229" s="3" t="str">
        <f t="shared" si="41"/>
        <v>-</v>
      </c>
      <c r="I229" s="3" t="str">
        <f t="shared" si="42"/>
        <v>-</v>
      </c>
      <c r="J229" s="3" t="str">
        <f t="shared" si="43"/>
        <v>-</v>
      </c>
      <c r="K229" s="3" t="str">
        <f t="shared" si="44"/>
        <v>-</v>
      </c>
      <c r="L229" s="3" t="str">
        <f t="shared" si="45"/>
        <v>-</v>
      </c>
      <c r="M229" s="3" t="str">
        <f t="shared" si="46"/>
        <v>-</v>
      </c>
    </row>
    <row r="230" spans="1:13" ht="15.6" customHeight="1" x14ac:dyDescent="0.3">
      <c r="A230" s="3" t="s">
        <v>6451</v>
      </c>
      <c r="B230" s="3" t="s">
        <v>1717</v>
      </c>
      <c r="C230" s="11" t="s">
        <v>1286</v>
      </c>
      <c r="D230" s="11" t="s">
        <v>1287</v>
      </c>
      <c r="E230" s="13">
        <v>248</v>
      </c>
      <c r="F230" s="3" t="s">
        <v>7137</v>
      </c>
      <c r="G230" s="3" t="str">
        <f t="shared" ref="G230:G293" si="47">IFERROR(VLOOKUP(F230,omop_all_vocs,4,FALSE),"")</f>
        <v>-</v>
      </c>
      <c r="H230" s="3" t="str">
        <f t="shared" ref="H230:H293" si="48">IFERROR(VLOOKUP(F230,omop_all_vocs,5,FALSE),"")</f>
        <v>-</v>
      </c>
      <c r="I230" s="3" t="str">
        <f t="shared" ref="I230:I293" si="49">IFERROR(VLOOKUP(F230,omop_all_vocs,6,FALSE),"")</f>
        <v>-</v>
      </c>
      <c r="J230" s="3" t="str">
        <f t="shared" ref="J230:J293" si="50">IFERROR(VLOOKUP(F230,omop_all_vocs,7,FALSE),"")</f>
        <v>-</v>
      </c>
      <c r="K230" s="3" t="str">
        <f t="shared" ref="K230:K293" si="51">IFERROR(VLOOKUP(F230,omop_all_vocs,8,FALSE),"")</f>
        <v>-</v>
      </c>
      <c r="L230" s="3" t="str">
        <f t="shared" ref="L230:L293" si="52">IFERROR(VLOOKUP(F230,omop_all_vocs,9,FALSE),"")</f>
        <v>-</v>
      </c>
      <c r="M230" s="3" t="str">
        <f t="shared" ref="M230:M293" si="53">IFERROR(VLOOKUP(F230,omop_all_vocs,10,FALSE),"")</f>
        <v>-</v>
      </c>
    </row>
    <row r="231" spans="1:13" ht="15.6" customHeight="1" x14ac:dyDescent="0.3">
      <c r="A231" s="3" t="s">
        <v>6451</v>
      </c>
      <c r="B231" s="3" t="s">
        <v>1717</v>
      </c>
      <c r="C231" s="11" t="s">
        <v>1288</v>
      </c>
      <c r="D231" s="11" t="s">
        <v>1289</v>
      </c>
      <c r="E231" s="13">
        <v>249</v>
      </c>
      <c r="F231" s="3" t="s">
        <v>7137</v>
      </c>
      <c r="G231" s="3" t="str">
        <f t="shared" si="47"/>
        <v>-</v>
      </c>
      <c r="H231" s="3" t="str">
        <f t="shared" si="48"/>
        <v>-</v>
      </c>
      <c r="I231" s="3" t="str">
        <f t="shared" si="49"/>
        <v>-</v>
      </c>
      <c r="J231" s="3" t="str">
        <f t="shared" si="50"/>
        <v>-</v>
      </c>
      <c r="K231" s="3" t="str">
        <f t="shared" si="51"/>
        <v>-</v>
      </c>
      <c r="L231" s="3" t="str">
        <f t="shared" si="52"/>
        <v>-</v>
      </c>
      <c r="M231" s="3" t="str">
        <f t="shared" si="53"/>
        <v>-</v>
      </c>
    </row>
    <row r="232" spans="1:13" ht="15.6" customHeight="1" x14ac:dyDescent="0.3">
      <c r="A232" s="3" t="s">
        <v>6451</v>
      </c>
      <c r="B232" s="3" t="s">
        <v>1717</v>
      </c>
      <c r="C232" s="11" t="s">
        <v>1290</v>
      </c>
      <c r="D232" s="11" t="s">
        <v>1291</v>
      </c>
      <c r="E232" s="13">
        <v>250</v>
      </c>
      <c r="F232" s="3" t="s">
        <v>7137</v>
      </c>
      <c r="G232" s="3" t="str">
        <f t="shared" si="47"/>
        <v>-</v>
      </c>
      <c r="H232" s="3" t="str">
        <f t="shared" si="48"/>
        <v>-</v>
      </c>
      <c r="I232" s="3" t="str">
        <f t="shared" si="49"/>
        <v>-</v>
      </c>
      <c r="J232" s="3" t="str">
        <f t="shared" si="50"/>
        <v>-</v>
      </c>
      <c r="K232" s="3" t="str">
        <f t="shared" si="51"/>
        <v>-</v>
      </c>
      <c r="L232" s="3" t="str">
        <f t="shared" si="52"/>
        <v>-</v>
      </c>
      <c r="M232" s="3" t="str">
        <f t="shared" si="53"/>
        <v>-</v>
      </c>
    </row>
    <row r="233" spans="1:13" ht="15.6" customHeight="1" x14ac:dyDescent="0.3">
      <c r="A233" s="3" t="s">
        <v>6451</v>
      </c>
      <c r="B233" s="3" t="s">
        <v>1717</v>
      </c>
      <c r="C233" s="11" t="s">
        <v>1292</v>
      </c>
      <c r="D233" s="11" t="s">
        <v>1293</v>
      </c>
      <c r="E233" s="13">
        <v>251</v>
      </c>
      <c r="F233" s="3" t="s">
        <v>7137</v>
      </c>
      <c r="G233" s="3" t="str">
        <f t="shared" si="47"/>
        <v>-</v>
      </c>
      <c r="H233" s="3" t="str">
        <f t="shared" si="48"/>
        <v>-</v>
      </c>
      <c r="I233" s="3" t="str">
        <f t="shared" si="49"/>
        <v>-</v>
      </c>
      <c r="J233" s="3" t="str">
        <f t="shared" si="50"/>
        <v>-</v>
      </c>
      <c r="K233" s="3" t="str">
        <f t="shared" si="51"/>
        <v>-</v>
      </c>
      <c r="L233" s="3" t="str">
        <f t="shared" si="52"/>
        <v>-</v>
      </c>
      <c r="M233" s="3" t="str">
        <f t="shared" si="53"/>
        <v>-</v>
      </c>
    </row>
    <row r="234" spans="1:13" ht="15.6" customHeight="1" x14ac:dyDescent="0.3">
      <c r="A234" s="3" t="s">
        <v>6451</v>
      </c>
      <c r="B234" s="3" t="s">
        <v>1717</v>
      </c>
      <c r="C234" s="11" t="s">
        <v>1294</v>
      </c>
      <c r="D234" s="11" t="s">
        <v>1295</v>
      </c>
      <c r="E234" s="13">
        <v>252</v>
      </c>
      <c r="F234" s="3" t="s">
        <v>12371</v>
      </c>
      <c r="G234" s="3">
        <f t="shared" si="47"/>
        <v>698906002</v>
      </c>
      <c r="H234" s="3" t="str">
        <f t="shared" si="48"/>
        <v>Observation</v>
      </c>
      <c r="I234" s="3" t="str">
        <f t="shared" si="49"/>
        <v>SNOMED</v>
      </c>
      <c r="J234" s="3" t="str">
        <f t="shared" si="50"/>
        <v>Clinical Finding</v>
      </c>
      <c r="K234" s="3" t="str">
        <f t="shared" si="51"/>
        <v>S</v>
      </c>
      <c r="L234" s="3">
        <f t="shared" si="52"/>
        <v>20140131</v>
      </c>
      <c r="M234" s="3">
        <f t="shared" si="53"/>
        <v>20991231</v>
      </c>
    </row>
    <row r="235" spans="1:13" ht="15.6" customHeight="1" x14ac:dyDescent="0.3">
      <c r="A235" s="3" t="s">
        <v>6451</v>
      </c>
      <c r="B235" s="3" t="s">
        <v>1717</v>
      </c>
      <c r="C235" s="11" t="s">
        <v>1296</v>
      </c>
      <c r="D235" s="11" t="s">
        <v>1297</v>
      </c>
      <c r="E235" s="13">
        <v>253</v>
      </c>
      <c r="F235" s="3" t="s">
        <v>12339</v>
      </c>
      <c r="G235" s="3">
        <f t="shared" si="47"/>
        <v>698898006</v>
      </c>
      <c r="H235" s="3" t="str">
        <f t="shared" si="48"/>
        <v>Observation</v>
      </c>
      <c r="I235" s="3" t="str">
        <f t="shared" si="49"/>
        <v>SNOMED</v>
      </c>
      <c r="J235" s="3" t="str">
        <f t="shared" si="50"/>
        <v>Clinical Finding</v>
      </c>
      <c r="K235" s="3" t="str">
        <f t="shared" si="51"/>
        <v>S</v>
      </c>
      <c r="L235" s="3">
        <f t="shared" si="52"/>
        <v>20140131</v>
      </c>
      <c r="M235" s="3">
        <f t="shared" si="53"/>
        <v>20991231</v>
      </c>
    </row>
    <row r="236" spans="1:13" ht="15.6" customHeight="1" x14ac:dyDescent="0.3">
      <c r="A236" s="3" t="s">
        <v>6451</v>
      </c>
      <c r="B236" s="3" t="s">
        <v>1717</v>
      </c>
      <c r="C236" s="11" t="s">
        <v>1298</v>
      </c>
      <c r="D236" s="11" t="s">
        <v>1299</v>
      </c>
      <c r="E236" s="13">
        <v>254</v>
      </c>
      <c r="F236" s="3" t="s">
        <v>12370</v>
      </c>
      <c r="G236" s="3">
        <f t="shared" si="47"/>
        <v>970641000000108</v>
      </c>
      <c r="H236" s="3" t="str">
        <f t="shared" si="48"/>
        <v>Observation</v>
      </c>
      <c r="I236" s="3" t="str">
        <f t="shared" si="49"/>
        <v>SNOMED</v>
      </c>
      <c r="J236" s="3" t="str">
        <f t="shared" si="50"/>
        <v>Clinical Finding</v>
      </c>
      <c r="K236" s="3" t="str">
        <f t="shared" si="51"/>
        <v>S</v>
      </c>
      <c r="L236" s="3">
        <f t="shared" si="52"/>
        <v>20151001</v>
      </c>
      <c r="M236" s="3">
        <f t="shared" si="53"/>
        <v>20991231</v>
      </c>
    </row>
    <row r="237" spans="1:13" ht="15.6" customHeight="1" x14ac:dyDescent="0.3">
      <c r="A237" s="3" t="s">
        <v>6451</v>
      </c>
      <c r="B237" s="3" t="s">
        <v>1717</v>
      </c>
      <c r="C237" s="11" t="s">
        <v>1300</v>
      </c>
      <c r="D237" s="11" t="s">
        <v>1301</v>
      </c>
      <c r="E237" s="13">
        <v>255</v>
      </c>
      <c r="F237" s="3" t="s">
        <v>12372</v>
      </c>
      <c r="G237" s="3">
        <f t="shared" si="47"/>
        <v>698668001</v>
      </c>
      <c r="H237" s="3" t="str">
        <f t="shared" si="48"/>
        <v>Observation</v>
      </c>
      <c r="I237" s="3" t="str">
        <f t="shared" si="49"/>
        <v>SNOMED</v>
      </c>
      <c r="J237" s="3" t="str">
        <f t="shared" si="50"/>
        <v>Clinical Finding</v>
      </c>
      <c r="K237" s="3" t="str">
        <f t="shared" si="51"/>
        <v>S</v>
      </c>
      <c r="L237" s="3">
        <f t="shared" si="52"/>
        <v>20140131</v>
      </c>
      <c r="M237" s="3">
        <f t="shared" si="53"/>
        <v>20991231</v>
      </c>
    </row>
    <row r="238" spans="1:13" ht="15.6" customHeight="1" x14ac:dyDescent="0.3">
      <c r="A238" s="3" t="s">
        <v>6451</v>
      </c>
      <c r="B238" s="3" t="s">
        <v>1717</v>
      </c>
      <c r="C238" s="11" t="s">
        <v>1302</v>
      </c>
      <c r="D238" s="11" t="s">
        <v>1303</v>
      </c>
      <c r="E238" s="13">
        <v>256</v>
      </c>
      <c r="F238" s="3" t="s">
        <v>7137</v>
      </c>
      <c r="G238" s="3" t="str">
        <f t="shared" si="47"/>
        <v>-</v>
      </c>
      <c r="H238" s="3" t="str">
        <f t="shared" si="48"/>
        <v>-</v>
      </c>
      <c r="I238" s="3" t="str">
        <f t="shared" si="49"/>
        <v>-</v>
      </c>
      <c r="J238" s="3" t="str">
        <f t="shared" si="50"/>
        <v>-</v>
      </c>
      <c r="K238" s="3" t="str">
        <f t="shared" si="51"/>
        <v>-</v>
      </c>
      <c r="L238" s="3" t="str">
        <f t="shared" si="52"/>
        <v>-</v>
      </c>
      <c r="M238" s="3" t="str">
        <f t="shared" si="53"/>
        <v>-</v>
      </c>
    </row>
    <row r="239" spans="1:13" ht="15.6" customHeight="1" x14ac:dyDescent="0.3">
      <c r="A239" s="3" t="s">
        <v>6451</v>
      </c>
      <c r="B239" s="3" t="s">
        <v>1717</v>
      </c>
      <c r="C239" s="11" t="s">
        <v>1304</v>
      </c>
      <c r="D239" s="11" t="s">
        <v>1305</v>
      </c>
      <c r="E239" s="13">
        <v>257</v>
      </c>
      <c r="F239" s="3" t="s">
        <v>7137</v>
      </c>
      <c r="G239" s="3" t="str">
        <f t="shared" si="47"/>
        <v>-</v>
      </c>
      <c r="H239" s="3" t="str">
        <f t="shared" si="48"/>
        <v>-</v>
      </c>
      <c r="I239" s="3" t="str">
        <f t="shared" si="49"/>
        <v>-</v>
      </c>
      <c r="J239" s="3" t="str">
        <f t="shared" si="50"/>
        <v>-</v>
      </c>
      <c r="K239" s="3" t="str">
        <f t="shared" si="51"/>
        <v>-</v>
      </c>
      <c r="L239" s="3" t="str">
        <f t="shared" si="52"/>
        <v>-</v>
      </c>
      <c r="M239" s="3" t="str">
        <f t="shared" si="53"/>
        <v>-</v>
      </c>
    </row>
    <row r="240" spans="1:13" ht="15.6" customHeight="1" x14ac:dyDescent="0.3">
      <c r="A240" s="3" t="s">
        <v>6451</v>
      </c>
      <c r="B240" s="3" t="s">
        <v>1717</v>
      </c>
      <c r="C240" s="11" t="s">
        <v>1306</v>
      </c>
      <c r="D240" s="11" t="s">
        <v>1307</v>
      </c>
      <c r="E240" s="13">
        <v>258</v>
      </c>
      <c r="F240" s="3" t="s">
        <v>7137</v>
      </c>
      <c r="G240" s="3" t="str">
        <f t="shared" si="47"/>
        <v>-</v>
      </c>
      <c r="H240" s="3" t="str">
        <f t="shared" si="48"/>
        <v>-</v>
      </c>
      <c r="I240" s="3" t="str">
        <f t="shared" si="49"/>
        <v>-</v>
      </c>
      <c r="J240" s="3" t="str">
        <f t="shared" si="50"/>
        <v>-</v>
      </c>
      <c r="K240" s="3" t="str">
        <f t="shared" si="51"/>
        <v>-</v>
      </c>
      <c r="L240" s="3" t="str">
        <f t="shared" si="52"/>
        <v>-</v>
      </c>
      <c r="M240" s="3" t="str">
        <f t="shared" si="53"/>
        <v>-</v>
      </c>
    </row>
    <row r="241" spans="1:13" ht="15.6" customHeight="1" x14ac:dyDescent="0.3">
      <c r="A241" s="3" t="s">
        <v>6451</v>
      </c>
      <c r="B241" s="3" t="s">
        <v>1717</v>
      </c>
      <c r="C241" s="11" t="s">
        <v>1308</v>
      </c>
      <c r="D241" s="11" t="s">
        <v>1309</v>
      </c>
      <c r="E241" s="13">
        <v>259</v>
      </c>
      <c r="F241" s="3" t="s">
        <v>7137</v>
      </c>
      <c r="G241" s="3" t="str">
        <f t="shared" si="47"/>
        <v>-</v>
      </c>
      <c r="H241" s="3" t="str">
        <f t="shared" si="48"/>
        <v>-</v>
      </c>
      <c r="I241" s="3" t="str">
        <f t="shared" si="49"/>
        <v>-</v>
      </c>
      <c r="J241" s="3" t="str">
        <f t="shared" si="50"/>
        <v>-</v>
      </c>
      <c r="K241" s="3" t="str">
        <f t="shared" si="51"/>
        <v>-</v>
      </c>
      <c r="L241" s="3" t="str">
        <f t="shared" si="52"/>
        <v>-</v>
      </c>
      <c r="M241" s="3" t="str">
        <f t="shared" si="53"/>
        <v>-</v>
      </c>
    </row>
    <row r="242" spans="1:13" ht="15.6" customHeight="1" x14ac:dyDescent="0.3">
      <c r="A242" s="3" t="s">
        <v>6451</v>
      </c>
      <c r="B242" s="3" t="s">
        <v>1717</v>
      </c>
      <c r="C242" s="11" t="s">
        <v>1310</v>
      </c>
      <c r="D242" s="11" t="s">
        <v>1311</v>
      </c>
      <c r="E242" s="13">
        <v>260</v>
      </c>
      <c r="F242" s="3" t="s">
        <v>7137</v>
      </c>
      <c r="G242" s="3" t="str">
        <f t="shared" si="47"/>
        <v>-</v>
      </c>
      <c r="H242" s="3" t="str">
        <f t="shared" si="48"/>
        <v>-</v>
      </c>
      <c r="I242" s="3" t="str">
        <f t="shared" si="49"/>
        <v>-</v>
      </c>
      <c r="J242" s="3" t="str">
        <f t="shared" si="50"/>
        <v>-</v>
      </c>
      <c r="K242" s="3" t="str">
        <f t="shared" si="51"/>
        <v>-</v>
      </c>
      <c r="L242" s="3" t="str">
        <f t="shared" si="52"/>
        <v>-</v>
      </c>
      <c r="M242" s="3" t="str">
        <f t="shared" si="53"/>
        <v>-</v>
      </c>
    </row>
    <row r="243" spans="1:13" ht="15.6" customHeight="1" x14ac:dyDescent="0.3">
      <c r="A243" s="3" t="s">
        <v>6451</v>
      </c>
      <c r="B243" s="3" t="s">
        <v>1717</v>
      </c>
      <c r="C243" s="11" t="s">
        <v>1312</v>
      </c>
      <c r="D243" s="11" t="s">
        <v>1313</v>
      </c>
      <c r="E243" s="13">
        <v>261</v>
      </c>
      <c r="F243" s="3" t="s">
        <v>7137</v>
      </c>
      <c r="G243" s="3" t="str">
        <f t="shared" si="47"/>
        <v>-</v>
      </c>
      <c r="H243" s="3" t="str">
        <f t="shared" si="48"/>
        <v>-</v>
      </c>
      <c r="I243" s="3" t="str">
        <f t="shared" si="49"/>
        <v>-</v>
      </c>
      <c r="J243" s="3" t="str">
        <f t="shared" si="50"/>
        <v>-</v>
      </c>
      <c r="K243" s="3" t="str">
        <f t="shared" si="51"/>
        <v>-</v>
      </c>
      <c r="L243" s="3" t="str">
        <f t="shared" si="52"/>
        <v>-</v>
      </c>
      <c r="M243" s="3" t="str">
        <f t="shared" si="53"/>
        <v>-</v>
      </c>
    </row>
    <row r="244" spans="1:13" ht="15.6" customHeight="1" x14ac:dyDescent="0.3">
      <c r="A244" s="3" t="s">
        <v>6451</v>
      </c>
      <c r="B244" s="3" t="s">
        <v>1717</v>
      </c>
      <c r="C244" s="11" t="s">
        <v>1314</v>
      </c>
      <c r="D244" s="11" t="s">
        <v>1315</v>
      </c>
      <c r="E244" s="13">
        <v>262</v>
      </c>
      <c r="F244" s="3" t="s">
        <v>7137</v>
      </c>
      <c r="G244" s="3" t="str">
        <f t="shared" si="47"/>
        <v>-</v>
      </c>
      <c r="H244" s="3" t="str">
        <f t="shared" si="48"/>
        <v>-</v>
      </c>
      <c r="I244" s="3" t="str">
        <f t="shared" si="49"/>
        <v>-</v>
      </c>
      <c r="J244" s="3" t="str">
        <f t="shared" si="50"/>
        <v>-</v>
      </c>
      <c r="K244" s="3" t="str">
        <f t="shared" si="51"/>
        <v>-</v>
      </c>
      <c r="L244" s="3" t="str">
        <f t="shared" si="52"/>
        <v>-</v>
      </c>
      <c r="M244" s="3" t="str">
        <f t="shared" si="53"/>
        <v>-</v>
      </c>
    </row>
    <row r="245" spans="1:13" ht="15.6" customHeight="1" x14ac:dyDescent="0.3">
      <c r="A245" s="3" t="s">
        <v>6451</v>
      </c>
      <c r="B245" s="3" t="s">
        <v>1717</v>
      </c>
      <c r="C245" s="11" t="s">
        <v>1316</v>
      </c>
      <c r="D245" s="11" t="s">
        <v>1317</v>
      </c>
      <c r="E245" s="13">
        <v>263</v>
      </c>
      <c r="F245" s="3" t="s">
        <v>12379</v>
      </c>
      <c r="G245" s="3">
        <f t="shared" si="47"/>
        <v>609094002</v>
      </c>
      <c r="H245" s="3" t="str">
        <f t="shared" si="48"/>
        <v>Observation</v>
      </c>
      <c r="I245" s="3" t="str">
        <f t="shared" si="49"/>
        <v>SNOMED</v>
      </c>
      <c r="J245" s="3" t="str">
        <f t="shared" si="50"/>
        <v>Clinical Finding</v>
      </c>
      <c r="K245" s="3" t="str">
        <f t="shared" si="51"/>
        <v>S</v>
      </c>
      <c r="L245" s="3">
        <f t="shared" si="52"/>
        <v>20130731</v>
      </c>
      <c r="M245" s="3">
        <f t="shared" si="53"/>
        <v>20991231</v>
      </c>
    </row>
    <row r="246" spans="1:13" ht="15.6" customHeight="1" x14ac:dyDescent="0.3">
      <c r="A246" s="3" t="s">
        <v>6451</v>
      </c>
      <c r="B246" s="3" t="s">
        <v>1717</v>
      </c>
      <c r="C246" s="11" t="s">
        <v>1318</v>
      </c>
      <c r="D246" s="11" t="s">
        <v>1319</v>
      </c>
      <c r="E246" s="13">
        <v>264</v>
      </c>
      <c r="F246" s="3" t="s">
        <v>12377</v>
      </c>
      <c r="G246" s="3">
        <f t="shared" si="47"/>
        <v>970651000000106</v>
      </c>
      <c r="H246" s="3" t="str">
        <f t="shared" si="48"/>
        <v>Observation</v>
      </c>
      <c r="I246" s="3" t="str">
        <f t="shared" si="49"/>
        <v>SNOMED</v>
      </c>
      <c r="J246" s="3" t="str">
        <f t="shared" si="50"/>
        <v>Clinical Finding</v>
      </c>
      <c r="K246" s="3" t="str">
        <f t="shared" si="51"/>
        <v>S</v>
      </c>
      <c r="L246" s="3">
        <f t="shared" si="52"/>
        <v>20151001</v>
      </c>
      <c r="M246" s="3">
        <f t="shared" si="53"/>
        <v>20991231</v>
      </c>
    </row>
    <row r="247" spans="1:13" ht="15.6" customHeight="1" x14ac:dyDescent="0.3">
      <c r="A247" s="3" t="s">
        <v>6451</v>
      </c>
      <c r="B247" s="3" t="s">
        <v>1717</v>
      </c>
      <c r="C247" s="11" t="s">
        <v>1320</v>
      </c>
      <c r="D247" s="11" t="s">
        <v>1321</v>
      </c>
      <c r="E247" s="13">
        <v>265</v>
      </c>
      <c r="F247" s="3" t="s">
        <v>12378</v>
      </c>
      <c r="G247" s="3">
        <f t="shared" si="47"/>
        <v>970661000000109</v>
      </c>
      <c r="H247" s="3" t="str">
        <f t="shared" si="48"/>
        <v>Observation</v>
      </c>
      <c r="I247" s="3" t="str">
        <f t="shared" si="49"/>
        <v>SNOMED</v>
      </c>
      <c r="J247" s="3" t="str">
        <f t="shared" si="50"/>
        <v>Clinical Finding</v>
      </c>
      <c r="K247" s="3" t="str">
        <f t="shared" si="51"/>
        <v>S</v>
      </c>
      <c r="L247" s="3">
        <f t="shared" si="52"/>
        <v>20151001</v>
      </c>
      <c r="M247" s="3">
        <f t="shared" si="53"/>
        <v>20991231</v>
      </c>
    </row>
    <row r="248" spans="1:13" ht="15.6" customHeight="1" x14ac:dyDescent="0.3">
      <c r="A248" s="3" t="s">
        <v>6451</v>
      </c>
      <c r="B248" s="3" t="s">
        <v>1717</v>
      </c>
      <c r="C248" s="11" t="s">
        <v>1322</v>
      </c>
      <c r="D248" s="11" t="s">
        <v>443</v>
      </c>
      <c r="E248" s="13">
        <v>266</v>
      </c>
      <c r="F248" s="3" t="s">
        <v>12380</v>
      </c>
      <c r="G248" s="3">
        <f t="shared" si="47"/>
        <v>407655000</v>
      </c>
      <c r="H248" s="3" t="str">
        <f t="shared" si="48"/>
        <v>Observation</v>
      </c>
      <c r="I248" s="3" t="str">
        <f t="shared" si="49"/>
        <v>SNOMED</v>
      </c>
      <c r="J248" s="3" t="str">
        <f t="shared" si="50"/>
        <v>Clinical Finding</v>
      </c>
      <c r="K248" s="3" t="str">
        <f t="shared" si="51"/>
        <v>S</v>
      </c>
      <c r="L248" s="3">
        <f t="shared" si="52"/>
        <v>19700101</v>
      </c>
      <c r="M248" s="3">
        <f t="shared" si="53"/>
        <v>20991231</v>
      </c>
    </row>
    <row r="249" spans="1:13" ht="15.6" customHeight="1" x14ac:dyDescent="0.3">
      <c r="A249" s="3" t="s">
        <v>6451</v>
      </c>
      <c r="B249" s="3" t="s">
        <v>1717</v>
      </c>
      <c r="C249" s="11" t="s">
        <v>1323</v>
      </c>
      <c r="D249" s="11" t="s">
        <v>1324</v>
      </c>
      <c r="E249" s="13">
        <v>267</v>
      </c>
      <c r="F249" s="3" t="s">
        <v>7137</v>
      </c>
      <c r="G249" s="3" t="str">
        <f t="shared" si="47"/>
        <v>-</v>
      </c>
      <c r="H249" s="3" t="str">
        <f t="shared" si="48"/>
        <v>-</v>
      </c>
      <c r="I249" s="3" t="str">
        <f t="shared" si="49"/>
        <v>-</v>
      </c>
      <c r="J249" s="3" t="str">
        <f t="shared" si="50"/>
        <v>-</v>
      </c>
      <c r="K249" s="3" t="str">
        <f t="shared" si="51"/>
        <v>-</v>
      </c>
      <c r="L249" s="3" t="str">
        <f t="shared" si="52"/>
        <v>-</v>
      </c>
      <c r="M249" s="3" t="str">
        <f t="shared" si="53"/>
        <v>-</v>
      </c>
    </row>
    <row r="250" spans="1:13" ht="15.6" customHeight="1" x14ac:dyDescent="0.3">
      <c r="A250" s="3" t="s">
        <v>6451</v>
      </c>
      <c r="B250" s="3" t="s">
        <v>1717</v>
      </c>
      <c r="C250" s="11" t="s">
        <v>1325</v>
      </c>
      <c r="D250" s="11" t="s">
        <v>1326</v>
      </c>
      <c r="E250" s="13">
        <v>268</v>
      </c>
      <c r="F250" s="3" t="s">
        <v>7137</v>
      </c>
      <c r="G250" s="3" t="str">
        <f t="shared" si="47"/>
        <v>-</v>
      </c>
      <c r="H250" s="3" t="str">
        <f t="shared" si="48"/>
        <v>-</v>
      </c>
      <c r="I250" s="3" t="str">
        <f t="shared" si="49"/>
        <v>-</v>
      </c>
      <c r="J250" s="3" t="str">
        <f t="shared" si="50"/>
        <v>-</v>
      </c>
      <c r="K250" s="3" t="str">
        <f t="shared" si="51"/>
        <v>-</v>
      </c>
      <c r="L250" s="3" t="str">
        <f t="shared" si="52"/>
        <v>-</v>
      </c>
      <c r="M250" s="3" t="str">
        <f t="shared" si="53"/>
        <v>-</v>
      </c>
    </row>
    <row r="251" spans="1:13" ht="15.6" customHeight="1" x14ac:dyDescent="0.3">
      <c r="A251" s="3" t="s">
        <v>6451</v>
      </c>
      <c r="B251" s="3" t="s">
        <v>1717</v>
      </c>
      <c r="C251" s="11" t="s">
        <v>1327</v>
      </c>
      <c r="D251" s="11" t="s">
        <v>1328</v>
      </c>
      <c r="E251" s="13">
        <v>269</v>
      </c>
      <c r="F251" s="3" t="s">
        <v>7137</v>
      </c>
      <c r="G251" s="3" t="str">
        <f t="shared" si="47"/>
        <v>-</v>
      </c>
      <c r="H251" s="3" t="str">
        <f t="shared" si="48"/>
        <v>-</v>
      </c>
      <c r="I251" s="3" t="str">
        <f t="shared" si="49"/>
        <v>-</v>
      </c>
      <c r="J251" s="3" t="str">
        <f t="shared" si="50"/>
        <v>-</v>
      </c>
      <c r="K251" s="3" t="str">
        <f t="shared" si="51"/>
        <v>-</v>
      </c>
      <c r="L251" s="3" t="str">
        <f t="shared" si="52"/>
        <v>-</v>
      </c>
      <c r="M251" s="3" t="str">
        <f t="shared" si="53"/>
        <v>-</v>
      </c>
    </row>
    <row r="252" spans="1:13" ht="15.6" customHeight="1" x14ac:dyDescent="0.3">
      <c r="A252" s="3" t="s">
        <v>6451</v>
      </c>
      <c r="B252" s="3" t="s">
        <v>1717</v>
      </c>
      <c r="C252" s="11" t="s">
        <v>1329</v>
      </c>
      <c r="D252" s="11" t="s">
        <v>1330</v>
      </c>
      <c r="E252" s="13">
        <v>270</v>
      </c>
      <c r="F252" s="3" t="s">
        <v>7137</v>
      </c>
      <c r="G252" s="3" t="str">
        <f t="shared" si="47"/>
        <v>-</v>
      </c>
      <c r="H252" s="3" t="str">
        <f t="shared" si="48"/>
        <v>-</v>
      </c>
      <c r="I252" s="3" t="str">
        <f t="shared" si="49"/>
        <v>-</v>
      </c>
      <c r="J252" s="3" t="str">
        <f t="shared" si="50"/>
        <v>-</v>
      </c>
      <c r="K252" s="3" t="str">
        <f t="shared" si="51"/>
        <v>-</v>
      </c>
      <c r="L252" s="3" t="str">
        <f t="shared" si="52"/>
        <v>-</v>
      </c>
      <c r="M252" s="3" t="str">
        <f t="shared" si="53"/>
        <v>-</v>
      </c>
    </row>
    <row r="253" spans="1:13" ht="15.6" customHeight="1" x14ac:dyDescent="0.3">
      <c r="A253" s="3" t="s">
        <v>6451</v>
      </c>
      <c r="B253" s="3" t="s">
        <v>1717</v>
      </c>
      <c r="C253" s="11" t="s">
        <v>1331</v>
      </c>
      <c r="D253" s="11" t="s">
        <v>1332</v>
      </c>
      <c r="E253" s="13">
        <v>271</v>
      </c>
      <c r="F253" s="3" t="s">
        <v>7137</v>
      </c>
      <c r="G253" s="3" t="str">
        <f t="shared" si="47"/>
        <v>-</v>
      </c>
      <c r="H253" s="3" t="str">
        <f t="shared" si="48"/>
        <v>-</v>
      </c>
      <c r="I253" s="3" t="str">
        <f t="shared" si="49"/>
        <v>-</v>
      </c>
      <c r="J253" s="3" t="str">
        <f t="shared" si="50"/>
        <v>-</v>
      </c>
      <c r="K253" s="3" t="str">
        <f t="shared" si="51"/>
        <v>-</v>
      </c>
      <c r="L253" s="3" t="str">
        <f t="shared" si="52"/>
        <v>-</v>
      </c>
      <c r="M253" s="3" t="str">
        <f t="shared" si="53"/>
        <v>-</v>
      </c>
    </row>
    <row r="254" spans="1:13" ht="15.6" customHeight="1" x14ac:dyDescent="0.3">
      <c r="A254" s="3" t="s">
        <v>6451</v>
      </c>
      <c r="B254" s="3" t="s">
        <v>1717</v>
      </c>
      <c r="C254" s="11" t="s">
        <v>1333</v>
      </c>
      <c r="D254" s="11" t="s">
        <v>1334</v>
      </c>
      <c r="E254" s="13">
        <v>272</v>
      </c>
      <c r="F254" s="3" t="s">
        <v>7137</v>
      </c>
      <c r="G254" s="3" t="str">
        <f t="shared" si="47"/>
        <v>-</v>
      </c>
      <c r="H254" s="3" t="str">
        <f t="shared" si="48"/>
        <v>-</v>
      </c>
      <c r="I254" s="3" t="str">
        <f t="shared" si="49"/>
        <v>-</v>
      </c>
      <c r="J254" s="3" t="str">
        <f t="shared" si="50"/>
        <v>-</v>
      </c>
      <c r="K254" s="3" t="str">
        <f t="shared" si="51"/>
        <v>-</v>
      </c>
      <c r="L254" s="3" t="str">
        <f t="shared" si="52"/>
        <v>-</v>
      </c>
      <c r="M254" s="3" t="str">
        <f t="shared" si="53"/>
        <v>-</v>
      </c>
    </row>
    <row r="255" spans="1:13" ht="15.6" customHeight="1" x14ac:dyDescent="0.3">
      <c r="A255" s="3" t="s">
        <v>6451</v>
      </c>
      <c r="B255" s="3" t="s">
        <v>1717</v>
      </c>
      <c r="C255" s="11" t="s">
        <v>1335</v>
      </c>
      <c r="D255" s="11" t="s">
        <v>1336</v>
      </c>
      <c r="E255" s="13">
        <v>273</v>
      </c>
      <c r="F255" s="3" t="s">
        <v>7137</v>
      </c>
      <c r="G255" s="3" t="str">
        <f t="shared" si="47"/>
        <v>-</v>
      </c>
      <c r="H255" s="3" t="str">
        <f t="shared" si="48"/>
        <v>-</v>
      </c>
      <c r="I255" s="3" t="str">
        <f t="shared" si="49"/>
        <v>-</v>
      </c>
      <c r="J255" s="3" t="str">
        <f t="shared" si="50"/>
        <v>-</v>
      </c>
      <c r="K255" s="3" t="str">
        <f t="shared" si="51"/>
        <v>-</v>
      </c>
      <c r="L255" s="3" t="str">
        <f t="shared" si="52"/>
        <v>-</v>
      </c>
      <c r="M255" s="3" t="str">
        <f t="shared" si="53"/>
        <v>-</v>
      </c>
    </row>
    <row r="256" spans="1:13" ht="15.6" customHeight="1" x14ac:dyDescent="0.3">
      <c r="A256" s="3" t="s">
        <v>6451</v>
      </c>
      <c r="B256" s="3" t="s">
        <v>1717</v>
      </c>
      <c r="C256" s="11" t="s">
        <v>1337</v>
      </c>
      <c r="D256" s="11" t="s">
        <v>1338</v>
      </c>
      <c r="E256" s="13">
        <v>274</v>
      </c>
      <c r="F256" s="3" t="s">
        <v>12382</v>
      </c>
      <c r="G256" s="3">
        <f t="shared" si="47"/>
        <v>395109004</v>
      </c>
      <c r="H256" s="3" t="str">
        <f t="shared" si="48"/>
        <v>Observation</v>
      </c>
      <c r="I256" s="3" t="str">
        <f t="shared" si="49"/>
        <v>SNOMED</v>
      </c>
      <c r="J256" s="3" t="str">
        <f t="shared" si="50"/>
        <v>Clinical Finding</v>
      </c>
      <c r="K256" s="3" t="str">
        <f t="shared" si="51"/>
        <v>S</v>
      </c>
      <c r="L256" s="3">
        <f t="shared" si="52"/>
        <v>19700101</v>
      </c>
      <c r="M256" s="3">
        <f t="shared" si="53"/>
        <v>20991231</v>
      </c>
    </row>
    <row r="257" spans="1:13" ht="15.6" customHeight="1" x14ac:dyDescent="0.3">
      <c r="A257" s="3" t="s">
        <v>6451</v>
      </c>
      <c r="B257" s="3" t="s">
        <v>1717</v>
      </c>
      <c r="C257" s="11" t="s">
        <v>1339</v>
      </c>
      <c r="D257" s="11" t="s">
        <v>1340</v>
      </c>
      <c r="E257" s="13">
        <v>275</v>
      </c>
      <c r="F257" s="3" t="s">
        <v>7137</v>
      </c>
      <c r="G257" s="3" t="str">
        <f t="shared" si="47"/>
        <v>-</v>
      </c>
      <c r="H257" s="3" t="str">
        <f t="shared" si="48"/>
        <v>-</v>
      </c>
      <c r="I257" s="3" t="str">
        <f t="shared" si="49"/>
        <v>-</v>
      </c>
      <c r="J257" s="3" t="str">
        <f t="shared" si="50"/>
        <v>-</v>
      </c>
      <c r="K257" s="3" t="str">
        <f t="shared" si="51"/>
        <v>-</v>
      </c>
      <c r="L257" s="3" t="str">
        <f t="shared" si="52"/>
        <v>-</v>
      </c>
      <c r="M257" s="3" t="str">
        <f t="shared" si="53"/>
        <v>-</v>
      </c>
    </row>
    <row r="258" spans="1:13" ht="15.6" customHeight="1" x14ac:dyDescent="0.3">
      <c r="A258" s="3" t="s">
        <v>6451</v>
      </c>
      <c r="B258" s="3" t="s">
        <v>1717</v>
      </c>
      <c r="C258" s="11" t="s">
        <v>1341</v>
      </c>
      <c r="D258" s="11" t="s">
        <v>1342</v>
      </c>
      <c r="E258" s="13">
        <v>276</v>
      </c>
      <c r="F258" s="3" t="s">
        <v>7137</v>
      </c>
      <c r="G258" s="3" t="str">
        <f t="shared" si="47"/>
        <v>-</v>
      </c>
      <c r="H258" s="3" t="str">
        <f t="shared" si="48"/>
        <v>-</v>
      </c>
      <c r="I258" s="3" t="str">
        <f t="shared" si="49"/>
        <v>-</v>
      </c>
      <c r="J258" s="3" t="str">
        <f t="shared" si="50"/>
        <v>-</v>
      </c>
      <c r="K258" s="3" t="str">
        <f t="shared" si="51"/>
        <v>-</v>
      </c>
      <c r="L258" s="3" t="str">
        <f t="shared" si="52"/>
        <v>-</v>
      </c>
      <c r="M258" s="3" t="str">
        <f t="shared" si="53"/>
        <v>-</v>
      </c>
    </row>
    <row r="259" spans="1:13" ht="15.6" customHeight="1" x14ac:dyDescent="0.3">
      <c r="A259" s="3" t="s">
        <v>6451</v>
      </c>
      <c r="B259" s="3" t="s">
        <v>1717</v>
      </c>
      <c r="C259" s="11" t="s">
        <v>1343</v>
      </c>
      <c r="D259" s="11" t="s">
        <v>1344</v>
      </c>
      <c r="E259" s="13">
        <v>277</v>
      </c>
      <c r="F259" s="3" t="s">
        <v>7137</v>
      </c>
      <c r="G259" s="3" t="str">
        <f t="shared" si="47"/>
        <v>-</v>
      </c>
      <c r="H259" s="3" t="str">
        <f t="shared" si="48"/>
        <v>-</v>
      </c>
      <c r="I259" s="3" t="str">
        <f t="shared" si="49"/>
        <v>-</v>
      </c>
      <c r="J259" s="3" t="str">
        <f t="shared" si="50"/>
        <v>-</v>
      </c>
      <c r="K259" s="3" t="str">
        <f t="shared" si="51"/>
        <v>-</v>
      </c>
      <c r="L259" s="3" t="str">
        <f t="shared" si="52"/>
        <v>-</v>
      </c>
      <c r="M259" s="3" t="str">
        <f t="shared" si="53"/>
        <v>-</v>
      </c>
    </row>
    <row r="260" spans="1:13" ht="15.6" customHeight="1" x14ac:dyDescent="0.3">
      <c r="A260" s="3" t="s">
        <v>6451</v>
      </c>
      <c r="B260" s="3" t="s">
        <v>1717</v>
      </c>
      <c r="C260" s="11" t="s">
        <v>1345</v>
      </c>
      <c r="D260" s="11" t="s">
        <v>1346</v>
      </c>
      <c r="E260" s="13">
        <v>278</v>
      </c>
      <c r="F260" s="3" t="s">
        <v>7137</v>
      </c>
      <c r="G260" s="3" t="str">
        <f t="shared" si="47"/>
        <v>-</v>
      </c>
      <c r="H260" s="3" t="str">
        <f t="shared" si="48"/>
        <v>-</v>
      </c>
      <c r="I260" s="3" t="str">
        <f t="shared" si="49"/>
        <v>-</v>
      </c>
      <c r="J260" s="3" t="str">
        <f t="shared" si="50"/>
        <v>-</v>
      </c>
      <c r="K260" s="3" t="str">
        <f t="shared" si="51"/>
        <v>-</v>
      </c>
      <c r="L260" s="3" t="str">
        <f t="shared" si="52"/>
        <v>-</v>
      </c>
      <c r="M260" s="3" t="str">
        <f t="shared" si="53"/>
        <v>-</v>
      </c>
    </row>
    <row r="261" spans="1:13" ht="15.6" customHeight="1" x14ac:dyDescent="0.3">
      <c r="A261" s="3" t="s">
        <v>6451</v>
      </c>
      <c r="B261" s="3" t="s">
        <v>1717</v>
      </c>
      <c r="C261" s="11" t="s">
        <v>1347</v>
      </c>
      <c r="D261" s="11" t="s">
        <v>1348</v>
      </c>
      <c r="E261" s="13">
        <v>279</v>
      </c>
      <c r="F261" s="3" t="s">
        <v>12384</v>
      </c>
      <c r="G261" s="3">
        <f t="shared" si="47"/>
        <v>698669009</v>
      </c>
      <c r="H261" s="3" t="str">
        <f t="shared" si="48"/>
        <v>Observation</v>
      </c>
      <c r="I261" s="3" t="str">
        <f t="shared" si="49"/>
        <v>SNOMED</v>
      </c>
      <c r="J261" s="3" t="str">
        <f t="shared" si="50"/>
        <v>Clinical Finding</v>
      </c>
      <c r="K261" s="3" t="str">
        <f t="shared" si="51"/>
        <v>S</v>
      </c>
      <c r="L261" s="3">
        <f t="shared" si="52"/>
        <v>20140131</v>
      </c>
      <c r="M261" s="3">
        <f t="shared" si="53"/>
        <v>20991231</v>
      </c>
    </row>
    <row r="262" spans="1:13" ht="15.6" customHeight="1" x14ac:dyDescent="0.3">
      <c r="A262" s="3" t="s">
        <v>6451</v>
      </c>
      <c r="B262" s="3" t="s">
        <v>1717</v>
      </c>
      <c r="C262" s="11" t="s">
        <v>1349</v>
      </c>
      <c r="D262" s="11" t="s">
        <v>1350</v>
      </c>
      <c r="E262" s="13">
        <v>280</v>
      </c>
      <c r="F262" s="3" t="s">
        <v>12386</v>
      </c>
      <c r="G262" s="3">
        <f t="shared" si="47"/>
        <v>698909009</v>
      </c>
      <c r="H262" s="3" t="str">
        <f t="shared" si="48"/>
        <v>Observation</v>
      </c>
      <c r="I262" s="3" t="str">
        <f t="shared" si="49"/>
        <v>SNOMED</v>
      </c>
      <c r="J262" s="3" t="str">
        <f t="shared" si="50"/>
        <v>Clinical Finding</v>
      </c>
      <c r="K262" s="3" t="str">
        <f t="shared" si="51"/>
        <v>S</v>
      </c>
      <c r="L262" s="3">
        <f t="shared" si="52"/>
        <v>20140131</v>
      </c>
      <c r="M262" s="3">
        <f t="shared" si="53"/>
        <v>20991231</v>
      </c>
    </row>
    <row r="263" spans="1:13" ht="15.6" customHeight="1" x14ac:dyDescent="0.3">
      <c r="A263" s="3" t="s">
        <v>6451</v>
      </c>
      <c r="B263" s="3" t="s">
        <v>1717</v>
      </c>
      <c r="C263" s="11" t="s">
        <v>1351</v>
      </c>
      <c r="D263" s="11" t="s">
        <v>1352</v>
      </c>
      <c r="E263" s="13">
        <v>281</v>
      </c>
      <c r="F263" s="3" t="s">
        <v>7137</v>
      </c>
      <c r="G263" s="3" t="str">
        <f t="shared" si="47"/>
        <v>-</v>
      </c>
      <c r="H263" s="3" t="str">
        <f t="shared" si="48"/>
        <v>-</v>
      </c>
      <c r="I263" s="3" t="str">
        <f t="shared" si="49"/>
        <v>-</v>
      </c>
      <c r="J263" s="3" t="str">
        <f t="shared" si="50"/>
        <v>-</v>
      </c>
      <c r="K263" s="3" t="str">
        <f t="shared" si="51"/>
        <v>-</v>
      </c>
      <c r="L263" s="3" t="str">
        <f t="shared" si="52"/>
        <v>-</v>
      </c>
      <c r="M263" s="3" t="str">
        <f t="shared" si="53"/>
        <v>-</v>
      </c>
    </row>
    <row r="264" spans="1:13" ht="15.6" customHeight="1" x14ac:dyDescent="0.3">
      <c r="A264" s="3" t="s">
        <v>6451</v>
      </c>
      <c r="B264" s="3" t="s">
        <v>1717</v>
      </c>
      <c r="C264" s="11" t="s">
        <v>1353</v>
      </c>
      <c r="D264" s="11" t="s">
        <v>1354</v>
      </c>
      <c r="E264" s="13">
        <v>282</v>
      </c>
      <c r="F264" s="3" t="s">
        <v>7137</v>
      </c>
      <c r="G264" s="3" t="str">
        <f t="shared" si="47"/>
        <v>-</v>
      </c>
      <c r="H264" s="3" t="str">
        <f t="shared" si="48"/>
        <v>-</v>
      </c>
      <c r="I264" s="3" t="str">
        <f t="shared" si="49"/>
        <v>-</v>
      </c>
      <c r="J264" s="3" t="str">
        <f t="shared" si="50"/>
        <v>-</v>
      </c>
      <c r="K264" s="3" t="str">
        <f t="shared" si="51"/>
        <v>-</v>
      </c>
      <c r="L264" s="3" t="str">
        <f t="shared" si="52"/>
        <v>-</v>
      </c>
      <c r="M264" s="3" t="str">
        <f t="shared" si="53"/>
        <v>-</v>
      </c>
    </row>
    <row r="265" spans="1:13" ht="15.6" customHeight="1" x14ac:dyDescent="0.3">
      <c r="A265" s="3" t="s">
        <v>6451</v>
      </c>
      <c r="B265" s="3" t="s">
        <v>1717</v>
      </c>
      <c r="C265" s="11" t="s">
        <v>1355</v>
      </c>
      <c r="D265" s="11" t="s">
        <v>1356</v>
      </c>
      <c r="E265" s="13">
        <v>283</v>
      </c>
      <c r="F265" s="3" t="s">
        <v>12388</v>
      </c>
      <c r="G265" s="3">
        <f t="shared" si="47"/>
        <v>408526004</v>
      </c>
      <c r="H265" s="3" t="str">
        <f t="shared" si="48"/>
        <v>Observation</v>
      </c>
      <c r="I265" s="3" t="str">
        <f t="shared" si="49"/>
        <v>SNOMED</v>
      </c>
      <c r="J265" s="3" t="str">
        <f t="shared" si="50"/>
        <v>Clinical Finding</v>
      </c>
      <c r="K265" s="3" t="str">
        <f t="shared" si="51"/>
        <v>S</v>
      </c>
      <c r="L265" s="3">
        <f t="shared" si="52"/>
        <v>19700101</v>
      </c>
      <c r="M265" s="3">
        <f t="shared" si="53"/>
        <v>20991231</v>
      </c>
    </row>
    <row r="266" spans="1:13" ht="15.6" customHeight="1" x14ac:dyDescent="0.3">
      <c r="A266" s="3" t="s">
        <v>6451</v>
      </c>
      <c r="B266" s="3" t="s">
        <v>1717</v>
      </c>
      <c r="C266" s="11" t="s">
        <v>1357</v>
      </c>
      <c r="D266" s="11" t="s">
        <v>1358</v>
      </c>
      <c r="E266" s="13">
        <v>284</v>
      </c>
      <c r="F266" s="3" t="s">
        <v>12389</v>
      </c>
      <c r="G266" s="3">
        <f t="shared" si="47"/>
        <v>407656004</v>
      </c>
      <c r="H266" s="3" t="str">
        <f t="shared" si="48"/>
        <v>Observation</v>
      </c>
      <c r="I266" s="3" t="str">
        <f t="shared" si="49"/>
        <v>SNOMED</v>
      </c>
      <c r="J266" s="3" t="str">
        <f t="shared" si="50"/>
        <v>Clinical Finding</v>
      </c>
      <c r="K266" s="3" t="str">
        <f t="shared" si="51"/>
        <v>S</v>
      </c>
      <c r="L266" s="3">
        <f t="shared" si="52"/>
        <v>19700101</v>
      </c>
      <c r="M266" s="3">
        <f t="shared" si="53"/>
        <v>20991231</v>
      </c>
    </row>
    <row r="267" spans="1:13" ht="15.6" customHeight="1" x14ac:dyDescent="0.3">
      <c r="A267" s="3" t="s">
        <v>6451</v>
      </c>
      <c r="B267" s="3" t="s">
        <v>1717</v>
      </c>
      <c r="C267" s="11" t="s">
        <v>1359</v>
      </c>
      <c r="D267" s="11" t="s">
        <v>1360</v>
      </c>
      <c r="E267" s="13">
        <v>285</v>
      </c>
      <c r="F267" s="3" t="s">
        <v>7137</v>
      </c>
      <c r="G267" s="3" t="str">
        <f t="shared" si="47"/>
        <v>-</v>
      </c>
      <c r="H267" s="3" t="str">
        <f t="shared" si="48"/>
        <v>-</v>
      </c>
      <c r="I267" s="3" t="str">
        <f t="shared" si="49"/>
        <v>-</v>
      </c>
      <c r="J267" s="3" t="str">
        <f t="shared" si="50"/>
        <v>-</v>
      </c>
      <c r="K267" s="3" t="str">
        <f t="shared" si="51"/>
        <v>-</v>
      </c>
      <c r="L267" s="3" t="str">
        <f t="shared" si="52"/>
        <v>-</v>
      </c>
      <c r="M267" s="3" t="str">
        <f t="shared" si="53"/>
        <v>-</v>
      </c>
    </row>
    <row r="268" spans="1:13" ht="15.6" customHeight="1" x14ac:dyDescent="0.3">
      <c r="A268" s="3" t="s">
        <v>6451</v>
      </c>
      <c r="B268" s="3" t="s">
        <v>1717</v>
      </c>
      <c r="C268" s="11" t="s">
        <v>1361</v>
      </c>
      <c r="D268" s="11" t="s">
        <v>1362</v>
      </c>
      <c r="E268" s="13">
        <v>286</v>
      </c>
      <c r="F268" s="3" t="s">
        <v>7137</v>
      </c>
      <c r="G268" s="3" t="str">
        <f t="shared" si="47"/>
        <v>-</v>
      </c>
      <c r="H268" s="3" t="str">
        <f t="shared" si="48"/>
        <v>-</v>
      </c>
      <c r="I268" s="3" t="str">
        <f t="shared" si="49"/>
        <v>-</v>
      </c>
      <c r="J268" s="3" t="str">
        <f t="shared" si="50"/>
        <v>-</v>
      </c>
      <c r="K268" s="3" t="str">
        <f t="shared" si="51"/>
        <v>-</v>
      </c>
      <c r="L268" s="3" t="str">
        <f t="shared" si="52"/>
        <v>-</v>
      </c>
      <c r="M268" s="3" t="str">
        <f t="shared" si="53"/>
        <v>-</v>
      </c>
    </row>
    <row r="269" spans="1:13" ht="15.6" customHeight="1" x14ac:dyDescent="0.3">
      <c r="A269" s="3" t="s">
        <v>6451</v>
      </c>
      <c r="B269" s="3" t="s">
        <v>1717</v>
      </c>
      <c r="C269" s="11" t="s">
        <v>1363</v>
      </c>
      <c r="D269" s="11" t="s">
        <v>1364</v>
      </c>
      <c r="E269" s="13">
        <v>287</v>
      </c>
      <c r="F269" s="3" t="s">
        <v>7137</v>
      </c>
      <c r="G269" s="3" t="str">
        <f t="shared" si="47"/>
        <v>-</v>
      </c>
      <c r="H269" s="3" t="str">
        <f t="shared" si="48"/>
        <v>-</v>
      </c>
      <c r="I269" s="3" t="str">
        <f t="shared" si="49"/>
        <v>-</v>
      </c>
      <c r="J269" s="3" t="str">
        <f t="shared" si="50"/>
        <v>-</v>
      </c>
      <c r="K269" s="3" t="str">
        <f t="shared" si="51"/>
        <v>-</v>
      </c>
      <c r="L269" s="3" t="str">
        <f t="shared" si="52"/>
        <v>-</v>
      </c>
      <c r="M269" s="3" t="str">
        <f t="shared" si="53"/>
        <v>-</v>
      </c>
    </row>
    <row r="270" spans="1:13" ht="15.6" customHeight="1" x14ac:dyDescent="0.3">
      <c r="A270" s="3" t="s">
        <v>6451</v>
      </c>
      <c r="B270" s="3" t="s">
        <v>1717</v>
      </c>
      <c r="C270" s="11" t="s">
        <v>1365</v>
      </c>
      <c r="D270" s="11" t="s">
        <v>1366</v>
      </c>
      <c r="E270" s="13">
        <v>288</v>
      </c>
      <c r="F270" s="3" t="s">
        <v>7137</v>
      </c>
      <c r="G270" s="3" t="str">
        <f t="shared" si="47"/>
        <v>-</v>
      </c>
      <c r="H270" s="3" t="str">
        <f t="shared" si="48"/>
        <v>-</v>
      </c>
      <c r="I270" s="3" t="str">
        <f t="shared" si="49"/>
        <v>-</v>
      </c>
      <c r="J270" s="3" t="str">
        <f t="shared" si="50"/>
        <v>-</v>
      </c>
      <c r="K270" s="3" t="str">
        <f t="shared" si="51"/>
        <v>-</v>
      </c>
      <c r="L270" s="3" t="str">
        <f t="shared" si="52"/>
        <v>-</v>
      </c>
      <c r="M270" s="3" t="str">
        <f t="shared" si="53"/>
        <v>-</v>
      </c>
    </row>
    <row r="271" spans="1:13" ht="15.6" customHeight="1" x14ac:dyDescent="0.3">
      <c r="A271" s="3" t="s">
        <v>6451</v>
      </c>
      <c r="B271" s="3" t="s">
        <v>1717</v>
      </c>
      <c r="C271" s="11" t="s">
        <v>1367</v>
      </c>
      <c r="D271" s="11" t="s">
        <v>1368</v>
      </c>
      <c r="E271" s="13">
        <v>289</v>
      </c>
      <c r="F271" s="3" t="s">
        <v>12390</v>
      </c>
      <c r="G271" s="3">
        <f t="shared" si="47"/>
        <v>970711000000101</v>
      </c>
      <c r="H271" s="3" t="str">
        <f t="shared" si="48"/>
        <v>Observation</v>
      </c>
      <c r="I271" s="3" t="str">
        <f t="shared" si="49"/>
        <v>SNOMED</v>
      </c>
      <c r="J271" s="3" t="str">
        <f t="shared" si="50"/>
        <v>Clinical Finding</v>
      </c>
      <c r="K271" s="3" t="str">
        <f t="shared" si="51"/>
        <v>S</v>
      </c>
      <c r="L271" s="3">
        <f t="shared" si="52"/>
        <v>20151001</v>
      </c>
      <c r="M271" s="3">
        <f t="shared" si="53"/>
        <v>20991231</v>
      </c>
    </row>
    <row r="272" spans="1:13" ht="15.6" customHeight="1" x14ac:dyDescent="0.3">
      <c r="A272" s="3" t="s">
        <v>6451</v>
      </c>
      <c r="B272" s="3" t="s">
        <v>1717</v>
      </c>
      <c r="C272" s="11" t="s">
        <v>1369</v>
      </c>
      <c r="D272" s="11" t="s">
        <v>1370</v>
      </c>
      <c r="E272" s="13">
        <v>290</v>
      </c>
      <c r="F272" s="3" t="s">
        <v>7137</v>
      </c>
      <c r="G272" s="3" t="str">
        <f t="shared" si="47"/>
        <v>-</v>
      </c>
      <c r="H272" s="3" t="str">
        <f t="shared" si="48"/>
        <v>-</v>
      </c>
      <c r="I272" s="3" t="str">
        <f t="shared" si="49"/>
        <v>-</v>
      </c>
      <c r="J272" s="3" t="str">
        <f t="shared" si="50"/>
        <v>-</v>
      </c>
      <c r="K272" s="3" t="str">
        <f t="shared" si="51"/>
        <v>-</v>
      </c>
      <c r="L272" s="3" t="str">
        <f t="shared" si="52"/>
        <v>-</v>
      </c>
      <c r="M272" s="3" t="str">
        <f t="shared" si="53"/>
        <v>-</v>
      </c>
    </row>
    <row r="273" spans="1:13" ht="15.6" customHeight="1" x14ac:dyDescent="0.3">
      <c r="A273" s="3" t="s">
        <v>6451</v>
      </c>
      <c r="B273" s="3" t="s">
        <v>1717</v>
      </c>
      <c r="C273" s="11" t="s">
        <v>1371</v>
      </c>
      <c r="D273" s="11" t="s">
        <v>1372</v>
      </c>
      <c r="E273" s="13">
        <v>291</v>
      </c>
      <c r="F273" s="3" t="s">
        <v>7137</v>
      </c>
      <c r="G273" s="3" t="str">
        <f t="shared" si="47"/>
        <v>-</v>
      </c>
      <c r="H273" s="3" t="str">
        <f t="shared" si="48"/>
        <v>-</v>
      </c>
      <c r="I273" s="3" t="str">
        <f t="shared" si="49"/>
        <v>-</v>
      </c>
      <c r="J273" s="3" t="str">
        <f t="shared" si="50"/>
        <v>-</v>
      </c>
      <c r="K273" s="3" t="str">
        <f t="shared" si="51"/>
        <v>-</v>
      </c>
      <c r="L273" s="3" t="str">
        <f t="shared" si="52"/>
        <v>-</v>
      </c>
      <c r="M273" s="3" t="str">
        <f t="shared" si="53"/>
        <v>-</v>
      </c>
    </row>
    <row r="274" spans="1:13" ht="15.6" customHeight="1" x14ac:dyDescent="0.3">
      <c r="A274" s="3" t="s">
        <v>6451</v>
      </c>
      <c r="B274" s="3" t="s">
        <v>1717</v>
      </c>
      <c r="C274" s="11" t="s">
        <v>1373</v>
      </c>
      <c r="D274" s="11" t="s">
        <v>1374</v>
      </c>
      <c r="E274" s="13">
        <v>292</v>
      </c>
      <c r="F274" s="3" t="s">
        <v>7137</v>
      </c>
      <c r="G274" s="3" t="str">
        <f t="shared" si="47"/>
        <v>-</v>
      </c>
      <c r="H274" s="3" t="str">
        <f t="shared" si="48"/>
        <v>-</v>
      </c>
      <c r="I274" s="3" t="str">
        <f t="shared" si="49"/>
        <v>-</v>
      </c>
      <c r="J274" s="3" t="str">
        <f t="shared" si="50"/>
        <v>-</v>
      </c>
      <c r="K274" s="3" t="str">
        <f t="shared" si="51"/>
        <v>-</v>
      </c>
      <c r="L274" s="3" t="str">
        <f t="shared" si="52"/>
        <v>-</v>
      </c>
      <c r="M274" s="3" t="str">
        <f t="shared" si="53"/>
        <v>-</v>
      </c>
    </row>
    <row r="275" spans="1:13" ht="15.6" customHeight="1" x14ac:dyDescent="0.3">
      <c r="A275" s="3" t="s">
        <v>6451</v>
      </c>
      <c r="B275" s="3" t="s">
        <v>1717</v>
      </c>
      <c r="C275" s="11" t="s">
        <v>1375</v>
      </c>
      <c r="D275" s="11" t="s">
        <v>1376</v>
      </c>
      <c r="E275" s="13">
        <v>293</v>
      </c>
      <c r="F275" s="3" t="s">
        <v>7137</v>
      </c>
      <c r="G275" s="3" t="str">
        <f t="shared" si="47"/>
        <v>-</v>
      </c>
      <c r="H275" s="3" t="str">
        <f t="shared" si="48"/>
        <v>-</v>
      </c>
      <c r="I275" s="3" t="str">
        <f t="shared" si="49"/>
        <v>-</v>
      </c>
      <c r="J275" s="3" t="str">
        <f t="shared" si="50"/>
        <v>-</v>
      </c>
      <c r="K275" s="3" t="str">
        <f t="shared" si="51"/>
        <v>-</v>
      </c>
      <c r="L275" s="3" t="str">
        <f t="shared" si="52"/>
        <v>-</v>
      </c>
      <c r="M275" s="3" t="str">
        <f t="shared" si="53"/>
        <v>-</v>
      </c>
    </row>
    <row r="276" spans="1:13" ht="15.6" customHeight="1" x14ac:dyDescent="0.3">
      <c r="A276" s="3" t="s">
        <v>6451</v>
      </c>
      <c r="B276" s="3" t="s">
        <v>1717</v>
      </c>
      <c r="C276" s="11" t="s">
        <v>1377</v>
      </c>
      <c r="D276" s="11" t="s">
        <v>1378</v>
      </c>
      <c r="E276" s="13">
        <v>294</v>
      </c>
      <c r="F276" s="3" t="s">
        <v>7137</v>
      </c>
      <c r="G276" s="3" t="str">
        <f t="shared" si="47"/>
        <v>-</v>
      </c>
      <c r="H276" s="3" t="str">
        <f t="shared" si="48"/>
        <v>-</v>
      </c>
      <c r="I276" s="3" t="str">
        <f t="shared" si="49"/>
        <v>-</v>
      </c>
      <c r="J276" s="3" t="str">
        <f t="shared" si="50"/>
        <v>-</v>
      </c>
      <c r="K276" s="3" t="str">
        <f t="shared" si="51"/>
        <v>-</v>
      </c>
      <c r="L276" s="3" t="str">
        <f t="shared" si="52"/>
        <v>-</v>
      </c>
      <c r="M276" s="3" t="str">
        <f t="shared" si="53"/>
        <v>-</v>
      </c>
    </row>
    <row r="277" spans="1:13" ht="15.6" customHeight="1" x14ac:dyDescent="0.3">
      <c r="A277" s="3" t="s">
        <v>6451</v>
      </c>
      <c r="B277" s="3" t="s">
        <v>1717</v>
      </c>
      <c r="C277" s="11" t="s">
        <v>1379</v>
      </c>
      <c r="D277" s="11" t="s">
        <v>1380</v>
      </c>
      <c r="E277" s="13">
        <v>295</v>
      </c>
      <c r="F277" s="3" t="s">
        <v>7137</v>
      </c>
      <c r="G277" s="3" t="str">
        <f t="shared" si="47"/>
        <v>-</v>
      </c>
      <c r="H277" s="3" t="str">
        <f t="shared" si="48"/>
        <v>-</v>
      </c>
      <c r="I277" s="3" t="str">
        <f t="shared" si="49"/>
        <v>-</v>
      </c>
      <c r="J277" s="3" t="str">
        <f t="shared" si="50"/>
        <v>-</v>
      </c>
      <c r="K277" s="3" t="str">
        <f t="shared" si="51"/>
        <v>-</v>
      </c>
      <c r="L277" s="3" t="str">
        <f t="shared" si="52"/>
        <v>-</v>
      </c>
      <c r="M277" s="3" t="str">
        <f t="shared" si="53"/>
        <v>-</v>
      </c>
    </row>
    <row r="278" spans="1:13" ht="15.6" customHeight="1" x14ac:dyDescent="0.3">
      <c r="A278" s="3" t="s">
        <v>6451</v>
      </c>
      <c r="B278" s="3" t="s">
        <v>1717</v>
      </c>
      <c r="C278" s="11" t="s">
        <v>1381</v>
      </c>
      <c r="D278" s="11" t="s">
        <v>1382</v>
      </c>
      <c r="E278" s="13">
        <v>296</v>
      </c>
      <c r="F278" s="3" t="s">
        <v>7137</v>
      </c>
      <c r="G278" s="3" t="str">
        <f t="shared" si="47"/>
        <v>-</v>
      </c>
      <c r="H278" s="3" t="str">
        <f t="shared" si="48"/>
        <v>-</v>
      </c>
      <c r="I278" s="3" t="str">
        <f t="shared" si="49"/>
        <v>-</v>
      </c>
      <c r="J278" s="3" t="str">
        <f t="shared" si="50"/>
        <v>-</v>
      </c>
      <c r="K278" s="3" t="str">
        <f t="shared" si="51"/>
        <v>-</v>
      </c>
      <c r="L278" s="3" t="str">
        <f t="shared" si="52"/>
        <v>-</v>
      </c>
      <c r="M278" s="3" t="str">
        <f t="shared" si="53"/>
        <v>-</v>
      </c>
    </row>
    <row r="279" spans="1:13" ht="15.6" customHeight="1" x14ac:dyDescent="0.3">
      <c r="A279" s="3" t="s">
        <v>6451</v>
      </c>
      <c r="B279" s="3" t="s">
        <v>1717</v>
      </c>
      <c r="C279" s="11" t="s">
        <v>1383</v>
      </c>
      <c r="D279" s="11" t="s">
        <v>1384</v>
      </c>
      <c r="E279" s="13">
        <v>297</v>
      </c>
      <c r="F279" s="3" t="s">
        <v>12402</v>
      </c>
      <c r="G279" s="3">
        <f t="shared" si="47"/>
        <v>970751000000102</v>
      </c>
      <c r="H279" s="3" t="str">
        <f t="shared" si="48"/>
        <v>Observation</v>
      </c>
      <c r="I279" s="3" t="str">
        <f t="shared" si="49"/>
        <v>SNOMED</v>
      </c>
      <c r="J279" s="3" t="str">
        <f t="shared" si="50"/>
        <v>Clinical Finding</v>
      </c>
      <c r="K279" s="3" t="str">
        <f t="shared" si="51"/>
        <v>S</v>
      </c>
      <c r="L279" s="3">
        <f t="shared" si="52"/>
        <v>20151001</v>
      </c>
      <c r="M279" s="3">
        <f t="shared" si="53"/>
        <v>20991231</v>
      </c>
    </row>
    <row r="280" spans="1:13" ht="15.6" customHeight="1" x14ac:dyDescent="0.3">
      <c r="A280" s="3" t="s">
        <v>6451</v>
      </c>
      <c r="B280" s="3" t="s">
        <v>1717</v>
      </c>
      <c r="C280" s="11" t="s">
        <v>1385</v>
      </c>
      <c r="D280" s="11" t="s">
        <v>1386</v>
      </c>
      <c r="E280" s="13">
        <v>298</v>
      </c>
      <c r="F280" s="3" t="s">
        <v>7137</v>
      </c>
      <c r="G280" s="3" t="str">
        <f t="shared" si="47"/>
        <v>-</v>
      </c>
      <c r="H280" s="3" t="str">
        <f t="shared" si="48"/>
        <v>-</v>
      </c>
      <c r="I280" s="3" t="str">
        <f t="shared" si="49"/>
        <v>-</v>
      </c>
      <c r="J280" s="3" t="str">
        <f t="shared" si="50"/>
        <v>-</v>
      </c>
      <c r="K280" s="3" t="str">
        <f t="shared" si="51"/>
        <v>-</v>
      </c>
      <c r="L280" s="3" t="str">
        <f t="shared" si="52"/>
        <v>-</v>
      </c>
      <c r="M280" s="3" t="str">
        <f t="shared" si="53"/>
        <v>-</v>
      </c>
    </row>
    <row r="281" spans="1:13" ht="15.6" customHeight="1" x14ac:dyDescent="0.3">
      <c r="A281" s="3" t="s">
        <v>6451</v>
      </c>
      <c r="B281" s="3" t="s">
        <v>1717</v>
      </c>
      <c r="C281" s="11" t="s">
        <v>1387</v>
      </c>
      <c r="D281" s="11" t="s">
        <v>1388</v>
      </c>
      <c r="E281" s="13">
        <v>299</v>
      </c>
      <c r="F281" s="3" t="s">
        <v>7137</v>
      </c>
      <c r="G281" s="3" t="str">
        <f t="shared" si="47"/>
        <v>-</v>
      </c>
      <c r="H281" s="3" t="str">
        <f t="shared" si="48"/>
        <v>-</v>
      </c>
      <c r="I281" s="3" t="str">
        <f t="shared" si="49"/>
        <v>-</v>
      </c>
      <c r="J281" s="3" t="str">
        <f t="shared" si="50"/>
        <v>-</v>
      </c>
      <c r="K281" s="3" t="str">
        <f t="shared" si="51"/>
        <v>-</v>
      </c>
      <c r="L281" s="3" t="str">
        <f t="shared" si="52"/>
        <v>-</v>
      </c>
      <c r="M281" s="3" t="str">
        <f t="shared" si="53"/>
        <v>-</v>
      </c>
    </row>
    <row r="282" spans="1:13" ht="15.6" customHeight="1" x14ac:dyDescent="0.3">
      <c r="A282" s="3" t="s">
        <v>6451</v>
      </c>
      <c r="B282" s="3" t="s">
        <v>1717</v>
      </c>
      <c r="C282" s="11" t="s">
        <v>1389</v>
      </c>
      <c r="D282" s="11" t="s">
        <v>1390</v>
      </c>
      <c r="E282" s="13">
        <v>300</v>
      </c>
      <c r="F282" s="3" t="s">
        <v>12396</v>
      </c>
      <c r="G282" s="3">
        <f t="shared" si="47"/>
        <v>408529006</v>
      </c>
      <c r="H282" s="3" t="str">
        <f t="shared" si="48"/>
        <v>Observation</v>
      </c>
      <c r="I282" s="3" t="str">
        <f t="shared" si="49"/>
        <v>SNOMED</v>
      </c>
      <c r="J282" s="3" t="str">
        <f t="shared" si="50"/>
        <v>Clinical Finding</v>
      </c>
      <c r="K282" s="3" t="str">
        <f t="shared" si="51"/>
        <v>S</v>
      </c>
      <c r="L282" s="3">
        <f t="shared" si="52"/>
        <v>19700101</v>
      </c>
      <c r="M282" s="3">
        <f t="shared" si="53"/>
        <v>20991231</v>
      </c>
    </row>
    <row r="283" spans="1:13" ht="15.6" customHeight="1" x14ac:dyDescent="0.3">
      <c r="A283" s="3" t="s">
        <v>6451</v>
      </c>
      <c r="B283" s="3" t="s">
        <v>1717</v>
      </c>
      <c r="C283" s="11" t="s">
        <v>1391</v>
      </c>
      <c r="D283" s="11" t="s">
        <v>1392</v>
      </c>
      <c r="E283" s="13">
        <v>301</v>
      </c>
      <c r="F283" s="3" t="s">
        <v>7137</v>
      </c>
      <c r="G283" s="3" t="str">
        <f t="shared" si="47"/>
        <v>-</v>
      </c>
      <c r="H283" s="3" t="str">
        <f t="shared" si="48"/>
        <v>-</v>
      </c>
      <c r="I283" s="3" t="str">
        <f t="shared" si="49"/>
        <v>-</v>
      </c>
      <c r="J283" s="3" t="str">
        <f t="shared" si="50"/>
        <v>-</v>
      </c>
      <c r="K283" s="3" t="str">
        <f t="shared" si="51"/>
        <v>-</v>
      </c>
      <c r="L283" s="3" t="str">
        <f t="shared" si="52"/>
        <v>-</v>
      </c>
      <c r="M283" s="3" t="str">
        <f t="shared" si="53"/>
        <v>-</v>
      </c>
    </row>
    <row r="284" spans="1:13" ht="15.6" customHeight="1" x14ac:dyDescent="0.3">
      <c r="A284" s="3" t="s">
        <v>6451</v>
      </c>
      <c r="B284" s="3" t="s">
        <v>1717</v>
      </c>
      <c r="C284" s="11" t="s">
        <v>1393</v>
      </c>
      <c r="D284" s="11" t="s">
        <v>1394</v>
      </c>
      <c r="E284" s="13">
        <v>302</v>
      </c>
      <c r="F284" s="3" t="s">
        <v>12401</v>
      </c>
      <c r="G284" s="3">
        <f t="shared" si="47"/>
        <v>698674001</v>
      </c>
      <c r="H284" s="3" t="str">
        <f t="shared" si="48"/>
        <v>Observation</v>
      </c>
      <c r="I284" s="3" t="str">
        <f t="shared" si="49"/>
        <v>SNOMED</v>
      </c>
      <c r="J284" s="3" t="str">
        <f t="shared" si="50"/>
        <v>Clinical Finding</v>
      </c>
      <c r="K284" s="3" t="str">
        <f t="shared" si="51"/>
        <v>S</v>
      </c>
      <c r="L284" s="3">
        <f t="shared" si="52"/>
        <v>20140131</v>
      </c>
      <c r="M284" s="3">
        <f t="shared" si="53"/>
        <v>20991231</v>
      </c>
    </row>
    <row r="285" spans="1:13" ht="15.6" customHeight="1" x14ac:dyDescent="0.3">
      <c r="A285" s="3" t="s">
        <v>6451</v>
      </c>
      <c r="B285" s="3" t="s">
        <v>1717</v>
      </c>
      <c r="C285" s="11" t="s">
        <v>1395</v>
      </c>
      <c r="D285" s="11" t="s">
        <v>1396</v>
      </c>
      <c r="E285" s="13">
        <v>303</v>
      </c>
      <c r="F285" s="3" t="s">
        <v>7137</v>
      </c>
      <c r="G285" s="3" t="str">
        <f t="shared" si="47"/>
        <v>-</v>
      </c>
      <c r="H285" s="3" t="str">
        <f t="shared" si="48"/>
        <v>-</v>
      </c>
      <c r="I285" s="3" t="str">
        <f t="shared" si="49"/>
        <v>-</v>
      </c>
      <c r="J285" s="3" t="str">
        <f t="shared" si="50"/>
        <v>-</v>
      </c>
      <c r="K285" s="3" t="str">
        <f t="shared" si="51"/>
        <v>-</v>
      </c>
      <c r="L285" s="3" t="str">
        <f t="shared" si="52"/>
        <v>-</v>
      </c>
      <c r="M285" s="3" t="str">
        <f t="shared" si="53"/>
        <v>-</v>
      </c>
    </row>
    <row r="286" spans="1:13" ht="15.6" customHeight="1" x14ac:dyDescent="0.3">
      <c r="A286" s="3" t="s">
        <v>6451</v>
      </c>
      <c r="B286" s="3" t="s">
        <v>1717</v>
      </c>
      <c r="C286" s="11" t="s">
        <v>1397</v>
      </c>
      <c r="D286" s="11" t="s">
        <v>1398</v>
      </c>
      <c r="E286" s="13">
        <v>304</v>
      </c>
      <c r="F286" s="3" t="s">
        <v>7137</v>
      </c>
      <c r="G286" s="3" t="str">
        <f t="shared" si="47"/>
        <v>-</v>
      </c>
      <c r="H286" s="3" t="str">
        <f t="shared" si="48"/>
        <v>-</v>
      </c>
      <c r="I286" s="3" t="str">
        <f t="shared" si="49"/>
        <v>-</v>
      </c>
      <c r="J286" s="3" t="str">
        <f t="shared" si="50"/>
        <v>-</v>
      </c>
      <c r="K286" s="3" t="str">
        <f t="shared" si="51"/>
        <v>-</v>
      </c>
      <c r="L286" s="3" t="str">
        <f t="shared" si="52"/>
        <v>-</v>
      </c>
      <c r="M286" s="3" t="str">
        <f t="shared" si="53"/>
        <v>-</v>
      </c>
    </row>
    <row r="287" spans="1:13" ht="15.6" customHeight="1" x14ac:dyDescent="0.3">
      <c r="A287" s="3" t="s">
        <v>6451</v>
      </c>
      <c r="B287" s="3" t="s">
        <v>1717</v>
      </c>
      <c r="C287" s="11" t="s">
        <v>1399</v>
      </c>
      <c r="D287" s="11" t="s">
        <v>1400</v>
      </c>
      <c r="E287" s="13">
        <v>305</v>
      </c>
      <c r="F287" s="3" t="s">
        <v>7137</v>
      </c>
      <c r="G287" s="3" t="str">
        <f t="shared" si="47"/>
        <v>-</v>
      </c>
      <c r="H287" s="3" t="str">
        <f t="shared" si="48"/>
        <v>-</v>
      </c>
      <c r="I287" s="3" t="str">
        <f t="shared" si="49"/>
        <v>-</v>
      </c>
      <c r="J287" s="3" t="str">
        <f t="shared" si="50"/>
        <v>-</v>
      </c>
      <c r="K287" s="3" t="str">
        <f t="shared" si="51"/>
        <v>-</v>
      </c>
      <c r="L287" s="3" t="str">
        <f t="shared" si="52"/>
        <v>-</v>
      </c>
      <c r="M287" s="3" t="str">
        <f t="shared" si="53"/>
        <v>-</v>
      </c>
    </row>
    <row r="288" spans="1:13" ht="15.6" customHeight="1" x14ac:dyDescent="0.3">
      <c r="A288" s="3" t="s">
        <v>6451</v>
      </c>
      <c r="B288" s="3" t="s">
        <v>1717</v>
      </c>
      <c r="C288" s="11" t="s">
        <v>1401</v>
      </c>
      <c r="D288" s="11" t="s">
        <v>1402</v>
      </c>
      <c r="E288" s="13">
        <v>306</v>
      </c>
      <c r="F288" s="3" t="s">
        <v>7137</v>
      </c>
      <c r="G288" s="3" t="str">
        <f t="shared" si="47"/>
        <v>-</v>
      </c>
      <c r="H288" s="3" t="str">
        <f t="shared" si="48"/>
        <v>-</v>
      </c>
      <c r="I288" s="3" t="str">
        <f t="shared" si="49"/>
        <v>-</v>
      </c>
      <c r="J288" s="3" t="str">
        <f t="shared" si="50"/>
        <v>-</v>
      </c>
      <c r="K288" s="3" t="str">
        <f t="shared" si="51"/>
        <v>-</v>
      </c>
      <c r="L288" s="3" t="str">
        <f t="shared" si="52"/>
        <v>-</v>
      </c>
      <c r="M288" s="3" t="str">
        <f t="shared" si="53"/>
        <v>-</v>
      </c>
    </row>
    <row r="289" spans="1:13" ht="15.6" customHeight="1" x14ac:dyDescent="0.3">
      <c r="A289" s="3" t="s">
        <v>6451</v>
      </c>
      <c r="B289" s="3" t="s">
        <v>1717</v>
      </c>
      <c r="C289" s="11" t="s">
        <v>1403</v>
      </c>
      <c r="D289" s="11" t="s">
        <v>1404</v>
      </c>
      <c r="E289" s="13">
        <v>307</v>
      </c>
      <c r="F289" s="3" t="s">
        <v>7137</v>
      </c>
      <c r="G289" s="3" t="str">
        <f t="shared" si="47"/>
        <v>-</v>
      </c>
      <c r="H289" s="3" t="str">
        <f t="shared" si="48"/>
        <v>-</v>
      </c>
      <c r="I289" s="3" t="str">
        <f t="shared" si="49"/>
        <v>-</v>
      </c>
      <c r="J289" s="3" t="str">
        <f t="shared" si="50"/>
        <v>-</v>
      </c>
      <c r="K289" s="3" t="str">
        <f t="shared" si="51"/>
        <v>-</v>
      </c>
      <c r="L289" s="3" t="str">
        <f t="shared" si="52"/>
        <v>-</v>
      </c>
      <c r="M289" s="3" t="str">
        <f t="shared" si="53"/>
        <v>-</v>
      </c>
    </row>
    <row r="290" spans="1:13" ht="15.6" customHeight="1" x14ac:dyDescent="0.3">
      <c r="A290" s="3" t="s">
        <v>6451</v>
      </c>
      <c r="B290" s="3" t="s">
        <v>1717</v>
      </c>
      <c r="C290" s="11" t="s">
        <v>1405</v>
      </c>
      <c r="D290" s="11" t="s">
        <v>1406</v>
      </c>
      <c r="E290" s="13">
        <v>308</v>
      </c>
      <c r="F290" s="3" t="s">
        <v>7137</v>
      </c>
      <c r="G290" s="3" t="str">
        <f t="shared" si="47"/>
        <v>-</v>
      </c>
      <c r="H290" s="3" t="str">
        <f t="shared" si="48"/>
        <v>-</v>
      </c>
      <c r="I290" s="3" t="str">
        <f t="shared" si="49"/>
        <v>-</v>
      </c>
      <c r="J290" s="3" t="str">
        <f t="shared" si="50"/>
        <v>-</v>
      </c>
      <c r="K290" s="3" t="str">
        <f t="shared" si="51"/>
        <v>-</v>
      </c>
      <c r="L290" s="3" t="str">
        <f t="shared" si="52"/>
        <v>-</v>
      </c>
      <c r="M290" s="3" t="str">
        <f t="shared" si="53"/>
        <v>-</v>
      </c>
    </row>
    <row r="291" spans="1:13" ht="15.6" customHeight="1" x14ac:dyDescent="0.3">
      <c r="A291" s="3" t="s">
        <v>6451</v>
      </c>
      <c r="B291" s="3" t="s">
        <v>1717</v>
      </c>
      <c r="C291" s="11" t="s">
        <v>1407</v>
      </c>
      <c r="D291" s="11" t="s">
        <v>1408</v>
      </c>
      <c r="E291" s="13">
        <v>309</v>
      </c>
      <c r="F291" s="3" t="s">
        <v>12393</v>
      </c>
      <c r="G291" s="3">
        <f t="shared" si="47"/>
        <v>698670005</v>
      </c>
      <c r="H291" s="3" t="str">
        <f t="shared" si="48"/>
        <v>Observation</v>
      </c>
      <c r="I291" s="3" t="str">
        <f t="shared" si="49"/>
        <v>SNOMED</v>
      </c>
      <c r="J291" s="3" t="str">
        <f t="shared" si="50"/>
        <v>Clinical Finding</v>
      </c>
      <c r="K291" s="3" t="str">
        <f t="shared" si="51"/>
        <v>S</v>
      </c>
      <c r="L291" s="3">
        <f t="shared" si="52"/>
        <v>20140131</v>
      </c>
      <c r="M291" s="3">
        <f t="shared" si="53"/>
        <v>20991231</v>
      </c>
    </row>
    <row r="292" spans="1:13" ht="15.6" customHeight="1" x14ac:dyDescent="0.3">
      <c r="A292" s="3" t="s">
        <v>6451</v>
      </c>
      <c r="B292" s="3" t="s">
        <v>1717</v>
      </c>
      <c r="C292" s="11" t="s">
        <v>1409</v>
      </c>
      <c r="D292" s="11" t="s">
        <v>1410</v>
      </c>
      <c r="E292" s="13">
        <v>310</v>
      </c>
      <c r="F292" s="3" t="s">
        <v>12394</v>
      </c>
      <c r="G292" s="3">
        <f t="shared" si="47"/>
        <v>698671009</v>
      </c>
      <c r="H292" s="3" t="str">
        <f t="shared" si="48"/>
        <v>Observation</v>
      </c>
      <c r="I292" s="3" t="str">
        <f t="shared" si="49"/>
        <v>SNOMED</v>
      </c>
      <c r="J292" s="3" t="str">
        <f t="shared" si="50"/>
        <v>Clinical Finding</v>
      </c>
      <c r="K292" s="3" t="str">
        <f t="shared" si="51"/>
        <v>S</v>
      </c>
      <c r="L292" s="3">
        <f t="shared" si="52"/>
        <v>20140131</v>
      </c>
      <c r="M292" s="3">
        <f t="shared" si="53"/>
        <v>20991231</v>
      </c>
    </row>
    <row r="293" spans="1:13" ht="15.6" customHeight="1" x14ac:dyDescent="0.3">
      <c r="A293" s="3" t="s">
        <v>6451</v>
      </c>
      <c r="B293" s="3" t="s">
        <v>1717</v>
      </c>
      <c r="C293" s="11" t="s">
        <v>1411</v>
      </c>
      <c r="D293" s="11" t="s">
        <v>1412</v>
      </c>
      <c r="E293" s="13">
        <v>311</v>
      </c>
      <c r="F293" s="3" t="s">
        <v>12397</v>
      </c>
      <c r="G293" s="3">
        <f t="shared" si="47"/>
        <v>698910004</v>
      </c>
      <c r="H293" s="3" t="str">
        <f t="shared" si="48"/>
        <v>Observation</v>
      </c>
      <c r="I293" s="3" t="str">
        <f t="shared" si="49"/>
        <v>SNOMED</v>
      </c>
      <c r="J293" s="3" t="str">
        <f t="shared" si="50"/>
        <v>Clinical Finding</v>
      </c>
      <c r="K293" s="3" t="str">
        <f t="shared" si="51"/>
        <v>S</v>
      </c>
      <c r="L293" s="3">
        <f t="shared" si="52"/>
        <v>20140131</v>
      </c>
      <c r="M293" s="3">
        <f t="shared" si="53"/>
        <v>20991231</v>
      </c>
    </row>
    <row r="294" spans="1:13" ht="15.6" customHeight="1" x14ac:dyDescent="0.3">
      <c r="A294" s="3" t="s">
        <v>6451</v>
      </c>
      <c r="B294" s="3" t="s">
        <v>1717</v>
      </c>
      <c r="C294" s="11" t="s">
        <v>1413</v>
      </c>
      <c r="D294" s="11" t="s">
        <v>1414</v>
      </c>
      <c r="E294" s="13">
        <v>312</v>
      </c>
      <c r="F294" s="3" t="s">
        <v>7137</v>
      </c>
      <c r="G294" s="3" t="str">
        <f t="shared" ref="G294:G357" si="54">IFERROR(VLOOKUP(F294,omop_all_vocs,4,FALSE),"")</f>
        <v>-</v>
      </c>
      <c r="H294" s="3" t="str">
        <f t="shared" ref="H294:H357" si="55">IFERROR(VLOOKUP(F294,omop_all_vocs,5,FALSE),"")</f>
        <v>-</v>
      </c>
      <c r="I294" s="3" t="str">
        <f t="shared" ref="I294:I357" si="56">IFERROR(VLOOKUP(F294,omop_all_vocs,6,FALSE),"")</f>
        <v>-</v>
      </c>
      <c r="J294" s="3" t="str">
        <f t="shared" ref="J294:J357" si="57">IFERROR(VLOOKUP(F294,omop_all_vocs,7,FALSE),"")</f>
        <v>-</v>
      </c>
      <c r="K294" s="3" t="str">
        <f t="shared" ref="K294:K357" si="58">IFERROR(VLOOKUP(F294,omop_all_vocs,8,FALSE),"")</f>
        <v>-</v>
      </c>
      <c r="L294" s="3" t="str">
        <f t="shared" ref="L294:L357" si="59">IFERROR(VLOOKUP(F294,omop_all_vocs,9,FALSE),"")</f>
        <v>-</v>
      </c>
      <c r="M294" s="3" t="str">
        <f t="shared" ref="M294:M357" si="60">IFERROR(VLOOKUP(F294,omop_all_vocs,10,FALSE),"")</f>
        <v>-</v>
      </c>
    </row>
    <row r="295" spans="1:13" ht="15.6" customHeight="1" x14ac:dyDescent="0.3">
      <c r="A295" s="3" t="s">
        <v>6451</v>
      </c>
      <c r="B295" s="3" t="s">
        <v>1717</v>
      </c>
      <c r="C295" s="11" t="s">
        <v>1415</v>
      </c>
      <c r="D295" s="11" t="s">
        <v>1416</v>
      </c>
      <c r="E295" s="13">
        <v>313</v>
      </c>
      <c r="F295" s="3" t="s">
        <v>7137</v>
      </c>
      <c r="G295" s="3" t="str">
        <f t="shared" si="54"/>
        <v>-</v>
      </c>
      <c r="H295" s="3" t="str">
        <f t="shared" si="55"/>
        <v>-</v>
      </c>
      <c r="I295" s="3" t="str">
        <f t="shared" si="56"/>
        <v>-</v>
      </c>
      <c r="J295" s="3" t="str">
        <f t="shared" si="57"/>
        <v>-</v>
      </c>
      <c r="K295" s="3" t="str">
        <f t="shared" si="58"/>
        <v>-</v>
      </c>
      <c r="L295" s="3" t="str">
        <f t="shared" si="59"/>
        <v>-</v>
      </c>
      <c r="M295" s="3" t="str">
        <f t="shared" si="60"/>
        <v>-</v>
      </c>
    </row>
    <row r="296" spans="1:13" ht="15.6" customHeight="1" x14ac:dyDescent="0.3">
      <c r="A296" s="3" t="s">
        <v>6451</v>
      </c>
      <c r="B296" s="3" t="s">
        <v>1717</v>
      </c>
      <c r="C296" s="11" t="s">
        <v>1417</v>
      </c>
      <c r="D296" s="11" t="s">
        <v>1418</v>
      </c>
      <c r="E296" s="13">
        <v>314</v>
      </c>
      <c r="F296" s="3" t="s">
        <v>7137</v>
      </c>
      <c r="G296" s="3" t="str">
        <f t="shared" si="54"/>
        <v>-</v>
      </c>
      <c r="H296" s="3" t="str">
        <f t="shared" si="55"/>
        <v>-</v>
      </c>
      <c r="I296" s="3" t="str">
        <f t="shared" si="56"/>
        <v>-</v>
      </c>
      <c r="J296" s="3" t="str">
        <f t="shared" si="57"/>
        <v>-</v>
      </c>
      <c r="K296" s="3" t="str">
        <f t="shared" si="58"/>
        <v>-</v>
      </c>
      <c r="L296" s="3" t="str">
        <f t="shared" si="59"/>
        <v>-</v>
      </c>
      <c r="M296" s="3" t="str">
        <f t="shared" si="60"/>
        <v>-</v>
      </c>
    </row>
    <row r="297" spans="1:13" ht="15.6" customHeight="1" x14ac:dyDescent="0.3">
      <c r="A297" s="3" t="s">
        <v>6451</v>
      </c>
      <c r="B297" s="3" t="s">
        <v>1717</v>
      </c>
      <c r="C297" s="11" t="s">
        <v>1419</v>
      </c>
      <c r="D297" s="11" t="s">
        <v>1420</v>
      </c>
      <c r="E297" s="13">
        <v>315</v>
      </c>
      <c r="F297" s="3" t="s">
        <v>12404</v>
      </c>
      <c r="G297" s="3">
        <f t="shared" si="54"/>
        <v>698675000</v>
      </c>
      <c r="H297" s="3" t="str">
        <f t="shared" si="55"/>
        <v>Observation</v>
      </c>
      <c r="I297" s="3" t="str">
        <f t="shared" si="56"/>
        <v>SNOMED</v>
      </c>
      <c r="J297" s="3" t="str">
        <f t="shared" si="57"/>
        <v>Clinical Finding</v>
      </c>
      <c r="K297" s="3" t="str">
        <f t="shared" si="58"/>
        <v>S</v>
      </c>
      <c r="L297" s="3">
        <f t="shared" si="59"/>
        <v>20140131</v>
      </c>
      <c r="M297" s="3">
        <f t="shared" si="60"/>
        <v>20991231</v>
      </c>
    </row>
    <row r="298" spans="1:13" ht="15.6" customHeight="1" x14ac:dyDescent="0.3">
      <c r="A298" s="3" t="s">
        <v>6451</v>
      </c>
      <c r="B298" s="3" t="s">
        <v>1717</v>
      </c>
      <c r="C298" s="11" t="s">
        <v>1421</v>
      </c>
      <c r="D298" s="11" t="s">
        <v>1422</v>
      </c>
      <c r="E298" s="13">
        <v>316</v>
      </c>
      <c r="F298" s="3" t="s">
        <v>7137</v>
      </c>
      <c r="G298" s="3" t="str">
        <f t="shared" si="54"/>
        <v>-</v>
      </c>
      <c r="H298" s="3" t="str">
        <f t="shared" si="55"/>
        <v>-</v>
      </c>
      <c r="I298" s="3" t="str">
        <f t="shared" si="56"/>
        <v>-</v>
      </c>
      <c r="J298" s="3" t="str">
        <f t="shared" si="57"/>
        <v>-</v>
      </c>
      <c r="K298" s="3" t="str">
        <f t="shared" si="58"/>
        <v>-</v>
      </c>
      <c r="L298" s="3" t="str">
        <f t="shared" si="59"/>
        <v>-</v>
      </c>
      <c r="M298" s="3" t="str">
        <f t="shared" si="60"/>
        <v>-</v>
      </c>
    </row>
    <row r="299" spans="1:13" ht="15.6" customHeight="1" x14ac:dyDescent="0.3">
      <c r="A299" s="3" t="s">
        <v>6451</v>
      </c>
      <c r="B299" s="3" t="s">
        <v>1717</v>
      </c>
      <c r="C299" s="11" t="s">
        <v>1423</v>
      </c>
      <c r="D299" s="11" t="s">
        <v>1424</v>
      </c>
      <c r="E299" s="13">
        <v>317</v>
      </c>
      <c r="F299" s="3" t="s">
        <v>12400</v>
      </c>
      <c r="G299" s="3">
        <f t="shared" si="54"/>
        <v>698673007</v>
      </c>
      <c r="H299" s="3" t="str">
        <f t="shared" si="55"/>
        <v>Observation</v>
      </c>
      <c r="I299" s="3" t="str">
        <f t="shared" si="56"/>
        <v>SNOMED</v>
      </c>
      <c r="J299" s="3" t="str">
        <f t="shared" si="57"/>
        <v>Clinical Finding</v>
      </c>
      <c r="K299" s="3" t="str">
        <f t="shared" si="58"/>
        <v>S</v>
      </c>
      <c r="L299" s="3">
        <f t="shared" si="59"/>
        <v>20140131</v>
      </c>
      <c r="M299" s="3">
        <f t="shared" si="60"/>
        <v>20991231</v>
      </c>
    </row>
    <row r="300" spans="1:13" ht="15.6" customHeight="1" x14ac:dyDescent="0.3">
      <c r="A300" s="3" t="s">
        <v>6451</v>
      </c>
      <c r="B300" s="3" t="s">
        <v>1717</v>
      </c>
      <c r="C300" s="11" t="s">
        <v>1425</v>
      </c>
      <c r="D300" s="11" t="s">
        <v>1426</v>
      </c>
      <c r="E300" s="13">
        <v>318</v>
      </c>
      <c r="F300" s="3" t="s">
        <v>12395</v>
      </c>
      <c r="G300" s="3">
        <f t="shared" si="54"/>
        <v>698672002</v>
      </c>
      <c r="H300" s="3" t="str">
        <f t="shared" si="55"/>
        <v>Observation</v>
      </c>
      <c r="I300" s="3" t="str">
        <f t="shared" si="56"/>
        <v>SNOMED</v>
      </c>
      <c r="J300" s="3" t="str">
        <f t="shared" si="57"/>
        <v>Clinical Finding</v>
      </c>
      <c r="K300" s="3" t="str">
        <f t="shared" si="58"/>
        <v>S</v>
      </c>
      <c r="L300" s="3">
        <f t="shared" si="59"/>
        <v>20140131</v>
      </c>
      <c r="M300" s="3">
        <f t="shared" si="60"/>
        <v>20991231</v>
      </c>
    </row>
    <row r="301" spans="1:13" ht="15.6" customHeight="1" x14ac:dyDescent="0.3">
      <c r="A301" s="3" t="s">
        <v>6451</v>
      </c>
      <c r="B301" s="3" t="s">
        <v>1717</v>
      </c>
      <c r="C301" s="11" t="s">
        <v>1427</v>
      </c>
      <c r="D301" s="11" t="s">
        <v>1428</v>
      </c>
      <c r="E301" s="13">
        <v>319</v>
      </c>
      <c r="F301" s="3" t="s">
        <v>7137</v>
      </c>
      <c r="G301" s="3" t="str">
        <f t="shared" si="54"/>
        <v>-</v>
      </c>
      <c r="H301" s="3" t="str">
        <f t="shared" si="55"/>
        <v>-</v>
      </c>
      <c r="I301" s="3" t="str">
        <f t="shared" si="56"/>
        <v>-</v>
      </c>
      <c r="J301" s="3" t="str">
        <f t="shared" si="57"/>
        <v>-</v>
      </c>
      <c r="K301" s="3" t="str">
        <f t="shared" si="58"/>
        <v>-</v>
      </c>
      <c r="L301" s="3" t="str">
        <f t="shared" si="59"/>
        <v>-</v>
      </c>
      <c r="M301" s="3" t="str">
        <f t="shared" si="60"/>
        <v>-</v>
      </c>
    </row>
    <row r="302" spans="1:13" ht="15.6" customHeight="1" x14ac:dyDescent="0.3">
      <c r="A302" s="3" t="s">
        <v>6451</v>
      </c>
      <c r="B302" s="3" t="s">
        <v>1717</v>
      </c>
      <c r="C302" s="11" t="s">
        <v>1429</v>
      </c>
      <c r="D302" s="11" t="s">
        <v>1430</v>
      </c>
      <c r="E302" s="13">
        <v>320</v>
      </c>
      <c r="F302" s="3" t="s">
        <v>7137</v>
      </c>
      <c r="G302" s="3" t="str">
        <f t="shared" si="54"/>
        <v>-</v>
      </c>
      <c r="H302" s="3" t="str">
        <f t="shared" si="55"/>
        <v>-</v>
      </c>
      <c r="I302" s="3" t="str">
        <f t="shared" si="56"/>
        <v>-</v>
      </c>
      <c r="J302" s="3" t="str">
        <f t="shared" si="57"/>
        <v>-</v>
      </c>
      <c r="K302" s="3" t="str">
        <f t="shared" si="58"/>
        <v>-</v>
      </c>
      <c r="L302" s="3" t="str">
        <f t="shared" si="59"/>
        <v>-</v>
      </c>
      <c r="M302" s="3" t="str">
        <f t="shared" si="60"/>
        <v>-</v>
      </c>
    </row>
    <row r="303" spans="1:13" ht="15.6" customHeight="1" x14ac:dyDescent="0.3">
      <c r="A303" s="3" t="s">
        <v>6451</v>
      </c>
      <c r="B303" s="3" t="s">
        <v>1717</v>
      </c>
      <c r="C303" s="11" t="s">
        <v>1431</v>
      </c>
      <c r="D303" s="11" t="s">
        <v>1432</v>
      </c>
      <c r="E303" s="13">
        <v>321</v>
      </c>
      <c r="F303" s="3" t="s">
        <v>7137</v>
      </c>
      <c r="G303" s="3" t="str">
        <f t="shared" si="54"/>
        <v>-</v>
      </c>
      <c r="H303" s="3" t="str">
        <f t="shared" si="55"/>
        <v>-</v>
      </c>
      <c r="I303" s="3" t="str">
        <f t="shared" si="56"/>
        <v>-</v>
      </c>
      <c r="J303" s="3" t="str">
        <f t="shared" si="57"/>
        <v>-</v>
      </c>
      <c r="K303" s="3" t="str">
        <f t="shared" si="58"/>
        <v>-</v>
      </c>
      <c r="L303" s="3" t="str">
        <f t="shared" si="59"/>
        <v>-</v>
      </c>
      <c r="M303" s="3" t="str">
        <f t="shared" si="60"/>
        <v>-</v>
      </c>
    </row>
    <row r="304" spans="1:13" ht="15.6" customHeight="1" x14ac:dyDescent="0.3">
      <c r="A304" s="3" t="s">
        <v>6451</v>
      </c>
      <c r="B304" s="3" t="s">
        <v>1717</v>
      </c>
      <c r="C304" s="11" t="s">
        <v>1433</v>
      </c>
      <c r="D304" s="11" t="s">
        <v>430</v>
      </c>
      <c r="E304" s="13">
        <v>322</v>
      </c>
      <c r="F304" s="3" t="s">
        <v>12301</v>
      </c>
      <c r="G304" s="3">
        <f t="shared" si="54"/>
        <v>698891000</v>
      </c>
      <c r="H304" s="3" t="str">
        <f t="shared" si="55"/>
        <v>Observation</v>
      </c>
      <c r="I304" s="3" t="str">
        <f t="shared" si="56"/>
        <v>SNOMED</v>
      </c>
      <c r="J304" s="3" t="str">
        <f t="shared" si="57"/>
        <v>Clinical Finding</v>
      </c>
      <c r="K304" s="3" t="str">
        <f t="shared" si="58"/>
        <v>S</v>
      </c>
      <c r="L304" s="3">
        <f t="shared" si="59"/>
        <v>20140131</v>
      </c>
      <c r="M304" s="3">
        <f t="shared" si="60"/>
        <v>20991231</v>
      </c>
    </row>
    <row r="305" spans="1:13" ht="15.6" customHeight="1" x14ac:dyDescent="0.3">
      <c r="A305" s="3" t="s">
        <v>6451</v>
      </c>
      <c r="B305" s="3" t="s">
        <v>1717</v>
      </c>
      <c r="C305" s="11" t="s">
        <v>1434</v>
      </c>
      <c r="D305" s="11" t="s">
        <v>1435</v>
      </c>
      <c r="E305" s="13">
        <v>323</v>
      </c>
      <c r="F305" s="3" t="s">
        <v>7137</v>
      </c>
      <c r="G305" s="3" t="str">
        <f t="shared" si="54"/>
        <v>-</v>
      </c>
      <c r="H305" s="3" t="str">
        <f t="shared" si="55"/>
        <v>-</v>
      </c>
      <c r="I305" s="3" t="str">
        <f t="shared" si="56"/>
        <v>-</v>
      </c>
      <c r="J305" s="3" t="str">
        <f t="shared" si="57"/>
        <v>-</v>
      </c>
      <c r="K305" s="3" t="str">
        <f t="shared" si="58"/>
        <v>-</v>
      </c>
      <c r="L305" s="3" t="str">
        <f t="shared" si="59"/>
        <v>-</v>
      </c>
      <c r="M305" s="3" t="str">
        <f t="shared" si="60"/>
        <v>-</v>
      </c>
    </row>
    <row r="306" spans="1:13" ht="15.6" customHeight="1" x14ac:dyDescent="0.3">
      <c r="A306" s="3" t="s">
        <v>6451</v>
      </c>
      <c r="B306" s="3" t="s">
        <v>1717</v>
      </c>
      <c r="C306" s="11" t="s">
        <v>1436</v>
      </c>
      <c r="D306" s="11" t="s">
        <v>1437</v>
      </c>
      <c r="E306" s="13">
        <v>324</v>
      </c>
      <c r="F306" s="3" t="s">
        <v>7137</v>
      </c>
      <c r="G306" s="3" t="str">
        <f t="shared" si="54"/>
        <v>-</v>
      </c>
      <c r="H306" s="3" t="str">
        <f t="shared" si="55"/>
        <v>-</v>
      </c>
      <c r="I306" s="3" t="str">
        <f t="shared" si="56"/>
        <v>-</v>
      </c>
      <c r="J306" s="3" t="str">
        <f t="shared" si="57"/>
        <v>-</v>
      </c>
      <c r="K306" s="3" t="str">
        <f t="shared" si="58"/>
        <v>-</v>
      </c>
      <c r="L306" s="3" t="str">
        <f t="shared" si="59"/>
        <v>-</v>
      </c>
      <c r="M306" s="3" t="str">
        <f t="shared" si="60"/>
        <v>-</v>
      </c>
    </row>
    <row r="307" spans="1:13" ht="15.6" customHeight="1" x14ac:dyDescent="0.3">
      <c r="A307" s="3" t="s">
        <v>6451</v>
      </c>
      <c r="B307" s="3" t="s">
        <v>1717</v>
      </c>
      <c r="C307" s="11" t="s">
        <v>1438</v>
      </c>
      <c r="D307" s="11" t="s">
        <v>1439</v>
      </c>
      <c r="E307" s="13">
        <v>325</v>
      </c>
      <c r="F307" s="3" t="s">
        <v>7137</v>
      </c>
      <c r="G307" s="3" t="str">
        <f t="shared" si="54"/>
        <v>-</v>
      </c>
      <c r="H307" s="3" t="str">
        <f t="shared" si="55"/>
        <v>-</v>
      </c>
      <c r="I307" s="3" t="str">
        <f t="shared" si="56"/>
        <v>-</v>
      </c>
      <c r="J307" s="3" t="str">
        <f t="shared" si="57"/>
        <v>-</v>
      </c>
      <c r="K307" s="3" t="str">
        <f t="shared" si="58"/>
        <v>-</v>
      </c>
      <c r="L307" s="3" t="str">
        <f t="shared" si="59"/>
        <v>-</v>
      </c>
      <c r="M307" s="3" t="str">
        <f t="shared" si="60"/>
        <v>-</v>
      </c>
    </row>
    <row r="308" spans="1:13" ht="15.6" customHeight="1" x14ac:dyDescent="0.3">
      <c r="A308" s="3" t="s">
        <v>6451</v>
      </c>
      <c r="B308" s="3" t="s">
        <v>1717</v>
      </c>
      <c r="C308" s="11" t="s">
        <v>1440</v>
      </c>
      <c r="D308" s="11" t="s">
        <v>1441</v>
      </c>
      <c r="E308" s="13">
        <v>326</v>
      </c>
      <c r="F308" s="3" t="s">
        <v>7137</v>
      </c>
      <c r="G308" s="3" t="str">
        <f t="shared" si="54"/>
        <v>-</v>
      </c>
      <c r="H308" s="3" t="str">
        <f t="shared" si="55"/>
        <v>-</v>
      </c>
      <c r="I308" s="3" t="str">
        <f t="shared" si="56"/>
        <v>-</v>
      </c>
      <c r="J308" s="3" t="str">
        <f t="shared" si="57"/>
        <v>-</v>
      </c>
      <c r="K308" s="3" t="str">
        <f t="shared" si="58"/>
        <v>-</v>
      </c>
      <c r="L308" s="3" t="str">
        <f t="shared" si="59"/>
        <v>-</v>
      </c>
      <c r="M308" s="3" t="str">
        <f t="shared" si="60"/>
        <v>-</v>
      </c>
    </row>
    <row r="309" spans="1:13" ht="15.6" customHeight="1" x14ac:dyDescent="0.3">
      <c r="A309" s="3" t="s">
        <v>6451</v>
      </c>
      <c r="B309" s="3" t="s">
        <v>1717</v>
      </c>
      <c r="C309" s="11" t="s">
        <v>1442</v>
      </c>
      <c r="D309" s="11" t="s">
        <v>1443</v>
      </c>
      <c r="E309" s="13">
        <v>327</v>
      </c>
      <c r="F309" s="3" t="s">
        <v>7137</v>
      </c>
      <c r="G309" s="3" t="str">
        <f t="shared" si="54"/>
        <v>-</v>
      </c>
      <c r="H309" s="3" t="str">
        <f t="shared" si="55"/>
        <v>-</v>
      </c>
      <c r="I309" s="3" t="str">
        <f t="shared" si="56"/>
        <v>-</v>
      </c>
      <c r="J309" s="3" t="str">
        <f t="shared" si="57"/>
        <v>-</v>
      </c>
      <c r="K309" s="3" t="str">
        <f t="shared" si="58"/>
        <v>-</v>
      </c>
      <c r="L309" s="3" t="str">
        <f t="shared" si="59"/>
        <v>-</v>
      </c>
      <c r="M309" s="3" t="str">
        <f t="shared" si="60"/>
        <v>-</v>
      </c>
    </row>
    <row r="310" spans="1:13" ht="15.6" customHeight="1" x14ac:dyDescent="0.3">
      <c r="A310" s="3" t="s">
        <v>6451</v>
      </c>
      <c r="B310" s="3" t="s">
        <v>1717</v>
      </c>
      <c r="C310" s="11" t="s">
        <v>1444</v>
      </c>
      <c r="D310" s="11" t="s">
        <v>1445</v>
      </c>
      <c r="E310" s="13">
        <v>328</v>
      </c>
      <c r="F310" s="3" t="s">
        <v>7137</v>
      </c>
      <c r="G310" s="3" t="str">
        <f t="shared" si="54"/>
        <v>-</v>
      </c>
      <c r="H310" s="3" t="str">
        <f t="shared" si="55"/>
        <v>-</v>
      </c>
      <c r="I310" s="3" t="str">
        <f t="shared" si="56"/>
        <v>-</v>
      </c>
      <c r="J310" s="3" t="str">
        <f t="shared" si="57"/>
        <v>-</v>
      </c>
      <c r="K310" s="3" t="str">
        <f t="shared" si="58"/>
        <v>-</v>
      </c>
      <c r="L310" s="3" t="str">
        <f t="shared" si="59"/>
        <v>-</v>
      </c>
      <c r="M310" s="3" t="str">
        <f t="shared" si="60"/>
        <v>-</v>
      </c>
    </row>
    <row r="311" spans="1:13" ht="15.6" customHeight="1" x14ac:dyDescent="0.3">
      <c r="A311" s="3" t="s">
        <v>6451</v>
      </c>
      <c r="B311" s="3" t="s">
        <v>1717</v>
      </c>
      <c r="C311" s="11" t="s">
        <v>1446</v>
      </c>
      <c r="D311" s="11" t="s">
        <v>1447</v>
      </c>
      <c r="E311" s="13">
        <v>329</v>
      </c>
      <c r="F311" s="3" t="s">
        <v>12409</v>
      </c>
      <c r="G311" s="3">
        <f t="shared" si="54"/>
        <v>970781000000108</v>
      </c>
      <c r="H311" s="3" t="str">
        <f t="shared" si="55"/>
        <v>Observation</v>
      </c>
      <c r="I311" s="3" t="str">
        <f t="shared" si="56"/>
        <v>SNOMED</v>
      </c>
      <c r="J311" s="3" t="str">
        <f t="shared" si="57"/>
        <v>Clinical Finding</v>
      </c>
      <c r="K311" s="3" t="str">
        <f t="shared" si="58"/>
        <v>S</v>
      </c>
      <c r="L311" s="3">
        <f t="shared" si="59"/>
        <v>20151001</v>
      </c>
      <c r="M311" s="3">
        <f t="shared" si="60"/>
        <v>20991231</v>
      </c>
    </row>
    <row r="312" spans="1:13" ht="15.6" customHeight="1" x14ac:dyDescent="0.3">
      <c r="A312" s="3" t="s">
        <v>6451</v>
      </c>
      <c r="B312" s="3" t="s">
        <v>1717</v>
      </c>
      <c r="C312" s="11" t="s">
        <v>1448</v>
      </c>
      <c r="D312" s="11" t="s">
        <v>1449</v>
      </c>
      <c r="E312" s="13">
        <v>330</v>
      </c>
      <c r="F312" s="3" t="s">
        <v>7137</v>
      </c>
      <c r="G312" s="3" t="str">
        <f t="shared" si="54"/>
        <v>-</v>
      </c>
      <c r="H312" s="3" t="str">
        <f t="shared" si="55"/>
        <v>-</v>
      </c>
      <c r="I312" s="3" t="str">
        <f t="shared" si="56"/>
        <v>-</v>
      </c>
      <c r="J312" s="3" t="str">
        <f t="shared" si="57"/>
        <v>-</v>
      </c>
      <c r="K312" s="3" t="str">
        <f t="shared" si="58"/>
        <v>-</v>
      </c>
      <c r="L312" s="3" t="str">
        <f t="shared" si="59"/>
        <v>-</v>
      </c>
      <c r="M312" s="3" t="str">
        <f t="shared" si="60"/>
        <v>-</v>
      </c>
    </row>
    <row r="313" spans="1:13" ht="15.6" customHeight="1" x14ac:dyDescent="0.3">
      <c r="A313" s="3" t="s">
        <v>6451</v>
      </c>
      <c r="B313" s="3" t="s">
        <v>1717</v>
      </c>
      <c r="C313" s="11" t="s">
        <v>1450</v>
      </c>
      <c r="D313" s="11" t="s">
        <v>1451</v>
      </c>
      <c r="E313" s="13">
        <v>331</v>
      </c>
      <c r="F313" s="3" t="s">
        <v>12410</v>
      </c>
      <c r="G313" s="3">
        <f t="shared" si="54"/>
        <v>698676004</v>
      </c>
      <c r="H313" s="3" t="str">
        <f t="shared" si="55"/>
        <v>Observation</v>
      </c>
      <c r="I313" s="3" t="str">
        <f t="shared" si="56"/>
        <v>SNOMED</v>
      </c>
      <c r="J313" s="3" t="str">
        <f t="shared" si="57"/>
        <v>Clinical Finding</v>
      </c>
      <c r="K313" s="3" t="str">
        <f t="shared" si="58"/>
        <v>S</v>
      </c>
      <c r="L313" s="3">
        <f t="shared" si="59"/>
        <v>20140131</v>
      </c>
      <c r="M313" s="3">
        <f t="shared" si="60"/>
        <v>20991231</v>
      </c>
    </row>
    <row r="314" spans="1:13" ht="15.6" customHeight="1" x14ac:dyDescent="0.3">
      <c r="A314" s="3" t="s">
        <v>6451</v>
      </c>
      <c r="B314" s="3" t="s">
        <v>1717</v>
      </c>
      <c r="C314" s="11" t="s">
        <v>1452</v>
      </c>
      <c r="D314" s="11" t="s">
        <v>1453</v>
      </c>
      <c r="E314" s="13">
        <v>332</v>
      </c>
      <c r="F314" s="3" t="s">
        <v>7137</v>
      </c>
      <c r="G314" s="3" t="str">
        <f t="shared" si="54"/>
        <v>-</v>
      </c>
      <c r="H314" s="3" t="str">
        <f t="shared" si="55"/>
        <v>-</v>
      </c>
      <c r="I314" s="3" t="str">
        <f t="shared" si="56"/>
        <v>-</v>
      </c>
      <c r="J314" s="3" t="str">
        <f t="shared" si="57"/>
        <v>-</v>
      </c>
      <c r="K314" s="3" t="str">
        <f t="shared" si="58"/>
        <v>-</v>
      </c>
      <c r="L314" s="3" t="str">
        <f t="shared" si="59"/>
        <v>-</v>
      </c>
      <c r="M314" s="3" t="str">
        <f t="shared" si="60"/>
        <v>-</v>
      </c>
    </row>
    <row r="315" spans="1:13" ht="15.6" customHeight="1" x14ac:dyDescent="0.3">
      <c r="A315" s="3" t="s">
        <v>6451</v>
      </c>
      <c r="B315" s="3" t="s">
        <v>1717</v>
      </c>
      <c r="C315" s="11" t="s">
        <v>703</v>
      </c>
      <c r="D315" s="11" t="s">
        <v>704</v>
      </c>
      <c r="E315" s="13">
        <v>333</v>
      </c>
      <c r="F315" s="3" t="s">
        <v>7137</v>
      </c>
      <c r="G315" s="3" t="str">
        <f t="shared" si="54"/>
        <v>-</v>
      </c>
      <c r="H315" s="3" t="str">
        <f t="shared" si="55"/>
        <v>-</v>
      </c>
      <c r="I315" s="3" t="str">
        <f t="shared" si="56"/>
        <v>-</v>
      </c>
      <c r="J315" s="3" t="str">
        <f t="shared" si="57"/>
        <v>-</v>
      </c>
      <c r="K315" s="3" t="str">
        <f t="shared" si="58"/>
        <v>-</v>
      </c>
      <c r="L315" s="3" t="str">
        <f t="shared" si="59"/>
        <v>-</v>
      </c>
      <c r="M315" s="3" t="str">
        <f t="shared" si="60"/>
        <v>-</v>
      </c>
    </row>
    <row r="316" spans="1:13" ht="15.6" customHeight="1" x14ac:dyDescent="0.3">
      <c r="A316" s="3" t="s">
        <v>6451</v>
      </c>
      <c r="B316" s="3" t="s">
        <v>1717</v>
      </c>
      <c r="C316" s="11" t="s">
        <v>1454</v>
      </c>
      <c r="D316" s="11" t="s">
        <v>1455</v>
      </c>
      <c r="E316" s="13">
        <v>334</v>
      </c>
      <c r="F316" s="3" t="s">
        <v>7137</v>
      </c>
      <c r="G316" s="3" t="str">
        <f t="shared" si="54"/>
        <v>-</v>
      </c>
      <c r="H316" s="3" t="str">
        <f t="shared" si="55"/>
        <v>-</v>
      </c>
      <c r="I316" s="3" t="str">
        <f t="shared" si="56"/>
        <v>-</v>
      </c>
      <c r="J316" s="3" t="str">
        <f t="shared" si="57"/>
        <v>-</v>
      </c>
      <c r="K316" s="3" t="str">
        <f t="shared" si="58"/>
        <v>-</v>
      </c>
      <c r="L316" s="3" t="str">
        <f t="shared" si="59"/>
        <v>-</v>
      </c>
      <c r="M316" s="3" t="str">
        <f t="shared" si="60"/>
        <v>-</v>
      </c>
    </row>
    <row r="317" spans="1:13" ht="15.6" customHeight="1" x14ac:dyDescent="0.3">
      <c r="A317" s="3" t="s">
        <v>6451</v>
      </c>
      <c r="B317" s="3" t="s">
        <v>1717</v>
      </c>
      <c r="C317" s="11" t="s">
        <v>1456</v>
      </c>
      <c r="D317" s="11" t="s">
        <v>1457</v>
      </c>
      <c r="E317" s="13">
        <v>335</v>
      </c>
      <c r="F317" s="3" t="s">
        <v>7137</v>
      </c>
      <c r="G317" s="3" t="str">
        <f t="shared" si="54"/>
        <v>-</v>
      </c>
      <c r="H317" s="3" t="str">
        <f t="shared" si="55"/>
        <v>-</v>
      </c>
      <c r="I317" s="3" t="str">
        <f t="shared" si="56"/>
        <v>-</v>
      </c>
      <c r="J317" s="3" t="str">
        <f t="shared" si="57"/>
        <v>-</v>
      </c>
      <c r="K317" s="3" t="str">
        <f t="shared" si="58"/>
        <v>-</v>
      </c>
      <c r="L317" s="3" t="str">
        <f t="shared" si="59"/>
        <v>-</v>
      </c>
      <c r="M317" s="3" t="str">
        <f t="shared" si="60"/>
        <v>-</v>
      </c>
    </row>
    <row r="318" spans="1:13" ht="15.6" customHeight="1" x14ac:dyDescent="0.3">
      <c r="A318" s="3" t="s">
        <v>6451</v>
      </c>
      <c r="B318" s="3" t="s">
        <v>1717</v>
      </c>
      <c r="C318" s="11" t="s">
        <v>1458</v>
      </c>
      <c r="D318" s="11" t="s">
        <v>1459</v>
      </c>
      <c r="E318" s="13">
        <v>336</v>
      </c>
      <c r="F318" s="3" t="s">
        <v>7137</v>
      </c>
      <c r="G318" s="3" t="str">
        <f t="shared" si="54"/>
        <v>-</v>
      </c>
      <c r="H318" s="3" t="str">
        <f t="shared" si="55"/>
        <v>-</v>
      </c>
      <c r="I318" s="3" t="str">
        <f t="shared" si="56"/>
        <v>-</v>
      </c>
      <c r="J318" s="3" t="str">
        <f t="shared" si="57"/>
        <v>-</v>
      </c>
      <c r="K318" s="3" t="str">
        <f t="shared" si="58"/>
        <v>-</v>
      </c>
      <c r="L318" s="3" t="str">
        <f t="shared" si="59"/>
        <v>-</v>
      </c>
      <c r="M318" s="3" t="str">
        <f t="shared" si="60"/>
        <v>-</v>
      </c>
    </row>
    <row r="319" spans="1:13" ht="15.6" customHeight="1" x14ac:dyDescent="0.3">
      <c r="A319" s="3" t="s">
        <v>6451</v>
      </c>
      <c r="B319" s="3" t="s">
        <v>1717</v>
      </c>
      <c r="C319" s="11" t="s">
        <v>1460</v>
      </c>
      <c r="D319" s="11" t="s">
        <v>1461</v>
      </c>
      <c r="E319" s="13">
        <v>337</v>
      </c>
      <c r="F319" s="3" t="s">
        <v>7137</v>
      </c>
      <c r="G319" s="3" t="str">
        <f t="shared" si="54"/>
        <v>-</v>
      </c>
      <c r="H319" s="3" t="str">
        <f t="shared" si="55"/>
        <v>-</v>
      </c>
      <c r="I319" s="3" t="str">
        <f t="shared" si="56"/>
        <v>-</v>
      </c>
      <c r="J319" s="3" t="str">
        <f t="shared" si="57"/>
        <v>-</v>
      </c>
      <c r="K319" s="3" t="str">
        <f t="shared" si="58"/>
        <v>-</v>
      </c>
      <c r="L319" s="3" t="str">
        <f t="shared" si="59"/>
        <v>-</v>
      </c>
      <c r="M319" s="3" t="str">
        <f t="shared" si="60"/>
        <v>-</v>
      </c>
    </row>
    <row r="320" spans="1:13" ht="15.6" customHeight="1" x14ac:dyDescent="0.3">
      <c r="A320" s="3" t="s">
        <v>6451</v>
      </c>
      <c r="B320" s="3" t="s">
        <v>1717</v>
      </c>
      <c r="C320" s="11" t="s">
        <v>1462</v>
      </c>
      <c r="D320" s="11" t="s">
        <v>1463</v>
      </c>
      <c r="E320" s="13">
        <v>338</v>
      </c>
      <c r="F320" s="3" t="s">
        <v>7137</v>
      </c>
      <c r="G320" s="3" t="str">
        <f t="shared" si="54"/>
        <v>-</v>
      </c>
      <c r="H320" s="3" t="str">
        <f t="shared" si="55"/>
        <v>-</v>
      </c>
      <c r="I320" s="3" t="str">
        <f t="shared" si="56"/>
        <v>-</v>
      </c>
      <c r="J320" s="3" t="str">
        <f t="shared" si="57"/>
        <v>-</v>
      </c>
      <c r="K320" s="3" t="str">
        <f t="shared" si="58"/>
        <v>-</v>
      </c>
      <c r="L320" s="3" t="str">
        <f t="shared" si="59"/>
        <v>-</v>
      </c>
      <c r="M320" s="3" t="str">
        <f t="shared" si="60"/>
        <v>-</v>
      </c>
    </row>
    <row r="321" spans="1:13" ht="15.6" customHeight="1" x14ac:dyDescent="0.3">
      <c r="A321" s="3" t="s">
        <v>6451</v>
      </c>
      <c r="B321" s="3" t="s">
        <v>1717</v>
      </c>
      <c r="C321" s="11" t="s">
        <v>1464</v>
      </c>
      <c r="D321" s="11" t="s">
        <v>1465</v>
      </c>
      <c r="E321" s="13">
        <v>339</v>
      </c>
      <c r="F321" s="3" t="s">
        <v>7137</v>
      </c>
      <c r="G321" s="3" t="str">
        <f t="shared" si="54"/>
        <v>-</v>
      </c>
      <c r="H321" s="3" t="str">
        <f t="shared" si="55"/>
        <v>-</v>
      </c>
      <c r="I321" s="3" t="str">
        <f t="shared" si="56"/>
        <v>-</v>
      </c>
      <c r="J321" s="3" t="str">
        <f t="shared" si="57"/>
        <v>-</v>
      </c>
      <c r="K321" s="3" t="str">
        <f t="shared" si="58"/>
        <v>-</v>
      </c>
      <c r="L321" s="3" t="str">
        <f t="shared" si="59"/>
        <v>-</v>
      </c>
      <c r="M321" s="3" t="str">
        <f t="shared" si="60"/>
        <v>-</v>
      </c>
    </row>
    <row r="322" spans="1:13" ht="15.6" customHeight="1" x14ac:dyDescent="0.3">
      <c r="A322" s="3" t="s">
        <v>6451</v>
      </c>
      <c r="B322" s="3" t="s">
        <v>1717</v>
      </c>
      <c r="C322" s="11" t="s">
        <v>1466</v>
      </c>
      <c r="D322" s="11" t="s">
        <v>1467</v>
      </c>
      <c r="E322" s="13">
        <v>340</v>
      </c>
      <c r="F322" s="3" t="s">
        <v>12413</v>
      </c>
      <c r="G322" s="3">
        <f t="shared" si="54"/>
        <v>408530001</v>
      </c>
      <c r="H322" s="3" t="str">
        <f t="shared" si="55"/>
        <v>Observation</v>
      </c>
      <c r="I322" s="3" t="str">
        <f t="shared" si="56"/>
        <v>SNOMED</v>
      </c>
      <c r="J322" s="3" t="str">
        <f t="shared" si="57"/>
        <v>Clinical Finding</v>
      </c>
      <c r="K322" s="3" t="str">
        <f t="shared" si="58"/>
        <v>S</v>
      </c>
      <c r="L322" s="3">
        <f t="shared" si="59"/>
        <v>19700101</v>
      </c>
      <c r="M322" s="3">
        <f t="shared" si="60"/>
        <v>20991231</v>
      </c>
    </row>
    <row r="323" spans="1:13" ht="15.6" customHeight="1" x14ac:dyDescent="0.3">
      <c r="A323" s="3" t="s">
        <v>6451</v>
      </c>
      <c r="B323" s="3" t="s">
        <v>1717</v>
      </c>
      <c r="C323" s="11" t="s">
        <v>1468</v>
      </c>
      <c r="D323" s="11" t="s">
        <v>1469</v>
      </c>
      <c r="E323" s="13">
        <v>341</v>
      </c>
      <c r="F323" s="3" t="s">
        <v>7137</v>
      </c>
      <c r="G323" s="3" t="str">
        <f t="shared" si="54"/>
        <v>-</v>
      </c>
      <c r="H323" s="3" t="str">
        <f t="shared" si="55"/>
        <v>-</v>
      </c>
      <c r="I323" s="3" t="str">
        <f t="shared" si="56"/>
        <v>-</v>
      </c>
      <c r="J323" s="3" t="str">
        <f t="shared" si="57"/>
        <v>-</v>
      </c>
      <c r="K323" s="3" t="str">
        <f t="shared" si="58"/>
        <v>-</v>
      </c>
      <c r="L323" s="3" t="str">
        <f t="shared" si="59"/>
        <v>-</v>
      </c>
      <c r="M323" s="3" t="str">
        <f t="shared" si="60"/>
        <v>-</v>
      </c>
    </row>
    <row r="324" spans="1:13" ht="15.6" customHeight="1" x14ac:dyDescent="0.3">
      <c r="A324" s="3" t="s">
        <v>6451</v>
      </c>
      <c r="B324" s="3" t="s">
        <v>1717</v>
      </c>
      <c r="C324" s="11" t="s">
        <v>1470</v>
      </c>
      <c r="D324" s="11" t="s">
        <v>1471</v>
      </c>
      <c r="E324" s="13">
        <v>342</v>
      </c>
      <c r="F324" s="3" t="s">
        <v>7137</v>
      </c>
      <c r="G324" s="3" t="str">
        <f t="shared" si="54"/>
        <v>-</v>
      </c>
      <c r="H324" s="3" t="str">
        <f t="shared" si="55"/>
        <v>-</v>
      </c>
      <c r="I324" s="3" t="str">
        <f t="shared" si="56"/>
        <v>-</v>
      </c>
      <c r="J324" s="3" t="str">
        <f t="shared" si="57"/>
        <v>-</v>
      </c>
      <c r="K324" s="3" t="str">
        <f t="shared" si="58"/>
        <v>-</v>
      </c>
      <c r="L324" s="3" t="str">
        <f t="shared" si="59"/>
        <v>-</v>
      </c>
      <c r="M324" s="3" t="str">
        <f t="shared" si="60"/>
        <v>-</v>
      </c>
    </row>
    <row r="325" spans="1:13" ht="15.6" customHeight="1" x14ac:dyDescent="0.3">
      <c r="A325" s="3" t="s">
        <v>6451</v>
      </c>
      <c r="B325" s="3" t="s">
        <v>1717</v>
      </c>
      <c r="C325" s="11" t="s">
        <v>1472</v>
      </c>
      <c r="D325" s="11" t="s">
        <v>1473</v>
      </c>
      <c r="E325" s="13">
        <v>343</v>
      </c>
      <c r="F325" s="3" t="s">
        <v>7137</v>
      </c>
      <c r="G325" s="3" t="str">
        <f t="shared" si="54"/>
        <v>-</v>
      </c>
      <c r="H325" s="3" t="str">
        <f t="shared" si="55"/>
        <v>-</v>
      </c>
      <c r="I325" s="3" t="str">
        <f t="shared" si="56"/>
        <v>-</v>
      </c>
      <c r="J325" s="3" t="str">
        <f t="shared" si="57"/>
        <v>-</v>
      </c>
      <c r="K325" s="3" t="str">
        <f t="shared" si="58"/>
        <v>-</v>
      </c>
      <c r="L325" s="3" t="str">
        <f t="shared" si="59"/>
        <v>-</v>
      </c>
      <c r="M325" s="3" t="str">
        <f t="shared" si="60"/>
        <v>-</v>
      </c>
    </row>
    <row r="326" spans="1:13" ht="15.6" customHeight="1" x14ac:dyDescent="0.3">
      <c r="A326" s="3" t="s">
        <v>6451</v>
      </c>
      <c r="B326" s="3" t="s">
        <v>1717</v>
      </c>
      <c r="C326" s="11" t="s">
        <v>1474</v>
      </c>
      <c r="D326" s="11" t="s">
        <v>1475</v>
      </c>
      <c r="E326" s="13">
        <v>344</v>
      </c>
      <c r="F326" s="3" t="s">
        <v>7137</v>
      </c>
      <c r="G326" s="3" t="str">
        <f t="shared" si="54"/>
        <v>-</v>
      </c>
      <c r="H326" s="3" t="str">
        <f t="shared" si="55"/>
        <v>-</v>
      </c>
      <c r="I326" s="3" t="str">
        <f t="shared" si="56"/>
        <v>-</v>
      </c>
      <c r="J326" s="3" t="str">
        <f t="shared" si="57"/>
        <v>-</v>
      </c>
      <c r="K326" s="3" t="str">
        <f t="shared" si="58"/>
        <v>-</v>
      </c>
      <c r="L326" s="3" t="str">
        <f t="shared" si="59"/>
        <v>-</v>
      </c>
      <c r="M326" s="3" t="str">
        <f t="shared" si="60"/>
        <v>-</v>
      </c>
    </row>
    <row r="327" spans="1:13" ht="15.6" customHeight="1" x14ac:dyDescent="0.3">
      <c r="A327" s="3" t="s">
        <v>6451</v>
      </c>
      <c r="B327" s="3" t="s">
        <v>1717</v>
      </c>
      <c r="C327" s="11" t="s">
        <v>1476</v>
      </c>
      <c r="D327" s="11" t="s">
        <v>1477</v>
      </c>
      <c r="E327" s="13">
        <v>345</v>
      </c>
      <c r="F327" s="3" t="s">
        <v>7137</v>
      </c>
      <c r="G327" s="3" t="str">
        <f t="shared" si="54"/>
        <v>-</v>
      </c>
      <c r="H327" s="3" t="str">
        <f t="shared" si="55"/>
        <v>-</v>
      </c>
      <c r="I327" s="3" t="str">
        <f t="shared" si="56"/>
        <v>-</v>
      </c>
      <c r="J327" s="3" t="str">
        <f t="shared" si="57"/>
        <v>-</v>
      </c>
      <c r="K327" s="3" t="str">
        <f t="shared" si="58"/>
        <v>-</v>
      </c>
      <c r="L327" s="3" t="str">
        <f t="shared" si="59"/>
        <v>-</v>
      </c>
      <c r="M327" s="3" t="str">
        <f t="shared" si="60"/>
        <v>-</v>
      </c>
    </row>
    <row r="328" spans="1:13" ht="15.6" customHeight="1" x14ac:dyDescent="0.3">
      <c r="A328" s="3" t="s">
        <v>6451</v>
      </c>
      <c r="B328" s="3" t="s">
        <v>1717</v>
      </c>
      <c r="C328" s="11" t="s">
        <v>1478</v>
      </c>
      <c r="D328" s="11" t="s">
        <v>1479</v>
      </c>
      <c r="E328" s="13">
        <v>346</v>
      </c>
      <c r="F328" s="3" t="s">
        <v>7137</v>
      </c>
      <c r="G328" s="3" t="str">
        <f t="shared" si="54"/>
        <v>-</v>
      </c>
      <c r="H328" s="3" t="str">
        <f t="shared" si="55"/>
        <v>-</v>
      </c>
      <c r="I328" s="3" t="str">
        <f t="shared" si="56"/>
        <v>-</v>
      </c>
      <c r="J328" s="3" t="str">
        <f t="shared" si="57"/>
        <v>-</v>
      </c>
      <c r="K328" s="3" t="str">
        <f t="shared" si="58"/>
        <v>-</v>
      </c>
      <c r="L328" s="3" t="str">
        <f t="shared" si="59"/>
        <v>-</v>
      </c>
      <c r="M328" s="3" t="str">
        <f t="shared" si="60"/>
        <v>-</v>
      </c>
    </row>
    <row r="329" spans="1:13" ht="15.6" customHeight="1" x14ac:dyDescent="0.3">
      <c r="A329" s="3" t="s">
        <v>6451</v>
      </c>
      <c r="B329" s="3" t="s">
        <v>1717</v>
      </c>
      <c r="C329" s="11" t="s">
        <v>1480</v>
      </c>
      <c r="D329" s="11" t="s">
        <v>1481</v>
      </c>
      <c r="E329" s="13">
        <v>347</v>
      </c>
      <c r="F329" s="3" t="s">
        <v>7137</v>
      </c>
      <c r="G329" s="3" t="str">
        <f t="shared" si="54"/>
        <v>-</v>
      </c>
      <c r="H329" s="3" t="str">
        <f t="shared" si="55"/>
        <v>-</v>
      </c>
      <c r="I329" s="3" t="str">
        <f t="shared" si="56"/>
        <v>-</v>
      </c>
      <c r="J329" s="3" t="str">
        <f t="shared" si="57"/>
        <v>-</v>
      </c>
      <c r="K329" s="3" t="str">
        <f t="shared" si="58"/>
        <v>-</v>
      </c>
      <c r="L329" s="3" t="str">
        <f t="shared" si="59"/>
        <v>-</v>
      </c>
      <c r="M329" s="3" t="str">
        <f t="shared" si="60"/>
        <v>-</v>
      </c>
    </row>
    <row r="330" spans="1:13" ht="15.6" customHeight="1" x14ac:dyDescent="0.3">
      <c r="A330" s="3" t="s">
        <v>6451</v>
      </c>
      <c r="B330" s="3" t="s">
        <v>1717</v>
      </c>
      <c r="C330" s="11" t="s">
        <v>1482</v>
      </c>
      <c r="D330" s="11" t="s">
        <v>1483</v>
      </c>
      <c r="E330" s="13">
        <v>348</v>
      </c>
      <c r="F330" s="3" t="s">
        <v>7137</v>
      </c>
      <c r="G330" s="3" t="str">
        <f t="shared" si="54"/>
        <v>-</v>
      </c>
      <c r="H330" s="3" t="str">
        <f t="shared" si="55"/>
        <v>-</v>
      </c>
      <c r="I330" s="3" t="str">
        <f t="shared" si="56"/>
        <v>-</v>
      </c>
      <c r="J330" s="3" t="str">
        <f t="shared" si="57"/>
        <v>-</v>
      </c>
      <c r="K330" s="3" t="str">
        <f t="shared" si="58"/>
        <v>-</v>
      </c>
      <c r="L330" s="3" t="str">
        <f t="shared" si="59"/>
        <v>-</v>
      </c>
      <c r="M330" s="3" t="str">
        <f t="shared" si="60"/>
        <v>-</v>
      </c>
    </row>
    <row r="331" spans="1:13" ht="15.6" customHeight="1" x14ac:dyDescent="0.3">
      <c r="A331" s="3" t="s">
        <v>6451</v>
      </c>
      <c r="B331" s="3" t="s">
        <v>1717</v>
      </c>
      <c r="C331" s="11" t="s">
        <v>1484</v>
      </c>
      <c r="D331" s="11" t="s">
        <v>1485</v>
      </c>
      <c r="E331" s="13">
        <v>349</v>
      </c>
      <c r="F331" s="3" t="s">
        <v>12419</v>
      </c>
      <c r="G331" s="3">
        <f t="shared" si="54"/>
        <v>970851000000105</v>
      </c>
      <c r="H331" s="3" t="str">
        <f t="shared" si="55"/>
        <v>Observation</v>
      </c>
      <c r="I331" s="3" t="str">
        <f t="shared" si="56"/>
        <v>SNOMED</v>
      </c>
      <c r="J331" s="3" t="str">
        <f t="shared" si="57"/>
        <v>Clinical Finding</v>
      </c>
      <c r="K331" s="3" t="str">
        <f t="shared" si="58"/>
        <v>S</v>
      </c>
      <c r="L331" s="3">
        <f t="shared" si="59"/>
        <v>20151001</v>
      </c>
      <c r="M331" s="3">
        <f t="shared" si="60"/>
        <v>20991231</v>
      </c>
    </row>
    <row r="332" spans="1:13" ht="15.6" customHeight="1" x14ac:dyDescent="0.3">
      <c r="A332" s="3" t="s">
        <v>6451</v>
      </c>
      <c r="B332" s="3" t="s">
        <v>1717</v>
      </c>
      <c r="C332" s="11" t="s">
        <v>1486</v>
      </c>
      <c r="D332" s="11" t="s">
        <v>1487</v>
      </c>
      <c r="E332" s="13">
        <v>350</v>
      </c>
      <c r="F332" s="3" t="s">
        <v>12420</v>
      </c>
      <c r="G332" s="3">
        <f t="shared" si="54"/>
        <v>698915009</v>
      </c>
      <c r="H332" s="3" t="str">
        <f t="shared" si="55"/>
        <v>Observation</v>
      </c>
      <c r="I332" s="3" t="str">
        <f t="shared" si="56"/>
        <v>SNOMED</v>
      </c>
      <c r="J332" s="3" t="str">
        <f t="shared" si="57"/>
        <v>Clinical Finding</v>
      </c>
      <c r="K332" s="3" t="str">
        <f t="shared" si="58"/>
        <v>S</v>
      </c>
      <c r="L332" s="3">
        <f t="shared" si="59"/>
        <v>20140131</v>
      </c>
      <c r="M332" s="3">
        <f t="shared" si="60"/>
        <v>20991231</v>
      </c>
    </row>
    <row r="333" spans="1:13" ht="15.6" customHeight="1" x14ac:dyDescent="0.3">
      <c r="A333" s="3" t="s">
        <v>6451</v>
      </c>
      <c r="B333" s="3" t="s">
        <v>1717</v>
      </c>
      <c r="C333" s="11" t="s">
        <v>1488</v>
      </c>
      <c r="D333" s="11" t="s">
        <v>1489</v>
      </c>
      <c r="E333" s="13">
        <v>351</v>
      </c>
      <c r="F333" s="3" t="s">
        <v>12421</v>
      </c>
      <c r="G333" s="3">
        <f t="shared" si="54"/>
        <v>698916005</v>
      </c>
      <c r="H333" s="3" t="str">
        <f t="shared" si="55"/>
        <v>Observation</v>
      </c>
      <c r="I333" s="3" t="str">
        <f t="shared" si="56"/>
        <v>SNOMED</v>
      </c>
      <c r="J333" s="3" t="str">
        <f t="shared" si="57"/>
        <v>Clinical Finding</v>
      </c>
      <c r="K333" s="3" t="str">
        <f t="shared" si="58"/>
        <v>S</v>
      </c>
      <c r="L333" s="3">
        <f t="shared" si="59"/>
        <v>20140131</v>
      </c>
      <c r="M333" s="3">
        <f t="shared" si="60"/>
        <v>20991231</v>
      </c>
    </row>
    <row r="334" spans="1:13" ht="15.6" customHeight="1" x14ac:dyDescent="0.3">
      <c r="A334" s="3" t="s">
        <v>6451</v>
      </c>
      <c r="B334" s="3" t="s">
        <v>1717</v>
      </c>
      <c r="C334" s="11" t="s">
        <v>1490</v>
      </c>
      <c r="D334" s="11" t="s">
        <v>1491</v>
      </c>
      <c r="E334" s="13">
        <v>352</v>
      </c>
      <c r="F334" s="3" t="s">
        <v>7137</v>
      </c>
      <c r="G334" s="3" t="str">
        <f t="shared" si="54"/>
        <v>-</v>
      </c>
      <c r="H334" s="3" t="str">
        <f t="shared" si="55"/>
        <v>-</v>
      </c>
      <c r="I334" s="3" t="str">
        <f t="shared" si="56"/>
        <v>-</v>
      </c>
      <c r="J334" s="3" t="str">
        <f t="shared" si="57"/>
        <v>-</v>
      </c>
      <c r="K334" s="3" t="str">
        <f t="shared" si="58"/>
        <v>-</v>
      </c>
      <c r="L334" s="3" t="str">
        <f t="shared" si="59"/>
        <v>-</v>
      </c>
      <c r="M334" s="3" t="str">
        <f t="shared" si="60"/>
        <v>-</v>
      </c>
    </row>
    <row r="335" spans="1:13" ht="15.6" customHeight="1" x14ac:dyDescent="0.3">
      <c r="A335" s="3" t="s">
        <v>6451</v>
      </c>
      <c r="B335" s="3" t="s">
        <v>1717</v>
      </c>
      <c r="C335" s="11" t="s">
        <v>1492</v>
      </c>
      <c r="D335" s="11" t="s">
        <v>1493</v>
      </c>
      <c r="E335" s="13">
        <v>353</v>
      </c>
      <c r="F335" s="3" t="s">
        <v>7137</v>
      </c>
      <c r="G335" s="3" t="str">
        <f t="shared" si="54"/>
        <v>-</v>
      </c>
      <c r="H335" s="3" t="str">
        <f t="shared" si="55"/>
        <v>-</v>
      </c>
      <c r="I335" s="3" t="str">
        <f t="shared" si="56"/>
        <v>-</v>
      </c>
      <c r="J335" s="3" t="str">
        <f t="shared" si="57"/>
        <v>-</v>
      </c>
      <c r="K335" s="3" t="str">
        <f t="shared" si="58"/>
        <v>-</v>
      </c>
      <c r="L335" s="3" t="str">
        <f t="shared" si="59"/>
        <v>-</v>
      </c>
      <c r="M335" s="3" t="str">
        <f t="shared" si="60"/>
        <v>-</v>
      </c>
    </row>
    <row r="336" spans="1:13" ht="15.6" customHeight="1" x14ac:dyDescent="0.3">
      <c r="A336" s="3" t="s">
        <v>6451</v>
      </c>
      <c r="B336" s="3" t="s">
        <v>1717</v>
      </c>
      <c r="C336" s="11" t="s">
        <v>706</v>
      </c>
      <c r="D336" s="11" t="s">
        <v>707</v>
      </c>
      <c r="E336" s="13">
        <v>354</v>
      </c>
      <c r="F336" s="3" t="s">
        <v>13109</v>
      </c>
      <c r="G336" s="3" t="str">
        <f t="shared" si="54"/>
        <v>LA46-8</v>
      </c>
      <c r="H336" s="3" t="str">
        <f t="shared" si="55"/>
        <v>Meas Value</v>
      </c>
      <c r="I336" s="3" t="str">
        <f t="shared" si="56"/>
        <v>LOINC</v>
      </c>
      <c r="J336" s="3" t="str">
        <f t="shared" si="57"/>
        <v>Answer</v>
      </c>
      <c r="K336" s="3" t="str">
        <f t="shared" si="58"/>
        <v>S</v>
      </c>
      <c r="L336" s="3">
        <f t="shared" si="59"/>
        <v>25569</v>
      </c>
      <c r="M336" s="3">
        <f t="shared" si="60"/>
        <v>73050</v>
      </c>
    </row>
    <row r="337" spans="1:13" ht="15.6" customHeight="1" x14ac:dyDescent="0.3">
      <c r="A337" s="3" t="s">
        <v>6451</v>
      </c>
      <c r="B337" s="3" t="s">
        <v>1717</v>
      </c>
      <c r="C337" s="11" t="s">
        <v>1494</v>
      </c>
      <c r="D337" s="11" t="s">
        <v>1495</v>
      </c>
      <c r="E337" s="13">
        <v>355</v>
      </c>
      <c r="F337" s="3" t="s">
        <v>7137</v>
      </c>
      <c r="G337" s="3" t="str">
        <f t="shared" si="54"/>
        <v>-</v>
      </c>
      <c r="H337" s="3" t="str">
        <f t="shared" si="55"/>
        <v>-</v>
      </c>
      <c r="I337" s="3" t="str">
        <f t="shared" si="56"/>
        <v>-</v>
      </c>
      <c r="J337" s="3" t="str">
        <f t="shared" si="57"/>
        <v>-</v>
      </c>
      <c r="K337" s="3" t="str">
        <f t="shared" si="58"/>
        <v>-</v>
      </c>
      <c r="L337" s="3" t="str">
        <f t="shared" si="59"/>
        <v>-</v>
      </c>
      <c r="M337" s="3" t="str">
        <f t="shared" si="60"/>
        <v>-</v>
      </c>
    </row>
    <row r="338" spans="1:13" ht="15.6" customHeight="1" x14ac:dyDescent="0.3">
      <c r="A338" s="3" t="s">
        <v>6451</v>
      </c>
      <c r="B338" s="3" t="s">
        <v>1717</v>
      </c>
      <c r="C338" s="11" t="s">
        <v>1496</v>
      </c>
      <c r="D338" s="11" t="s">
        <v>1497</v>
      </c>
      <c r="E338" s="13">
        <v>356</v>
      </c>
      <c r="F338" s="3" t="s">
        <v>7137</v>
      </c>
      <c r="G338" s="3" t="str">
        <f t="shared" si="54"/>
        <v>-</v>
      </c>
      <c r="H338" s="3" t="str">
        <f t="shared" si="55"/>
        <v>-</v>
      </c>
      <c r="I338" s="3" t="str">
        <f t="shared" si="56"/>
        <v>-</v>
      </c>
      <c r="J338" s="3" t="str">
        <f t="shared" si="57"/>
        <v>-</v>
      </c>
      <c r="K338" s="3" t="str">
        <f t="shared" si="58"/>
        <v>-</v>
      </c>
      <c r="L338" s="3" t="str">
        <f t="shared" si="59"/>
        <v>-</v>
      </c>
      <c r="M338" s="3" t="str">
        <f t="shared" si="60"/>
        <v>-</v>
      </c>
    </row>
    <row r="339" spans="1:13" ht="15.6" customHeight="1" x14ac:dyDescent="0.3">
      <c r="A339" s="3" t="s">
        <v>6451</v>
      </c>
      <c r="B339" s="3" t="s">
        <v>1717</v>
      </c>
      <c r="C339" s="11" t="s">
        <v>1498</v>
      </c>
      <c r="D339" s="11" t="s">
        <v>1499</v>
      </c>
      <c r="E339" s="13">
        <v>357</v>
      </c>
      <c r="F339" s="3" t="s">
        <v>7137</v>
      </c>
      <c r="G339" s="3" t="str">
        <f t="shared" si="54"/>
        <v>-</v>
      </c>
      <c r="H339" s="3" t="str">
        <f t="shared" si="55"/>
        <v>-</v>
      </c>
      <c r="I339" s="3" t="str">
        <f t="shared" si="56"/>
        <v>-</v>
      </c>
      <c r="J339" s="3" t="str">
        <f t="shared" si="57"/>
        <v>-</v>
      </c>
      <c r="K339" s="3" t="str">
        <f t="shared" si="58"/>
        <v>-</v>
      </c>
      <c r="L339" s="3" t="str">
        <f t="shared" si="59"/>
        <v>-</v>
      </c>
      <c r="M339" s="3" t="str">
        <f t="shared" si="60"/>
        <v>-</v>
      </c>
    </row>
    <row r="340" spans="1:13" ht="15.6" customHeight="1" x14ac:dyDescent="0.3">
      <c r="A340" s="3" t="s">
        <v>6451</v>
      </c>
      <c r="B340" s="3" t="s">
        <v>1717</v>
      </c>
      <c r="C340" s="11" t="s">
        <v>1500</v>
      </c>
      <c r="D340" s="11" t="s">
        <v>1501</v>
      </c>
      <c r="E340" s="13">
        <v>358</v>
      </c>
      <c r="F340" s="3" t="s">
        <v>7137</v>
      </c>
      <c r="G340" s="3" t="str">
        <f t="shared" si="54"/>
        <v>-</v>
      </c>
      <c r="H340" s="3" t="str">
        <f t="shared" si="55"/>
        <v>-</v>
      </c>
      <c r="I340" s="3" t="str">
        <f t="shared" si="56"/>
        <v>-</v>
      </c>
      <c r="J340" s="3" t="str">
        <f t="shared" si="57"/>
        <v>-</v>
      </c>
      <c r="K340" s="3" t="str">
        <f t="shared" si="58"/>
        <v>-</v>
      </c>
      <c r="L340" s="3" t="str">
        <f t="shared" si="59"/>
        <v>-</v>
      </c>
      <c r="M340" s="3" t="str">
        <f t="shared" si="60"/>
        <v>-</v>
      </c>
    </row>
    <row r="341" spans="1:13" ht="15.6" customHeight="1" x14ac:dyDescent="0.3">
      <c r="A341" s="3" t="s">
        <v>6451</v>
      </c>
      <c r="B341" s="3" t="s">
        <v>1717</v>
      </c>
      <c r="C341" s="11" t="s">
        <v>1502</v>
      </c>
      <c r="D341" s="11" t="s">
        <v>1503</v>
      </c>
      <c r="E341" s="13">
        <v>359</v>
      </c>
      <c r="F341" s="3" t="s">
        <v>7137</v>
      </c>
      <c r="G341" s="3" t="str">
        <f t="shared" si="54"/>
        <v>-</v>
      </c>
      <c r="H341" s="3" t="str">
        <f t="shared" si="55"/>
        <v>-</v>
      </c>
      <c r="I341" s="3" t="str">
        <f t="shared" si="56"/>
        <v>-</v>
      </c>
      <c r="J341" s="3" t="str">
        <f t="shared" si="57"/>
        <v>-</v>
      </c>
      <c r="K341" s="3" t="str">
        <f t="shared" si="58"/>
        <v>-</v>
      </c>
      <c r="L341" s="3" t="str">
        <f t="shared" si="59"/>
        <v>-</v>
      </c>
      <c r="M341" s="3" t="str">
        <f t="shared" si="60"/>
        <v>-</v>
      </c>
    </row>
    <row r="342" spans="1:13" ht="15.6" customHeight="1" x14ac:dyDescent="0.3">
      <c r="A342" s="3" t="s">
        <v>6451</v>
      </c>
      <c r="B342" s="3" t="s">
        <v>1717</v>
      </c>
      <c r="C342" s="11" t="s">
        <v>1504</v>
      </c>
      <c r="D342" s="11" t="s">
        <v>1505</v>
      </c>
      <c r="E342" s="13">
        <v>360</v>
      </c>
      <c r="F342" s="3" t="s">
        <v>12426</v>
      </c>
      <c r="G342" s="3">
        <f t="shared" si="54"/>
        <v>315579002</v>
      </c>
      <c r="H342" s="3" t="str">
        <f t="shared" si="55"/>
        <v>Observation</v>
      </c>
      <c r="I342" s="3" t="str">
        <f t="shared" si="56"/>
        <v>SNOMED</v>
      </c>
      <c r="J342" s="3" t="str">
        <f t="shared" si="57"/>
        <v>Clinical Finding</v>
      </c>
      <c r="K342" s="3" t="str">
        <f t="shared" si="58"/>
        <v>S</v>
      </c>
      <c r="L342" s="3">
        <f t="shared" si="59"/>
        <v>19700101</v>
      </c>
      <c r="M342" s="3">
        <f t="shared" si="60"/>
        <v>20991231</v>
      </c>
    </row>
    <row r="343" spans="1:13" ht="15.6" customHeight="1" x14ac:dyDescent="0.3">
      <c r="A343" s="3" t="s">
        <v>6451</v>
      </c>
      <c r="B343" s="3" t="s">
        <v>1717</v>
      </c>
      <c r="C343" s="11" t="s">
        <v>1506</v>
      </c>
      <c r="D343" s="11" t="s">
        <v>1507</v>
      </c>
      <c r="E343" s="13">
        <v>361</v>
      </c>
      <c r="F343" s="3" t="s">
        <v>7137</v>
      </c>
      <c r="G343" s="3" t="str">
        <f t="shared" si="54"/>
        <v>-</v>
      </c>
      <c r="H343" s="3" t="str">
        <f t="shared" si="55"/>
        <v>-</v>
      </c>
      <c r="I343" s="3" t="str">
        <f t="shared" si="56"/>
        <v>-</v>
      </c>
      <c r="J343" s="3" t="str">
        <f t="shared" si="57"/>
        <v>-</v>
      </c>
      <c r="K343" s="3" t="str">
        <f t="shared" si="58"/>
        <v>-</v>
      </c>
      <c r="L343" s="3" t="str">
        <f t="shared" si="59"/>
        <v>-</v>
      </c>
      <c r="M343" s="3" t="str">
        <f t="shared" si="60"/>
        <v>-</v>
      </c>
    </row>
    <row r="344" spans="1:13" ht="15.6" customHeight="1" x14ac:dyDescent="0.3">
      <c r="A344" s="3" t="s">
        <v>6451</v>
      </c>
      <c r="B344" s="3" t="s">
        <v>1717</v>
      </c>
      <c r="C344" s="11" t="s">
        <v>1508</v>
      </c>
      <c r="D344" s="11" t="s">
        <v>1509</v>
      </c>
      <c r="E344" s="13">
        <v>362</v>
      </c>
      <c r="F344" s="3" t="s">
        <v>12427</v>
      </c>
      <c r="G344" s="3">
        <f t="shared" si="54"/>
        <v>315580004</v>
      </c>
      <c r="H344" s="3" t="str">
        <f t="shared" si="55"/>
        <v>Observation</v>
      </c>
      <c r="I344" s="3" t="str">
        <f t="shared" si="56"/>
        <v>SNOMED</v>
      </c>
      <c r="J344" s="3" t="str">
        <f t="shared" si="57"/>
        <v>Clinical Finding</v>
      </c>
      <c r="K344" s="3" t="str">
        <f t="shared" si="58"/>
        <v>S</v>
      </c>
      <c r="L344" s="3">
        <f t="shared" si="59"/>
        <v>19700101</v>
      </c>
      <c r="M344" s="3">
        <f t="shared" si="60"/>
        <v>20991231</v>
      </c>
    </row>
    <row r="345" spans="1:13" ht="15.6" customHeight="1" x14ac:dyDescent="0.3">
      <c r="A345" s="3" t="s">
        <v>6451</v>
      </c>
      <c r="B345" s="3" t="s">
        <v>1717</v>
      </c>
      <c r="C345" s="11" t="s">
        <v>1510</v>
      </c>
      <c r="D345" s="11" t="s">
        <v>1511</v>
      </c>
      <c r="E345" s="13">
        <v>363</v>
      </c>
      <c r="F345" s="3" t="s">
        <v>7137</v>
      </c>
      <c r="G345" s="3" t="str">
        <f t="shared" si="54"/>
        <v>-</v>
      </c>
      <c r="H345" s="3" t="str">
        <f t="shared" si="55"/>
        <v>-</v>
      </c>
      <c r="I345" s="3" t="str">
        <f t="shared" si="56"/>
        <v>-</v>
      </c>
      <c r="J345" s="3" t="str">
        <f t="shared" si="57"/>
        <v>-</v>
      </c>
      <c r="K345" s="3" t="str">
        <f t="shared" si="58"/>
        <v>-</v>
      </c>
      <c r="L345" s="3" t="str">
        <f t="shared" si="59"/>
        <v>-</v>
      </c>
      <c r="M345" s="3" t="str">
        <f t="shared" si="60"/>
        <v>-</v>
      </c>
    </row>
    <row r="346" spans="1:13" ht="15.6" customHeight="1" x14ac:dyDescent="0.3">
      <c r="A346" s="3" t="s">
        <v>6451</v>
      </c>
      <c r="B346" s="3" t="s">
        <v>1717</v>
      </c>
      <c r="C346" s="11" t="s">
        <v>1512</v>
      </c>
      <c r="D346" s="11" t="s">
        <v>1513</v>
      </c>
      <c r="E346" s="13">
        <v>364</v>
      </c>
      <c r="F346" s="3" t="s">
        <v>12430</v>
      </c>
      <c r="G346" s="3">
        <f t="shared" si="54"/>
        <v>698677008</v>
      </c>
      <c r="H346" s="3" t="str">
        <f t="shared" si="55"/>
        <v>Observation</v>
      </c>
      <c r="I346" s="3" t="str">
        <f t="shared" si="56"/>
        <v>SNOMED</v>
      </c>
      <c r="J346" s="3" t="str">
        <f t="shared" si="57"/>
        <v>Clinical Finding</v>
      </c>
      <c r="K346" s="3" t="str">
        <f t="shared" si="58"/>
        <v>S</v>
      </c>
      <c r="L346" s="3">
        <f t="shared" si="59"/>
        <v>20140131</v>
      </c>
      <c r="M346" s="3">
        <f t="shared" si="60"/>
        <v>20991231</v>
      </c>
    </row>
    <row r="347" spans="1:13" ht="15.6" customHeight="1" x14ac:dyDescent="0.3">
      <c r="A347" s="3" t="s">
        <v>6451</v>
      </c>
      <c r="B347" s="3" t="s">
        <v>1717</v>
      </c>
      <c r="C347" s="11" t="s">
        <v>1514</v>
      </c>
      <c r="D347" s="11" t="s">
        <v>1515</v>
      </c>
      <c r="E347" s="13">
        <v>365</v>
      </c>
      <c r="F347" s="3" t="s">
        <v>7137</v>
      </c>
      <c r="G347" s="3" t="str">
        <f t="shared" si="54"/>
        <v>-</v>
      </c>
      <c r="H347" s="3" t="str">
        <f t="shared" si="55"/>
        <v>-</v>
      </c>
      <c r="I347" s="3" t="str">
        <f t="shared" si="56"/>
        <v>-</v>
      </c>
      <c r="J347" s="3" t="str">
        <f t="shared" si="57"/>
        <v>-</v>
      </c>
      <c r="K347" s="3" t="str">
        <f t="shared" si="58"/>
        <v>-</v>
      </c>
      <c r="L347" s="3" t="str">
        <f t="shared" si="59"/>
        <v>-</v>
      </c>
      <c r="M347" s="3" t="str">
        <f t="shared" si="60"/>
        <v>-</v>
      </c>
    </row>
    <row r="348" spans="1:13" ht="15.6" customHeight="1" x14ac:dyDescent="0.3">
      <c r="A348" s="3" t="s">
        <v>6451</v>
      </c>
      <c r="B348" s="3" t="s">
        <v>1717</v>
      </c>
      <c r="C348" s="11" t="s">
        <v>1516</v>
      </c>
      <c r="D348" s="11" t="s">
        <v>1517</v>
      </c>
      <c r="E348" s="13">
        <v>366</v>
      </c>
      <c r="F348" s="3" t="s">
        <v>7137</v>
      </c>
      <c r="G348" s="3" t="str">
        <f t="shared" si="54"/>
        <v>-</v>
      </c>
      <c r="H348" s="3" t="str">
        <f t="shared" si="55"/>
        <v>-</v>
      </c>
      <c r="I348" s="3" t="str">
        <f t="shared" si="56"/>
        <v>-</v>
      </c>
      <c r="J348" s="3" t="str">
        <f t="shared" si="57"/>
        <v>-</v>
      </c>
      <c r="K348" s="3" t="str">
        <f t="shared" si="58"/>
        <v>-</v>
      </c>
      <c r="L348" s="3" t="str">
        <f t="shared" si="59"/>
        <v>-</v>
      </c>
      <c r="M348" s="3" t="str">
        <f t="shared" si="60"/>
        <v>-</v>
      </c>
    </row>
    <row r="349" spans="1:13" ht="15.6" customHeight="1" x14ac:dyDescent="0.3">
      <c r="A349" s="3" t="s">
        <v>6451</v>
      </c>
      <c r="B349" s="3" t="s">
        <v>1717</v>
      </c>
      <c r="C349" s="11" t="s">
        <v>1518</v>
      </c>
      <c r="D349" s="11" t="s">
        <v>1519</v>
      </c>
      <c r="E349" s="13">
        <v>367</v>
      </c>
      <c r="F349" s="3" t="s">
        <v>7137</v>
      </c>
      <c r="G349" s="3" t="str">
        <f t="shared" si="54"/>
        <v>-</v>
      </c>
      <c r="H349" s="3" t="str">
        <f t="shared" si="55"/>
        <v>-</v>
      </c>
      <c r="I349" s="3" t="str">
        <f t="shared" si="56"/>
        <v>-</v>
      </c>
      <c r="J349" s="3" t="str">
        <f t="shared" si="57"/>
        <v>-</v>
      </c>
      <c r="K349" s="3" t="str">
        <f t="shared" si="58"/>
        <v>-</v>
      </c>
      <c r="L349" s="3" t="str">
        <f t="shared" si="59"/>
        <v>-</v>
      </c>
      <c r="M349" s="3" t="str">
        <f t="shared" si="60"/>
        <v>-</v>
      </c>
    </row>
    <row r="350" spans="1:13" ht="15.6" customHeight="1" x14ac:dyDescent="0.3">
      <c r="A350" s="3" t="s">
        <v>6451</v>
      </c>
      <c r="B350" s="3" t="s">
        <v>1717</v>
      </c>
      <c r="C350" s="11" t="s">
        <v>1520</v>
      </c>
      <c r="D350" s="11" t="s">
        <v>1521</v>
      </c>
      <c r="E350" s="13">
        <v>368</v>
      </c>
      <c r="F350" s="3" t="s">
        <v>12433</v>
      </c>
      <c r="G350" s="3">
        <f t="shared" si="54"/>
        <v>698917001</v>
      </c>
      <c r="H350" s="3" t="str">
        <f t="shared" si="55"/>
        <v>Observation</v>
      </c>
      <c r="I350" s="3" t="str">
        <f t="shared" si="56"/>
        <v>SNOMED</v>
      </c>
      <c r="J350" s="3" t="str">
        <f t="shared" si="57"/>
        <v>Clinical Finding</v>
      </c>
      <c r="K350" s="3" t="str">
        <f t="shared" si="58"/>
        <v>S</v>
      </c>
      <c r="L350" s="3">
        <f t="shared" si="59"/>
        <v>20140131</v>
      </c>
      <c r="M350" s="3">
        <f t="shared" si="60"/>
        <v>20991231</v>
      </c>
    </row>
    <row r="351" spans="1:13" ht="15.6" customHeight="1" x14ac:dyDescent="0.3">
      <c r="A351" s="3" t="s">
        <v>6451</v>
      </c>
      <c r="B351" s="3" t="s">
        <v>1717</v>
      </c>
      <c r="C351" s="11" t="s">
        <v>1522</v>
      </c>
      <c r="D351" s="11" t="s">
        <v>1523</v>
      </c>
      <c r="E351" s="13">
        <v>369</v>
      </c>
      <c r="F351" s="3" t="s">
        <v>12434</v>
      </c>
      <c r="G351" s="3">
        <f t="shared" si="54"/>
        <v>718512007</v>
      </c>
      <c r="H351" s="3" t="str">
        <f t="shared" si="55"/>
        <v>Observation</v>
      </c>
      <c r="I351" s="3" t="str">
        <f t="shared" si="56"/>
        <v>SNOMED</v>
      </c>
      <c r="J351" s="3" t="str">
        <f t="shared" si="57"/>
        <v>Clinical Finding</v>
      </c>
      <c r="K351" s="3" t="str">
        <f t="shared" si="58"/>
        <v>S</v>
      </c>
      <c r="L351" s="3">
        <f t="shared" si="59"/>
        <v>20170131</v>
      </c>
      <c r="M351" s="3">
        <f t="shared" si="60"/>
        <v>20991231</v>
      </c>
    </row>
    <row r="352" spans="1:13" ht="15.6" customHeight="1" x14ac:dyDescent="0.3">
      <c r="A352" s="3" t="s">
        <v>6451</v>
      </c>
      <c r="B352" s="3" t="s">
        <v>1717</v>
      </c>
      <c r="C352" s="11" t="s">
        <v>1524</v>
      </c>
      <c r="D352" s="11" t="s">
        <v>1525</v>
      </c>
      <c r="E352" s="13">
        <v>370</v>
      </c>
      <c r="F352" s="3" t="s">
        <v>7137</v>
      </c>
      <c r="G352" s="3" t="str">
        <f t="shared" si="54"/>
        <v>-</v>
      </c>
      <c r="H352" s="3" t="str">
        <f t="shared" si="55"/>
        <v>-</v>
      </c>
      <c r="I352" s="3" t="str">
        <f t="shared" si="56"/>
        <v>-</v>
      </c>
      <c r="J352" s="3" t="str">
        <f t="shared" si="57"/>
        <v>-</v>
      </c>
      <c r="K352" s="3" t="str">
        <f t="shared" si="58"/>
        <v>-</v>
      </c>
      <c r="L352" s="3" t="str">
        <f t="shared" si="59"/>
        <v>-</v>
      </c>
      <c r="M352" s="3" t="str">
        <f t="shared" si="60"/>
        <v>-</v>
      </c>
    </row>
    <row r="353" spans="1:13" ht="15.6" customHeight="1" x14ac:dyDescent="0.3">
      <c r="A353" s="3" t="s">
        <v>6451</v>
      </c>
      <c r="B353" s="3" t="s">
        <v>1717</v>
      </c>
      <c r="C353" s="11" t="s">
        <v>1526</v>
      </c>
      <c r="D353" s="11" t="s">
        <v>1527</v>
      </c>
      <c r="E353" s="13">
        <v>371</v>
      </c>
      <c r="F353" s="3" t="s">
        <v>12436</v>
      </c>
      <c r="G353" s="3">
        <f t="shared" si="54"/>
        <v>698679006</v>
      </c>
      <c r="H353" s="3" t="str">
        <f t="shared" si="55"/>
        <v>Observation</v>
      </c>
      <c r="I353" s="3" t="str">
        <f t="shared" si="56"/>
        <v>SNOMED</v>
      </c>
      <c r="J353" s="3" t="str">
        <f t="shared" si="57"/>
        <v>Clinical Finding</v>
      </c>
      <c r="K353" s="3" t="str">
        <f t="shared" si="58"/>
        <v>S</v>
      </c>
      <c r="L353" s="3">
        <f t="shared" si="59"/>
        <v>20140131</v>
      </c>
      <c r="M353" s="3">
        <f t="shared" si="60"/>
        <v>20991231</v>
      </c>
    </row>
    <row r="354" spans="1:13" ht="15.6" customHeight="1" x14ac:dyDescent="0.3">
      <c r="A354" s="3" t="s">
        <v>6451</v>
      </c>
      <c r="B354" s="3" t="s">
        <v>1717</v>
      </c>
      <c r="C354" s="11" t="s">
        <v>1528</v>
      </c>
      <c r="D354" s="11" t="s">
        <v>1529</v>
      </c>
      <c r="E354" s="13">
        <v>372</v>
      </c>
      <c r="F354" s="3" t="s">
        <v>7137</v>
      </c>
      <c r="G354" s="3" t="str">
        <f t="shared" si="54"/>
        <v>-</v>
      </c>
      <c r="H354" s="3" t="str">
        <f t="shared" si="55"/>
        <v>-</v>
      </c>
      <c r="I354" s="3" t="str">
        <f t="shared" si="56"/>
        <v>-</v>
      </c>
      <c r="J354" s="3" t="str">
        <f t="shared" si="57"/>
        <v>-</v>
      </c>
      <c r="K354" s="3" t="str">
        <f t="shared" si="58"/>
        <v>-</v>
      </c>
      <c r="L354" s="3" t="str">
        <f t="shared" si="59"/>
        <v>-</v>
      </c>
      <c r="M354" s="3" t="str">
        <f t="shared" si="60"/>
        <v>-</v>
      </c>
    </row>
    <row r="355" spans="1:13" ht="15.6" customHeight="1" x14ac:dyDescent="0.3">
      <c r="A355" s="3" t="s">
        <v>6451</v>
      </c>
      <c r="B355" s="3" t="s">
        <v>1717</v>
      </c>
      <c r="C355" s="11" t="s">
        <v>1530</v>
      </c>
      <c r="D355" s="11" t="s">
        <v>1531</v>
      </c>
      <c r="E355" s="13">
        <v>373</v>
      </c>
      <c r="F355" s="3" t="s">
        <v>12437</v>
      </c>
      <c r="G355" s="3">
        <f t="shared" si="54"/>
        <v>315582007</v>
      </c>
      <c r="H355" s="3" t="str">
        <f t="shared" si="55"/>
        <v>Observation</v>
      </c>
      <c r="I355" s="3" t="str">
        <f t="shared" si="56"/>
        <v>SNOMED</v>
      </c>
      <c r="J355" s="3" t="str">
        <f t="shared" si="57"/>
        <v>Clinical Finding</v>
      </c>
      <c r="K355" s="3" t="str">
        <f t="shared" si="58"/>
        <v>S</v>
      </c>
      <c r="L355" s="3">
        <f t="shared" si="59"/>
        <v>19700101</v>
      </c>
      <c r="M355" s="3">
        <f t="shared" si="60"/>
        <v>20991231</v>
      </c>
    </row>
    <row r="356" spans="1:13" ht="15.6" customHeight="1" x14ac:dyDescent="0.3">
      <c r="A356" s="3" t="s">
        <v>6451</v>
      </c>
      <c r="B356" s="3" t="s">
        <v>1717</v>
      </c>
      <c r="C356" s="11" t="s">
        <v>1532</v>
      </c>
      <c r="D356" s="11" t="s">
        <v>1533</v>
      </c>
      <c r="E356" s="13">
        <v>374</v>
      </c>
      <c r="F356" s="3" t="s">
        <v>7137</v>
      </c>
      <c r="G356" s="3" t="str">
        <f t="shared" si="54"/>
        <v>-</v>
      </c>
      <c r="H356" s="3" t="str">
        <f t="shared" si="55"/>
        <v>-</v>
      </c>
      <c r="I356" s="3" t="str">
        <f t="shared" si="56"/>
        <v>-</v>
      </c>
      <c r="J356" s="3" t="str">
        <f t="shared" si="57"/>
        <v>-</v>
      </c>
      <c r="K356" s="3" t="str">
        <f t="shared" si="58"/>
        <v>-</v>
      </c>
      <c r="L356" s="3" t="str">
        <f t="shared" si="59"/>
        <v>-</v>
      </c>
      <c r="M356" s="3" t="str">
        <f t="shared" si="60"/>
        <v>-</v>
      </c>
    </row>
    <row r="357" spans="1:13" ht="15.6" customHeight="1" x14ac:dyDescent="0.3">
      <c r="A357" s="3" t="s">
        <v>6451</v>
      </c>
      <c r="B357" s="3" t="s">
        <v>1717</v>
      </c>
      <c r="C357" s="11" t="s">
        <v>1534</v>
      </c>
      <c r="D357" s="11" t="s">
        <v>1535</v>
      </c>
      <c r="E357" s="13">
        <v>375</v>
      </c>
      <c r="F357" s="3" t="s">
        <v>12439</v>
      </c>
      <c r="G357" s="3">
        <f t="shared" si="54"/>
        <v>698918006</v>
      </c>
      <c r="H357" s="3" t="str">
        <f t="shared" si="55"/>
        <v>Observation</v>
      </c>
      <c r="I357" s="3" t="str">
        <f t="shared" si="56"/>
        <v>SNOMED</v>
      </c>
      <c r="J357" s="3" t="str">
        <f t="shared" si="57"/>
        <v>Clinical Finding</v>
      </c>
      <c r="K357" s="3" t="str">
        <f t="shared" si="58"/>
        <v>S</v>
      </c>
      <c r="L357" s="3">
        <f t="shared" si="59"/>
        <v>20140131</v>
      </c>
      <c r="M357" s="3">
        <f t="shared" si="60"/>
        <v>20991231</v>
      </c>
    </row>
    <row r="358" spans="1:13" ht="15.6" customHeight="1" x14ac:dyDescent="0.3">
      <c r="A358" s="3" t="s">
        <v>6451</v>
      </c>
      <c r="B358" s="3" t="s">
        <v>1717</v>
      </c>
      <c r="C358" s="11" t="s">
        <v>1536</v>
      </c>
      <c r="D358" s="11" t="s">
        <v>1537</v>
      </c>
      <c r="E358" s="13">
        <v>376</v>
      </c>
      <c r="F358" s="3" t="s">
        <v>7137</v>
      </c>
      <c r="G358" s="3" t="str">
        <f t="shared" ref="G358:G421" si="61">IFERROR(VLOOKUP(F358,omop_all_vocs,4,FALSE),"")</f>
        <v>-</v>
      </c>
      <c r="H358" s="3" t="str">
        <f t="shared" ref="H358:H421" si="62">IFERROR(VLOOKUP(F358,omop_all_vocs,5,FALSE),"")</f>
        <v>-</v>
      </c>
      <c r="I358" s="3" t="str">
        <f t="shared" ref="I358:I421" si="63">IFERROR(VLOOKUP(F358,omop_all_vocs,6,FALSE),"")</f>
        <v>-</v>
      </c>
      <c r="J358" s="3" t="str">
        <f t="shared" ref="J358:J421" si="64">IFERROR(VLOOKUP(F358,omop_all_vocs,7,FALSE),"")</f>
        <v>-</v>
      </c>
      <c r="K358" s="3" t="str">
        <f t="shared" ref="K358:K421" si="65">IFERROR(VLOOKUP(F358,omop_all_vocs,8,FALSE),"")</f>
        <v>-</v>
      </c>
      <c r="L358" s="3" t="str">
        <f t="shared" ref="L358:L421" si="66">IFERROR(VLOOKUP(F358,omop_all_vocs,9,FALSE),"")</f>
        <v>-</v>
      </c>
      <c r="M358" s="3" t="str">
        <f t="shared" ref="M358:M421" si="67">IFERROR(VLOOKUP(F358,omop_all_vocs,10,FALSE),"")</f>
        <v>-</v>
      </c>
    </row>
    <row r="359" spans="1:13" ht="15.6" customHeight="1" x14ac:dyDescent="0.3">
      <c r="A359" s="3" t="s">
        <v>6451</v>
      </c>
      <c r="B359" s="3" t="s">
        <v>1717</v>
      </c>
      <c r="C359" s="11" t="s">
        <v>1538</v>
      </c>
      <c r="D359" s="11" t="s">
        <v>1539</v>
      </c>
      <c r="E359" s="13">
        <v>377</v>
      </c>
      <c r="F359" s="3" t="s">
        <v>7137</v>
      </c>
      <c r="G359" s="3" t="str">
        <f t="shared" si="61"/>
        <v>-</v>
      </c>
      <c r="H359" s="3" t="str">
        <f t="shared" si="62"/>
        <v>-</v>
      </c>
      <c r="I359" s="3" t="str">
        <f t="shared" si="63"/>
        <v>-</v>
      </c>
      <c r="J359" s="3" t="str">
        <f t="shared" si="64"/>
        <v>-</v>
      </c>
      <c r="K359" s="3" t="str">
        <f t="shared" si="65"/>
        <v>-</v>
      </c>
      <c r="L359" s="3" t="str">
        <f t="shared" si="66"/>
        <v>-</v>
      </c>
      <c r="M359" s="3" t="str">
        <f t="shared" si="67"/>
        <v>-</v>
      </c>
    </row>
    <row r="360" spans="1:13" ht="15.6" customHeight="1" x14ac:dyDescent="0.3">
      <c r="A360" s="3" t="s">
        <v>6451</v>
      </c>
      <c r="B360" s="3" t="s">
        <v>1717</v>
      </c>
      <c r="C360" s="11" t="s">
        <v>1540</v>
      </c>
      <c r="D360" s="11" t="s">
        <v>1541</v>
      </c>
      <c r="E360" s="13">
        <v>378</v>
      </c>
      <c r="F360" s="3" t="s">
        <v>7137</v>
      </c>
      <c r="G360" s="3" t="str">
        <f t="shared" si="61"/>
        <v>-</v>
      </c>
      <c r="H360" s="3" t="str">
        <f t="shared" si="62"/>
        <v>-</v>
      </c>
      <c r="I360" s="3" t="str">
        <f t="shared" si="63"/>
        <v>-</v>
      </c>
      <c r="J360" s="3" t="str">
        <f t="shared" si="64"/>
        <v>-</v>
      </c>
      <c r="K360" s="3" t="str">
        <f t="shared" si="65"/>
        <v>-</v>
      </c>
      <c r="L360" s="3" t="str">
        <f t="shared" si="66"/>
        <v>-</v>
      </c>
      <c r="M360" s="3" t="str">
        <f t="shared" si="67"/>
        <v>-</v>
      </c>
    </row>
    <row r="361" spans="1:13" ht="15.6" customHeight="1" x14ac:dyDescent="0.3">
      <c r="A361" s="3" t="s">
        <v>6451</v>
      </c>
      <c r="B361" s="3" t="s">
        <v>1717</v>
      </c>
      <c r="C361" s="11" t="s">
        <v>1542</v>
      </c>
      <c r="D361" s="11" t="s">
        <v>1543</v>
      </c>
      <c r="E361" s="13">
        <v>379</v>
      </c>
      <c r="F361" s="3" t="s">
        <v>7137</v>
      </c>
      <c r="G361" s="3" t="str">
        <f t="shared" si="61"/>
        <v>-</v>
      </c>
      <c r="H361" s="3" t="str">
        <f t="shared" si="62"/>
        <v>-</v>
      </c>
      <c r="I361" s="3" t="str">
        <f t="shared" si="63"/>
        <v>-</v>
      </c>
      <c r="J361" s="3" t="str">
        <f t="shared" si="64"/>
        <v>-</v>
      </c>
      <c r="K361" s="3" t="str">
        <f t="shared" si="65"/>
        <v>-</v>
      </c>
      <c r="L361" s="3" t="str">
        <f t="shared" si="66"/>
        <v>-</v>
      </c>
      <c r="M361" s="3" t="str">
        <f t="shared" si="67"/>
        <v>-</v>
      </c>
    </row>
    <row r="362" spans="1:13" ht="15.6" customHeight="1" x14ac:dyDescent="0.3">
      <c r="A362" s="3" t="s">
        <v>6451</v>
      </c>
      <c r="B362" s="3" t="s">
        <v>1717</v>
      </c>
      <c r="C362" s="11" t="s">
        <v>1544</v>
      </c>
      <c r="D362" s="11" t="s">
        <v>1545</v>
      </c>
      <c r="E362" s="13">
        <v>380</v>
      </c>
      <c r="F362" s="3" t="s">
        <v>7137</v>
      </c>
      <c r="G362" s="3" t="str">
        <f t="shared" si="61"/>
        <v>-</v>
      </c>
      <c r="H362" s="3" t="str">
        <f t="shared" si="62"/>
        <v>-</v>
      </c>
      <c r="I362" s="3" t="str">
        <f t="shared" si="63"/>
        <v>-</v>
      </c>
      <c r="J362" s="3" t="str">
        <f t="shared" si="64"/>
        <v>-</v>
      </c>
      <c r="K362" s="3" t="str">
        <f t="shared" si="65"/>
        <v>-</v>
      </c>
      <c r="L362" s="3" t="str">
        <f t="shared" si="66"/>
        <v>-</v>
      </c>
      <c r="M362" s="3" t="str">
        <f t="shared" si="67"/>
        <v>-</v>
      </c>
    </row>
    <row r="363" spans="1:13" ht="15.6" customHeight="1" x14ac:dyDescent="0.3">
      <c r="A363" s="3" t="s">
        <v>6451</v>
      </c>
      <c r="B363" s="3" t="s">
        <v>1717</v>
      </c>
      <c r="C363" s="11" t="s">
        <v>1546</v>
      </c>
      <c r="D363" s="11" t="s">
        <v>1547</v>
      </c>
      <c r="E363" s="13">
        <v>381</v>
      </c>
      <c r="F363" s="3" t="s">
        <v>7137</v>
      </c>
      <c r="G363" s="3" t="str">
        <f t="shared" si="61"/>
        <v>-</v>
      </c>
      <c r="H363" s="3" t="str">
        <f t="shared" si="62"/>
        <v>-</v>
      </c>
      <c r="I363" s="3" t="str">
        <f t="shared" si="63"/>
        <v>-</v>
      </c>
      <c r="J363" s="3" t="str">
        <f t="shared" si="64"/>
        <v>-</v>
      </c>
      <c r="K363" s="3" t="str">
        <f t="shared" si="65"/>
        <v>-</v>
      </c>
      <c r="L363" s="3" t="str">
        <f t="shared" si="66"/>
        <v>-</v>
      </c>
      <c r="M363" s="3" t="str">
        <f t="shared" si="67"/>
        <v>-</v>
      </c>
    </row>
    <row r="364" spans="1:13" ht="15.6" customHeight="1" x14ac:dyDescent="0.3">
      <c r="A364" s="3" t="s">
        <v>6451</v>
      </c>
      <c r="B364" s="3" t="s">
        <v>1717</v>
      </c>
      <c r="C364" s="11" t="s">
        <v>1548</v>
      </c>
      <c r="D364" s="11" t="s">
        <v>1549</v>
      </c>
      <c r="E364" s="13">
        <v>382</v>
      </c>
      <c r="F364" s="3" t="s">
        <v>7137</v>
      </c>
      <c r="G364" s="3" t="str">
        <f t="shared" si="61"/>
        <v>-</v>
      </c>
      <c r="H364" s="3" t="str">
        <f t="shared" si="62"/>
        <v>-</v>
      </c>
      <c r="I364" s="3" t="str">
        <f t="shared" si="63"/>
        <v>-</v>
      </c>
      <c r="J364" s="3" t="str">
        <f t="shared" si="64"/>
        <v>-</v>
      </c>
      <c r="K364" s="3" t="str">
        <f t="shared" si="65"/>
        <v>-</v>
      </c>
      <c r="L364" s="3" t="str">
        <f t="shared" si="66"/>
        <v>-</v>
      </c>
      <c r="M364" s="3" t="str">
        <f t="shared" si="67"/>
        <v>-</v>
      </c>
    </row>
    <row r="365" spans="1:13" ht="15.6" customHeight="1" x14ac:dyDescent="0.3">
      <c r="A365" s="3" t="s">
        <v>6451</v>
      </c>
      <c r="B365" s="3" t="s">
        <v>1717</v>
      </c>
      <c r="C365" s="11" t="s">
        <v>1550</v>
      </c>
      <c r="D365" s="11" t="s">
        <v>1551</v>
      </c>
      <c r="E365" s="13">
        <v>383</v>
      </c>
      <c r="F365" s="3" t="s">
        <v>7137</v>
      </c>
      <c r="G365" s="3" t="str">
        <f t="shared" si="61"/>
        <v>-</v>
      </c>
      <c r="H365" s="3" t="str">
        <f t="shared" si="62"/>
        <v>-</v>
      </c>
      <c r="I365" s="3" t="str">
        <f t="shared" si="63"/>
        <v>-</v>
      </c>
      <c r="J365" s="3" t="str">
        <f t="shared" si="64"/>
        <v>-</v>
      </c>
      <c r="K365" s="3" t="str">
        <f t="shared" si="65"/>
        <v>-</v>
      </c>
      <c r="L365" s="3" t="str">
        <f t="shared" si="66"/>
        <v>-</v>
      </c>
      <c r="M365" s="3" t="str">
        <f t="shared" si="67"/>
        <v>-</v>
      </c>
    </row>
    <row r="366" spans="1:13" ht="15.6" customHeight="1" x14ac:dyDescent="0.3">
      <c r="A366" s="3" t="s">
        <v>6451</v>
      </c>
      <c r="B366" s="3" t="s">
        <v>1717</v>
      </c>
      <c r="C366" s="11" t="s">
        <v>1552</v>
      </c>
      <c r="D366" s="11" t="s">
        <v>1553</v>
      </c>
      <c r="E366" s="13">
        <v>384</v>
      </c>
      <c r="F366" s="3" t="s">
        <v>7137</v>
      </c>
      <c r="G366" s="3" t="str">
        <f t="shared" si="61"/>
        <v>-</v>
      </c>
      <c r="H366" s="3" t="str">
        <f t="shared" si="62"/>
        <v>-</v>
      </c>
      <c r="I366" s="3" t="str">
        <f t="shared" si="63"/>
        <v>-</v>
      </c>
      <c r="J366" s="3" t="str">
        <f t="shared" si="64"/>
        <v>-</v>
      </c>
      <c r="K366" s="3" t="str">
        <f t="shared" si="65"/>
        <v>-</v>
      </c>
      <c r="L366" s="3" t="str">
        <f t="shared" si="66"/>
        <v>-</v>
      </c>
      <c r="M366" s="3" t="str">
        <f t="shared" si="67"/>
        <v>-</v>
      </c>
    </row>
    <row r="367" spans="1:13" ht="15.6" customHeight="1" x14ac:dyDescent="0.3">
      <c r="A367" s="3" t="s">
        <v>6451</v>
      </c>
      <c r="B367" s="3" t="s">
        <v>1717</v>
      </c>
      <c r="C367" s="11" t="s">
        <v>1554</v>
      </c>
      <c r="D367" s="11" t="s">
        <v>1555</v>
      </c>
      <c r="E367" s="13">
        <v>385</v>
      </c>
      <c r="F367" s="3" t="s">
        <v>12448</v>
      </c>
      <c r="G367" s="3">
        <f t="shared" si="61"/>
        <v>698920009</v>
      </c>
      <c r="H367" s="3" t="str">
        <f t="shared" si="62"/>
        <v>Observation</v>
      </c>
      <c r="I367" s="3" t="str">
        <f t="shared" si="63"/>
        <v>SNOMED</v>
      </c>
      <c r="J367" s="3" t="str">
        <f t="shared" si="64"/>
        <v>Clinical Finding</v>
      </c>
      <c r="K367" s="3" t="str">
        <f t="shared" si="65"/>
        <v>S</v>
      </c>
      <c r="L367" s="3">
        <f t="shared" si="66"/>
        <v>20140131</v>
      </c>
      <c r="M367" s="3">
        <f t="shared" si="67"/>
        <v>20991231</v>
      </c>
    </row>
    <row r="368" spans="1:13" ht="15.6" customHeight="1" x14ac:dyDescent="0.3">
      <c r="A368" s="3" t="s">
        <v>6451</v>
      </c>
      <c r="B368" s="3" t="s">
        <v>1717</v>
      </c>
      <c r="C368" s="11" t="s">
        <v>1556</v>
      </c>
      <c r="D368" s="11" t="s">
        <v>1557</v>
      </c>
      <c r="E368" s="13">
        <v>386</v>
      </c>
      <c r="F368" s="3" t="s">
        <v>12449</v>
      </c>
      <c r="G368" s="3">
        <f t="shared" si="61"/>
        <v>698921008</v>
      </c>
      <c r="H368" s="3" t="str">
        <f t="shared" si="62"/>
        <v>Observation</v>
      </c>
      <c r="I368" s="3" t="str">
        <f t="shared" si="63"/>
        <v>SNOMED</v>
      </c>
      <c r="J368" s="3" t="str">
        <f t="shared" si="64"/>
        <v>Clinical Finding</v>
      </c>
      <c r="K368" s="3" t="str">
        <f t="shared" si="65"/>
        <v>S</v>
      </c>
      <c r="L368" s="3">
        <f t="shared" si="66"/>
        <v>20140131</v>
      </c>
      <c r="M368" s="3">
        <f t="shared" si="67"/>
        <v>20991231</v>
      </c>
    </row>
    <row r="369" spans="1:13" ht="15.6" customHeight="1" x14ac:dyDescent="0.3">
      <c r="A369" s="3" t="s">
        <v>6451</v>
      </c>
      <c r="B369" s="3" t="s">
        <v>1717</v>
      </c>
      <c r="C369" s="11" t="s">
        <v>1558</v>
      </c>
      <c r="D369" s="11" t="s">
        <v>1559</v>
      </c>
      <c r="E369" s="13">
        <v>387</v>
      </c>
      <c r="F369" s="3" t="s">
        <v>7137</v>
      </c>
      <c r="G369" s="3" t="str">
        <f t="shared" si="61"/>
        <v>-</v>
      </c>
      <c r="H369" s="3" t="str">
        <f t="shared" si="62"/>
        <v>-</v>
      </c>
      <c r="I369" s="3" t="str">
        <f t="shared" si="63"/>
        <v>-</v>
      </c>
      <c r="J369" s="3" t="str">
        <f t="shared" si="64"/>
        <v>-</v>
      </c>
      <c r="K369" s="3" t="str">
        <f t="shared" si="65"/>
        <v>-</v>
      </c>
      <c r="L369" s="3" t="str">
        <f t="shared" si="66"/>
        <v>-</v>
      </c>
      <c r="M369" s="3" t="str">
        <f t="shared" si="67"/>
        <v>-</v>
      </c>
    </row>
    <row r="370" spans="1:13" ht="15.6" customHeight="1" x14ac:dyDescent="0.3">
      <c r="A370" s="3" t="s">
        <v>6451</v>
      </c>
      <c r="B370" s="3" t="s">
        <v>1717</v>
      </c>
      <c r="C370" s="11" t="s">
        <v>1560</v>
      </c>
      <c r="D370" s="11" t="s">
        <v>1561</v>
      </c>
      <c r="E370" s="13">
        <v>388</v>
      </c>
      <c r="F370" s="3" t="s">
        <v>7137</v>
      </c>
      <c r="G370" s="3" t="str">
        <f t="shared" si="61"/>
        <v>-</v>
      </c>
      <c r="H370" s="3" t="str">
        <f t="shared" si="62"/>
        <v>-</v>
      </c>
      <c r="I370" s="3" t="str">
        <f t="shared" si="63"/>
        <v>-</v>
      </c>
      <c r="J370" s="3" t="str">
        <f t="shared" si="64"/>
        <v>-</v>
      </c>
      <c r="K370" s="3" t="str">
        <f t="shared" si="65"/>
        <v>-</v>
      </c>
      <c r="L370" s="3" t="str">
        <f t="shared" si="66"/>
        <v>-</v>
      </c>
      <c r="M370" s="3" t="str">
        <f t="shared" si="67"/>
        <v>-</v>
      </c>
    </row>
    <row r="371" spans="1:13" ht="15.6" customHeight="1" x14ac:dyDescent="0.3">
      <c r="A371" s="3" t="s">
        <v>6451</v>
      </c>
      <c r="B371" s="3" t="s">
        <v>1717</v>
      </c>
      <c r="C371" s="11" t="s">
        <v>1562</v>
      </c>
      <c r="D371" s="11" t="s">
        <v>1563</v>
      </c>
      <c r="E371" s="13">
        <v>389</v>
      </c>
      <c r="F371" s="3" t="s">
        <v>7137</v>
      </c>
      <c r="G371" s="3" t="str">
        <f t="shared" si="61"/>
        <v>-</v>
      </c>
      <c r="H371" s="3" t="str">
        <f t="shared" si="62"/>
        <v>-</v>
      </c>
      <c r="I371" s="3" t="str">
        <f t="shared" si="63"/>
        <v>-</v>
      </c>
      <c r="J371" s="3" t="str">
        <f t="shared" si="64"/>
        <v>-</v>
      </c>
      <c r="K371" s="3" t="str">
        <f t="shared" si="65"/>
        <v>-</v>
      </c>
      <c r="L371" s="3" t="str">
        <f t="shared" si="66"/>
        <v>-</v>
      </c>
      <c r="M371" s="3" t="str">
        <f t="shared" si="67"/>
        <v>-</v>
      </c>
    </row>
    <row r="372" spans="1:13" ht="15.6" customHeight="1" x14ac:dyDescent="0.3">
      <c r="A372" s="3" t="s">
        <v>6451</v>
      </c>
      <c r="B372" s="3" t="s">
        <v>1717</v>
      </c>
      <c r="C372" s="11" t="s">
        <v>1564</v>
      </c>
      <c r="D372" s="11" t="s">
        <v>1565</v>
      </c>
      <c r="E372" s="13">
        <v>390</v>
      </c>
      <c r="F372" s="3" t="s">
        <v>7137</v>
      </c>
      <c r="G372" s="3" t="str">
        <f t="shared" si="61"/>
        <v>-</v>
      </c>
      <c r="H372" s="3" t="str">
        <f t="shared" si="62"/>
        <v>-</v>
      </c>
      <c r="I372" s="3" t="str">
        <f t="shared" si="63"/>
        <v>-</v>
      </c>
      <c r="J372" s="3" t="str">
        <f t="shared" si="64"/>
        <v>-</v>
      </c>
      <c r="K372" s="3" t="str">
        <f t="shared" si="65"/>
        <v>-</v>
      </c>
      <c r="L372" s="3" t="str">
        <f t="shared" si="66"/>
        <v>-</v>
      </c>
      <c r="M372" s="3" t="str">
        <f t="shared" si="67"/>
        <v>-</v>
      </c>
    </row>
    <row r="373" spans="1:13" ht="15.6" customHeight="1" x14ac:dyDescent="0.3">
      <c r="A373" s="3" t="s">
        <v>6451</v>
      </c>
      <c r="B373" s="3" t="s">
        <v>1717</v>
      </c>
      <c r="C373" s="11" t="s">
        <v>1566</v>
      </c>
      <c r="D373" s="11" t="s">
        <v>1567</v>
      </c>
      <c r="E373" s="13">
        <v>391</v>
      </c>
      <c r="F373" s="3" t="s">
        <v>12438</v>
      </c>
      <c r="G373" s="3">
        <f t="shared" si="61"/>
        <v>698680009</v>
      </c>
      <c r="H373" s="3" t="str">
        <f t="shared" si="62"/>
        <v>Observation</v>
      </c>
      <c r="I373" s="3" t="str">
        <f t="shared" si="63"/>
        <v>SNOMED</v>
      </c>
      <c r="J373" s="3" t="str">
        <f t="shared" si="64"/>
        <v>Clinical Finding</v>
      </c>
      <c r="K373" s="3" t="str">
        <f t="shared" si="65"/>
        <v>S</v>
      </c>
      <c r="L373" s="3">
        <f t="shared" si="66"/>
        <v>20140131</v>
      </c>
      <c r="M373" s="3">
        <f t="shared" si="67"/>
        <v>20991231</v>
      </c>
    </row>
    <row r="374" spans="1:13" ht="15.6" customHeight="1" x14ac:dyDescent="0.3">
      <c r="A374" s="27" t="s">
        <v>6451</v>
      </c>
      <c r="B374" s="27" t="s">
        <v>1717</v>
      </c>
      <c r="C374" s="57" t="s">
        <v>1568</v>
      </c>
      <c r="D374" s="57" t="s">
        <v>1569</v>
      </c>
      <c r="E374" s="13">
        <v>392</v>
      </c>
      <c r="F374" s="3" t="s">
        <v>7137</v>
      </c>
      <c r="G374" s="3" t="str">
        <f t="shared" si="61"/>
        <v>-</v>
      </c>
      <c r="H374" s="3" t="str">
        <f t="shared" si="62"/>
        <v>-</v>
      </c>
      <c r="I374" s="3" t="str">
        <f t="shared" si="63"/>
        <v>-</v>
      </c>
      <c r="J374" s="3" t="str">
        <f t="shared" si="64"/>
        <v>-</v>
      </c>
      <c r="K374" s="3" t="str">
        <f t="shared" si="65"/>
        <v>-</v>
      </c>
      <c r="L374" s="3" t="str">
        <f t="shared" si="66"/>
        <v>-</v>
      </c>
      <c r="M374" s="3" t="str">
        <f t="shared" si="67"/>
        <v>-</v>
      </c>
    </row>
    <row r="375" spans="1:13" ht="15.6" customHeight="1" x14ac:dyDescent="0.3">
      <c r="A375" s="27" t="s">
        <v>6451</v>
      </c>
      <c r="B375" s="27" t="s">
        <v>1717</v>
      </c>
      <c r="C375" s="57" t="s">
        <v>1570</v>
      </c>
      <c r="D375" s="57" t="s">
        <v>1571</v>
      </c>
      <c r="E375" s="13">
        <v>393</v>
      </c>
      <c r="F375" s="3" t="s">
        <v>12444</v>
      </c>
      <c r="G375" s="3">
        <f t="shared" si="61"/>
        <v>395110009</v>
      </c>
      <c r="H375" s="3" t="str">
        <f t="shared" si="62"/>
        <v>Observation</v>
      </c>
      <c r="I375" s="3" t="str">
        <f t="shared" si="63"/>
        <v>SNOMED</v>
      </c>
      <c r="J375" s="3" t="str">
        <f t="shared" si="64"/>
        <v>Clinical Finding</v>
      </c>
      <c r="K375" s="3" t="str">
        <f t="shared" si="65"/>
        <v>S</v>
      </c>
      <c r="L375" s="3">
        <f t="shared" si="66"/>
        <v>19700101</v>
      </c>
      <c r="M375" s="3">
        <f t="shared" si="67"/>
        <v>20991231</v>
      </c>
    </row>
    <row r="376" spans="1:13" ht="15.6" customHeight="1" x14ac:dyDescent="0.3">
      <c r="A376" s="27" t="s">
        <v>6451</v>
      </c>
      <c r="B376" s="27" t="s">
        <v>1717</v>
      </c>
      <c r="C376" s="57" t="s">
        <v>1572</v>
      </c>
      <c r="D376" s="57" t="s">
        <v>1573</v>
      </c>
      <c r="E376" s="13">
        <v>394</v>
      </c>
      <c r="F376" s="3" t="s">
        <v>12446</v>
      </c>
      <c r="G376" s="3">
        <f t="shared" si="61"/>
        <v>698919003</v>
      </c>
      <c r="H376" s="3" t="str">
        <f t="shared" si="62"/>
        <v>Observation</v>
      </c>
      <c r="I376" s="3" t="str">
        <f t="shared" si="63"/>
        <v>SNOMED</v>
      </c>
      <c r="J376" s="3" t="str">
        <f t="shared" si="64"/>
        <v>Clinical Finding</v>
      </c>
      <c r="K376" s="3" t="str">
        <f t="shared" si="65"/>
        <v>S</v>
      </c>
      <c r="L376" s="3">
        <f t="shared" si="66"/>
        <v>20140131</v>
      </c>
      <c r="M376" s="3">
        <f t="shared" si="67"/>
        <v>20991231</v>
      </c>
    </row>
    <row r="377" spans="1:13" ht="15.6" customHeight="1" x14ac:dyDescent="0.3">
      <c r="A377" s="27" t="s">
        <v>6451</v>
      </c>
      <c r="B377" s="27" t="s">
        <v>1717</v>
      </c>
      <c r="C377" s="57" t="s">
        <v>1574</v>
      </c>
      <c r="D377" s="57" t="s">
        <v>1575</v>
      </c>
      <c r="E377" s="13">
        <v>395</v>
      </c>
      <c r="F377" s="3" t="s">
        <v>7137</v>
      </c>
      <c r="G377" s="3" t="str">
        <f t="shared" si="61"/>
        <v>-</v>
      </c>
      <c r="H377" s="3" t="str">
        <f t="shared" si="62"/>
        <v>-</v>
      </c>
      <c r="I377" s="3" t="str">
        <f t="shared" si="63"/>
        <v>-</v>
      </c>
      <c r="J377" s="3" t="str">
        <f t="shared" si="64"/>
        <v>-</v>
      </c>
      <c r="K377" s="3" t="str">
        <f t="shared" si="65"/>
        <v>-</v>
      </c>
      <c r="L377" s="3" t="str">
        <f t="shared" si="66"/>
        <v>-</v>
      </c>
      <c r="M377" s="3" t="str">
        <f t="shared" si="67"/>
        <v>-</v>
      </c>
    </row>
    <row r="378" spans="1:13" ht="15.6" customHeight="1" x14ac:dyDescent="0.3">
      <c r="A378" s="27" t="s">
        <v>6451</v>
      </c>
      <c r="B378" s="27" t="s">
        <v>1717</v>
      </c>
      <c r="C378" s="57" t="s">
        <v>1576</v>
      </c>
      <c r="D378" s="57" t="s">
        <v>1577</v>
      </c>
      <c r="E378" s="13">
        <v>396</v>
      </c>
      <c r="F378" s="3" t="s">
        <v>12450</v>
      </c>
      <c r="G378" s="3">
        <f t="shared" si="61"/>
        <v>315583002</v>
      </c>
      <c r="H378" s="3" t="str">
        <f t="shared" si="62"/>
        <v>Observation</v>
      </c>
      <c r="I378" s="3" t="str">
        <f t="shared" si="63"/>
        <v>SNOMED</v>
      </c>
      <c r="J378" s="3" t="str">
        <f t="shared" si="64"/>
        <v>Clinical Finding</v>
      </c>
      <c r="K378" s="3" t="str">
        <f t="shared" si="65"/>
        <v>S</v>
      </c>
      <c r="L378" s="3">
        <f t="shared" si="66"/>
        <v>19700101</v>
      </c>
      <c r="M378" s="3">
        <f t="shared" si="67"/>
        <v>20991231</v>
      </c>
    </row>
    <row r="379" spans="1:13" ht="15.6" customHeight="1" x14ac:dyDescent="0.3">
      <c r="A379" s="27" t="s">
        <v>6451</v>
      </c>
      <c r="B379" s="27" t="s">
        <v>1717</v>
      </c>
      <c r="C379" s="57" t="s">
        <v>1578</v>
      </c>
      <c r="D379" s="57" t="s">
        <v>1579</v>
      </c>
      <c r="E379" s="13">
        <v>397</v>
      </c>
      <c r="F379" s="3" t="s">
        <v>7137</v>
      </c>
      <c r="G379" s="3" t="str">
        <f t="shared" si="61"/>
        <v>-</v>
      </c>
      <c r="H379" s="3" t="str">
        <f t="shared" si="62"/>
        <v>-</v>
      </c>
      <c r="I379" s="3" t="str">
        <f t="shared" si="63"/>
        <v>-</v>
      </c>
      <c r="J379" s="3" t="str">
        <f t="shared" si="64"/>
        <v>-</v>
      </c>
      <c r="K379" s="3" t="str">
        <f t="shared" si="65"/>
        <v>-</v>
      </c>
      <c r="L379" s="3" t="str">
        <f t="shared" si="66"/>
        <v>-</v>
      </c>
      <c r="M379" s="3" t="str">
        <f t="shared" si="67"/>
        <v>-</v>
      </c>
    </row>
    <row r="380" spans="1:13" ht="15.6" customHeight="1" x14ac:dyDescent="0.3">
      <c r="A380" s="27" t="s">
        <v>6451</v>
      </c>
      <c r="B380" s="27" t="s">
        <v>1717</v>
      </c>
      <c r="C380" s="57" t="s">
        <v>1580</v>
      </c>
      <c r="D380" s="57" t="s">
        <v>1581</v>
      </c>
      <c r="E380" s="13">
        <v>398</v>
      </c>
      <c r="F380" s="3" t="s">
        <v>7137</v>
      </c>
      <c r="G380" s="3" t="str">
        <f t="shared" si="61"/>
        <v>-</v>
      </c>
      <c r="H380" s="3" t="str">
        <f t="shared" si="62"/>
        <v>-</v>
      </c>
      <c r="I380" s="3" t="str">
        <f t="shared" si="63"/>
        <v>-</v>
      </c>
      <c r="J380" s="3" t="str">
        <f t="shared" si="64"/>
        <v>-</v>
      </c>
      <c r="K380" s="3" t="str">
        <f t="shared" si="65"/>
        <v>-</v>
      </c>
      <c r="L380" s="3" t="str">
        <f t="shared" si="66"/>
        <v>-</v>
      </c>
      <c r="M380" s="3" t="str">
        <f t="shared" si="67"/>
        <v>-</v>
      </c>
    </row>
    <row r="381" spans="1:13" ht="15.6" customHeight="1" x14ac:dyDescent="0.3">
      <c r="A381" s="27" t="s">
        <v>6451</v>
      </c>
      <c r="B381" s="27" t="s">
        <v>1717</v>
      </c>
      <c r="C381" s="57" t="s">
        <v>1582</v>
      </c>
      <c r="D381" s="57" t="s">
        <v>1583</v>
      </c>
      <c r="E381" s="13">
        <v>399</v>
      </c>
      <c r="F381" s="3" t="s">
        <v>12279</v>
      </c>
      <c r="G381" s="3">
        <f t="shared" si="61"/>
        <v>407648002</v>
      </c>
      <c r="H381" s="3" t="str">
        <f t="shared" si="62"/>
        <v>Observation</v>
      </c>
      <c r="I381" s="3" t="str">
        <f t="shared" si="63"/>
        <v>SNOMED</v>
      </c>
      <c r="J381" s="3" t="str">
        <f t="shared" si="64"/>
        <v>Clinical Finding</v>
      </c>
      <c r="K381" s="3" t="str">
        <f t="shared" si="65"/>
        <v>S</v>
      </c>
      <c r="L381" s="3">
        <f t="shared" si="66"/>
        <v>19700101</v>
      </c>
      <c r="M381" s="3">
        <f t="shared" si="67"/>
        <v>20991231</v>
      </c>
    </row>
    <row r="382" spans="1:13" ht="15.6" customHeight="1" x14ac:dyDescent="0.3">
      <c r="A382" s="27" t="s">
        <v>6451</v>
      </c>
      <c r="B382" s="27" t="s">
        <v>1717</v>
      </c>
      <c r="C382" s="57" t="s">
        <v>1584</v>
      </c>
      <c r="D382" s="57" t="s">
        <v>1585</v>
      </c>
      <c r="E382" s="13">
        <v>400</v>
      </c>
      <c r="F382" s="3" t="s">
        <v>12441</v>
      </c>
      <c r="G382" s="3">
        <f t="shared" si="61"/>
        <v>970931000000107</v>
      </c>
      <c r="H382" s="3" t="str">
        <f t="shared" si="62"/>
        <v>Observation</v>
      </c>
      <c r="I382" s="3" t="str">
        <f t="shared" si="63"/>
        <v>SNOMED</v>
      </c>
      <c r="J382" s="3" t="str">
        <f t="shared" si="64"/>
        <v>Clinical Finding</v>
      </c>
      <c r="K382" s="3" t="str">
        <f t="shared" si="65"/>
        <v>S</v>
      </c>
      <c r="L382" s="3">
        <f t="shared" si="66"/>
        <v>20151001</v>
      </c>
      <c r="M382" s="3">
        <f t="shared" si="67"/>
        <v>20991231</v>
      </c>
    </row>
    <row r="383" spans="1:13" ht="15.6" customHeight="1" x14ac:dyDescent="0.3">
      <c r="A383" s="27" t="s">
        <v>6451</v>
      </c>
      <c r="B383" s="27" t="s">
        <v>1717</v>
      </c>
      <c r="C383" s="57" t="s">
        <v>1586</v>
      </c>
      <c r="D383" s="57" t="s">
        <v>1587</v>
      </c>
      <c r="E383" s="13">
        <v>401</v>
      </c>
      <c r="F383" s="3" t="s">
        <v>7137</v>
      </c>
      <c r="G383" s="3" t="str">
        <f t="shared" si="61"/>
        <v>-</v>
      </c>
      <c r="H383" s="3" t="str">
        <f t="shared" si="62"/>
        <v>-</v>
      </c>
      <c r="I383" s="3" t="str">
        <f t="shared" si="63"/>
        <v>-</v>
      </c>
      <c r="J383" s="3" t="str">
        <f t="shared" si="64"/>
        <v>-</v>
      </c>
      <c r="K383" s="3" t="str">
        <f t="shared" si="65"/>
        <v>-</v>
      </c>
      <c r="L383" s="3" t="str">
        <f t="shared" si="66"/>
        <v>-</v>
      </c>
      <c r="M383" s="3" t="str">
        <f t="shared" si="67"/>
        <v>-</v>
      </c>
    </row>
    <row r="384" spans="1:13" ht="15.6" customHeight="1" x14ac:dyDescent="0.3">
      <c r="A384" s="27" t="s">
        <v>6451</v>
      </c>
      <c r="B384" s="27" t="s">
        <v>1717</v>
      </c>
      <c r="C384" s="57" t="s">
        <v>1588</v>
      </c>
      <c r="D384" s="57" t="s">
        <v>1589</v>
      </c>
      <c r="E384" s="13">
        <v>402</v>
      </c>
      <c r="F384" s="3" t="s">
        <v>12443</v>
      </c>
      <c r="G384" s="3">
        <f t="shared" si="61"/>
        <v>408535006</v>
      </c>
      <c r="H384" s="3" t="str">
        <f t="shared" si="62"/>
        <v>Observation</v>
      </c>
      <c r="I384" s="3" t="str">
        <f t="shared" si="63"/>
        <v>SNOMED</v>
      </c>
      <c r="J384" s="3" t="str">
        <f t="shared" si="64"/>
        <v>Clinical Finding</v>
      </c>
      <c r="K384" s="3" t="str">
        <f t="shared" si="65"/>
        <v>S</v>
      </c>
      <c r="L384" s="3">
        <f t="shared" si="66"/>
        <v>19700101</v>
      </c>
      <c r="M384" s="3">
        <f t="shared" si="67"/>
        <v>20991231</v>
      </c>
    </row>
    <row r="385" spans="1:13" ht="15.6" customHeight="1" x14ac:dyDescent="0.3">
      <c r="A385" s="27" t="s">
        <v>6451</v>
      </c>
      <c r="B385" s="27" t="s">
        <v>1717</v>
      </c>
      <c r="C385" s="57" t="s">
        <v>1590</v>
      </c>
      <c r="D385" s="57" t="s">
        <v>1591</v>
      </c>
      <c r="E385" s="13">
        <v>403</v>
      </c>
      <c r="F385" s="3" t="s">
        <v>7137</v>
      </c>
      <c r="G385" s="3" t="str">
        <f t="shared" si="61"/>
        <v>-</v>
      </c>
      <c r="H385" s="3" t="str">
        <f t="shared" si="62"/>
        <v>-</v>
      </c>
      <c r="I385" s="3" t="str">
        <f t="shared" si="63"/>
        <v>-</v>
      </c>
      <c r="J385" s="3" t="str">
        <f t="shared" si="64"/>
        <v>-</v>
      </c>
      <c r="K385" s="3" t="str">
        <f t="shared" si="65"/>
        <v>-</v>
      </c>
      <c r="L385" s="3" t="str">
        <f t="shared" si="66"/>
        <v>-</v>
      </c>
      <c r="M385" s="3" t="str">
        <f t="shared" si="67"/>
        <v>-</v>
      </c>
    </row>
    <row r="386" spans="1:13" ht="15.6" customHeight="1" x14ac:dyDescent="0.3">
      <c r="A386" s="27" t="s">
        <v>6451</v>
      </c>
      <c r="B386" s="27" t="s">
        <v>1717</v>
      </c>
      <c r="C386" s="57" t="s">
        <v>1592</v>
      </c>
      <c r="D386" s="57" t="s">
        <v>1593</v>
      </c>
      <c r="E386" s="13">
        <v>404</v>
      </c>
      <c r="F386" s="3" t="s">
        <v>7137</v>
      </c>
      <c r="G386" s="3" t="str">
        <f t="shared" si="61"/>
        <v>-</v>
      </c>
      <c r="H386" s="3" t="str">
        <f t="shared" si="62"/>
        <v>-</v>
      </c>
      <c r="I386" s="3" t="str">
        <f t="shared" si="63"/>
        <v>-</v>
      </c>
      <c r="J386" s="3" t="str">
        <f t="shared" si="64"/>
        <v>-</v>
      </c>
      <c r="K386" s="3" t="str">
        <f t="shared" si="65"/>
        <v>-</v>
      </c>
      <c r="L386" s="3" t="str">
        <f t="shared" si="66"/>
        <v>-</v>
      </c>
      <c r="M386" s="3" t="str">
        <f t="shared" si="67"/>
        <v>-</v>
      </c>
    </row>
    <row r="387" spans="1:13" ht="15.6" customHeight="1" x14ac:dyDescent="0.3">
      <c r="A387" s="27" t="s">
        <v>6451</v>
      </c>
      <c r="B387" s="27" t="s">
        <v>1717</v>
      </c>
      <c r="C387" s="57" t="s">
        <v>1594</v>
      </c>
      <c r="D387" s="57" t="s">
        <v>1595</v>
      </c>
      <c r="E387" s="13">
        <v>405</v>
      </c>
      <c r="F387" s="3" t="s">
        <v>7137</v>
      </c>
      <c r="G387" s="3" t="str">
        <f t="shared" si="61"/>
        <v>-</v>
      </c>
      <c r="H387" s="3" t="str">
        <f t="shared" si="62"/>
        <v>-</v>
      </c>
      <c r="I387" s="3" t="str">
        <f t="shared" si="63"/>
        <v>-</v>
      </c>
      <c r="J387" s="3" t="str">
        <f t="shared" si="64"/>
        <v>-</v>
      </c>
      <c r="K387" s="3" t="str">
        <f t="shared" si="65"/>
        <v>-</v>
      </c>
      <c r="L387" s="3" t="str">
        <f t="shared" si="66"/>
        <v>-</v>
      </c>
      <c r="M387" s="3" t="str">
        <f t="shared" si="67"/>
        <v>-</v>
      </c>
    </row>
    <row r="388" spans="1:13" ht="15.6" customHeight="1" x14ac:dyDescent="0.3">
      <c r="A388" s="27" t="s">
        <v>6451</v>
      </c>
      <c r="B388" s="27" t="s">
        <v>1717</v>
      </c>
      <c r="C388" s="57" t="s">
        <v>1596</v>
      </c>
      <c r="D388" s="57" t="s">
        <v>1597</v>
      </c>
      <c r="E388" s="13">
        <v>406</v>
      </c>
      <c r="F388" s="3" t="s">
        <v>12454</v>
      </c>
      <c r="G388" s="3">
        <f t="shared" si="61"/>
        <v>698681008</v>
      </c>
      <c r="H388" s="3" t="str">
        <f t="shared" si="62"/>
        <v>Observation</v>
      </c>
      <c r="I388" s="3" t="str">
        <f t="shared" si="63"/>
        <v>SNOMED</v>
      </c>
      <c r="J388" s="3" t="str">
        <f t="shared" si="64"/>
        <v>Clinical Finding</v>
      </c>
      <c r="K388" s="3" t="str">
        <f t="shared" si="65"/>
        <v>S</v>
      </c>
      <c r="L388" s="3">
        <f t="shared" si="66"/>
        <v>20140131</v>
      </c>
      <c r="M388" s="3">
        <f t="shared" si="67"/>
        <v>20991231</v>
      </c>
    </row>
    <row r="389" spans="1:13" ht="15.6" customHeight="1" x14ac:dyDescent="0.3">
      <c r="A389" s="27" t="s">
        <v>6451</v>
      </c>
      <c r="B389" s="27" t="s">
        <v>1717</v>
      </c>
      <c r="C389" s="57" t="s">
        <v>1598</v>
      </c>
      <c r="D389" s="57" t="s">
        <v>1599</v>
      </c>
      <c r="E389" s="13">
        <v>407</v>
      </c>
      <c r="F389" s="3" t="s">
        <v>7137</v>
      </c>
      <c r="G389" s="3" t="str">
        <f t="shared" si="61"/>
        <v>-</v>
      </c>
      <c r="H389" s="3" t="str">
        <f t="shared" si="62"/>
        <v>-</v>
      </c>
      <c r="I389" s="3" t="str">
        <f t="shared" si="63"/>
        <v>-</v>
      </c>
      <c r="J389" s="3" t="str">
        <f t="shared" si="64"/>
        <v>-</v>
      </c>
      <c r="K389" s="3" t="str">
        <f t="shared" si="65"/>
        <v>-</v>
      </c>
      <c r="L389" s="3" t="str">
        <f t="shared" si="66"/>
        <v>-</v>
      </c>
      <c r="M389" s="3" t="str">
        <f t="shared" si="67"/>
        <v>-</v>
      </c>
    </row>
    <row r="390" spans="1:13" ht="15.6" customHeight="1" x14ac:dyDescent="0.3">
      <c r="A390" s="27" t="s">
        <v>6451</v>
      </c>
      <c r="B390" s="27" t="s">
        <v>1717</v>
      </c>
      <c r="C390" s="57" t="s">
        <v>1600</v>
      </c>
      <c r="D390" s="57" t="s">
        <v>1601</v>
      </c>
      <c r="E390" s="13">
        <v>408</v>
      </c>
      <c r="F390" s="3" t="s">
        <v>12455</v>
      </c>
      <c r="G390" s="3">
        <f t="shared" si="61"/>
        <v>315585009</v>
      </c>
      <c r="H390" s="3" t="str">
        <f t="shared" si="62"/>
        <v>Observation</v>
      </c>
      <c r="I390" s="3" t="str">
        <f t="shared" si="63"/>
        <v>SNOMED</v>
      </c>
      <c r="J390" s="3" t="str">
        <f t="shared" si="64"/>
        <v>Clinical Finding</v>
      </c>
      <c r="K390" s="3" t="str">
        <f t="shared" si="65"/>
        <v>S</v>
      </c>
      <c r="L390" s="3">
        <f t="shared" si="66"/>
        <v>19700101</v>
      </c>
      <c r="M390" s="3">
        <f t="shared" si="67"/>
        <v>20991231</v>
      </c>
    </row>
    <row r="391" spans="1:13" ht="15.6" customHeight="1" x14ac:dyDescent="0.3">
      <c r="A391" s="27" t="s">
        <v>6451</v>
      </c>
      <c r="B391" s="27" t="s">
        <v>1717</v>
      </c>
      <c r="C391" s="57" t="s">
        <v>1602</v>
      </c>
      <c r="D391" s="57" t="s">
        <v>1603</v>
      </c>
      <c r="E391" s="13">
        <v>409</v>
      </c>
      <c r="F391" s="3" t="s">
        <v>12458</v>
      </c>
      <c r="G391" s="3">
        <f t="shared" si="61"/>
        <v>408516006</v>
      </c>
      <c r="H391" s="3" t="str">
        <f t="shared" si="62"/>
        <v>Observation</v>
      </c>
      <c r="I391" s="3" t="str">
        <f t="shared" si="63"/>
        <v>SNOMED</v>
      </c>
      <c r="J391" s="3" t="str">
        <f t="shared" si="64"/>
        <v>Clinical Finding</v>
      </c>
      <c r="K391" s="3" t="str">
        <f t="shared" si="65"/>
        <v>S</v>
      </c>
      <c r="L391" s="3">
        <f t="shared" si="66"/>
        <v>19700101</v>
      </c>
      <c r="M391" s="3">
        <f t="shared" si="67"/>
        <v>20991231</v>
      </c>
    </row>
    <row r="392" spans="1:13" ht="15.6" customHeight="1" x14ac:dyDescent="0.3">
      <c r="A392" s="27" t="s">
        <v>6451</v>
      </c>
      <c r="B392" s="27" t="s">
        <v>1717</v>
      </c>
      <c r="C392" s="57" t="s">
        <v>1604</v>
      </c>
      <c r="D392" s="57" t="s">
        <v>1605</v>
      </c>
      <c r="E392" s="13">
        <v>410</v>
      </c>
      <c r="F392" s="3" t="s">
        <v>7137</v>
      </c>
      <c r="G392" s="3" t="str">
        <f t="shared" si="61"/>
        <v>-</v>
      </c>
      <c r="H392" s="3" t="str">
        <f t="shared" si="62"/>
        <v>-</v>
      </c>
      <c r="I392" s="3" t="str">
        <f t="shared" si="63"/>
        <v>-</v>
      </c>
      <c r="J392" s="3" t="str">
        <f t="shared" si="64"/>
        <v>-</v>
      </c>
      <c r="K392" s="3" t="str">
        <f t="shared" si="65"/>
        <v>-</v>
      </c>
      <c r="L392" s="3" t="str">
        <f t="shared" si="66"/>
        <v>-</v>
      </c>
      <c r="M392" s="3" t="str">
        <f t="shared" si="67"/>
        <v>-</v>
      </c>
    </row>
    <row r="393" spans="1:13" ht="15.6" customHeight="1" x14ac:dyDescent="0.3">
      <c r="A393" s="27" t="s">
        <v>6451</v>
      </c>
      <c r="B393" s="27" t="s">
        <v>1717</v>
      </c>
      <c r="C393" s="57" t="s">
        <v>1606</v>
      </c>
      <c r="D393" s="57" t="s">
        <v>1607</v>
      </c>
      <c r="E393" s="13">
        <v>411</v>
      </c>
      <c r="F393" s="3" t="s">
        <v>12461</v>
      </c>
      <c r="G393" s="3">
        <f t="shared" si="61"/>
        <v>970991000000108</v>
      </c>
      <c r="H393" s="3" t="str">
        <f t="shared" si="62"/>
        <v>Observation</v>
      </c>
      <c r="I393" s="3" t="str">
        <f t="shared" si="63"/>
        <v>SNOMED</v>
      </c>
      <c r="J393" s="3" t="str">
        <f t="shared" si="64"/>
        <v>Clinical Finding</v>
      </c>
      <c r="K393" s="3" t="str">
        <f t="shared" si="65"/>
        <v>S</v>
      </c>
      <c r="L393" s="3">
        <f t="shared" si="66"/>
        <v>20151001</v>
      </c>
      <c r="M393" s="3">
        <f t="shared" si="67"/>
        <v>20991231</v>
      </c>
    </row>
    <row r="394" spans="1:13" ht="15.6" customHeight="1" x14ac:dyDescent="0.3">
      <c r="A394" s="27" t="s">
        <v>6451</v>
      </c>
      <c r="B394" s="27" t="s">
        <v>1717</v>
      </c>
      <c r="C394" s="57" t="s">
        <v>1608</v>
      </c>
      <c r="D394" s="57" t="s">
        <v>1609</v>
      </c>
      <c r="E394" s="13">
        <v>412</v>
      </c>
      <c r="F394" s="3" t="s">
        <v>12463</v>
      </c>
      <c r="G394" s="3">
        <f t="shared" si="61"/>
        <v>315587001</v>
      </c>
      <c r="H394" s="3" t="str">
        <f t="shared" si="62"/>
        <v>Observation</v>
      </c>
      <c r="I394" s="3" t="str">
        <f t="shared" si="63"/>
        <v>SNOMED</v>
      </c>
      <c r="J394" s="3" t="str">
        <f t="shared" si="64"/>
        <v>Clinical Finding</v>
      </c>
      <c r="K394" s="3" t="str">
        <f t="shared" si="65"/>
        <v>S</v>
      </c>
      <c r="L394" s="3">
        <f t="shared" si="66"/>
        <v>19700101</v>
      </c>
      <c r="M394" s="3">
        <f t="shared" si="67"/>
        <v>20991231</v>
      </c>
    </row>
    <row r="395" spans="1:13" ht="15.6" customHeight="1" x14ac:dyDescent="0.3">
      <c r="A395" s="27" t="s">
        <v>6451</v>
      </c>
      <c r="B395" s="27" t="s">
        <v>1717</v>
      </c>
      <c r="C395" s="57" t="s">
        <v>1610</v>
      </c>
      <c r="D395" s="57" t="s">
        <v>1611</v>
      </c>
      <c r="E395" s="13">
        <v>413</v>
      </c>
      <c r="F395" s="3" t="s">
        <v>12464</v>
      </c>
      <c r="G395" s="3">
        <f t="shared" si="61"/>
        <v>698924000</v>
      </c>
      <c r="H395" s="3" t="str">
        <f t="shared" si="62"/>
        <v>Observation</v>
      </c>
      <c r="I395" s="3" t="str">
        <f t="shared" si="63"/>
        <v>SNOMED</v>
      </c>
      <c r="J395" s="3" t="str">
        <f t="shared" si="64"/>
        <v>Clinical Finding</v>
      </c>
      <c r="K395" s="3" t="str">
        <f t="shared" si="65"/>
        <v>S</v>
      </c>
      <c r="L395" s="3">
        <f t="shared" si="66"/>
        <v>20140131</v>
      </c>
      <c r="M395" s="3">
        <f t="shared" si="67"/>
        <v>20991231</v>
      </c>
    </row>
    <row r="396" spans="1:13" ht="15.6" customHeight="1" x14ac:dyDescent="0.3">
      <c r="A396" s="27" t="s">
        <v>6451</v>
      </c>
      <c r="B396" s="27" t="s">
        <v>1717</v>
      </c>
      <c r="C396" s="57" t="s">
        <v>1612</v>
      </c>
      <c r="D396" s="57" t="s">
        <v>1613</v>
      </c>
      <c r="E396" s="13">
        <v>414</v>
      </c>
      <c r="F396" s="3" t="s">
        <v>12465</v>
      </c>
      <c r="G396" s="3">
        <f t="shared" si="61"/>
        <v>698925004</v>
      </c>
      <c r="H396" s="3" t="str">
        <f t="shared" si="62"/>
        <v>Observation</v>
      </c>
      <c r="I396" s="3" t="str">
        <f t="shared" si="63"/>
        <v>SNOMED</v>
      </c>
      <c r="J396" s="3" t="str">
        <f t="shared" si="64"/>
        <v>Clinical Finding</v>
      </c>
      <c r="K396" s="3" t="str">
        <f t="shared" si="65"/>
        <v>S</v>
      </c>
      <c r="L396" s="3">
        <f t="shared" si="66"/>
        <v>20140131</v>
      </c>
      <c r="M396" s="3">
        <f t="shared" si="67"/>
        <v>20991231</v>
      </c>
    </row>
    <row r="397" spans="1:13" ht="15.6" customHeight="1" x14ac:dyDescent="0.3">
      <c r="A397" s="27" t="s">
        <v>6451</v>
      </c>
      <c r="B397" s="27" t="s">
        <v>1717</v>
      </c>
      <c r="C397" s="57" t="s">
        <v>1614</v>
      </c>
      <c r="D397" s="57" t="s">
        <v>1615</v>
      </c>
      <c r="E397" s="13">
        <v>415</v>
      </c>
      <c r="F397" s="3" t="s">
        <v>7137</v>
      </c>
      <c r="G397" s="3" t="str">
        <f t="shared" si="61"/>
        <v>-</v>
      </c>
      <c r="H397" s="3" t="str">
        <f t="shared" si="62"/>
        <v>-</v>
      </c>
      <c r="I397" s="3" t="str">
        <f t="shared" si="63"/>
        <v>-</v>
      </c>
      <c r="J397" s="3" t="str">
        <f t="shared" si="64"/>
        <v>-</v>
      </c>
      <c r="K397" s="3" t="str">
        <f t="shared" si="65"/>
        <v>-</v>
      </c>
      <c r="L397" s="3" t="str">
        <f t="shared" si="66"/>
        <v>-</v>
      </c>
      <c r="M397" s="3" t="str">
        <f t="shared" si="67"/>
        <v>-</v>
      </c>
    </row>
    <row r="398" spans="1:13" ht="15.6" customHeight="1" x14ac:dyDescent="0.3">
      <c r="A398" s="27" t="s">
        <v>6451</v>
      </c>
      <c r="B398" s="27" t="s">
        <v>1717</v>
      </c>
      <c r="C398" s="57" t="s">
        <v>1616</v>
      </c>
      <c r="D398" s="57" t="s">
        <v>1617</v>
      </c>
      <c r="E398" s="13">
        <v>416</v>
      </c>
      <c r="F398" s="3" t="s">
        <v>7137</v>
      </c>
      <c r="G398" s="3" t="str">
        <f t="shared" si="61"/>
        <v>-</v>
      </c>
      <c r="H398" s="3" t="str">
        <f t="shared" si="62"/>
        <v>-</v>
      </c>
      <c r="I398" s="3" t="str">
        <f t="shared" si="63"/>
        <v>-</v>
      </c>
      <c r="J398" s="3" t="str">
        <f t="shared" si="64"/>
        <v>-</v>
      </c>
      <c r="K398" s="3" t="str">
        <f t="shared" si="65"/>
        <v>-</v>
      </c>
      <c r="L398" s="3" t="str">
        <f t="shared" si="66"/>
        <v>-</v>
      </c>
      <c r="M398" s="3" t="str">
        <f t="shared" si="67"/>
        <v>-</v>
      </c>
    </row>
    <row r="399" spans="1:13" ht="15.6" customHeight="1" x14ac:dyDescent="0.3">
      <c r="A399" s="27" t="s">
        <v>6451</v>
      </c>
      <c r="B399" s="27" t="s">
        <v>1717</v>
      </c>
      <c r="C399" s="57" t="s">
        <v>1618</v>
      </c>
      <c r="D399" s="57" t="s">
        <v>1619</v>
      </c>
      <c r="E399" s="13">
        <v>417</v>
      </c>
      <c r="F399" s="3" t="s">
        <v>12466</v>
      </c>
      <c r="G399" s="3">
        <f t="shared" si="61"/>
        <v>609095001</v>
      </c>
      <c r="H399" s="3" t="str">
        <f t="shared" si="62"/>
        <v>Observation</v>
      </c>
      <c r="I399" s="3" t="str">
        <f t="shared" si="63"/>
        <v>SNOMED</v>
      </c>
      <c r="J399" s="3" t="str">
        <f t="shared" si="64"/>
        <v>Clinical Finding</v>
      </c>
      <c r="K399" s="3" t="str">
        <f t="shared" si="65"/>
        <v>S</v>
      </c>
      <c r="L399" s="3">
        <f t="shared" si="66"/>
        <v>20130731</v>
      </c>
      <c r="M399" s="3">
        <f t="shared" si="67"/>
        <v>20991231</v>
      </c>
    </row>
    <row r="400" spans="1:13" ht="15.6" customHeight="1" x14ac:dyDescent="0.3">
      <c r="A400" s="27" t="s">
        <v>6451</v>
      </c>
      <c r="B400" s="27" t="s">
        <v>1717</v>
      </c>
      <c r="C400" s="57" t="s">
        <v>1620</v>
      </c>
      <c r="D400" s="57" t="s">
        <v>1621</v>
      </c>
      <c r="E400" s="13">
        <v>418</v>
      </c>
      <c r="F400" s="3" t="s">
        <v>12462</v>
      </c>
      <c r="G400" s="3">
        <f t="shared" si="61"/>
        <v>698682001</v>
      </c>
      <c r="H400" s="3" t="str">
        <f t="shared" si="62"/>
        <v>Observation</v>
      </c>
      <c r="I400" s="3" t="str">
        <f t="shared" si="63"/>
        <v>SNOMED</v>
      </c>
      <c r="J400" s="3" t="str">
        <f t="shared" si="64"/>
        <v>Clinical Finding</v>
      </c>
      <c r="K400" s="3" t="str">
        <f t="shared" si="65"/>
        <v>S</v>
      </c>
      <c r="L400" s="3">
        <f t="shared" si="66"/>
        <v>20140131</v>
      </c>
      <c r="M400" s="3">
        <f t="shared" si="67"/>
        <v>20991231</v>
      </c>
    </row>
    <row r="401" spans="1:13" ht="15.6" customHeight="1" x14ac:dyDescent="0.3">
      <c r="A401" s="27" t="s">
        <v>6451</v>
      </c>
      <c r="B401" s="27" t="s">
        <v>1717</v>
      </c>
      <c r="C401" s="57" t="s">
        <v>1622</v>
      </c>
      <c r="D401" s="57" t="s">
        <v>1623</v>
      </c>
      <c r="E401" s="13">
        <v>419</v>
      </c>
      <c r="F401" s="3" t="s">
        <v>12460</v>
      </c>
      <c r="G401" s="3">
        <f t="shared" si="61"/>
        <v>408517002</v>
      </c>
      <c r="H401" s="3" t="str">
        <f t="shared" si="62"/>
        <v>Observation</v>
      </c>
      <c r="I401" s="3" t="str">
        <f t="shared" si="63"/>
        <v>SNOMED</v>
      </c>
      <c r="J401" s="3" t="str">
        <f t="shared" si="64"/>
        <v>Clinical Finding</v>
      </c>
      <c r="K401" s="3" t="str">
        <f t="shared" si="65"/>
        <v>S</v>
      </c>
      <c r="L401" s="3">
        <f t="shared" si="66"/>
        <v>19700101</v>
      </c>
      <c r="M401" s="3">
        <f t="shared" si="67"/>
        <v>20991231</v>
      </c>
    </row>
    <row r="402" spans="1:13" ht="15.6" customHeight="1" x14ac:dyDescent="0.3">
      <c r="A402" s="27" t="s">
        <v>6451</v>
      </c>
      <c r="B402" s="27" t="s">
        <v>1717</v>
      </c>
      <c r="C402" s="57" t="s">
        <v>1624</v>
      </c>
      <c r="D402" s="57" t="s">
        <v>460</v>
      </c>
      <c r="E402" s="13">
        <v>420</v>
      </c>
      <c r="F402" s="3" t="s">
        <v>12467</v>
      </c>
      <c r="G402" s="3">
        <f t="shared" si="61"/>
        <v>408519004</v>
      </c>
      <c r="H402" s="3" t="str">
        <f t="shared" si="62"/>
        <v>Observation</v>
      </c>
      <c r="I402" s="3" t="str">
        <f t="shared" si="63"/>
        <v>SNOMED</v>
      </c>
      <c r="J402" s="3" t="str">
        <f t="shared" si="64"/>
        <v>Clinical Finding</v>
      </c>
      <c r="K402" s="3" t="str">
        <f t="shared" si="65"/>
        <v>S</v>
      </c>
      <c r="L402" s="3">
        <f t="shared" si="66"/>
        <v>19700101</v>
      </c>
      <c r="M402" s="3">
        <f t="shared" si="67"/>
        <v>20991231</v>
      </c>
    </row>
    <row r="403" spans="1:13" ht="15.6" customHeight="1" x14ac:dyDescent="0.3">
      <c r="A403" s="27" t="s">
        <v>6451</v>
      </c>
      <c r="B403" s="27" t="s">
        <v>1717</v>
      </c>
      <c r="C403" s="57" t="s">
        <v>1625</v>
      </c>
      <c r="D403" s="57" t="s">
        <v>1626</v>
      </c>
      <c r="E403" s="13">
        <v>421</v>
      </c>
      <c r="F403" s="3" t="s">
        <v>7137</v>
      </c>
      <c r="G403" s="3" t="str">
        <f t="shared" si="61"/>
        <v>-</v>
      </c>
      <c r="H403" s="3" t="str">
        <f t="shared" si="62"/>
        <v>-</v>
      </c>
      <c r="I403" s="3" t="str">
        <f t="shared" si="63"/>
        <v>-</v>
      </c>
      <c r="J403" s="3" t="str">
        <f t="shared" si="64"/>
        <v>-</v>
      </c>
      <c r="K403" s="3" t="str">
        <f t="shared" si="65"/>
        <v>-</v>
      </c>
      <c r="L403" s="3" t="str">
        <f t="shared" si="66"/>
        <v>-</v>
      </c>
      <c r="M403" s="3" t="str">
        <f t="shared" si="67"/>
        <v>-</v>
      </c>
    </row>
    <row r="404" spans="1:13" ht="15.6" customHeight="1" x14ac:dyDescent="0.3">
      <c r="A404" s="27" t="s">
        <v>6451</v>
      </c>
      <c r="B404" s="27" t="s">
        <v>1717</v>
      </c>
      <c r="C404" s="57" t="s">
        <v>1627</v>
      </c>
      <c r="D404" s="57" t="s">
        <v>1628</v>
      </c>
      <c r="E404" s="13">
        <v>422</v>
      </c>
      <c r="F404" s="3" t="s">
        <v>12469</v>
      </c>
      <c r="G404" s="3">
        <f t="shared" si="61"/>
        <v>408533004</v>
      </c>
      <c r="H404" s="3" t="str">
        <f t="shared" si="62"/>
        <v>Observation</v>
      </c>
      <c r="I404" s="3" t="str">
        <f t="shared" si="63"/>
        <v>SNOMED</v>
      </c>
      <c r="J404" s="3" t="str">
        <f t="shared" si="64"/>
        <v>Clinical Finding</v>
      </c>
      <c r="K404" s="3" t="str">
        <f t="shared" si="65"/>
        <v>S</v>
      </c>
      <c r="L404" s="3">
        <f t="shared" si="66"/>
        <v>19700101</v>
      </c>
      <c r="M404" s="3">
        <f t="shared" si="67"/>
        <v>20991231</v>
      </c>
    </row>
    <row r="405" spans="1:13" ht="15.6" customHeight="1" x14ac:dyDescent="0.3">
      <c r="A405" s="27" t="s">
        <v>6451</v>
      </c>
      <c r="B405" s="27" t="s">
        <v>1717</v>
      </c>
      <c r="C405" s="57" t="s">
        <v>1629</v>
      </c>
      <c r="D405" s="57" t="s">
        <v>1630</v>
      </c>
      <c r="E405" s="13">
        <v>423</v>
      </c>
      <c r="F405" s="3" t="s">
        <v>7137</v>
      </c>
      <c r="G405" s="3" t="str">
        <f t="shared" si="61"/>
        <v>-</v>
      </c>
      <c r="H405" s="3" t="str">
        <f t="shared" si="62"/>
        <v>-</v>
      </c>
      <c r="I405" s="3" t="str">
        <f t="shared" si="63"/>
        <v>-</v>
      </c>
      <c r="J405" s="3" t="str">
        <f t="shared" si="64"/>
        <v>-</v>
      </c>
      <c r="K405" s="3" t="str">
        <f t="shared" si="65"/>
        <v>-</v>
      </c>
      <c r="L405" s="3" t="str">
        <f t="shared" si="66"/>
        <v>-</v>
      </c>
      <c r="M405" s="3" t="str">
        <f t="shared" si="67"/>
        <v>-</v>
      </c>
    </row>
    <row r="406" spans="1:13" ht="15.6" customHeight="1" x14ac:dyDescent="0.3">
      <c r="A406" s="27" t="s">
        <v>6451</v>
      </c>
      <c r="B406" s="27" t="s">
        <v>1717</v>
      </c>
      <c r="C406" s="57" t="s">
        <v>1631</v>
      </c>
      <c r="D406" s="57" t="s">
        <v>1632</v>
      </c>
      <c r="E406" s="13">
        <v>424</v>
      </c>
      <c r="F406" s="3" t="s">
        <v>7137</v>
      </c>
      <c r="G406" s="3" t="str">
        <f t="shared" si="61"/>
        <v>-</v>
      </c>
      <c r="H406" s="3" t="str">
        <f t="shared" si="62"/>
        <v>-</v>
      </c>
      <c r="I406" s="3" t="str">
        <f t="shared" si="63"/>
        <v>-</v>
      </c>
      <c r="J406" s="3" t="str">
        <f t="shared" si="64"/>
        <v>-</v>
      </c>
      <c r="K406" s="3" t="str">
        <f t="shared" si="65"/>
        <v>-</v>
      </c>
      <c r="L406" s="3" t="str">
        <f t="shared" si="66"/>
        <v>-</v>
      </c>
      <c r="M406" s="3" t="str">
        <f t="shared" si="67"/>
        <v>-</v>
      </c>
    </row>
    <row r="407" spans="1:13" ht="15.6" customHeight="1" x14ac:dyDescent="0.3">
      <c r="A407" s="27" t="s">
        <v>6451</v>
      </c>
      <c r="B407" s="27" t="s">
        <v>1717</v>
      </c>
      <c r="C407" s="57" t="s">
        <v>1633</v>
      </c>
      <c r="D407" s="57" t="s">
        <v>1634</v>
      </c>
      <c r="E407" s="13">
        <v>425</v>
      </c>
      <c r="F407" s="3" t="s">
        <v>7137</v>
      </c>
      <c r="G407" s="3" t="str">
        <f t="shared" si="61"/>
        <v>-</v>
      </c>
      <c r="H407" s="3" t="str">
        <f t="shared" si="62"/>
        <v>-</v>
      </c>
      <c r="I407" s="3" t="str">
        <f t="shared" si="63"/>
        <v>-</v>
      </c>
      <c r="J407" s="3" t="str">
        <f t="shared" si="64"/>
        <v>-</v>
      </c>
      <c r="K407" s="3" t="str">
        <f t="shared" si="65"/>
        <v>-</v>
      </c>
      <c r="L407" s="3" t="str">
        <f t="shared" si="66"/>
        <v>-</v>
      </c>
      <c r="M407" s="3" t="str">
        <f t="shared" si="67"/>
        <v>-</v>
      </c>
    </row>
    <row r="408" spans="1:13" ht="15.6" customHeight="1" x14ac:dyDescent="0.3">
      <c r="A408" s="27" t="s">
        <v>6451</v>
      </c>
      <c r="B408" s="27" t="s">
        <v>1717</v>
      </c>
      <c r="C408" s="57" t="s">
        <v>1635</v>
      </c>
      <c r="D408" s="57" t="s">
        <v>1636</v>
      </c>
      <c r="E408" s="13">
        <v>426</v>
      </c>
      <c r="F408" s="3" t="s">
        <v>7137</v>
      </c>
      <c r="G408" s="3" t="str">
        <f t="shared" si="61"/>
        <v>-</v>
      </c>
      <c r="H408" s="3" t="str">
        <f t="shared" si="62"/>
        <v>-</v>
      </c>
      <c r="I408" s="3" t="str">
        <f t="shared" si="63"/>
        <v>-</v>
      </c>
      <c r="J408" s="3" t="str">
        <f t="shared" si="64"/>
        <v>-</v>
      </c>
      <c r="K408" s="3" t="str">
        <f t="shared" si="65"/>
        <v>-</v>
      </c>
      <c r="L408" s="3" t="str">
        <f t="shared" si="66"/>
        <v>-</v>
      </c>
      <c r="M408" s="3" t="str">
        <f t="shared" si="67"/>
        <v>-</v>
      </c>
    </row>
    <row r="409" spans="1:13" ht="15.6" customHeight="1" x14ac:dyDescent="0.3">
      <c r="A409" s="27" t="s">
        <v>6451</v>
      </c>
      <c r="B409" s="27" t="s">
        <v>1717</v>
      </c>
      <c r="C409" s="57" t="s">
        <v>1637</v>
      </c>
      <c r="D409" s="57" t="s">
        <v>1638</v>
      </c>
      <c r="E409" s="13">
        <v>427</v>
      </c>
      <c r="F409" s="3" t="s">
        <v>7137</v>
      </c>
      <c r="G409" s="3" t="str">
        <f t="shared" si="61"/>
        <v>-</v>
      </c>
      <c r="H409" s="3" t="str">
        <f t="shared" si="62"/>
        <v>-</v>
      </c>
      <c r="I409" s="3" t="str">
        <f t="shared" si="63"/>
        <v>-</v>
      </c>
      <c r="J409" s="3" t="str">
        <f t="shared" si="64"/>
        <v>-</v>
      </c>
      <c r="K409" s="3" t="str">
        <f t="shared" si="65"/>
        <v>-</v>
      </c>
      <c r="L409" s="3" t="str">
        <f t="shared" si="66"/>
        <v>-</v>
      </c>
      <c r="M409" s="3" t="str">
        <f t="shared" si="67"/>
        <v>-</v>
      </c>
    </row>
    <row r="410" spans="1:13" ht="15.6" customHeight="1" x14ac:dyDescent="0.3">
      <c r="A410" s="27" t="s">
        <v>6451</v>
      </c>
      <c r="B410" s="27" t="s">
        <v>1717</v>
      </c>
      <c r="C410" s="57" t="s">
        <v>1639</v>
      </c>
      <c r="D410" s="57" t="s">
        <v>1640</v>
      </c>
      <c r="E410" s="13">
        <v>428</v>
      </c>
      <c r="F410" s="3" t="s">
        <v>7137</v>
      </c>
      <c r="G410" s="3" t="str">
        <f t="shared" si="61"/>
        <v>-</v>
      </c>
      <c r="H410" s="3" t="str">
        <f t="shared" si="62"/>
        <v>-</v>
      </c>
      <c r="I410" s="3" t="str">
        <f t="shared" si="63"/>
        <v>-</v>
      </c>
      <c r="J410" s="3" t="str">
        <f t="shared" si="64"/>
        <v>-</v>
      </c>
      <c r="K410" s="3" t="str">
        <f t="shared" si="65"/>
        <v>-</v>
      </c>
      <c r="L410" s="3" t="str">
        <f t="shared" si="66"/>
        <v>-</v>
      </c>
      <c r="M410" s="3" t="str">
        <f t="shared" si="67"/>
        <v>-</v>
      </c>
    </row>
    <row r="411" spans="1:13" ht="15.6" customHeight="1" x14ac:dyDescent="0.3">
      <c r="A411" s="27" t="s">
        <v>6451</v>
      </c>
      <c r="B411" s="27" t="s">
        <v>1717</v>
      </c>
      <c r="C411" s="57" t="s">
        <v>1641</v>
      </c>
      <c r="D411" s="57" t="s">
        <v>1642</v>
      </c>
      <c r="E411" s="13">
        <v>429</v>
      </c>
      <c r="F411" s="3" t="s">
        <v>7137</v>
      </c>
      <c r="G411" s="3" t="str">
        <f t="shared" si="61"/>
        <v>-</v>
      </c>
      <c r="H411" s="3" t="str">
        <f t="shared" si="62"/>
        <v>-</v>
      </c>
      <c r="I411" s="3" t="str">
        <f t="shared" si="63"/>
        <v>-</v>
      </c>
      <c r="J411" s="3" t="str">
        <f t="shared" si="64"/>
        <v>-</v>
      </c>
      <c r="K411" s="3" t="str">
        <f t="shared" si="65"/>
        <v>-</v>
      </c>
      <c r="L411" s="3" t="str">
        <f t="shared" si="66"/>
        <v>-</v>
      </c>
      <c r="M411" s="3" t="str">
        <f t="shared" si="67"/>
        <v>-</v>
      </c>
    </row>
    <row r="412" spans="1:13" ht="15.6" customHeight="1" x14ac:dyDescent="0.3">
      <c r="A412" s="27" t="s">
        <v>6451</v>
      </c>
      <c r="B412" s="27" t="s">
        <v>1717</v>
      </c>
      <c r="C412" s="57" t="s">
        <v>1643</v>
      </c>
      <c r="D412" s="57" t="s">
        <v>1644</v>
      </c>
      <c r="E412" s="13">
        <v>430</v>
      </c>
      <c r="F412" s="3" t="s">
        <v>7137</v>
      </c>
      <c r="G412" s="3" t="str">
        <f t="shared" si="61"/>
        <v>-</v>
      </c>
      <c r="H412" s="3" t="str">
        <f t="shared" si="62"/>
        <v>-</v>
      </c>
      <c r="I412" s="3" t="str">
        <f t="shared" si="63"/>
        <v>-</v>
      </c>
      <c r="J412" s="3" t="str">
        <f t="shared" si="64"/>
        <v>-</v>
      </c>
      <c r="K412" s="3" t="str">
        <f t="shared" si="65"/>
        <v>-</v>
      </c>
      <c r="L412" s="3" t="str">
        <f t="shared" si="66"/>
        <v>-</v>
      </c>
      <c r="M412" s="3" t="str">
        <f t="shared" si="67"/>
        <v>-</v>
      </c>
    </row>
    <row r="413" spans="1:13" ht="15.6" customHeight="1" x14ac:dyDescent="0.3">
      <c r="A413" s="27" t="s">
        <v>6451</v>
      </c>
      <c r="B413" s="27" t="s">
        <v>1717</v>
      </c>
      <c r="C413" s="57" t="s">
        <v>1645</v>
      </c>
      <c r="D413" s="57" t="s">
        <v>1646</v>
      </c>
      <c r="E413" s="13">
        <v>431</v>
      </c>
      <c r="F413" s="3" t="s">
        <v>12472</v>
      </c>
      <c r="G413" s="3">
        <f t="shared" si="61"/>
        <v>698684000</v>
      </c>
      <c r="H413" s="3" t="str">
        <f t="shared" si="62"/>
        <v>Observation</v>
      </c>
      <c r="I413" s="3" t="str">
        <f t="shared" si="63"/>
        <v>SNOMED</v>
      </c>
      <c r="J413" s="3" t="str">
        <f t="shared" si="64"/>
        <v>Clinical Finding</v>
      </c>
      <c r="K413" s="3" t="str">
        <f t="shared" si="65"/>
        <v>S</v>
      </c>
      <c r="L413" s="3">
        <f t="shared" si="66"/>
        <v>20140131</v>
      </c>
      <c r="M413" s="3">
        <f t="shared" si="67"/>
        <v>20991231</v>
      </c>
    </row>
    <row r="414" spans="1:13" ht="15.6" customHeight="1" x14ac:dyDescent="0.3">
      <c r="A414" s="27" t="s">
        <v>6451</v>
      </c>
      <c r="B414" s="27" t="s">
        <v>1717</v>
      </c>
      <c r="C414" s="57" t="s">
        <v>1647</v>
      </c>
      <c r="D414" s="57" t="s">
        <v>1648</v>
      </c>
      <c r="E414" s="13">
        <v>432</v>
      </c>
      <c r="F414" s="3" t="s">
        <v>12471</v>
      </c>
      <c r="G414" s="3">
        <f t="shared" si="61"/>
        <v>698683006</v>
      </c>
      <c r="H414" s="3" t="str">
        <f t="shared" si="62"/>
        <v>Observation</v>
      </c>
      <c r="I414" s="3" t="str">
        <f t="shared" si="63"/>
        <v>SNOMED</v>
      </c>
      <c r="J414" s="3" t="str">
        <f t="shared" si="64"/>
        <v>Clinical Finding</v>
      </c>
      <c r="K414" s="3" t="str">
        <f t="shared" si="65"/>
        <v>S</v>
      </c>
      <c r="L414" s="3">
        <f t="shared" si="66"/>
        <v>20140131</v>
      </c>
      <c r="M414" s="3">
        <f t="shared" si="67"/>
        <v>20991231</v>
      </c>
    </row>
    <row r="415" spans="1:13" ht="15.6" customHeight="1" x14ac:dyDescent="0.3">
      <c r="A415" s="27" t="s">
        <v>6451</v>
      </c>
      <c r="B415" s="27" t="s">
        <v>1717</v>
      </c>
      <c r="C415" s="57" t="s">
        <v>1649</v>
      </c>
      <c r="D415" s="57" t="s">
        <v>1650</v>
      </c>
      <c r="E415" s="13">
        <v>433</v>
      </c>
      <c r="F415" s="3" t="s">
        <v>12474</v>
      </c>
      <c r="G415" s="3">
        <f t="shared" si="61"/>
        <v>698928002</v>
      </c>
      <c r="H415" s="3" t="str">
        <f t="shared" si="62"/>
        <v>Observation</v>
      </c>
      <c r="I415" s="3" t="str">
        <f t="shared" si="63"/>
        <v>SNOMED</v>
      </c>
      <c r="J415" s="3" t="str">
        <f t="shared" si="64"/>
        <v>Clinical Finding</v>
      </c>
      <c r="K415" s="3" t="str">
        <f t="shared" si="65"/>
        <v>S</v>
      </c>
      <c r="L415" s="3">
        <f t="shared" si="66"/>
        <v>20140131</v>
      </c>
      <c r="M415" s="3">
        <f t="shared" si="67"/>
        <v>20991231</v>
      </c>
    </row>
    <row r="416" spans="1:13" ht="15.6" customHeight="1" x14ac:dyDescent="0.3">
      <c r="A416" s="27" t="s">
        <v>6451</v>
      </c>
      <c r="B416" s="27" t="s">
        <v>1717</v>
      </c>
      <c r="C416" s="57" t="s">
        <v>1651</v>
      </c>
      <c r="D416" s="57" t="s">
        <v>1652</v>
      </c>
      <c r="E416" s="13">
        <v>434</v>
      </c>
      <c r="F416" s="3" t="s">
        <v>7137</v>
      </c>
      <c r="G416" s="3" t="str">
        <f t="shared" si="61"/>
        <v>-</v>
      </c>
      <c r="H416" s="3" t="str">
        <f t="shared" si="62"/>
        <v>-</v>
      </c>
      <c r="I416" s="3" t="str">
        <f t="shared" si="63"/>
        <v>-</v>
      </c>
      <c r="J416" s="3" t="str">
        <f t="shared" si="64"/>
        <v>-</v>
      </c>
      <c r="K416" s="3" t="str">
        <f t="shared" si="65"/>
        <v>-</v>
      </c>
      <c r="L416" s="3" t="str">
        <f t="shared" si="66"/>
        <v>-</v>
      </c>
      <c r="M416" s="3" t="str">
        <f t="shared" si="67"/>
        <v>-</v>
      </c>
    </row>
    <row r="417" spans="1:13" ht="15.6" customHeight="1" x14ac:dyDescent="0.3">
      <c r="A417" s="27" t="s">
        <v>6451</v>
      </c>
      <c r="B417" s="27" t="s">
        <v>1717</v>
      </c>
      <c r="C417" s="57" t="s">
        <v>1653</v>
      </c>
      <c r="D417" s="57" t="s">
        <v>1654</v>
      </c>
      <c r="E417" s="13">
        <v>435</v>
      </c>
      <c r="F417" s="3" t="s">
        <v>12473</v>
      </c>
      <c r="G417" s="3">
        <f t="shared" si="61"/>
        <v>407657008</v>
      </c>
      <c r="H417" s="3" t="str">
        <f t="shared" si="62"/>
        <v>Observation</v>
      </c>
      <c r="I417" s="3" t="str">
        <f t="shared" si="63"/>
        <v>SNOMED</v>
      </c>
      <c r="J417" s="3" t="str">
        <f t="shared" si="64"/>
        <v>Clinical Finding</v>
      </c>
      <c r="K417" s="3" t="str">
        <f t="shared" si="65"/>
        <v>S</v>
      </c>
      <c r="L417" s="3">
        <f t="shared" si="66"/>
        <v>19700101</v>
      </c>
      <c r="M417" s="3">
        <f t="shared" si="67"/>
        <v>20991231</v>
      </c>
    </row>
    <row r="418" spans="1:13" ht="15.6" customHeight="1" x14ac:dyDescent="0.3">
      <c r="A418" s="27" t="s">
        <v>6451</v>
      </c>
      <c r="B418" s="27" t="s">
        <v>1717</v>
      </c>
      <c r="C418" s="57" t="s">
        <v>1655</v>
      </c>
      <c r="D418" s="57" t="s">
        <v>1656</v>
      </c>
      <c r="E418" s="13">
        <v>436</v>
      </c>
      <c r="F418" s="3" t="s">
        <v>7137</v>
      </c>
      <c r="G418" s="3" t="str">
        <f t="shared" si="61"/>
        <v>-</v>
      </c>
      <c r="H418" s="3" t="str">
        <f t="shared" si="62"/>
        <v>-</v>
      </c>
      <c r="I418" s="3" t="str">
        <f t="shared" si="63"/>
        <v>-</v>
      </c>
      <c r="J418" s="3" t="str">
        <f t="shared" si="64"/>
        <v>-</v>
      </c>
      <c r="K418" s="3" t="str">
        <f t="shared" si="65"/>
        <v>-</v>
      </c>
      <c r="L418" s="3" t="str">
        <f t="shared" si="66"/>
        <v>-</v>
      </c>
      <c r="M418" s="3" t="str">
        <f t="shared" si="67"/>
        <v>-</v>
      </c>
    </row>
    <row r="419" spans="1:13" ht="15.6" customHeight="1" x14ac:dyDescent="0.3">
      <c r="A419" s="27" t="s">
        <v>6451</v>
      </c>
      <c r="B419" s="27" t="s">
        <v>1717</v>
      </c>
      <c r="C419" s="57" t="s">
        <v>1657</v>
      </c>
      <c r="D419" s="57" t="s">
        <v>1658</v>
      </c>
      <c r="E419" s="13">
        <v>437</v>
      </c>
      <c r="F419" s="3" t="s">
        <v>12475</v>
      </c>
      <c r="G419" s="3">
        <f t="shared" si="61"/>
        <v>698685004</v>
      </c>
      <c r="H419" s="3" t="str">
        <f t="shared" si="62"/>
        <v>Observation</v>
      </c>
      <c r="I419" s="3" t="str">
        <f t="shared" si="63"/>
        <v>SNOMED</v>
      </c>
      <c r="J419" s="3" t="str">
        <f t="shared" si="64"/>
        <v>Clinical Finding</v>
      </c>
      <c r="K419" s="3" t="str">
        <f t="shared" si="65"/>
        <v>S</v>
      </c>
      <c r="L419" s="3">
        <f t="shared" si="66"/>
        <v>20140131</v>
      </c>
      <c r="M419" s="3">
        <f t="shared" si="67"/>
        <v>20991231</v>
      </c>
    </row>
    <row r="420" spans="1:13" ht="15.6" customHeight="1" x14ac:dyDescent="0.3">
      <c r="A420" s="27" t="s">
        <v>6451</v>
      </c>
      <c r="B420" s="27" t="s">
        <v>1717</v>
      </c>
      <c r="C420" s="57" t="s">
        <v>1659</v>
      </c>
      <c r="D420" s="57" t="s">
        <v>1660</v>
      </c>
      <c r="E420" s="13">
        <v>438</v>
      </c>
      <c r="F420" s="3" t="s">
        <v>7137</v>
      </c>
      <c r="G420" s="3" t="str">
        <f t="shared" si="61"/>
        <v>-</v>
      </c>
      <c r="H420" s="3" t="str">
        <f t="shared" si="62"/>
        <v>-</v>
      </c>
      <c r="I420" s="3" t="str">
        <f t="shared" si="63"/>
        <v>-</v>
      </c>
      <c r="J420" s="3" t="str">
        <f t="shared" si="64"/>
        <v>-</v>
      </c>
      <c r="K420" s="3" t="str">
        <f t="shared" si="65"/>
        <v>-</v>
      </c>
      <c r="L420" s="3" t="str">
        <f t="shared" si="66"/>
        <v>-</v>
      </c>
      <c r="M420" s="3" t="str">
        <f t="shared" si="67"/>
        <v>-</v>
      </c>
    </row>
    <row r="421" spans="1:13" ht="15.6" customHeight="1" x14ac:dyDescent="0.3">
      <c r="A421" s="27" t="s">
        <v>6451</v>
      </c>
      <c r="B421" s="27" t="s">
        <v>1717</v>
      </c>
      <c r="C421" s="57" t="s">
        <v>1661</v>
      </c>
      <c r="D421" s="57" t="s">
        <v>1662</v>
      </c>
      <c r="E421" s="13">
        <v>439</v>
      </c>
      <c r="F421" s="3" t="s">
        <v>7137</v>
      </c>
      <c r="G421" s="3" t="str">
        <f t="shared" si="61"/>
        <v>-</v>
      </c>
      <c r="H421" s="3" t="str">
        <f t="shared" si="62"/>
        <v>-</v>
      </c>
      <c r="I421" s="3" t="str">
        <f t="shared" si="63"/>
        <v>-</v>
      </c>
      <c r="J421" s="3" t="str">
        <f t="shared" si="64"/>
        <v>-</v>
      </c>
      <c r="K421" s="3" t="str">
        <f t="shared" si="65"/>
        <v>-</v>
      </c>
      <c r="L421" s="3" t="str">
        <f t="shared" si="66"/>
        <v>-</v>
      </c>
      <c r="M421" s="3" t="str">
        <f t="shared" si="67"/>
        <v>-</v>
      </c>
    </row>
    <row r="422" spans="1:13" ht="15.6" customHeight="1" x14ac:dyDescent="0.3">
      <c r="A422" s="27" t="s">
        <v>6451</v>
      </c>
      <c r="B422" s="27" t="s">
        <v>1717</v>
      </c>
      <c r="C422" s="57" t="s">
        <v>1663</v>
      </c>
      <c r="D422" s="57" t="s">
        <v>1664</v>
      </c>
      <c r="E422" s="13">
        <v>440</v>
      </c>
      <c r="F422" s="3" t="s">
        <v>7137</v>
      </c>
      <c r="G422" s="3" t="str">
        <f t="shared" ref="G422:G485" si="68">IFERROR(VLOOKUP(F422,omop_all_vocs,4,FALSE),"")</f>
        <v>-</v>
      </c>
      <c r="H422" s="3" t="str">
        <f t="shared" ref="H422:H485" si="69">IFERROR(VLOOKUP(F422,omop_all_vocs,5,FALSE),"")</f>
        <v>-</v>
      </c>
      <c r="I422" s="3" t="str">
        <f t="shared" ref="I422:I485" si="70">IFERROR(VLOOKUP(F422,omop_all_vocs,6,FALSE),"")</f>
        <v>-</v>
      </c>
      <c r="J422" s="3" t="str">
        <f t="shared" ref="J422:J485" si="71">IFERROR(VLOOKUP(F422,omop_all_vocs,7,FALSE),"")</f>
        <v>-</v>
      </c>
      <c r="K422" s="3" t="str">
        <f t="shared" ref="K422:K485" si="72">IFERROR(VLOOKUP(F422,omop_all_vocs,8,FALSE),"")</f>
        <v>-</v>
      </c>
      <c r="L422" s="3" t="str">
        <f t="shared" ref="L422:L485" si="73">IFERROR(VLOOKUP(F422,omop_all_vocs,9,FALSE),"")</f>
        <v>-</v>
      </c>
      <c r="M422" s="3" t="str">
        <f t="shared" ref="M422:M485" si="74">IFERROR(VLOOKUP(F422,omop_all_vocs,10,FALSE),"")</f>
        <v>-</v>
      </c>
    </row>
    <row r="423" spans="1:13" ht="15.6" customHeight="1" x14ac:dyDescent="0.3">
      <c r="A423" s="27" t="s">
        <v>6451</v>
      </c>
      <c r="B423" s="27" t="s">
        <v>1717</v>
      </c>
      <c r="C423" s="57" t="s">
        <v>1665</v>
      </c>
      <c r="D423" s="57" t="s">
        <v>1666</v>
      </c>
      <c r="E423" s="13">
        <v>441</v>
      </c>
      <c r="F423" s="3" t="s">
        <v>12478</v>
      </c>
      <c r="G423" s="3">
        <f t="shared" si="68"/>
        <v>407659006</v>
      </c>
      <c r="H423" s="3" t="str">
        <f t="shared" si="69"/>
        <v>Observation</v>
      </c>
      <c r="I423" s="3" t="str">
        <f t="shared" si="70"/>
        <v>SNOMED</v>
      </c>
      <c r="J423" s="3" t="str">
        <f t="shared" si="71"/>
        <v>Clinical Finding</v>
      </c>
      <c r="K423" s="3" t="str">
        <f t="shared" si="72"/>
        <v>S</v>
      </c>
      <c r="L423" s="3">
        <f t="shared" si="73"/>
        <v>19700101</v>
      </c>
      <c r="M423" s="3">
        <f t="shared" si="74"/>
        <v>20991231</v>
      </c>
    </row>
    <row r="424" spans="1:13" ht="15.6" customHeight="1" x14ac:dyDescent="0.3">
      <c r="A424" s="27" t="s">
        <v>6451</v>
      </c>
      <c r="B424" s="27" t="s">
        <v>1717</v>
      </c>
      <c r="C424" s="57" t="s">
        <v>1667</v>
      </c>
      <c r="D424" s="57" t="s">
        <v>1668</v>
      </c>
      <c r="E424" s="13">
        <v>442</v>
      </c>
      <c r="F424" s="3" t="s">
        <v>7137</v>
      </c>
      <c r="G424" s="3" t="str">
        <f t="shared" si="68"/>
        <v>-</v>
      </c>
      <c r="H424" s="3" t="str">
        <f t="shared" si="69"/>
        <v>-</v>
      </c>
      <c r="I424" s="3" t="str">
        <f t="shared" si="70"/>
        <v>-</v>
      </c>
      <c r="J424" s="3" t="str">
        <f t="shared" si="71"/>
        <v>-</v>
      </c>
      <c r="K424" s="3" t="str">
        <f t="shared" si="72"/>
        <v>-</v>
      </c>
      <c r="L424" s="3" t="str">
        <f t="shared" si="73"/>
        <v>-</v>
      </c>
      <c r="M424" s="3" t="str">
        <f t="shared" si="74"/>
        <v>-</v>
      </c>
    </row>
    <row r="425" spans="1:13" ht="15.6" customHeight="1" x14ac:dyDescent="0.3">
      <c r="A425" s="27" t="s">
        <v>6451</v>
      </c>
      <c r="B425" s="27" t="s">
        <v>1717</v>
      </c>
      <c r="C425" s="57" t="s">
        <v>720</v>
      </c>
      <c r="D425" s="57" t="s">
        <v>721</v>
      </c>
      <c r="E425" s="13">
        <v>443</v>
      </c>
      <c r="F425" s="3" t="s">
        <v>13110</v>
      </c>
      <c r="G425" s="3" t="str">
        <f t="shared" si="68"/>
        <v>LA4489-6</v>
      </c>
      <c r="H425" s="3" t="str">
        <f t="shared" si="69"/>
        <v>Meas Value</v>
      </c>
      <c r="I425" s="3" t="str">
        <f t="shared" si="70"/>
        <v>LOINC</v>
      </c>
      <c r="J425" s="3" t="str">
        <f t="shared" si="71"/>
        <v>Answer</v>
      </c>
      <c r="K425" s="3" t="str">
        <f t="shared" si="72"/>
        <v>S</v>
      </c>
      <c r="L425" s="3">
        <f t="shared" si="73"/>
        <v>25569</v>
      </c>
      <c r="M425" s="3">
        <f t="shared" si="74"/>
        <v>73050</v>
      </c>
    </row>
    <row r="426" spans="1:13" ht="15.6" customHeight="1" x14ac:dyDescent="0.3">
      <c r="A426" s="27" t="s">
        <v>6451</v>
      </c>
      <c r="B426" s="27" t="s">
        <v>1717</v>
      </c>
      <c r="C426" s="57" t="s">
        <v>1669</v>
      </c>
      <c r="D426" s="57" t="s">
        <v>1670</v>
      </c>
      <c r="E426" s="13">
        <v>444</v>
      </c>
      <c r="F426" s="3" t="s">
        <v>12479</v>
      </c>
      <c r="G426" s="3">
        <f t="shared" si="68"/>
        <v>315588006</v>
      </c>
      <c r="H426" s="3" t="str">
        <f t="shared" si="69"/>
        <v>Observation</v>
      </c>
      <c r="I426" s="3" t="str">
        <f t="shared" si="70"/>
        <v>SNOMED</v>
      </c>
      <c r="J426" s="3" t="str">
        <f t="shared" si="71"/>
        <v>Clinical Finding</v>
      </c>
      <c r="K426" s="3" t="str">
        <f t="shared" si="72"/>
        <v>S</v>
      </c>
      <c r="L426" s="3">
        <f t="shared" si="73"/>
        <v>19700101</v>
      </c>
      <c r="M426" s="3">
        <f t="shared" si="74"/>
        <v>20991231</v>
      </c>
    </row>
    <row r="427" spans="1:13" ht="15.6" customHeight="1" x14ac:dyDescent="0.3">
      <c r="A427" s="27" t="s">
        <v>6451</v>
      </c>
      <c r="B427" s="27" t="s">
        <v>1717</v>
      </c>
      <c r="C427" s="57" t="s">
        <v>1671</v>
      </c>
      <c r="D427" s="57" t="s">
        <v>1672</v>
      </c>
      <c r="E427" s="13">
        <v>445</v>
      </c>
      <c r="F427" s="3" t="s">
        <v>12480</v>
      </c>
      <c r="G427" s="3">
        <f t="shared" si="68"/>
        <v>698930000</v>
      </c>
      <c r="H427" s="3" t="str">
        <f t="shared" si="69"/>
        <v>Observation</v>
      </c>
      <c r="I427" s="3" t="str">
        <f t="shared" si="70"/>
        <v>SNOMED</v>
      </c>
      <c r="J427" s="3" t="str">
        <f t="shared" si="71"/>
        <v>Clinical Finding</v>
      </c>
      <c r="K427" s="3" t="str">
        <f t="shared" si="72"/>
        <v>S</v>
      </c>
      <c r="L427" s="3">
        <f t="shared" si="73"/>
        <v>20140131</v>
      </c>
      <c r="M427" s="3">
        <f t="shared" si="74"/>
        <v>20991231</v>
      </c>
    </row>
    <row r="428" spans="1:13" ht="15.6" customHeight="1" x14ac:dyDescent="0.3">
      <c r="A428" s="27" t="s">
        <v>6451</v>
      </c>
      <c r="B428" s="27" t="s">
        <v>1717</v>
      </c>
      <c r="C428" s="57" t="s">
        <v>1673</v>
      </c>
      <c r="D428" s="57" t="s">
        <v>1674</v>
      </c>
      <c r="E428" s="13">
        <v>446</v>
      </c>
      <c r="F428" s="3" t="s">
        <v>7137</v>
      </c>
      <c r="G428" s="3" t="str">
        <f t="shared" si="68"/>
        <v>-</v>
      </c>
      <c r="H428" s="3" t="str">
        <f t="shared" si="69"/>
        <v>-</v>
      </c>
      <c r="I428" s="3" t="str">
        <f t="shared" si="70"/>
        <v>-</v>
      </c>
      <c r="J428" s="3" t="str">
        <f t="shared" si="71"/>
        <v>-</v>
      </c>
      <c r="K428" s="3" t="str">
        <f t="shared" si="72"/>
        <v>-</v>
      </c>
      <c r="L428" s="3" t="str">
        <f t="shared" si="73"/>
        <v>-</v>
      </c>
      <c r="M428" s="3" t="str">
        <f t="shared" si="74"/>
        <v>-</v>
      </c>
    </row>
    <row r="429" spans="1:13" ht="15.6" customHeight="1" x14ac:dyDescent="0.3">
      <c r="A429" s="27" t="s">
        <v>6451</v>
      </c>
      <c r="B429" s="27" t="s">
        <v>1717</v>
      </c>
      <c r="C429" s="57" t="s">
        <v>1675</v>
      </c>
      <c r="D429" s="57" t="s">
        <v>1676</v>
      </c>
      <c r="E429" s="13">
        <v>447</v>
      </c>
      <c r="F429" s="3" t="s">
        <v>12481</v>
      </c>
      <c r="G429" s="3">
        <f t="shared" si="68"/>
        <v>971011000000109</v>
      </c>
      <c r="H429" s="3" t="str">
        <f t="shared" si="69"/>
        <v>Observation</v>
      </c>
      <c r="I429" s="3" t="str">
        <f t="shared" si="70"/>
        <v>SNOMED</v>
      </c>
      <c r="J429" s="3" t="str">
        <f t="shared" si="71"/>
        <v>Clinical Finding</v>
      </c>
      <c r="K429" s="3" t="str">
        <f t="shared" si="72"/>
        <v>S</v>
      </c>
      <c r="L429" s="3">
        <f t="shared" si="73"/>
        <v>20151001</v>
      </c>
      <c r="M429" s="3">
        <f t="shared" si="74"/>
        <v>20991231</v>
      </c>
    </row>
    <row r="430" spans="1:13" ht="15.6" customHeight="1" x14ac:dyDescent="0.3">
      <c r="A430" s="27" t="s">
        <v>6451</v>
      </c>
      <c r="B430" s="27" t="s">
        <v>1717</v>
      </c>
      <c r="C430" s="57" t="s">
        <v>1677</v>
      </c>
      <c r="D430" s="57" t="s">
        <v>463</v>
      </c>
      <c r="E430" s="13">
        <v>448</v>
      </c>
      <c r="F430" s="3" t="s">
        <v>12482</v>
      </c>
      <c r="G430" s="3">
        <f t="shared" si="68"/>
        <v>407661002</v>
      </c>
      <c r="H430" s="3" t="str">
        <f t="shared" si="69"/>
        <v>Observation</v>
      </c>
      <c r="I430" s="3" t="str">
        <f t="shared" si="70"/>
        <v>SNOMED</v>
      </c>
      <c r="J430" s="3" t="str">
        <f t="shared" si="71"/>
        <v>Clinical Finding</v>
      </c>
      <c r="K430" s="3" t="str">
        <f t="shared" si="72"/>
        <v>S</v>
      </c>
      <c r="L430" s="3">
        <f t="shared" si="73"/>
        <v>19700101</v>
      </c>
      <c r="M430" s="3">
        <f t="shared" si="74"/>
        <v>20991231</v>
      </c>
    </row>
    <row r="431" spans="1:13" ht="15.6" customHeight="1" x14ac:dyDescent="0.3">
      <c r="A431" s="27" t="s">
        <v>6451</v>
      </c>
      <c r="B431" s="27" t="s">
        <v>1717</v>
      </c>
      <c r="C431" s="57" t="s">
        <v>1678</v>
      </c>
      <c r="D431" s="57" t="s">
        <v>1679</v>
      </c>
      <c r="E431" s="13">
        <v>449</v>
      </c>
      <c r="F431" s="3" t="s">
        <v>7137</v>
      </c>
      <c r="G431" s="3" t="str">
        <f t="shared" si="68"/>
        <v>-</v>
      </c>
      <c r="H431" s="3" t="str">
        <f t="shared" si="69"/>
        <v>-</v>
      </c>
      <c r="I431" s="3" t="str">
        <f t="shared" si="70"/>
        <v>-</v>
      </c>
      <c r="J431" s="3" t="str">
        <f t="shared" si="71"/>
        <v>-</v>
      </c>
      <c r="K431" s="3" t="str">
        <f t="shared" si="72"/>
        <v>-</v>
      </c>
      <c r="L431" s="3" t="str">
        <f t="shared" si="73"/>
        <v>-</v>
      </c>
      <c r="M431" s="3" t="str">
        <f t="shared" si="74"/>
        <v>-</v>
      </c>
    </row>
    <row r="432" spans="1:13" ht="15.6" customHeight="1" x14ac:dyDescent="0.3">
      <c r="A432" s="27" t="s">
        <v>6451</v>
      </c>
      <c r="B432" s="27" t="s">
        <v>1717</v>
      </c>
      <c r="C432" s="57" t="s">
        <v>1680</v>
      </c>
      <c r="D432" s="57" t="s">
        <v>1681</v>
      </c>
      <c r="E432" s="13">
        <v>450</v>
      </c>
      <c r="F432" s="3" t="s">
        <v>7137</v>
      </c>
      <c r="G432" s="3" t="str">
        <f t="shared" si="68"/>
        <v>-</v>
      </c>
      <c r="H432" s="3" t="str">
        <f t="shared" si="69"/>
        <v>-</v>
      </c>
      <c r="I432" s="3" t="str">
        <f t="shared" si="70"/>
        <v>-</v>
      </c>
      <c r="J432" s="3" t="str">
        <f t="shared" si="71"/>
        <v>-</v>
      </c>
      <c r="K432" s="3" t="str">
        <f t="shared" si="72"/>
        <v>-</v>
      </c>
      <c r="L432" s="3" t="str">
        <f t="shared" si="73"/>
        <v>-</v>
      </c>
      <c r="M432" s="3" t="str">
        <f t="shared" si="74"/>
        <v>-</v>
      </c>
    </row>
    <row r="433" spans="1:13" ht="15.6" customHeight="1" x14ac:dyDescent="0.3">
      <c r="A433" s="27" t="s">
        <v>6451</v>
      </c>
      <c r="B433" s="27" t="s">
        <v>1717</v>
      </c>
      <c r="C433" s="57" t="s">
        <v>1682</v>
      </c>
      <c r="D433" s="57" t="s">
        <v>1683</v>
      </c>
      <c r="E433" s="13">
        <v>451</v>
      </c>
      <c r="F433" s="3" t="s">
        <v>7137</v>
      </c>
      <c r="G433" s="3" t="str">
        <f t="shared" si="68"/>
        <v>-</v>
      </c>
      <c r="H433" s="3" t="str">
        <f t="shared" si="69"/>
        <v>-</v>
      </c>
      <c r="I433" s="3" t="str">
        <f t="shared" si="70"/>
        <v>-</v>
      </c>
      <c r="J433" s="3" t="str">
        <f t="shared" si="71"/>
        <v>-</v>
      </c>
      <c r="K433" s="3" t="str">
        <f t="shared" si="72"/>
        <v>-</v>
      </c>
      <c r="L433" s="3" t="str">
        <f t="shared" si="73"/>
        <v>-</v>
      </c>
      <c r="M433" s="3" t="str">
        <f t="shared" si="74"/>
        <v>-</v>
      </c>
    </row>
    <row r="434" spans="1:13" ht="15.6" customHeight="1" x14ac:dyDescent="0.3">
      <c r="A434" s="27" t="s">
        <v>6451</v>
      </c>
      <c r="B434" s="27" t="s">
        <v>1717</v>
      </c>
      <c r="C434" s="57" t="s">
        <v>1684</v>
      </c>
      <c r="D434" s="57" t="s">
        <v>1685</v>
      </c>
      <c r="E434" s="13">
        <v>452</v>
      </c>
      <c r="F434" s="3" t="s">
        <v>7137</v>
      </c>
      <c r="G434" s="3" t="str">
        <f t="shared" si="68"/>
        <v>-</v>
      </c>
      <c r="H434" s="3" t="str">
        <f t="shared" si="69"/>
        <v>-</v>
      </c>
      <c r="I434" s="3" t="str">
        <f t="shared" si="70"/>
        <v>-</v>
      </c>
      <c r="J434" s="3" t="str">
        <f t="shared" si="71"/>
        <v>-</v>
      </c>
      <c r="K434" s="3" t="str">
        <f t="shared" si="72"/>
        <v>-</v>
      </c>
      <c r="L434" s="3" t="str">
        <f t="shared" si="73"/>
        <v>-</v>
      </c>
      <c r="M434" s="3" t="str">
        <f t="shared" si="74"/>
        <v>-</v>
      </c>
    </row>
    <row r="435" spans="1:13" ht="15.6" customHeight="1" x14ac:dyDescent="0.3">
      <c r="A435" s="27" t="s">
        <v>6451</v>
      </c>
      <c r="B435" s="27" t="s">
        <v>1717</v>
      </c>
      <c r="C435" s="57" t="s">
        <v>1686</v>
      </c>
      <c r="D435" s="57" t="s">
        <v>1687</v>
      </c>
      <c r="E435" s="13">
        <v>453</v>
      </c>
      <c r="F435" s="3" t="s">
        <v>12484</v>
      </c>
      <c r="G435" s="3">
        <f t="shared" si="68"/>
        <v>971031000000101</v>
      </c>
      <c r="H435" s="3" t="str">
        <f t="shared" si="69"/>
        <v>Observation</v>
      </c>
      <c r="I435" s="3" t="str">
        <f t="shared" si="70"/>
        <v>SNOMED</v>
      </c>
      <c r="J435" s="3" t="str">
        <f t="shared" si="71"/>
        <v>Clinical Finding</v>
      </c>
      <c r="K435" s="3" t="str">
        <f t="shared" si="72"/>
        <v>S</v>
      </c>
      <c r="L435" s="3">
        <f t="shared" si="73"/>
        <v>20151001</v>
      </c>
      <c r="M435" s="3">
        <f t="shared" si="74"/>
        <v>20991231</v>
      </c>
    </row>
    <row r="436" spans="1:13" ht="15.6" customHeight="1" x14ac:dyDescent="0.3">
      <c r="A436" s="27" t="s">
        <v>6451</v>
      </c>
      <c r="B436" s="27" t="s">
        <v>1717</v>
      </c>
      <c r="C436" s="57" t="s">
        <v>1688</v>
      </c>
      <c r="D436" s="57" t="s">
        <v>1689</v>
      </c>
      <c r="E436" s="13">
        <v>454</v>
      </c>
      <c r="F436" s="3" t="s">
        <v>12487</v>
      </c>
      <c r="G436" s="3">
        <f t="shared" si="68"/>
        <v>698932008</v>
      </c>
      <c r="H436" s="3" t="str">
        <f t="shared" si="69"/>
        <v>Observation</v>
      </c>
      <c r="I436" s="3" t="str">
        <f t="shared" si="70"/>
        <v>SNOMED</v>
      </c>
      <c r="J436" s="3" t="str">
        <f t="shared" si="71"/>
        <v>Clinical Finding</v>
      </c>
      <c r="K436" s="3" t="str">
        <f t="shared" si="72"/>
        <v>S</v>
      </c>
      <c r="L436" s="3">
        <f t="shared" si="73"/>
        <v>20140131</v>
      </c>
      <c r="M436" s="3">
        <f t="shared" si="74"/>
        <v>20991231</v>
      </c>
    </row>
    <row r="437" spans="1:13" ht="15.6" customHeight="1" x14ac:dyDescent="0.3">
      <c r="A437" s="27" t="s">
        <v>6451</v>
      </c>
      <c r="B437" s="27" t="s">
        <v>1717</v>
      </c>
      <c r="C437" s="57" t="s">
        <v>1690</v>
      </c>
      <c r="D437" s="57" t="s">
        <v>1691</v>
      </c>
      <c r="E437" s="13">
        <v>455</v>
      </c>
      <c r="F437" s="3" t="s">
        <v>7137</v>
      </c>
      <c r="G437" s="3" t="str">
        <f t="shared" si="68"/>
        <v>-</v>
      </c>
      <c r="H437" s="3" t="str">
        <f t="shared" si="69"/>
        <v>-</v>
      </c>
      <c r="I437" s="3" t="str">
        <f t="shared" si="70"/>
        <v>-</v>
      </c>
      <c r="J437" s="3" t="str">
        <f t="shared" si="71"/>
        <v>-</v>
      </c>
      <c r="K437" s="3" t="str">
        <f t="shared" si="72"/>
        <v>-</v>
      </c>
      <c r="L437" s="3" t="str">
        <f t="shared" si="73"/>
        <v>-</v>
      </c>
      <c r="M437" s="3" t="str">
        <f t="shared" si="74"/>
        <v>-</v>
      </c>
    </row>
    <row r="438" spans="1:13" ht="15.6" customHeight="1" x14ac:dyDescent="0.3">
      <c r="A438" s="27" t="s">
        <v>6451</v>
      </c>
      <c r="B438" s="27" t="s">
        <v>1717</v>
      </c>
      <c r="C438" s="57" t="s">
        <v>1692</v>
      </c>
      <c r="D438" s="57" t="s">
        <v>1693</v>
      </c>
      <c r="E438" s="13">
        <v>456</v>
      </c>
      <c r="F438" s="3" t="s">
        <v>12488</v>
      </c>
      <c r="G438" s="3">
        <f t="shared" si="68"/>
        <v>698933003</v>
      </c>
      <c r="H438" s="3" t="str">
        <f t="shared" si="69"/>
        <v>Observation</v>
      </c>
      <c r="I438" s="3" t="str">
        <f t="shared" si="70"/>
        <v>SNOMED</v>
      </c>
      <c r="J438" s="3" t="str">
        <f t="shared" si="71"/>
        <v>Clinical Finding</v>
      </c>
      <c r="K438" s="3" t="str">
        <f t="shared" si="72"/>
        <v>S</v>
      </c>
      <c r="L438" s="3">
        <f t="shared" si="73"/>
        <v>20140131</v>
      </c>
      <c r="M438" s="3">
        <f t="shared" si="74"/>
        <v>20991231</v>
      </c>
    </row>
    <row r="439" spans="1:13" ht="15.6" customHeight="1" x14ac:dyDescent="0.3">
      <c r="A439" s="27" t="s">
        <v>6451</v>
      </c>
      <c r="B439" s="27" t="s">
        <v>1717</v>
      </c>
      <c r="C439" s="57" t="s">
        <v>1694</v>
      </c>
      <c r="D439" s="57" t="s">
        <v>1695</v>
      </c>
      <c r="E439" s="13">
        <v>457</v>
      </c>
      <c r="F439" s="3" t="s">
        <v>7137</v>
      </c>
      <c r="G439" s="3" t="str">
        <f t="shared" si="68"/>
        <v>-</v>
      </c>
      <c r="H439" s="3" t="str">
        <f t="shared" si="69"/>
        <v>-</v>
      </c>
      <c r="I439" s="3" t="str">
        <f t="shared" si="70"/>
        <v>-</v>
      </c>
      <c r="J439" s="3" t="str">
        <f t="shared" si="71"/>
        <v>-</v>
      </c>
      <c r="K439" s="3" t="str">
        <f t="shared" si="72"/>
        <v>-</v>
      </c>
      <c r="L439" s="3" t="str">
        <f t="shared" si="73"/>
        <v>-</v>
      </c>
      <c r="M439" s="3" t="str">
        <f t="shared" si="74"/>
        <v>-</v>
      </c>
    </row>
    <row r="440" spans="1:13" ht="15.6" customHeight="1" x14ac:dyDescent="0.3">
      <c r="A440" s="27" t="s">
        <v>6451</v>
      </c>
      <c r="B440" s="27" t="s">
        <v>1717</v>
      </c>
      <c r="C440" s="57" t="s">
        <v>1696</v>
      </c>
      <c r="D440" s="57" t="s">
        <v>1697</v>
      </c>
      <c r="E440" s="13">
        <v>458</v>
      </c>
      <c r="F440" s="3" t="s">
        <v>7137</v>
      </c>
      <c r="G440" s="3" t="str">
        <f t="shared" si="68"/>
        <v>-</v>
      </c>
      <c r="H440" s="3" t="str">
        <f t="shared" si="69"/>
        <v>-</v>
      </c>
      <c r="I440" s="3" t="str">
        <f t="shared" si="70"/>
        <v>-</v>
      </c>
      <c r="J440" s="3" t="str">
        <f t="shared" si="71"/>
        <v>-</v>
      </c>
      <c r="K440" s="3" t="str">
        <f t="shared" si="72"/>
        <v>-</v>
      </c>
      <c r="L440" s="3" t="str">
        <f t="shared" si="73"/>
        <v>-</v>
      </c>
      <c r="M440" s="3" t="str">
        <f t="shared" si="74"/>
        <v>-</v>
      </c>
    </row>
    <row r="441" spans="1:13" ht="15.6" customHeight="1" x14ac:dyDescent="0.3">
      <c r="A441" s="27" t="s">
        <v>6451</v>
      </c>
      <c r="B441" s="27" t="s">
        <v>1717</v>
      </c>
      <c r="C441" s="57" t="s">
        <v>1698</v>
      </c>
      <c r="D441" s="57" t="s">
        <v>1699</v>
      </c>
      <c r="E441" s="13">
        <v>459</v>
      </c>
      <c r="F441" s="3" t="s">
        <v>12489</v>
      </c>
      <c r="G441" s="3">
        <f t="shared" si="68"/>
        <v>698934009</v>
      </c>
      <c r="H441" s="3" t="str">
        <f t="shared" si="69"/>
        <v>Observation</v>
      </c>
      <c r="I441" s="3" t="str">
        <f t="shared" si="70"/>
        <v>SNOMED</v>
      </c>
      <c r="J441" s="3" t="str">
        <f t="shared" si="71"/>
        <v>Clinical Finding</v>
      </c>
      <c r="K441" s="3" t="str">
        <f t="shared" si="72"/>
        <v>S</v>
      </c>
      <c r="L441" s="3">
        <f t="shared" si="73"/>
        <v>20140131</v>
      </c>
      <c r="M441" s="3">
        <f t="shared" si="74"/>
        <v>20991231</v>
      </c>
    </row>
    <row r="442" spans="1:13" ht="15.6" customHeight="1" x14ac:dyDescent="0.3">
      <c r="A442" s="27" t="s">
        <v>6451</v>
      </c>
      <c r="B442" s="27" t="s">
        <v>1717</v>
      </c>
      <c r="C442" s="57" t="s">
        <v>1700</v>
      </c>
      <c r="D442" s="57" t="s">
        <v>1701</v>
      </c>
      <c r="E442" s="13">
        <v>460</v>
      </c>
      <c r="F442" s="3" t="s">
        <v>12490</v>
      </c>
      <c r="G442" s="3">
        <f t="shared" si="68"/>
        <v>315589003</v>
      </c>
      <c r="H442" s="3" t="str">
        <f t="shared" si="69"/>
        <v>Observation</v>
      </c>
      <c r="I442" s="3" t="str">
        <f t="shared" si="70"/>
        <v>SNOMED</v>
      </c>
      <c r="J442" s="3" t="str">
        <f t="shared" si="71"/>
        <v>Clinical Finding</v>
      </c>
      <c r="K442" s="3" t="str">
        <f t="shared" si="72"/>
        <v>S</v>
      </c>
      <c r="L442" s="3">
        <f t="shared" si="73"/>
        <v>19700101</v>
      </c>
      <c r="M442" s="3">
        <f t="shared" si="74"/>
        <v>20991231</v>
      </c>
    </row>
    <row r="443" spans="1:13" ht="15.6" customHeight="1" x14ac:dyDescent="0.3">
      <c r="A443" s="27" t="s">
        <v>6451</v>
      </c>
      <c r="B443" s="27" t="s">
        <v>1717</v>
      </c>
      <c r="C443" s="57" t="s">
        <v>1702</v>
      </c>
      <c r="D443" s="57" t="s">
        <v>1703</v>
      </c>
      <c r="E443" s="13">
        <v>461</v>
      </c>
      <c r="F443" s="3" t="s">
        <v>7137</v>
      </c>
      <c r="G443" s="3" t="str">
        <f t="shared" si="68"/>
        <v>-</v>
      </c>
      <c r="H443" s="3" t="str">
        <f t="shared" si="69"/>
        <v>-</v>
      </c>
      <c r="I443" s="3" t="str">
        <f t="shared" si="70"/>
        <v>-</v>
      </c>
      <c r="J443" s="3" t="str">
        <f t="shared" si="71"/>
        <v>-</v>
      </c>
      <c r="K443" s="3" t="str">
        <f t="shared" si="72"/>
        <v>-</v>
      </c>
      <c r="L443" s="3" t="str">
        <f t="shared" si="73"/>
        <v>-</v>
      </c>
      <c r="M443" s="3" t="str">
        <f t="shared" si="74"/>
        <v>-</v>
      </c>
    </row>
    <row r="444" spans="1:13" ht="15.6" customHeight="1" x14ac:dyDescent="0.3">
      <c r="A444" s="27" t="s">
        <v>6451</v>
      </c>
      <c r="B444" s="27" t="s">
        <v>1717</v>
      </c>
      <c r="C444" s="57" t="s">
        <v>1704</v>
      </c>
      <c r="D444" s="57" t="s">
        <v>1705</v>
      </c>
      <c r="E444" s="13">
        <v>462</v>
      </c>
      <c r="F444" s="3" t="s">
        <v>7137</v>
      </c>
      <c r="G444" s="3" t="str">
        <f t="shared" si="68"/>
        <v>-</v>
      </c>
      <c r="H444" s="3" t="str">
        <f t="shared" si="69"/>
        <v>-</v>
      </c>
      <c r="I444" s="3" t="str">
        <f t="shared" si="70"/>
        <v>-</v>
      </c>
      <c r="J444" s="3" t="str">
        <f t="shared" si="71"/>
        <v>-</v>
      </c>
      <c r="K444" s="3" t="str">
        <f t="shared" si="72"/>
        <v>-</v>
      </c>
      <c r="L444" s="3" t="str">
        <f t="shared" si="73"/>
        <v>-</v>
      </c>
      <c r="M444" s="3" t="str">
        <f t="shared" si="74"/>
        <v>-</v>
      </c>
    </row>
    <row r="445" spans="1:13" ht="15.6" customHeight="1" x14ac:dyDescent="0.3">
      <c r="A445" s="27" t="s">
        <v>6451</v>
      </c>
      <c r="B445" s="27" t="s">
        <v>1717</v>
      </c>
      <c r="C445" s="57" t="s">
        <v>1706</v>
      </c>
      <c r="D445" s="57" t="s">
        <v>1707</v>
      </c>
      <c r="E445" s="13">
        <v>463</v>
      </c>
      <c r="F445" s="3" t="s">
        <v>7137</v>
      </c>
      <c r="G445" s="3" t="str">
        <f t="shared" si="68"/>
        <v>-</v>
      </c>
      <c r="H445" s="3" t="str">
        <f t="shared" si="69"/>
        <v>-</v>
      </c>
      <c r="I445" s="3" t="str">
        <f t="shared" si="70"/>
        <v>-</v>
      </c>
      <c r="J445" s="3" t="str">
        <f t="shared" si="71"/>
        <v>-</v>
      </c>
      <c r="K445" s="3" t="str">
        <f t="shared" si="72"/>
        <v>-</v>
      </c>
      <c r="L445" s="3" t="str">
        <f t="shared" si="73"/>
        <v>-</v>
      </c>
      <c r="M445" s="3" t="str">
        <f t="shared" si="74"/>
        <v>-</v>
      </c>
    </row>
    <row r="446" spans="1:13" ht="15.6" customHeight="1" x14ac:dyDescent="0.3">
      <c r="A446" s="27" t="s">
        <v>6451</v>
      </c>
      <c r="B446" s="27" t="s">
        <v>1717</v>
      </c>
      <c r="C446" s="57" t="s">
        <v>1708</v>
      </c>
      <c r="D446" s="57" t="s">
        <v>1709</v>
      </c>
      <c r="E446" s="13">
        <v>464</v>
      </c>
      <c r="F446" s="3" t="s">
        <v>7137</v>
      </c>
      <c r="G446" s="3" t="str">
        <f t="shared" si="68"/>
        <v>-</v>
      </c>
      <c r="H446" s="3" t="str">
        <f t="shared" si="69"/>
        <v>-</v>
      </c>
      <c r="I446" s="3" t="str">
        <f t="shared" si="70"/>
        <v>-</v>
      </c>
      <c r="J446" s="3" t="str">
        <f t="shared" si="71"/>
        <v>-</v>
      </c>
      <c r="K446" s="3" t="str">
        <f t="shared" si="72"/>
        <v>-</v>
      </c>
      <c r="L446" s="3" t="str">
        <f t="shared" si="73"/>
        <v>-</v>
      </c>
      <c r="M446" s="3" t="str">
        <f t="shared" si="74"/>
        <v>-</v>
      </c>
    </row>
    <row r="447" spans="1:13" ht="15.6" customHeight="1" x14ac:dyDescent="0.3">
      <c r="A447" s="27" t="s">
        <v>6451</v>
      </c>
      <c r="B447" s="27" t="s">
        <v>1717</v>
      </c>
      <c r="C447" s="57" t="s">
        <v>1710</v>
      </c>
      <c r="D447" s="57" t="s">
        <v>432</v>
      </c>
      <c r="E447" s="13">
        <v>465</v>
      </c>
      <c r="F447" s="3" t="s">
        <v>12307</v>
      </c>
      <c r="G447" s="3">
        <f t="shared" si="68"/>
        <v>970501000000106</v>
      </c>
      <c r="H447" s="3" t="str">
        <f t="shared" si="69"/>
        <v>Observation</v>
      </c>
      <c r="I447" s="3" t="str">
        <f t="shared" si="70"/>
        <v>SNOMED</v>
      </c>
      <c r="J447" s="3" t="str">
        <f t="shared" si="71"/>
        <v>Clinical Finding</v>
      </c>
      <c r="K447" s="3" t="str">
        <f t="shared" si="72"/>
        <v>S</v>
      </c>
      <c r="L447" s="3">
        <f t="shared" si="73"/>
        <v>20151001</v>
      </c>
      <c r="M447" s="3">
        <f t="shared" si="74"/>
        <v>20991231</v>
      </c>
    </row>
    <row r="448" spans="1:13" ht="15.6" customHeight="1" x14ac:dyDescent="0.3">
      <c r="A448" s="27" t="s">
        <v>6451</v>
      </c>
      <c r="B448" s="27" t="s">
        <v>1717</v>
      </c>
      <c r="C448" s="57" t="s">
        <v>1711</v>
      </c>
      <c r="D448" s="57" t="s">
        <v>1712</v>
      </c>
      <c r="E448" s="13">
        <v>466</v>
      </c>
      <c r="F448" s="3" t="s">
        <v>12492</v>
      </c>
      <c r="G448" s="3">
        <f t="shared" si="68"/>
        <v>698936006</v>
      </c>
      <c r="H448" s="3" t="str">
        <f t="shared" si="69"/>
        <v>Observation</v>
      </c>
      <c r="I448" s="3" t="str">
        <f t="shared" si="70"/>
        <v>SNOMED</v>
      </c>
      <c r="J448" s="3" t="str">
        <f t="shared" si="71"/>
        <v>Clinical Finding</v>
      </c>
      <c r="K448" s="3" t="str">
        <f t="shared" si="72"/>
        <v>S</v>
      </c>
      <c r="L448" s="3">
        <f t="shared" si="73"/>
        <v>20140131</v>
      </c>
      <c r="M448" s="3">
        <f t="shared" si="74"/>
        <v>20991231</v>
      </c>
    </row>
    <row r="449" spans="1:13" ht="15.6" customHeight="1" x14ac:dyDescent="0.3">
      <c r="A449" s="27" t="s">
        <v>6451</v>
      </c>
      <c r="B449" s="27" t="s">
        <v>1717</v>
      </c>
      <c r="C449" s="57" t="s">
        <v>1713</v>
      </c>
      <c r="D449" s="57" t="s">
        <v>1714</v>
      </c>
      <c r="E449" s="13">
        <v>467</v>
      </c>
      <c r="F449" s="3" t="s">
        <v>7137</v>
      </c>
      <c r="G449" s="3" t="str">
        <f t="shared" si="68"/>
        <v>-</v>
      </c>
      <c r="H449" s="3" t="str">
        <f t="shared" si="69"/>
        <v>-</v>
      </c>
      <c r="I449" s="3" t="str">
        <f t="shared" si="70"/>
        <v>-</v>
      </c>
      <c r="J449" s="3" t="str">
        <f t="shared" si="71"/>
        <v>-</v>
      </c>
      <c r="K449" s="3" t="str">
        <f t="shared" si="72"/>
        <v>-</v>
      </c>
      <c r="L449" s="3" t="str">
        <f t="shared" si="73"/>
        <v>-</v>
      </c>
      <c r="M449" s="3" t="str">
        <f t="shared" si="74"/>
        <v>-</v>
      </c>
    </row>
    <row r="450" spans="1:13" ht="15.6" customHeight="1" x14ac:dyDescent="0.3">
      <c r="A450" s="27" t="s">
        <v>6451</v>
      </c>
      <c r="B450" s="27" t="s">
        <v>1717</v>
      </c>
      <c r="C450" s="57" t="s">
        <v>1715</v>
      </c>
      <c r="D450" s="57" t="s">
        <v>1716</v>
      </c>
      <c r="E450" s="13">
        <v>468</v>
      </c>
      <c r="F450" s="3" t="s">
        <v>7137</v>
      </c>
      <c r="G450" s="3" t="str">
        <f t="shared" si="68"/>
        <v>-</v>
      </c>
      <c r="H450" s="3" t="str">
        <f t="shared" si="69"/>
        <v>-</v>
      </c>
      <c r="I450" s="3" t="str">
        <f t="shared" si="70"/>
        <v>-</v>
      </c>
      <c r="J450" s="3" t="str">
        <f t="shared" si="71"/>
        <v>-</v>
      </c>
      <c r="K450" s="3" t="str">
        <f t="shared" si="72"/>
        <v>-</v>
      </c>
      <c r="L450" s="3" t="str">
        <f t="shared" si="73"/>
        <v>-</v>
      </c>
      <c r="M450" s="3" t="str">
        <f t="shared" si="74"/>
        <v>-</v>
      </c>
    </row>
    <row r="451" spans="1:13" ht="15.6" customHeight="1" x14ac:dyDescent="0.3">
      <c r="A451" s="13" t="s">
        <v>6451</v>
      </c>
      <c r="B451" s="13" t="s">
        <v>6495</v>
      </c>
      <c r="C451" s="13" t="s">
        <v>6496</v>
      </c>
      <c r="D451" s="13" t="s">
        <v>6497</v>
      </c>
      <c r="E451" s="13">
        <v>469</v>
      </c>
      <c r="F451" s="3" t="s">
        <v>942</v>
      </c>
      <c r="G451" s="3">
        <f t="shared" si="68"/>
        <v>1</v>
      </c>
      <c r="H451" s="3" t="str">
        <f t="shared" si="69"/>
        <v>Race</v>
      </c>
      <c r="I451" s="3" t="str">
        <f t="shared" si="70"/>
        <v>Race</v>
      </c>
      <c r="J451" s="3" t="str">
        <f t="shared" si="71"/>
        <v>Race</v>
      </c>
      <c r="K451" s="3" t="str">
        <f t="shared" si="72"/>
        <v>S</v>
      </c>
      <c r="L451" s="3">
        <f t="shared" si="73"/>
        <v>19700101</v>
      </c>
      <c r="M451" s="3">
        <f t="shared" si="74"/>
        <v>20991231</v>
      </c>
    </row>
    <row r="452" spans="1:13" ht="15.6" customHeight="1" x14ac:dyDescent="0.3">
      <c r="A452" s="13" t="s">
        <v>6451</v>
      </c>
      <c r="B452" s="13" t="s">
        <v>6495</v>
      </c>
      <c r="C452" s="13" t="s">
        <v>6498</v>
      </c>
      <c r="D452" s="13" t="s">
        <v>6499</v>
      </c>
      <c r="E452" s="13">
        <v>470</v>
      </c>
      <c r="F452" s="3" t="s">
        <v>944</v>
      </c>
      <c r="G452" s="3">
        <f t="shared" si="68"/>
        <v>2</v>
      </c>
      <c r="H452" s="3" t="str">
        <f t="shared" si="69"/>
        <v>Race</v>
      </c>
      <c r="I452" s="3" t="str">
        <f t="shared" si="70"/>
        <v>Race</v>
      </c>
      <c r="J452" s="3" t="str">
        <f t="shared" si="71"/>
        <v>Race</v>
      </c>
      <c r="K452" s="3" t="str">
        <f t="shared" si="72"/>
        <v>S</v>
      </c>
      <c r="L452" s="3">
        <f t="shared" si="73"/>
        <v>19700101</v>
      </c>
      <c r="M452" s="3">
        <f t="shared" si="74"/>
        <v>20991231</v>
      </c>
    </row>
    <row r="453" spans="1:13" ht="15.6" customHeight="1" x14ac:dyDescent="0.3">
      <c r="A453" s="13" t="s">
        <v>6451</v>
      </c>
      <c r="B453" s="13" t="s">
        <v>6495</v>
      </c>
      <c r="C453" s="13" t="s">
        <v>6500</v>
      </c>
      <c r="D453" s="13" t="s">
        <v>6501</v>
      </c>
      <c r="E453" s="13">
        <v>471</v>
      </c>
      <c r="F453" s="3" t="s">
        <v>951</v>
      </c>
      <c r="G453" s="3">
        <f t="shared" si="68"/>
        <v>3</v>
      </c>
      <c r="H453" s="3" t="str">
        <f t="shared" si="69"/>
        <v>Race</v>
      </c>
      <c r="I453" s="3" t="str">
        <f t="shared" si="70"/>
        <v>Race</v>
      </c>
      <c r="J453" s="3" t="str">
        <f t="shared" si="71"/>
        <v>Race</v>
      </c>
      <c r="K453" s="3" t="str">
        <f t="shared" si="72"/>
        <v>S</v>
      </c>
      <c r="L453" s="3">
        <f t="shared" si="73"/>
        <v>19700101</v>
      </c>
      <c r="M453" s="3">
        <f t="shared" si="74"/>
        <v>20991231</v>
      </c>
    </row>
    <row r="454" spans="1:13" ht="15.6" customHeight="1" x14ac:dyDescent="0.3">
      <c r="A454" s="13" t="s">
        <v>6451</v>
      </c>
      <c r="B454" s="13" t="s">
        <v>6495</v>
      </c>
      <c r="C454" s="13" t="s">
        <v>6502</v>
      </c>
      <c r="D454" s="13" t="s">
        <v>6503</v>
      </c>
      <c r="E454" s="13">
        <v>472</v>
      </c>
      <c r="F454" s="3" t="s">
        <v>973</v>
      </c>
      <c r="G454" s="3">
        <f t="shared" si="68"/>
        <v>4</v>
      </c>
      <c r="H454" s="3" t="str">
        <f t="shared" si="69"/>
        <v>Race</v>
      </c>
      <c r="I454" s="3" t="str">
        <f t="shared" si="70"/>
        <v>Race</v>
      </c>
      <c r="J454" s="3" t="str">
        <f t="shared" si="71"/>
        <v>Race</v>
      </c>
      <c r="K454" s="3" t="str">
        <f t="shared" si="72"/>
        <v>S</v>
      </c>
      <c r="L454" s="3">
        <f t="shared" si="73"/>
        <v>19700101</v>
      </c>
      <c r="M454" s="3">
        <f t="shared" si="74"/>
        <v>20991231</v>
      </c>
    </row>
    <row r="455" spans="1:13" ht="15.6" customHeight="1" x14ac:dyDescent="0.3">
      <c r="A455" s="13" t="s">
        <v>6451</v>
      </c>
      <c r="B455" s="13" t="s">
        <v>6495</v>
      </c>
      <c r="C455" s="13" t="s">
        <v>6504</v>
      </c>
      <c r="D455" s="13" t="s">
        <v>6505</v>
      </c>
      <c r="E455" s="13">
        <v>473</v>
      </c>
      <c r="F455" s="3" t="s">
        <v>987</v>
      </c>
      <c r="G455" s="3">
        <f t="shared" si="68"/>
        <v>5</v>
      </c>
      <c r="H455" s="3" t="str">
        <f t="shared" si="69"/>
        <v>Race</v>
      </c>
      <c r="I455" s="3" t="str">
        <f t="shared" si="70"/>
        <v>Race</v>
      </c>
      <c r="J455" s="3" t="str">
        <f t="shared" si="71"/>
        <v>Race</v>
      </c>
      <c r="K455" s="3" t="str">
        <f t="shared" si="72"/>
        <v>S</v>
      </c>
      <c r="L455" s="3">
        <f t="shared" si="73"/>
        <v>19700101</v>
      </c>
      <c r="M455" s="3">
        <f t="shared" si="74"/>
        <v>20991231</v>
      </c>
    </row>
    <row r="456" spans="1:13" ht="15.6" customHeight="1" x14ac:dyDescent="0.3">
      <c r="A456" s="13" t="s">
        <v>6451</v>
      </c>
      <c r="B456" s="13" t="s">
        <v>6495</v>
      </c>
      <c r="C456" s="13" t="s">
        <v>6506</v>
      </c>
      <c r="D456" s="13" t="s">
        <v>6507</v>
      </c>
      <c r="E456" s="13">
        <v>474</v>
      </c>
      <c r="F456" s="3" t="s">
        <v>724</v>
      </c>
      <c r="G456" s="3" t="str">
        <f t="shared" si="68"/>
        <v>-</v>
      </c>
      <c r="H456" s="3" t="str">
        <f t="shared" si="69"/>
        <v>-</v>
      </c>
      <c r="I456" s="3" t="str">
        <f t="shared" si="70"/>
        <v>-</v>
      </c>
      <c r="J456" s="3" t="str">
        <f t="shared" si="71"/>
        <v>-</v>
      </c>
      <c r="K456" s="3" t="str">
        <f t="shared" si="72"/>
        <v>-</v>
      </c>
      <c r="L456" s="3" t="str">
        <f t="shared" si="73"/>
        <v>-</v>
      </c>
      <c r="M456" s="3" t="str">
        <f t="shared" si="74"/>
        <v>-</v>
      </c>
    </row>
    <row r="457" spans="1:13" ht="15.6" customHeight="1" x14ac:dyDescent="0.3">
      <c r="A457" s="13" t="s">
        <v>6451</v>
      </c>
      <c r="B457" s="13" t="s">
        <v>6495</v>
      </c>
      <c r="C457" s="13" t="s">
        <v>6508</v>
      </c>
      <c r="D457" s="13" t="s">
        <v>6509</v>
      </c>
      <c r="E457" s="13">
        <v>475</v>
      </c>
      <c r="F457" s="3" t="s">
        <v>724</v>
      </c>
      <c r="G457" s="3" t="str">
        <f t="shared" si="68"/>
        <v>-</v>
      </c>
      <c r="H457" s="3" t="str">
        <f t="shared" si="69"/>
        <v>-</v>
      </c>
      <c r="I457" s="3" t="str">
        <f t="shared" si="70"/>
        <v>-</v>
      </c>
      <c r="J457" s="3" t="str">
        <f t="shared" si="71"/>
        <v>-</v>
      </c>
      <c r="K457" s="3" t="str">
        <f t="shared" si="72"/>
        <v>-</v>
      </c>
      <c r="L457" s="3" t="str">
        <f t="shared" si="73"/>
        <v>-</v>
      </c>
      <c r="M457" s="3" t="str">
        <f t="shared" si="74"/>
        <v>-</v>
      </c>
    </row>
    <row r="458" spans="1:13" ht="15.6" customHeight="1" x14ac:dyDescent="0.3">
      <c r="A458" s="13" t="s">
        <v>6451</v>
      </c>
      <c r="B458" s="13" t="s">
        <v>6495</v>
      </c>
      <c r="C458" s="13" t="s">
        <v>703</v>
      </c>
      <c r="D458" s="13" t="s">
        <v>6459</v>
      </c>
      <c r="E458" s="13">
        <v>476</v>
      </c>
      <c r="F458" s="3" t="s">
        <v>724</v>
      </c>
      <c r="G458" s="3" t="str">
        <f t="shared" si="68"/>
        <v>-</v>
      </c>
      <c r="H458" s="3" t="str">
        <f t="shared" si="69"/>
        <v>-</v>
      </c>
      <c r="I458" s="3" t="str">
        <f t="shared" si="70"/>
        <v>-</v>
      </c>
      <c r="J458" s="3" t="str">
        <f t="shared" si="71"/>
        <v>-</v>
      </c>
      <c r="K458" s="3" t="str">
        <f t="shared" si="72"/>
        <v>-</v>
      </c>
      <c r="L458" s="3" t="str">
        <f t="shared" si="73"/>
        <v>-</v>
      </c>
      <c r="M458" s="3" t="str">
        <f t="shared" si="74"/>
        <v>-</v>
      </c>
    </row>
    <row r="459" spans="1:13" ht="15.6" customHeight="1" x14ac:dyDescent="0.3">
      <c r="A459" s="13" t="s">
        <v>6451</v>
      </c>
      <c r="B459" s="13" t="s">
        <v>6495</v>
      </c>
      <c r="C459" s="13" t="s">
        <v>706</v>
      </c>
      <c r="D459" s="13" t="s">
        <v>6461</v>
      </c>
      <c r="E459" s="13">
        <v>477</v>
      </c>
      <c r="F459" s="3" t="s">
        <v>13109</v>
      </c>
      <c r="G459" s="3" t="str">
        <f t="shared" si="68"/>
        <v>LA46-8</v>
      </c>
      <c r="H459" s="3" t="str">
        <f t="shared" si="69"/>
        <v>Meas Value</v>
      </c>
      <c r="I459" s="3" t="str">
        <f t="shared" si="70"/>
        <v>LOINC</v>
      </c>
      <c r="J459" s="3" t="str">
        <f t="shared" si="71"/>
        <v>Answer</v>
      </c>
      <c r="K459" s="3" t="str">
        <f t="shared" si="72"/>
        <v>S</v>
      </c>
      <c r="L459" s="3">
        <f t="shared" si="73"/>
        <v>25569</v>
      </c>
      <c r="M459" s="3">
        <f t="shared" si="74"/>
        <v>73050</v>
      </c>
    </row>
    <row r="460" spans="1:13" ht="15.6" customHeight="1" x14ac:dyDescent="0.3">
      <c r="A460" s="13" t="s">
        <v>6451</v>
      </c>
      <c r="B460" s="13" t="s">
        <v>6495</v>
      </c>
      <c r="C460" s="13" t="s">
        <v>720</v>
      </c>
      <c r="D460" s="13" t="s">
        <v>6460</v>
      </c>
      <c r="E460" s="13">
        <v>478</v>
      </c>
      <c r="F460" s="3" t="s">
        <v>13110</v>
      </c>
      <c r="G460" s="3" t="str">
        <f t="shared" si="68"/>
        <v>LA4489-6</v>
      </c>
      <c r="H460" s="3" t="str">
        <f t="shared" si="69"/>
        <v>Meas Value</v>
      </c>
      <c r="I460" s="3" t="str">
        <f t="shared" si="70"/>
        <v>LOINC</v>
      </c>
      <c r="J460" s="3" t="str">
        <f t="shared" si="71"/>
        <v>Answer</v>
      </c>
      <c r="K460" s="3" t="str">
        <f t="shared" si="72"/>
        <v>S</v>
      </c>
      <c r="L460" s="3">
        <f t="shared" si="73"/>
        <v>25569</v>
      </c>
      <c r="M460" s="3">
        <f t="shared" si="74"/>
        <v>73050</v>
      </c>
    </row>
    <row r="461" spans="1:13" ht="15.6" customHeight="1" x14ac:dyDescent="0.3">
      <c r="A461" s="13" t="s">
        <v>6451</v>
      </c>
      <c r="B461" s="13" t="s">
        <v>6455</v>
      </c>
      <c r="C461" s="13" t="s">
        <v>4930</v>
      </c>
      <c r="D461" s="13" t="s">
        <v>6456</v>
      </c>
      <c r="E461" s="13">
        <v>479</v>
      </c>
      <c r="F461" s="3" t="s">
        <v>724</v>
      </c>
      <c r="G461" s="3" t="str">
        <f t="shared" si="68"/>
        <v>-</v>
      </c>
      <c r="H461" s="3" t="str">
        <f t="shared" si="69"/>
        <v>-</v>
      </c>
      <c r="I461" s="3" t="str">
        <f t="shared" si="70"/>
        <v>-</v>
      </c>
      <c r="J461" s="3" t="str">
        <f t="shared" si="71"/>
        <v>-</v>
      </c>
      <c r="K461" s="3" t="str">
        <f t="shared" si="72"/>
        <v>-</v>
      </c>
      <c r="L461" s="3" t="str">
        <f t="shared" si="73"/>
        <v>-</v>
      </c>
      <c r="M461" s="3" t="str">
        <f t="shared" si="74"/>
        <v>-</v>
      </c>
    </row>
    <row r="462" spans="1:13" ht="15.6" customHeight="1" x14ac:dyDescent="0.3">
      <c r="A462" s="13" t="s">
        <v>6451</v>
      </c>
      <c r="B462" s="13" t="s">
        <v>6455</v>
      </c>
      <c r="C462" s="13" t="s">
        <v>410</v>
      </c>
      <c r="D462" s="13" t="s">
        <v>6457</v>
      </c>
      <c r="E462" s="13">
        <v>480</v>
      </c>
      <c r="F462" s="3" t="s">
        <v>884</v>
      </c>
      <c r="G462" s="3" t="str">
        <f t="shared" si="68"/>
        <v>F</v>
      </c>
      <c r="H462" s="3" t="str">
        <f t="shared" si="69"/>
        <v>Gender</v>
      </c>
      <c r="I462" s="3" t="str">
        <f t="shared" si="70"/>
        <v>Gender</v>
      </c>
      <c r="J462" s="3" t="str">
        <f t="shared" si="71"/>
        <v>Gender</v>
      </c>
      <c r="K462" s="3" t="str">
        <f t="shared" si="72"/>
        <v>S</v>
      </c>
      <c r="L462" s="3">
        <f t="shared" si="73"/>
        <v>19700101</v>
      </c>
      <c r="M462" s="3">
        <f t="shared" si="74"/>
        <v>20991231</v>
      </c>
    </row>
    <row r="463" spans="1:13" ht="15.6" customHeight="1" x14ac:dyDescent="0.3">
      <c r="A463" s="13" t="s">
        <v>6451</v>
      </c>
      <c r="B463" s="13" t="s">
        <v>6455</v>
      </c>
      <c r="C463" s="13" t="s">
        <v>413</v>
      </c>
      <c r="D463" s="13" t="s">
        <v>6458</v>
      </c>
      <c r="E463" s="13">
        <v>481</v>
      </c>
      <c r="F463" s="3" t="s">
        <v>885</v>
      </c>
      <c r="G463" s="3" t="str">
        <f t="shared" si="68"/>
        <v>M</v>
      </c>
      <c r="H463" s="3" t="str">
        <f t="shared" si="69"/>
        <v>Gender</v>
      </c>
      <c r="I463" s="3" t="str">
        <f t="shared" si="70"/>
        <v>Gender</v>
      </c>
      <c r="J463" s="3" t="str">
        <f t="shared" si="71"/>
        <v>Gender</v>
      </c>
      <c r="K463" s="3" t="str">
        <f t="shared" si="72"/>
        <v>S</v>
      </c>
      <c r="L463" s="3">
        <f t="shared" si="73"/>
        <v>19700101</v>
      </c>
      <c r="M463" s="3">
        <f t="shared" si="74"/>
        <v>20991231</v>
      </c>
    </row>
    <row r="464" spans="1:13" ht="15.6" customHeight="1" x14ac:dyDescent="0.3">
      <c r="A464" s="13" t="s">
        <v>6451</v>
      </c>
      <c r="B464" s="13" t="s">
        <v>6455</v>
      </c>
      <c r="C464" s="13" t="s">
        <v>703</v>
      </c>
      <c r="D464" s="13" t="s">
        <v>6459</v>
      </c>
      <c r="E464" s="13">
        <v>482</v>
      </c>
      <c r="F464" s="3" t="s">
        <v>724</v>
      </c>
      <c r="G464" s="3" t="str">
        <f t="shared" si="68"/>
        <v>-</v>
      </c>
      <c r="H464" s="3" t="str">
        <f t="shared" si="69"/>
        <v>-</v>
      </c>
      <c r="I464" s="3" t="str">
        <f t="shared" si="70"/>
        <v>-</v>
      </c>
      <c r="J464" s="3" t="str">
        <f t="shared" si="71"/>
        <v>-</v>
      </c>
      <c r="K464" s="3" t="str">
        <f t="shared" si="72"/>
        <v>-</v>
      </c>
      <c r="L464" s="3" t="str">
        <f t="shared" si="73"/>
        <v>-</v>
      </c>
      <c r="M464" s="3" t="str">
        <f t="shared" si="74"/>
        <v>-</v>
      </c>
    </row>
    <row r="465" spans="1:14" ht="15.6" customHeight="1" x14ac:dyDescent="0.3">
      <c r="A465" s="13" t="s">
        <v>6451</v>
      </c>
      <c r="B465" s="13" t="s">
        <v>6455</v>
      </c>
      <c r="C465" s="13" t="s">
        <v>706</v>
      </c>
      <c r="D465" s="13" t="s">
        <v>6461</v>
      </c>
      <c r="E465" s="13">
        <v>483</v>
      </c>
      <c r="F465" s="3" t="s">
        <v>13109</v>
      </c>
      <c r="G465" s="3" t="str">
        <f t="shared" si="68"/>
        <v>LA46-8</v>
      </c>
      <c r="H465" s="3" t="str">
        <f t="shared" si="69"/>
        <v>Meas Value</v>
      </c>
      <c r="I465" s="3" t="str">
        <f t="shared" si="70"/>
        <v>LOINC</v>
      </c>
      <c r="J465" s="3" t="str">
        <f t="shared" si="71"/>
        <v>Answer</v>
      </c>
      <c r="K465" s="3" t="str">
        <f t="shared" si="72"/>
        <v>S</v>
      </c>
      <c r="L465" s="3">
        <f t="shared" si="73"/>
        <v>25569</v>
      </c>
      <c r="M465" s="3">
        <f t="shared" si="74"/>
        <v>73050</v>
      </c>
    </row>
    <row r="466" spans="1:14" ht="15.6" customHeight="1" x14ac:dyDescent="0.3">
      <c r="A466" s="13" t="s">
        <v>6451</v>
      </c>
      <c r="B466" s="13" t="s">
        <v>6455</v>
      </c>
      <c r="C466" s="13" t="s">
        <v>720</v>
      </c>
      <c r="D466" s="13" t="s">
        <v>6460</v>
      </c>
      <c r="E466" s="13">
        <v>484</v>
      </c>
      <c r="F466" s="3" t="s">
        <v>13110</v>
      </c>
      <c r="G466" s="3" t="str">
        <f t="shared" si="68"/>
        <v>LA4489-6</v>
      </c>
      <c r="H466" s="3" t="str">
        <f t="shared" si="69"/>
        <v>Meas Value</v>
      </c>
      <c r="I466" s="3" t="str">
        <f t="shared" si="70"/>
        <v>LOINC</v>
      </c>
      <c r="J466" s="3" t="str">
        <f t="shared" si="71"/>
        <v>Answer</v>
      </c>
      <c r="K466" s="3" t="str">
        <f t="shared" si="72"/>
        <v>S</v>
      </c>
      <c r="L466" s="3">
        <f t="shared" si="73"/>
        <v>25569</v>
      </c>
      <c r="M466" s="3">
        <f t="shared" si="74"/>
        <v>73050</v>
      </c>
    </row>
    <row r="467" spans="1:14" ht="15.6" customHeight="1" x14ac:dyDescent="0.3">
      <c r="A467" s="13" t="s">
        <v>6451</v>
      </c>
      <c r="B467" s="13" t="s">
        <v>6462</v>
      </c>
      <c r="C467" s="13" t="s">
        <v>6330</v>
      </c>
      <c r="D467" s="13" t="s">
        <v>6463</v>
      </c>
      <c r="E467" s="13">
        <v>485</v>
      </c>
      <c r="F467" s="3" t="s">
        <v>12237</v>
      </c>
      <c r="G467" s="3">
        <f t="shared" si="68"/>
        <v>765288000</v>
      </c>
      <c r="H467" s="3" t="str">
        <f t="shared" si="69"/>
        <v>Condition</v>
      </c>
      <c r="I467" s="3" t="str">
        <f t="shared" si="70"/>
        <v>SNOMED</v>
      </c>
      <c r="J467" s="3" t="str">
        <f t="shared" si="71"/>
        <v>Clinical Finding</v>
      </c>
      <c r="K467" s="3" t="str">
        <f t="shared" si="72"/>
        <v>S</v>
      </c>
      <c r="L467" s="3">
        <f t="shared" si="73"/>
        <v>20180731</v>
      </c>
      <c r="M467" s="3">
        <f t="shared" si="74"/>
        <v>20991231</v>
      </c>
    </row>
    <row r="468" spans="1:14" ht="15.6" customHeight="1" x14ac:dyDescent="0.3">
      <c r="A468" s="13" t="s">
        <v>6451</v>
      </c>
      <c r="B468" s="13" t="s">
        <v>6462</v>
      </c>
      <c r="C468" s="13" t="s">
        <v>6464</v>
      </c>
      <c r="D468" s="13" t="s">
        <v>6465</v>
      </c>
      <c r="E468" s="13">
        <v>486</v>
      </c>
      <c r="F468" s="3" t="s">
        <v>12225</v>
      </c>
      <c r="G468" s="3">
        <f t="shared" si="68"/>
        <v>42035005</v>
      </c>
      <c r="H468" s="3" t="str">
        <f t="shared" si="69"/>
        <v>Condition</v>
      </c>
      <c r="I468" s="3" t="str">
        <f t="shared" si="70"/>
        <v>SNOMED</v>
      </c>
      <c r="J468" s="3" t="str">
        <f t="shared" si="71"/>
        <v>Clinical Finding</v>
      </c>
      <c r="K468" s="3" t="str">
        <f t="shared" si="72"/>
        <v>S</v>
      </c>
      <c r="L468" s="3">
        <f t="shared" si="73"/>
        <v>19700101</v>
      </c>
      <c r="M468" s="3">
        <f t="shared" si="74"/>
        <v>20991231</v>
      </c>
    </row>
    <row r="469" spans="1:14" ht="15.6" customHeight="1" x14ac:dyDescent="0.3">
      <c r="A469" s="13" t="s">
        <v>6451</v>
      </c>
      <c r="B469" s="13" t="s">
        <v>6462</v>
      </c>
      <c r="C469" s="13" t="s">
        <v>6331</v>
      </c>
      <c r="D469" s="13" t="s">
        <v>6478</v>
      </c>
      <c r="E469" s="13">
        <v>487</v>
      </c>
      <c r="F469" s="3" t="s">
        <v>7137</v>
      </c>
      <c r="G469" s="3" t="str">
        <f t="shared" si="68"/>
        <v>-</v>
      </c>
      <c r="H469" s="3" t="str">
        <f t="shared" si="69"/>
        <v>-</v>
      </c>
      <c r="I469" s="3" t="str">
        <f t="shared" si="70"/>
        <v>-</v>
      </c>
      <c r="J469" s="3" t="str">
        <f t="shared" si="71"/>
        <v>-</v>
      </c>
      <c r="K469" s="3" t="str">
        <f t="shared" si="72"/>
        <v>-</v>
      </c>
      <c r="L469" s="3" t="str">
        <f t="shared" si="73"/>
        <v>-</v>
      </c>
      <c r="M469" s="3" t="str">
        <f t="shared" si="74"/>
        <v>-</v>
      </c>
    </row>
    <row r="470" spans="1:14" ht="15.6" customHeight="1" x14ac:dyDescent="0.3">
      <c r="A470" s="13" t="s">
        <v>6451</v>
      </c>
      <c r="B470" s="13" t="s">
        <v>6462</v>
      </c>
      <c r="C470" s="13" t="s">
        <v>6332</v>
      </c>
      <c r="D470" s="13" t="s">
        <v>6466</v>
      </c>
      <c r="E470" s="13">
        <v>488</v>
      </c>
      <c r="F470" s="3" t="s">
        <v>12238</v>
      </c>
      <c r="G470" s="3">
        <f t="shared" si="68"/>
        <v>76102007</v>
      </c>
      <c r="H470" s="3" t="str">
        <f t="shared" si="69"/>
        <v>Condition</v>
      </c>
      <c r="I470" s="3" t="str">
        <f t="shared" si="70"/>
        <v>SNOMED</v>
      </c>
      <c r="J470" s="3" t="str">
        <f t="shared" si="71"/>
        <v>Clinical Finding</v>
      </c>
      <c r="K470" s="3" t="str">
        <f t="shared" si="72"/>
        <v>S</v>
      </c>
      <c r="L470" s="3">
        <f t="shared" si="73"/>
        <v>19700101</v>
      </c>
      <c r="M470" s="3">
        <f t="shared" si="74"/>
        <v>20991231</v>
      </c>
    </row>
    <row r="471" spans="1:14" ht="15.6" customHeight="1" x14ac:dyDescent="0.3">
      <c r="A471" s="13" t="s">
        <v>6451</v>
      </c>
      <c r="B471" s="13" t="s">
        <v>6462</v>
      </c>
      <c r="C471" s="13" t="s">
        <v>6353</v>
      </c>
      <c r="D471" s="13" t="s">
        <v>6467</v>
      </c>
      <c r="E471" s="13">
        <v>489</v>
      </c>
      <c r="F471" s="3" t="s">
        <v>12239</v>
      </c>
      <c r="G471" s="3">
        <f t="shared" si="68"/>
        <v>89217008</v>
      </c>
      <c r="H471" s="3" t="str">
        <f t="shared" si="69"/>
        <v>Condition</v>
      </c>
      <c r="I471" s="3" t="str">
        <f t="shared" si="70"/>
        <v>SNOMED</v>
      </c>
      <c r="J471" s="3" t="str">
        <f t="shared" si="71"/>
        <v>Clinical Finding</v>
      </c>
      <c r="K471" s="3" t="str">
        <f t="shared" si="72"/>
        <v>S</v>
      </c>
      <c r="L471" s="3">
        <f t="shared" si="73"/>
        <v>19700101</v>
      </c>
      <c r="M471" s="3">
        <f t="shared" si="74"/>
        <v>20991231</v>
      </c>
    </row>
    <row r="472" spans="1:14" ht="15.6" customHeight="1" x14ac:dyDescent="0.3">
      <c r="A472" s="13" t="s">
        <v>6451</v>
      </c>
      <c r="B472" s="13" t="s">
        <v>6462</v>
      </c>
      <c r="C472" s="13" t="s">
        <v>6476</v>
      </c>
      <c r="D472" s="13" t="s">
        <v>6477</v>
      </c>
      <c r="E472" s="13">
        <v>490</v>
      </c>
      <c r="F472" s="3" t="s">
        <v>7137</v>
      </c>
      <c r="G472" s="3" t="str">
        <f t="shared" si="68"/>
        <v>-</v>
      </c>
      <c r="H472" s="3" t="str">
        <f t="shared" si="69"/>
        <v>-</v>
      </c>
      <c r="I472" s="3" t="str">
        <f t="shared" si="70"/>
        <v>-</v>
      </c>
      <c r="J472" s="3" t="str">
        <f t="shared" si="71"/>
        <v>-</v>
      </c>
      <c r="K472" s="3" t="str">
        <f t="shared" si="72"/>
        <v>-</v>
      </c>
      <c r="L472" s="3" t="str">
        <f t="shared" si="73"/>
        <v>-</v>
      </c>
      <c r="M472" s="3" t="str">
        <f t="shared" si="74"/>
        <v>-</v>
      </c>
    </row>
    <row r="473" spans="1:14" ht="15.6" customHeight="1" x14ac:dyDescent="0.3">
      <c r="A473" s="13" t="s">
        <v>6451</v>
      </c>
      <c r="B473" s="13" t="s">
        <v>6462</v>
      </c>
      <c r="C473" s="13" t="s">
        <v>703</v>
      </c>
      <c r="D473" s="13" t="s">
        <v>6459</v>
      </c>
      <c r="E473" s="13">
        <v>491</v>
      </c>
      <c r="F473" s="3" t="s">
        <v>13108</v>
      </c>
      <c r="G473" s="3" t="str">
        <f t="shared" si="68"/>
        <v>LA21413-2</v>
      </c>
      <c r="H473" s="3" t="str">
        <f t="shared" si="69"/>
        <v>Meas Value</v>
      </c>
      <c r="I473" s="3" t="str">
        <f t="shared" si="70"/>
        <v>LOINC</v>
      </c>
      <c r="J473" s="3" t="str">
        <f t="shared" si="71"/>
        <v>Answer</v>
      </c>
      <c r="K473" s="3" t="str">
        <f t="shared" si="72"/>
        <v>S</v>
      </c>
      <c r="L473" s="3">
        <f t="shared" si="73"/>
        <v>25569</v>
      </c>
      <c r="M473" s="3">
        <f t="shared" si="74"/>
        <v>73050</v>
      </c>
    </row>
    <row r="474" spans="1:14" ht="15.6" customHeight="1" x14ac:dyDescent="0.3">
      <c r="A474" s="13" t="s">
        <v>6451</v>
      </c>
      <c r="B474" s="13" t="s">
        <v>6462</v>
      </c>
      <c r="C474" s="13" t="s">
        <v>706</v>
      </c>
      <c r="D474" s="13" t="s">
        <v>6461</v>
      </c>
      <c r="E474" s="13">
        <v>492</v>
      </c>
      <c r="F474" s="3" t="s">
        <v>13109</v>
      </c>
      <c r="G474" s="3" t="str">
        <f t="shared" si="68"/>
        <v>LA46-8</v>
      </c>
      <c r="H474" s="3" t="str">
        <f t="shared" si="69"/>
        <v>Meas Value</v>
      </c>
      <c r="I474" s="3" t="str">
        <f t="shared" si="70"/>
        <v>LOINC</v>
      </c>
      <c r="J474" s="3" t="str">
        <f t="shared" si="71"/>
        <v>Answer</v>
      </c>
      <c r="K474" s="3" t="str">
        <f t="shared" si="72"/>
        <v>S</v>
      </c>
      <c r="L474" s="3">
        <f t="shared" si="73"/>
        <v>25569</v>
      </c>
      <c r="M474" s="3">
        <f t="shared" si="74"/>
        <v>73050</v>
      </c>
    </row>
    <row r="475" spans="1:14" ht="15.6" customHeight="1" x14ac:dyDescent="0.3">
      <c r="A475" s="13" t="s">
        <v>6451</v>
      </c>
      <c r="B475" s="13" t="s">
        <v>6462</v>
      </c>
      <c r="C475" s="13" t="s">
        <v>6470</v>
      </c>
      <c r="D475" s="13" t="s">
        <v>6471</v>
      </c>
      <c r="E475" s="13">
        <v>493</v>
      </c>
      <c r="F475" s="3" t="s">
        <v>12263</v>
      </c>
      <c r="G475" s="3">
        <f t="shared" si="68"/>
        <v>1064711000000100</v>
      </c>
      <c r="H475" s="3" t="str">
        <f t="shared" si="69"/>
        <v>Condition</v>
      </c>
      <c r="I475" s="3" t="str">
        <f t="shared" si="70"/>
        <v>SNOMED</v>
      </c>
      <c r="J475" s="3" t="str">
        <f t="shared" si="71"/>
        <v>Clinical Finding</v>
      </c>
      <c r="K475" s="3" t="str">
        <f t="shared" si="72"/>
        <v>S</v>
      </c>
      <c r="L475" s="3">
        <f t="shared" si="73"/>
        <v>20170401</v>
      </c>
      <c r="M475" s="3">
        <f t="shared" si="74"/>
        <v>20991231</v>
      </c>
    </row>
    <row r="476" spans="1:14" ht="15.6" customHeight="1" x14ac:dyDescent="0.3">
      <c r="A476" s="13" t="s">
        <v>6451</v>
      </c>
      <c r="B476" s="13" t="s">
        <v>6462</v>
      </c>
      <c r="C476" s="13" t="s">
        <v>6468</v>
      </c>
      <c r="D476" s="13" t="s">
        <v>6469</v>
      </c>
      <c r="E476" s="13">
        <v>494</v>
      </c>
      <c r="F476" s="3" t="s">
        <v>7137</v>
      </c>
      <c r="G476" s="3" t="str">
        <f t="shared" si="68"/>
        <v>-</v>
      </c>
      <c r="H476" s="3" t="str">
        <f t="shared" si="69"/>
        <v>-</v>
      </c>
      <c r="I476" s="3" t="str">
        <f t="shared" si="70"/>
        <v>-</v>
      </c>
      <c r="J476" s="3" t="str">
        <f t="shared" si="71"/>
        <v>-</v>
      </c>
      <c r="K476" s="3" t="str">
        <f t="shared" si="72"/>
        <v>-</v>
      </c>
      <c r="L476" s="3" t="str">
        <f t="shared" si="73"/>
        <v>-</v>
      </c>
      <c r="M476" s="3" t="str">
        <f t="shared" si="74"/>
        <v>-</v>
      </c>
    </row>
    <row r="477" spans="1:14" ht="15.6" customHeight="1" x14ac:dyDescent="0.3">
      <c r="A477" s="13" t="s">
        <v>6451</v>
      </c>
      <c r="B477" s="13" t="s">
        <v>6462</v>
      </c>
      <c r="C477" s="13" t="s">
        <v>6474</v>
      </c>
      <c r="D477" s="13" t="s">
        <v>6475</v>
      </c>
      <c r="E477" s="13">
        <v>495</v>
      </c>
      <c r="F477" s="3" t="s">
        <v>7137</v>
      </c>
      <c r="G477" s="3" t="str">
        <f t="shared" si="68"/>
        <v>-</v>
      </c>
      <c r="H477" s="3" t="str">
        <f t="shared" si="69"/>
        <v>-</v>
      </c>
      <c r="I477" s="3" t="str">
        <f t="shared" si="70"/>
        <v>-</v>
      </c>
      <c r="J477" s="3" t="str">
        <f t="shared" si="71"/>
        <v>-</v>
      </c>
      <c r="K477" s="3" t="str">
        <f t="shared" si="72"/>
        <v>-</v>
      </c>
      <c r="L477" s="3" t="str">
        <f t="shared" si="73"/>
        <v>-</v>
      </c>
      <c r="M477" s="3" t="str">
        <f t="shared" si="74"/>
        <v>-</v>
      </c>
    </row>
    <row r="478" spans="1:14" ht="15.6" customHeight="1" x14ac:dyDescent="0.3">
      <c r="A478" s="13" t="s">
        <v>6451</v>
      </c>
      <c r="B478" s="13" t="s">
        <v>6462</v>
      </c>
      <c r="C478" s="13" t="s">
        <v>6472</v>
      </c>
      <c r="D478" s="13" t="s">
        <v>6473</v>
      </c>
      <c r="E478" s="13">
        <v>496</v>
      </c>
      <c r="F478" s="3" t="s">
        <v>12248</v>
      </c>
      <c r="G478" s="3">
        <f t="shared" si="68"/>
        <v>20430005</v>
      </c>
      <c r="H478" s="3" t="str">
        <f t="shared" si="69"/>
        <v>Condition</v>
      </c>
      <c r="I478" s="3" t="str">
        <f t="shared" si="70"/>
        <v>SNOMED</v>
      </c>
      <c r="J478" s="3" t="str">
        <f t="shared" si="71"/>
        <v>Clinical Finding</v>
      </c>
      <c r="K478" s="3" t="str">
        <f t="shared" si="72"/>
        <v>S</v>
      </c>
      <c r="L478" s="3">
        <f t="shared" si="73"/>
        <v>19700101</v>
      </c>
      <c r="M478" s="3">
        <f t="shared" si="74"/>
        <v>20991231</v>
      </c>
    </row>
    <row r="479" spans="1:14" ht="15.6" customHeight="1" x14ac:dyDescent="0.3">
      <c r="A479" s="13" t="s">
        <v>6451</v>
      </c>
      <c r="B479" s="13" t="s">
        <v>6462</v>
      </c>
      <c r="C479" s="13" t="s">
        <v>720</v>
      </c>
      <c r="D479" s="13" t="s">
        <v>6460</v>
      </c>
      <c r="E479" s="13">
        <v>497</v>
      </c>
      <c r="F479" s="3" t="s">
        <v>12253</v>
      </c>
      <c r="G479" s="3">
        <f t="shared" si="68"/>
        <v>440583007</v>
      </c>
      <c r="H479" s="3" t="str">
        <f t="shared" si="69"/>
        <v>Condition</v>
      </c>
      <c r="I479" s="3" t="str">
        <f t="shared" si="70"/>
        <v>SNOMED</v>
      </c>
      <c r="J479" s="3" t="str">
        <f t="shared" si="71"/>
        <v>Clinical Finding</v>
      </c>
      <c r="K479" s="3" t="str">
        <f t="shared" si="72"/>
        <v>S</v>
      </c>
      <c r="L479" s="3">
        <f t="shared" si="73"/>
        <v>20090131</v>
      </c>
      <c r="M479" s="3">
        <f t="shared" si="74"/>
        <v>20991231</v>
      </c>
    </row>
    <row r="480" spans="1:14" ht="15.6" customHeight="1" x14ac:dyDescent="0.3">
      <c r="A480" s="13" t="s">
        <v>11796</v>
      </c>
      <c r="B480" s="13" t="s">
        <v>11805</v>
      </c>
      <c r="C480" s="13" t="s">
        <v>6388</v>
      </c>
      <c r="D480" s="13" t="s">
        <v>6879</v>
      </c>
      <c r="E480" s="13">
        <v>513</v>
      </c>
      <c r="F480" s="13" t="s">
        <v>11963</v>
      </c>
      <c r="G480" s="3" t="str">
        <f t="shared" si="68"/>
        <v>-</v>
      </c>
      <c r="H480" s="3" t="str">
        <f t="shared" si="69"/>
        <v>-</v>
      </c>
      <c r="I480" s="3" t="str">
        <f t="shared" si="70"/>
        <v>-</v>
      </c>
      <c r="J480" s="3" t="str">
        <f t="shared" si="71"/>
        <v>-</v>
      </c>
      <c r="K480" s="3" t="str">
        <f t="shared" si="72"/>
        <v>-</v>
      </c>
      <c r="L480" s="3" t="str">
        <f t="shared" si="73"/>
        <v>-</v>
      </c>
      <c r="M480" s="3" t="str">
        <f t="shared" si="74"/>
        <v>-</v>
      </c>
      <c r="N480" s="11" t="s">
        <v>12514</v>
      </c>
    </row>
    <row r="481" spans="1:14" ht="15.6" customHeight="1" x14ac:dyDescent="0.3">
      <c r="A481" s="13" t="s">
        <v>11796</v>
      </c>
      <c r="B481" s="13" t="s">
        <v>11805</v>
      </c>
      <c r="C481" s="13" t="s">
        <v>6464</v>
      </c>
      <c r="D481" s="13" t="s">
        <v>6880</v>
      </c>
      <c r="E481" s="13">
        <v>514</v>
      </c>
      <c r="F481" s="13" t="s">
        <v>11963</v>
      </c>
      <c r="G481" s="3" t="str">
        <f t="shared" si="68"/>
        <v>-</v>
      </c>
      <c r="H481" s="3" t="str">
        <f t="shared" si="69"/>
        <v>-</v>
      </c>
      <c r="I481" s="3" t="str">
        <f t="shared" si="70"/>
        <v>-</v>
      </c>
      <c r="J481" s="3" t="str">
        <f t="shared" si="71"/>
        <v>-</v>
      </c>
      <c r="K481" s="3" t="str">
        <f t="shared" si="72"/>
        <v>-</v>
      </c>
      <c r="L481" s="3" t="str">
        <f t="shared" si="73"/>
        <v>-</v>
      </c>
      <c r="M481" s="3" t="str">
        <f t="shared" si="74"/>
        <v>-</v>
      </c>
      <c r="N481" s="11" t="s">
        <v>12514</v>
      </c>
    </row>
    <row r="482" spans="1:14" ht="15.6" customHeight="1" x14ac:dyDescent="0.3">
      <c r="A482" s="13" t="s">
        <v>11796</v>
      </c>
      <c r="B482" s="13" t="s">
        <v>11805</v>
      </c>
      <c r="C482" s="13" t="s">
        <v>6881</v>
      </c>
      <c r="D482" s="13" t="s">
        <v>6882</v>
      </c>
      <c r="E482" s="13">
        <v>515</v>
      </c>
      <c r="F482" s="13" t="s">
        <v>11963</v>
      </c>
      <c r="G482" s="3" t="str">
        <f t="shared" si="68"/>
        <v>-</v>
      </c>
      <c r="H482" s="3" t="str">
        <f t="shared" si="69"/>
        <v>-</v>
      </c>
      <c r="I482" s="3" t="str">
        <f t="shared" si="70"/>
        <v>-</v>
      </c>
      <c r="J482" s="3" t="str">
        <f t="shared" si="71"/>
        <v>-</v>
      </c>
      <c r="K482" s="3" t="str">
        <f t="shared" si="72"/>
        <v>-</v>
      </c>
      <c r="L482" s="3" t="str">
        <f t="shared" si="73"/>
        <v>-</v>
      </c>
      <c r="M482" s="3" t="str">
        <f t="shared" si="74"/>
        <v>-</v>
      </c>
      <c r="N482" s="11" t="s">
        <v>12514</v>
      </c>
    </row>
    <row r="483" spans="1:14" ht="15.6" customHeight="1" x14ac:dyDescent="0.3">
      <c r="A483" s="13" t="s">
        <v>11796</v>
      </c>
      <c r="B483" s="13" t="s">
        <v>11805</v>
      </c>
      <c r="C483" s="13" t="s">
        <v>6883</v>
      </c>
      <c r="D483" s="13" t="s">
        <v>6884</v>
      </c>
      <c r="E483" s="13">
        <v>516</v>
      </c>
      <c r="F483" s="13" t="s">
        <v>11963</v>
      </c>
      <c r="G483" s="3" t="str">
        <f t="shared" si="68"/>
        <v>-</v>
      </c>
      <c r="H483" s="3" t="str">
        <f t="shared" si="69"/>
        <v>-</v>
      </c>
      <c r="I483" s="3" t="str">
        <f t="shared" si="70"/>
        <v>-</v>
      </c>
      <c r="J483" s="3" t="str">
        <f t="shared" si="71"/>
        <v>-</v>
      </c>
      <c r="K483" s="3" t="str">
        <f t="shared" si="72"/>
        <v>-</v>
      </c>
      <c r="L483" s="3" t="str">
        <f t="shared" si="73"/>
        <v>-</v>
      </c>
      <c r="M483" s="3" t="str">
        <f t="shared" si="74"/>
        <v>-</v>
      </c>
      <c r="N483" s="11" t="s">
        <v>12514</v>
      </c>
    </row>
    <row r="484" spans="1:14" ht="15.6" customHeight="1" x14ac:dyDescent="0.3">
      <c r="A484" s="13" t="s">
        <v>11796</v>
      </c>
      <c r="B484" s="13" t="s">
        <v>11805</v>
      </c>
      <c r="C484" s="13" t="s">
        <v>703</v>
      </c>
      <c r="D484" s="13" t="s">
        <v>6459</v>
      </c>
      <c r="E484" s="13">
        <v>517</v>
      </c>
      <c r="F484" s="13" t="s">
        <v>11963</v>
      </c>
      <c r="G484" s="3" t="str">
        <f t="shared" si="68"/>
        <v>-</v>
      </c>
      <c r="H484" s="3" t="str">
        <f t="shared" si="69"/>
        <v>-</v>
      </c>
      <c r="I484" s="3" t="str">
        <f t="shared" si="70"/>
        <v>-</v>
      </c>
      <c r="J484" s="3" t="str">
        <f t="shared" si="71"/>
        <v>-</v>
      </c>
      <c r="K484" s="3" t="str">
        <f t="shared" si="72"/>
        <v>-</v>
      </c>
      <c r="L484" s="3" t="str">
        <f t="shared" si="73"/>
        <v>-</v>
      </c>
      <c r="M484" s="3" t="str">
        <f t="shared" si="74"/>
        <v>-</v>
      </c>
      <c r="N484" s="11" t="s">
        <v>12514</v>
      </c>
    </row>
    <row r="485" spans="1:14" ht="15.6" customHeight="1" x14ac:dyDescent="0.3">
      <c r="A485" s="13" t="s">
        <v>11796</v>
      </c>
      <c r="B485" s="13" t="s">
        <v>11805</v>
      </c>
      <c r="C485" s="13" t="s">
        <v>720</v>
      </c>
      <c r="D485" s="13" t="s">
        <v>6460</v>
      </c>
      <c r="E485" s="13">
        <v>518</v>
      </c>
      <c r="F485" s="13" t="s">
        <v>11963</v>
      </c>
      <c r="G485" s="3" t="str">
        <f t="shared" si="68"/>
        <v>-</v>
      </c>
      <c r="H485" s="3" t="str">
        <f t="shared" si="69"/>
        <v>-</v>
      </c>
      <c r="I485" s="3" t="str">
        <f t="shared" si="70"/>
        <v>-</v>
      </c>
      <c r="J485" s="3" t="str">
        <f t="shared" si="71"/>
        <v>-</v>
      </c>
      <c r="K485" s="3" t="str">
        <f t="shared" si="72"/>
        <v>-</v>
      </c>
      <c r="L485" s="3" t="str">
        <f t="shared" si="73"/>
        <v>-</v>
      </c>
      <c r="M485" s="3" t="str">
        <f t="shared" si="74"/>
        <v>-</v>
      </c>
      <c r="N485" s="11" t="s">
        <v>12514</v>
      </c>
    </row>
    <row r="486" spans="1:14" ht="15.6" customHeight="1" x14ac:dyDescent="0.3">
      <c r="A486" s="13" t="s">
        <v>11796</v>
      </c>
      <c r="B486" s="13" t="s">
        <v>11805</v>
      </c>
      <c r="C486" s="13" t="s">
        <v>706</v>
      </c>
      <c r="D486" s="13" t="s">
        <v>6461</v>
      </c>
      <c r="E486" s="13">
        <v>519</v>
      </c>
      <c r="F486" s="13" t="s">
        <v>11963</v>
      </c>
      <c r="G486" s="3" t="str">
        <f t="shared" ref="G486:G523" si="75">IFERROR(VLOOKUP(F486,omop_all_vocs,4,FALSE),"")</f>
        <v>-</v>
      </c>
      <c r="H486" s="3" t="str">
        <f t="shared" ref="H486:H523" si="76">IFERROR(VLOOKUP(F486,omop_all_vocs,5,FALSE),"")</f>
        <v>-</v>
      </c>
      <c r="I486" s="3" t="str">
        <f t="shared" ref="I486:I523" si="77">IFERROR(VLOOKUP(F486,omop_all_vocs,6,FALSE),"")</f>
        <v>-</v>
      </c>
      <c r="J486" s="3" t="str">
        <f t="shared" ref="J486:J523" si="78">IFERROR(VLOOKUP(F486,omop_all_vocs,7,FALSE),"")</f>
        <v>-</v>
      </c>
      <c r="K486" s="3" t="str">
        <f t="shared" ref="K486:K523" si="79">IFERROR(VLOOKUP(F486,omop_all_vocs,8,FALSE),"")</f>
        <v>-</v>
      </c>
      <c r="L486" s="3" t="str">
        <f t="shared" ref="L486:L523" si="80">IFERROR(VLOOKUP(F486,omop_all_vocs,9,FALSE),"")</f>
        <v>-</v>
      </c>
      <c r="M486" s="3" t="str">
        <f t="shared" ref="M486:M523" si="81">IFERROR(VLOOKUP(F486,omop_all_vocs,10,FALSE),"")</f>
        <v>-</v>
      </c>
      <c r="N486" s="11" t="s">
        <v>12514</v>
      </c>
    </row>
    <row r="487" spans="1:14" ht="15.6" customHeight="1" x14ac:dyDescent="0.3">
      <c r="A487" s="13" t="s">
        <v>11796</v>
      </c>
      <c r="B487" s="13" t="s">
        <v>11807</v>
      </c>
      <c r="C487" s="13" t="s">
        <v>6490</v>
      </c>
      <c r="D487" s="13" t="s">
        <v>11808</v>
      </c>
      <c r="E487" s="13">
        <v>525</v>
      </c>
      <c r="F487" s="13" t="s">
        <v>11963</v>
      </c>
      <c r="G487" s="3" t="str">
        <f t="shared" si="75"/>
        <v>-</v>
      </c>
      <c r="H487" s="3" t="str">
        <f t="shared" si="76"/>
        <v>-</v>
      </c>
      <c r="I487" s="3" t="str">
        <f t="shared" si="77"/>
        <v>-</v>
      </c>
      <c r="J487" s="3" t="str">
        <f t="shared" si="78"/>
        <v>-</v>
      </c>
      <c r="K487" s="3" t="str">
        <f t="shared" si="79"/>
        <v>-</v>
      </c>
      <c r="L487" s="3" t="str">
        <f t="shared" si="80"/>
        <v>-</v>
      </c>
      <c r="M487" s="3" t="str">
        <f t="shared" si="81"/>
        <v>-</v>
      </c>
      <c r="N487" s="11" t="s">
        <v>12514</v>
      </c>
    </row>
    <row r="488" spans="1:14" ht="15.6" customHeight="1" x14ac:dyDescent="0.3">
      <c r="A488" s="13" t="s">
        <v>11796</v>
      </c>
      <c r="B488" s="13" t="s">
        <v>11807</v>
      </c>
      <c r="C488" s="13" t="s">
        <v>4977</v>
      </c>
      <c r="D488" s="13" t="s">
        <v>11809</v>
      </c>
      <c r="E488" s="13">
        <v>526</v>
      </c>
      <c r="F488" s="13" t="s">
        <v>11963</v>
      </c>
      <c r="G488" s="3" t="str">
        <f t="shared" si="75"/>
        <v>-</v>
      </c>
      <c r="H488" s="3" t="str">
        <f t="shared" si="76"/>
        <v>-</v>
      </c>
      <c r="I488" s="3" t="str">
        <f t="shared" si="77"/>
        <v>-</v>
      </c>
      <c r="J488" s="3" t="str">
        <f t="shared" si="78"/>
        <v>-</v>
      </c>
      <c r="K488" s="3" t="str">
        <f t="shared" si="79"/>
        <v>-</v>
      </c>
      <c r="L488" s="3" t="str">
        <f t="shared" si="80"/>
        <v>-</v>
      </c>
      <c r="M488" s="3" t="str">
        <f t="shared" si="81"/>
        <v>-</v>
      </c>
      <c r="N488" s="11" t="s">
        <v>12514</v>
      </c>
    </row>
    <row r="489" spans="1:14" ht="15.6" customHeight="1" x14ac:dyDescent="0.3">
      <c r="A489" s="13" t="s">
        <v>11796</v>
      </c>
      <c r="B489" s="13" t="s">
        <v>11807</v>
      </c>
      <c r="C489" s="13" t="s">
        <v>4995</v>
      </c>
      <c r="D489" s="13" t="s">
        <v>11810</v>
      </c>
      <c r="E489" s="13">
        <v>527</v>
      </c>
      <c r="F489" s="13" t="s">
        <v>11963</v>
      </c>
      <c r="G489" s="3" t="str">
        <f t="shared" si="75"/>
        <v>-</v>
      </c>
      <c r="H489" s="3" t="str">
        <f t="shared" si="76"/>
        <v>-</v>
      </c>
      <c r="I489" s="3" t="str">
        <f t="shared" si="77"/>
        <v>-</v>
      </c>
      <c r="J489" s="3" t="str">
        <f t="shared" si="78"/>
        <v>-</v>
      </c>
      <c r="K489" s="3" t="str">
        <f t="shared" si="79"/>
        <v>-</v>
      </c>
      <c r="L489" s="3" t="str">
        <f t="shared" si="80"/>
        <v>-</v>
      </c>
      <c r="M489" s="3" t="str">
        <f t="shared" si="81"/>
        <v>-</v>
      </c>
      <c r="N489" s="11" t="s">
        <v>12514</v>
      </c>
    </row>
    <row r="490" spans="1:14" ht="15.6" customHeight="1" x14ac:dyDescent="0.3">
      <c r="A490" s="13" t="s">
        <v>11796</v>
      </c>
      <c r="B490" s="13" t="s">
        <v>11807</v>
      </c>
      <c r="C490" s="13" t="s">
        <v>8838</v>
      </c>
      <c r="D490" s="13" t="s">
        <v>11811</v>
      </c>
      <c r="E490" s="13">
        <v>528</v>
      </c>
      <c r="F490" s="13" t="s">
        <v>11963</v>
      </c>
      <c r="G490" s="3" t="str">
        <f t="shared" si="75"/>
        <v>-</v>
      </c>
      <c r="H490" s="3" t="str">
        <f t="shared" si="76"/>
        <v>-</v>
      </c>
      <c r="I490" s="3" t="str">
        <f t="shared" si="77"/>
        <v>-</v>
      </c>
      <c r="J490" s="3" t="str">
        <f t="shared" si="78"/>
        <v>-</v>
      </c>
      <c r="K490" s="3" t="str">
        <f t="shared" si="79"/>
        <v>-</v>
      </c>
      <c r="L490" s="3" t="str">
        <f t="shared" si="80"/>
        <v>-</v>
      </c>
      <c r="M490" s="3" t="str">
        <f t="shared" si="81"/>
        <v>-</v>
      </c>
      <c r="N490" s="11" t="s">
        <v>12514</v>
      </c>
    </row>
    <row r="491" spans="1:14" ht="15.6" customHeight="1" x14ac:dyDescent="0.3">
      <c r="A491" s="13" t="s">
        <v>11796</v>
      </c>
      <c r="B491" s="13" t="s">
        <v>11807</v>
      </c>
      <c r="C491" s="13" t="s">
        <v>6559</v>
      </c>
      <c r="D491" s="13" t="s">
        <v>11812</v>
      </c>
      <c r="E491" s="13">
        <v>529</v>
      </c>
      <c r="F491" s="13" t="s">
        <v>11963</v>
      </c>
      <c r="G491" s="3" t="str">
        <f t="shared" si="75"/>
        <v>-</v>
      </c>
      <c r="H491" s="3" t="str">
        <f t="shared" si="76"/>
        <v>-</v>
      </c>
      <c r="I491" s="3" t="str">
        <f t="shared" si="77"/>
        <v>-</v>
      </c>
      <c r="J491" s="3" t="str">
        <f t="shared" si="78"/>
        <v>-</v>
      </c>
      <c r="K491" s="3" t="str">
        <f t="shared" si="79"/>
        <v>-</v>
      </c>
      <c r="L491" s="3" t="str">
        <f t="shared" si="80"/>
        <v>-</v>
      </c>
      <c r="M491" s="3" t="str">
        <f t="shared" si="81"/>
        <v>-</v>
      </c>
      <c r="N491" s="11" t="s">
        <v>12514</v>
      </c>
    </row>
    <row r="492" spans="1:14" ht="15.6" customHeight="1" x14ac:dyDescent="0.3">
      <c r="A492" s="13" t="s">
        <v>11796</v>
      </c>
      <c r="B492" s="13" t="s">
        <v>11807</v>
      </c>
      <c r="C492" s="13" t="s">
        <v>703</v>
      </c>
      <c r="D492" s="13" t="s">
        <v>6459</v>
      </c>
      <c r="E492" s="13">
        <v>530</v>
      </c>
      <c r="F492" s="13" t="s">
        <v>11963</v>
      </c>
      <c r="G492" s="3" t="str">
        <f t="shared" si="75"/>
        <v>-</v>
      </c>
      <c r="H492" s="3" t="str">
        <f t="shared" si="76"/>
        <v>-</v>
      </c>
      <c r="I492" s="3" t="str">
        <f t="shared" si="77"/>
        <v>-</v>
      </c>
      <c r="J492" s="3" t="str">
        <f t="shared" si="78"/>
        <v>-</v>
      </c>
      <c r="K492" s="3" t="str">
        <f t="shared" si="79"/>
        <v>-</v>
      </c>
      <c r="L492" s="3" t="str">
        <f t="shared" si="80"/>
        <v>-</v>
      </c>
      <c r="M492" s="3" t="str">
        <f t="shared" si="81"/>
        <v>-</v>
      </c>
      <c r="N492" s="11" t="s">
        <v>12514</v>
      </c>
    </row>
    <row r="493" spans="1:14" ht="15.6" customHeight="1" x14ac:dyDescent="0.3">
      <c r="A493" s="13" t="s">
        <v>11796</v>
      </c>
      <c r="B493" s="13" t="s">
        <v>11807</v>
      </c>
      <c r="C493" s="13" t="s">
        <v>720</v>
      </c>
      <c r="D493" s="13" t="s">
        <v>6460</v>
      </c>
      <c r="E493" s="13">
        <v>531</v>
      </c>
      <c r="F493" s="13" t="s">
        <v>11963</v>
      </c>
      <c r="G493" s="3" t="str">
        <f t="shared" si="75"/>
        <v>-</v>
      </c>
      <c r="H493" s="3" t="str">
        <f t="shared" si="76"/>
        <v>-</v>
      </c>
      <c r="I493" s="3" t="str">
        <f t="shared" si="77"/>
        <v>-</v>
      </c>
      <c r="J493" s="3" t="str">
        <f t="shared" si="78"/>
        <v>-</v>
      </c>
      <c r="K493" s="3" t="str">
        <f t="shared" si="79"/>
        <v>-</v>
      </c>
      <c r="L493" s="3" t="str">
        <f t="shared" si="80"/>
        <v>-</v>
      </c>
      <c r="M493" s="3" t="str">
        <f t="shared" si="81"/>
        <v>-</v>
      </c>
      <c r="N493" s="11" t="s">
        <v>12514</v>
      </c>
    </row>
    <row r="494" spans="1:14" ht="15.6" customHeight="1" x14ac:dyDescent="0.3">
      <c r="A494" s="13" t="s">
        <v>11796</v>
      </c>
      <c r="B494" s="13" t="s">
        <v>11807</v>
      </c>
      <c r="C494" s="13" t="s">
        <v>706</v>
      </c>
      <c r="D494" s="13" t="s">
        <v>6461</v>
      </c>
      <c r="E494" s="13">
        <v>532</v>
      </c>
      <c r="F494" s="13" t="s">
        <v>11963</v>
      </c>
      <c r="G494" s="3" t="str">
        <f t="shared" si="75"/>
        <v>-</v>
      </c>
      <c r="H494" s="3" t="str">
        <f t="shared" si="76"/>
        <v>-</v>
      </c>
      <c r="I494" s="3" t="str">
        <f t="shared" si="77"/>
        <v>-</v>
      </c>
      <c r="J494" s="3" t="str">
        <f t="shared" si="78"/>
        <v>-</v>
      </c>
      <c r="K494" s="3" t="str">
        <f t="shared" si="79"/>
        <v>-</v>
      </c>
      <c r="L494" s="3" t="str">
        <f t="shared" si="80"/>
        <v>-</v>
      </c>
      <c r="M494" s="3" t="str">
        <f t="shared" si="81"/>
        <v>-</v>
      </c>
      <c r="N494" s="11" t="s">
        <v>12514</v>
      </c>
    </row>
    <row r="495" spans="1:14" ht="15.6" customHeight="1" x14ac:dyDescent="0.3">
      <c r="A495" s="13" t="s">
        <v>11796</v>
      </c>
      <c r="B495" s="13" t="s">
        <v>11798</v>
      </c>
      <c r="C495" s="13" t="s">
        <v>6444</v>
      </c>
      <c r="D495" s="13" t="s">
        <v>11799</v>
      </c>
      <c r="E495" s="13">
        <v>506</v>
      </c>
      <c r="F495" s="13" t="s">
        <v>11963</v>
      </c>
      <c r="G495" s="3" t="str">
        <f t="shared" si="75"/>
        <v>-</v>
      </c>
      <c r="H495" s="3" t="str">
        <f t="shared" si="76"/>
        <v>-</v>
      </c>
      <c r="I495" s="3" t="str">
        <f t="shared" si="77"/>
        <v>-</v>
      </c>
      <c r="J495" s="3" t="str">
        <f t="shared" si="78"/>
        <v>-</v>
      </c>
      <c r="K495" s="3" t="str">
        <f t="shared" si="79"/>
        <v>-</v>
      </c>
      <c r="L495" s="3" t="str">
        <f t="shared" si="80"/>
        <v>-</v>
      </c>
      <c r="M495" s="3" t="str">
        <f t="shared" si="81"/>
        <v>-</v>
      </c>
      <c r="N495" s="11" t="s">
        <v>12514</v>
      </c>
    </row>
    <row r="496" spans="1:14" ht="15.6" customHeight="1" x14ac:dyDescent="0.3">
      <c r="A496" s="13" t="s">
        <v>11796</v>
      </c>
      <c r="B496" s="13" t="s">
        <v>11798</v>
      </c>
      <c r="C496" s="13" t="s">
        <v>11800</v>
      </c>
      <c r="D496" s="13" t="s">
        <v>11801</v>
      </c>
      <c r="E496" s="13">
        <v>507</v>
      </c>
      <c r="F496" s="13" t="s">
        <v>11963</v>
      </c>
      <c r="G496" s="3" t="str">
        <f t="shared" si="75"/>
        <v>-</v>
      </c>
      <c r="H496" s="3" t="str">
        <f t="shared" si="76"/>
        <v>-</v>
      </c>
      <c r="I496" s="3" t="str">
        <f t="shared" si="77"/>
        <v>-</v>
      </c>
      <c r="J496" s="3" t="str">
        <f t="shared" si="78"/>
        <v>-</v>
      </c>
      <c r="K496" s="3" t="str">
        <f t="shared" si="79"/>
        <v>-</v>
      </c>
      <c r="L496" s="3" t="str">
        <f t="shared" si="80"/>
        <v>-</v>
      </c>
      <c r="M496" s="3" t="str">
        <f t="shared" si="81"/>
        <v>-</v>
      </c>
      <c r="N496" s="11" t="s">
        <v>12514</v>
      </c>
    </row>
    <row r="497" spans="1:14" ht="15.6" customHeight="1" x14ac:dyDescent="0.3">
      <c r="A497" s="13" t="s">
        <v>11796</v>
      </c>
      <c r="B497" s="13" t="s">
        <v>11798</v>
      </c>
      <c r="C497" s="13" t="s">
        <v>11802</v>
      </c>
      <c r="D497" s="13" t="s">
        <v>11803</v>
      </c>
      <c r="E497" s="13">
        <v>508</v>
      </c>
      <c r="F497" s="13" t="s">
        <v>11963</v>
      </c>
      <c r="G497" s="3" t="str">
        <f t="shared" si="75"/>
        <v>-</v>
      </c>
      <c r="H497" s="3" t="str">
        <f t="shared" si="76"/>
        <v>-</v>
      </c>
      <c r="I497" s="3" t="str">
        <f t="shared" si="77"/>
        <v>-</v>
      </c>
      <c r="J497" s="3" t="str">
        <f t="shared" si="78"/>
        <v>-</v>
      </c>
      <c r="K497" s="3" t="str">
        <f t="shared" si="79"/>
        <v>-</v>
      </c>
      <c r="L497" s="3" t="str">
        <f t="shared" si="80"/>
        <v>-</v>
      </c>
      <c r="M497" s="3" t="str">
        <f t="shared" si="81"/>
        <v>-</v>
      </c>
      <c r="N497" s="11" t="s">
        <v>12514</v>
      </c>
    </row>
    <row r="498" spans="1:14" ht="15.6" customHeight="1" x14ac:dyDescent="0.3">
      <c r="A498" s="13" t="s">
        <v>11796</v>
      </c>
      <c r="B498" s="13" t="s">
        <v>11798</v>
      </c>
      <c r="C498" s="13" t="s">
        <v>6333</v>
      </c>
      <c r="D498" s="13" t="s">
        <v>11804</v>
      </c>
      <c r="E498" s="13">
        <v>509</v>
      </c>
      <c r="F498" s="13" t="s">
        <v>11963</v>
      </c>
      <c r="G498" s="3" t="str">
        <f t="shared" si="75"/>
        <v>-</v>
      </c>
      <c r="H498" s="3" t="str">
        <f t="shared" si="76"/>
        <v>-</v>
      </c>
      <c r="I498" s="3" t="str">
        <f t="shared" si="77"/>
        <v>-</v>
      </c>
      <c r="J498" s="3" t="str">
        <f t="shared" si="78"/>
        <v>-</v>
      </c>
      <c r="K498" s="3" t="str">
        <f t="shared" si="79"/>
        <v>-</v>
      </c>
      <c r="L498" s="3" t="str">
        <f t="shared" si="80"/>
        <v>-</v>
      </c>
      <c r="M498" s="3" t="str">
        <f t="shared" si="81"/>
        <v>-</v>
      </c>
      <c r="N498" s="11" t="s">
        <v>12514</v>
      </c>
    </row>
    <row r="499" spans="1:14" ht="15.6" customHeight="1" x14ac:dyDescent="0.3">
      <c r="A499" s="13" t="s">
        <v>11796</v>
      </c>
      <c r="B499" s="13" t="s">
        <v>11798</v>
      </c>
      <c r="C499" s="13" t="s">
        <v>703</v>
      </c>
      <c r="D499" s="13" t="s">
        <v>6459</v>
      </c>
      <c r="E499" s="13">
        <v>510</v>
      </c>
      <c r="F499" s="13" t="s">
        <v>11963</v>
      </c>
      <c r="G499" s="3" t="str">
        <f t="shared" si="75"/>
        <v>-</v>
      </c>
      <c r="H499" s="3" t="str">
        <f t="shared" si="76"/>
        <v>-</v>
      </c>
      <c r="I499" s="3" t="str">
        <f t="shared" si="77"/>
        <v>-</v>
      </c>
      <c r="J499" s="3" t="str">
        <f t="shared" si="78"/>
        <v>-</v>
      </c>
      <c r="K499" s="3" t="str">
        <f t="shared" si="79"/>
        <v>-</v>
      </c>
      <c r="L499" s="3" t="str">
        <f t="shared" si="80"/>
        <v>-</v>
      </c>
      <c r="M499" s="3" t="str">
        <f t="shared" si="81"/>
        <v>-</v>
      </c>
      <c r="N499" s="11" t="s">
        <v>12514</v>
      </c>
    </row>
    <row r="500" spans="1:14" ht="15.6" customHeight="1" x14ac:dyDescent="0.3">
      <c r="A500" s="13" t="s">
        <v>11796</v>
      </c>
      <c r="B500" s="13" t="s">
        <v>11798</v>
      </c>
      <c r="C500" s="13" t="s">
        <v>720</v>
      </c>
      <c r="D500" s="13" t="s">
        <v>6460</v>
      </c>
      <c r="E500" s="13">
        <v>511</v>
      </c>
      <c r="F500" s="13" t="s">
        <v>11963</v>
      </c>
      <c r="G500" s="3" t="str">
        <f t="shared" si="75"/>
        <v>-</v>
      </c>
      <c r="H500" s="3" t="str">
        <f t="shared" si="76"/>
        <v>-</v>
      </c>
      <c r="I500" s="3" t="str">
        <f t="shared" si="77"/>
        <v>-</v>
      </c>
      <c r="J500" s="3" t="str">
        <f t="shared" si="78"/>
        <v>-</v>
      </c>
      <c r="K500" s="3" t="str">
        <f t="shared" si="79"/>
        <v>-</v>
      </c>
      <c r="L500" s="3" t="str">
        <f t="shared" si="80"/>
        <v>-</v>
      </c>
      <c r="M500" s="3" t="str">
        <f t="shared" si="81"/>
        <v>-</v>
      </c>
      <c r="N500" s="11" t="s">
        <v>12514</v>
      </c>
    </row>
    <row r="501" spans="1:14" ht="15.6" customHeight="1" x14ac:dyDescent="0.3">
      <c r="A501" s="13" t="s">
        <v>11796</v>
      </c>
      <c r="B501" s="13" t="s">
        <v>11798</v>
      </c>
      <c r="C501" s="13" t="s">
        <v>706</v>
      </c>
      <c r="D501" s="13" t="s">
        <v>6461</v>
      </c>
      <c r="E501" s="13">
        <v>512</v>
      </c>
      <c r="F501" s="13" t="s">
        <v>11963</v>
      </c>
      <c r="G501" s="3" t="str">
        <f t="shared" si="75"/>
        <v>-</v>
      </c>
      <c r="H501" s="3" t="str">
        <f t="shared" si="76"/>
        <v>-</v>
      </c>
      <c r="I501" s="3" t="str">
        <f t="shared" si="77"/>
        <v>-</v>
      </c>
      <c r="J501" s="3" t="str">
        <f t="shared" si="78"/>
        <v>-</v>
      </c>
      <c r="K501" s="3" t="str">
        <f t="shared" si="79"/>
        <v>-</v>
      </c>
      <c r="L501" s="3" t="str">
        <f t="shared" si="80"/>
        <v>-</v>
      </c>
      <c r="M501" s="3" t="str">
        <f t="shared" si="81"/>
        <v>-</v>
      </c>
      <c r="N501" s="11" t="s">
        <v>12514</v>
      </c>
    </row>
    <row r="502" spans="1:14" ht="15.6" customHeight="1" x14ac:dyDescent="0.3">
      <c r="A502" s="13" t="s">
        <v>11796</v>
      </c>
      <c r="B502" s="13" t="s">
        <v>11797</v>
      </c>
      <c r="C502" s="13" t="s">
        <v>11783</v>
      </c>
      <c r="D502" s="13" t="s">
        <v>11787</v>
      </c>
      <c r="E502" s="13">
        <v>499</v>
      </c>
      <c r="F502" s="13" t="s">
        <v>7048</v>
      </c>
      <c r="G502" s="3" t="str">
        <f t="shared" si="75"/>
        <v>-</v>
      </c>
      <c r="H502" s="3" t="str">
        <f t="shared" si="76"/>
        <v>-</v>
      </c>
      <c r="I502" s="3" t="str">
        <f t="shared" si="77"/>
        <v>-</v>
      </c>
      <c r="J502" s="3" t="str">
        <f t="shared" si="78"/>
        <v>-</v>
      </c>
      <c r="K502" s="3" t="str">
        <f t="shared" si="79"/>
        <v>-</v>
      </c>
      <c r="L502" s="3" t="str">
        <f t="shared" si="80"/>
        <v>-</v>
      </c>
      <c r="M502" s="3" t="str">
        <f t="shared" si="81"/>
        <v>-</v>
      </c>
      <c r="N502" s="11" t="s">
        <v>12951</v>
      </c>
    </row>
    <row r="503" spans="1:14" ht="15.6" customHeight="1" x14ac:dyDescent="0.3">
      <c r="A503" s="13" t="s">
        <v>11796</v>
      </c>
      <c r="B503" s="13" t="s">
        <v>11797</v>
      </c>
      <c r="C503" s="13" t="s">
        <v>6977</v>
      </c>
      <c r="D503" s="13" t="s">
        <v>11788</v>
      </c>
      <c r="E503" s="13">
        <v>500</v>
      </c>
      <c r="F503" s="13" t="s">
        <v>7048</v>
      </c>
      <c r="G503" s="3" t="str">
        <f t="shared" si="75"/>
        <v>-</v>
      </c>
      <c r="H503" s="3" t="str">
        <f t="shared" si="76"/>
        <v>-</v>
      </c>
      <c r="I503" s="3" t="str">
        <f t="shared" si="77"/>
        <v>-</v>
      </c>
      <c r="J503" s="3" t="str">
        <f t="shared" si="78"/>
        <v>-</v>
      </c>
      <c r="K503" s="3" t="str">
        <f t="shared" si="79"/>
        <v>-</v>
      </c>
      <c r="L503" s="3" t="str">
        <f t="shared" si="80"/>
        <v>-</v>
      </c>
      <c r="M503" s="3" t="str">
        <f t="shared" si="81"/>
        <v>-</v>
      </c>
      <c r="N503" s="11" t="s">
        <v>12951</v>
      </c>
    </row>
    <row r="504" spans="1:14" ht="15.6" customHeight="1" x14ac:dyDescent="0.3">
      <c r="A504" s="13" t="s">
        <v>11796</v>
      </c>
      <c r="B504" s="13" t="s">
        <v>11797</v>
      </c>
      <c r="C504" s="13" t="s">
        <v>6561</v>
      </c>
      <c r="D504" s="13" t="s">
        <v>11789</v>
      </c>
      <c r="E504" s="13">
        <v>501</v>
      </c>
      <c r="F504" s="13" t="s">
        <v>7048</v>
      </c>
      <c r="G504" s="3" t="str">
        <f t="shared" si="75"/>
        <v>-</v>
      </c>
      <c r="H504" s="3" t="str">
        <f t="shared" si="76"/>
        <v>-</v>
      </c>
      <c r="I504" s="3" t="str">
        <f t="shared" si="77"/>
        <v>-</v>
      </c>
      <c r="J504" s="3" t="str">
        <f t="shared" si="78"/>
        <v>-</v>
      </c>
      <c r="K504" s="3" t="str">
        <f t="shared" si="79"/>
        <v>-</v>
      </c>
      <c r="L504" s="3" t="str">
        <f t="shared" si="80"/>
        <v>-</v>
      </c>
      <c r="M504" s="3" t="str">
        <f t="shared" si="81"/>
        <v>-</v>
      </c>
      <c r="N504" s="11" t="s">
        <v>12951</v>
      </c>
    </row>
    <row r="505" spans="1:14" ht="15.6" customHeight="1" x14ac:dyDescent="0.3">
      <c r="A505" s="13" t="s">
        <v>11796</v>
      </c>
      <c r="B505" s="13" t="s">
        <v>11797</v>
      </c>
      <c r="C505" s="13" t="s">
        <v>11790</v>
      </c>
      <c r="D505" s="13" t="s">
        <v>11791</v>
      </c>
      <c r="E505" s="13">
        <v>502</v>
      </c>
      <c r="F505" s="13" t="s">
        <v>7048</v>
      </c>
      <c r="G505" s="3" t="str">
        <f t="shared" si="75"/>
        <v>-</v>
      </c>
      <c r="H505" s="3" t="str">
        <f t="shared" si="76"/>
        <v>-</v>
      </c>
      <c r="I505" s="3" t="str">
        <f t="shared" si="77"/>
        <v>-</v>
      </c>
      <c r="J505" s="3" t="str">
        <f t="shared" si="78"/>
        <v>-</v>
      </c>
      <c r="K505" s="3" t="str">
        <f t="shared" si="79"/>
        <v>-</v>
      </c>
      <c r="L505" s="3" t="str">
        <f t="shared" si="80"/>
        <v>-</v>
      </c>
      <c r="M505" s="3" t="str">
        <f t="shared" si="81"/>
        <v>-</v>
      </c>
      <c r="N505" s="11" t="s">
        <v>12951</v>
      </c>
    </row>
    <row r="506" spans="1:14" ht="15.6" customHeight="1" x14ac:dyDescent="0.3">
      <c r="A506" s="13" t="s">
        <v>11796</v>
      </c>
      <c r="B506" s="13" t="s">
        <v>11797</v>
      </c>
      <c r="C506" s="13" t="s">
        <v>703</v>
      </c>
      <c r="D506" s="13" t="s">
        <v>6459</v>
      </c>
      <c r="E506" s="13">
        <v>503</v>
      </c>
      <c r="F506" s="13" t="s">
        <v>7048</v>
      </c>
      <c r="G506" s="3" t="str">
        <f t="shared" si="75"/>
        <v>-</v>
      </c>
      <c r="H506" s="3" t="str">
        <f t="shared" si="76"/>
        <v>-</v>
      </c>
      <c r="I506" s="3" t="str">
        <f t="shared" si="77"/>
        <v>-</v>
      </c>
      <c r="J506" s="3" t="str">
        <f t="shared" si="78"/>
        <v>-</v>
      </c>
      <c r="K506" s="3" t="str">
        <f t="shared" si="79"/>
        <v>-</v>
      </c>
      <c r="L506" s="3" t="str">
        <f t="shared" si="80"/>
        <v>-</v>
      </c>
      <c r="M506" s="3" t="str">
        <f t="shared" si="81"/>
        <v>-</v>
      </c>
      <c r="N506" s="11" t="s">
        <v>12951</v>
      </c>
    </row>
    <row r="507" spans="1:14" ht="15.6" customHeight="1" x14ac:dyDescent="0.3">
      <c r="A507" s="13" t="s">
        <v>11796</v>
      </c>
      <c r="B507" s="13" t="s">
        <v>11797</v>
      </c>
      <c r="C507" s="13" t="s">
        <v>720</v>
      </c>
      <c r="D507" s="13" t="s">
        <v>6460</v>
      </c>
      <c r="E507" s="13">
        <v>504</v>
      </c>
      <c r="F507" s="13" t="s">
        <v>7048</v>
      </c>
      <c r="G507" s="3" t="str">
        <f t="shared" si="75"/>
        <v>-</v>
      </c>
      <c r="H507" s="3" t="str">
        <f t="shared" si="76"/>
        <v>-</v>
      </c>
      <c r="I507" s="3" t="str">
        <f t="shared" si="77"/>
        <v>-</v>
      </c>
      <c r="J507" s="3" t="str">
        <f t="shared" si="78"/>
        <v>-</v>
      </c>
      <c r="K507" s="3" t="str">
        <f t="shared" si="79"/>
        <v>-</v>
      </c>
      <c r="L507" s="3" t="str">
        <f t="shared" si="80"/>
        <v>-</v>
      </c>
      <c r="M507" s="3" t="str">
        <f t="shared" si="81"/>
        <v>-</v>
      </c>
      <c r="N507" s="11" t="s">
        <v>12951</v>
      </c>
    </row>
    <row r="508" spans="1:14" ht="15.6" customHeight="1" x14ac:dyDescent="0.3">
      <c r="A508" s="13" t="s">
        <v>11796</v>
      </c>
      <c r="B508" s="13" t="s">
        <v>11797</v>
      </c>
      <c r="C508" s="13" t="s">
        <v>706</v>
      </c>
      <c r="D508" s="13" t="s">
        <v>6461</v>
      </c>
      <c r="E508" s="13">
        <v>505</v>
      </c>
      <c r="F508" s="13" t="s">
        <v>7048</v>
      </c>
      <c r="G508" s="3" t="str">
        <f t="shared" si="75"/>
        <v>-</v>
      </c>
      <c r="H508" s="3" t="str">
        <f t="shared" si="76"/>
        <v>-</v>
      </c>
      <c r="I508" s="3" t="str">
        <f t="shared" si="77"/>
        <v>-</v>
      </c>
      <c r="J508" s="3" t="str">
        <f t="shared" si="78"/>
        <v>-</v>
      </c>
      <c r="K508" s="3" t="str">
        <f t="shared" si="79"/>
        <v>-</v>
      </c>
      <c r="L508" s="3" t="str">
        <f t="shared" si="80"/>
        <v>-</v>
      </c>
      <c r="M508" s="3" t="str">
        <f t="shared" si="81"/>
        <v>-</v>
      </c>
      <c r="N508" s="11" t="s">
        <v>12951</v>
      </c>
    </row>
    <row r="509" spans="1:14" ht="15.6" customHeight="1" x14ac:dyDescent="0.3">
      <c r="A509" s="13" t="s">
        <v>11796</v>
      </c>
      <c r="B509" s="13" t="s">
        <v>6511</v>
      </c>
      <c r="C509" s="13"/>
      <c r="D509" s="13"/>
      <c r="E509" s="13">
        <v>498</v>
      </c>
      <c r="F509" s="3" t="s">
        <v>11963</v>
      </c>
      <c r="G509" s="3" t="str">
        <f t="shared" si="75"/>
        <v>-</v>
      </c>
      <c r="H509" s="3" t="str">
        <f t="shared" si="76"/>
        <v>-</v>
      </c>
      <c r="I509" s="3" t="str">
        <f t="shared" si="77"/>
        <v>-</v>
      </c>
      <c r="J509" s="3" t="str">
        <f t="shared" si="78"/>
        <v>-</v>
      </c>
      <c r="K509" s="3" t="str">
        <f t="shared" si="79"/>
        <v>-</v>
      </c>
      <c r="L509" s="3" t="str">
        <f t="shared" si="80"/>
        <v>-</v>
      </c>
      <c r="M509" s="3" t="str">
        <f t="shared" si="81"/>
        <v>-</v>
      </c>
      <c r="N509" s="11" t="s">
        <v>12515</v>
      </c>
    </row>
    <row r="510" spans="1:14" ht="15.6" customHeight="1" x14ac:dyDescent="0.3">
      <c r="A510" s="13" t="s">
        <v>11796</v>
      </c>
      <c r="B510" s="13" t="s">
        <v>11806</v>
      </c>
      <c r="C510" s="13" t="s">
        <v>6886</v>
      </c>
      <c r="D510" s="13" t="s">
        <v>6887</v>
      </c>
      <c r="E510" s="13">
        <v>520</v>
      </c>
      <c r="F510" s="3" t="s">
        <v>11963</v>
      </c>
      <c r="G510" s="3" t="str">
        <f t="shared" si="75"/>
        <v>-</v>
      </c>
      <c r="H510" s="3" t="str">
        <f t="shared" si="76"/>
        <v>-</v>
      </c>
      <c r="I510" s="3" t="str">
        <f t="shared" si="77"/>
        <v>-</v>
      </c>
      <c r="J510" s="3" t="str">
        <f t="shared" si="78"/>
        <v>-</v>
      </c>
      <c r="K510" s="3" t="str">
        <f t="shared" si="79"/>
        <v>-</v>
      </c>
      <c r="L510" s="3" t="str">
        <f t="shared" si="80"/>
        <v>-</v>
      </c>
      <c r="M510" s="3" t="str">
        <f t="shared" si="81"/>
        <v>-</v>
      </c>
      <c r="N510" s="11" t="s">
        <v>12514</v>
      </c>
    </row>
    <row r="511" spans="1:14" ht="15.6" customHeight="1" x14ac:dyDescent="0.3">
      <c r="A511" s="13" t="s">
        <v>11796</v>
      </c>
      <c r="B511" s="13" t="s">
        <v>11806</v>
      </c>
      <c r="C511" s="13" t="s">
        <v>14</v>
      </c>
      <c r="D511" s="13" t="s">
        <v>6888</v>
      </c>
      <c r="E511" s="13">
        <v>521</v>
      </c>
      <c r="F511" s="3" t="s">
        <v>11963</v>
      </c>
      <c r="G511" s="3" t="str">
        <f t="shared" si="75"/>
        <v>-</v>
      </c>
      <c r="H511" s="3" t="str">
        <f t="shared" si="76"/>
        <v>-</v>
      </c>
      <c r="I511" s="3" t="str">
        <f t="shared" si="77"/>
        <v>-</v>
      </c>
      <c r="J511" s="3" t="str">
        <f t="shared" si="78"/>
        <v>-</v>
      </c>
      <c r="K511" s="3" t="str">
        <f t="shared" si="79"/>
        <v>-</v>
      </c>
      <c r="L511" s="3" t="str">
        <f t="shared" si="80"/>
        <v>-</v>
      </c>
      <c r="M511" s="3" t="str">
        <f t="shared" si="81"/>
        <v>-</v>
      </c>
      <c r="N511" s="11" t="s">
        <v>12514</v>
      </c>
    </row>
    <row r="512" spans="1:14" ht="15.6" customHeight="1" x14ac:dyDescent="0.3">
      <c r="A512" s="13" t="s">
        <v>11796</v>
      </c>
      <c r="B512" s="13" t="s">
        <v>11806</v>
      </c>
      <c r="C512" s="13" t="s">
        <v>703</v>
      </c>
      <c r="D512" s="13" t="s">
        <v>6459</v>
      </c>
      <c r="E512" s="13">
        <v>522</v>
      </c>
      <c r="F512" s="3" t="s">
        <v>11963</v>
      </c>
      <c r="G512" s="3" t="str">
        <f t="shared" si="75"/>
        <v>-</v>
      </c>
      <c r="H512" s="3" t="str">
        <f t="shared" si="76"/>
        <v>-</v>
      </c>
      <c r="I512" s="3" t="str">
        <f t="shared" si="77"/>
        <v>-</v>
      </c>
      <c r="J512" s="3" t="str">
        <f t="shared" si="78"/>
        <v>-</v>
      </c>
      <c r="K512" s="3" t="str">
        <f t="shared" si="79"/>
        <v>-</v>
      </c>
      <c r="L512" s="3" t="str">
        <f t="shared" si="80"/>
        <v>-</v>
      </c>
      <c r="M512" s="3" t="str">
        <f t="shared" si="81"/>
        <v>-</v>
      </c>
      <c r="N512" s="11" t="s">
        <v>12514</v>
      </c>
    </row>
    <row r="513" spans="1:14" ht="15.6" customHeight="1" x14ac:dyDescent="0.3">
      <c r="A513" s="13" t="s">
        <v>11796</v>
      </c>
      <c r="B513" s="13" t="s">
        <v>11806</v>
      </c>
      <c r="C513" s="13" t="s">
        <v>720</v>
      </c>
      <c r="D513" s="13" t="s">
        <v>6460</v>
      </c>
      <c r="E513" s="13">
        <v>523</v>
      </c>
      <c r="F513" s="3" t="s">
        <v>11963</v>
      </c>
      <c r="G513" s="3" t="str">
        <f t="shared" si="75"/>
        <v>-</v>
      </c>
      <c r="H513" s="3" t="str">
        <f t="shared" si="76"/>
        <v>-</v>
      </c>
      <c r="I513" s="3" t="str">
        <f t="shared" si="77"/>
        <v>-</v>
      </c>
      <c r="J513" s="3" t="str">
        <f t="shared" si="78"/>
        <v>-</v>
      </c>
      <c r="K513" s="3" t="str">
        <f t="shared" si="79"/>
        <v>-</v>
      </c>
      <c r="L513" s="3" t="str">
        <f t="shared" si="80"/>
        <v>-</v>
      </c>
      <c r="M513" s="3" t="str">
        <f t="shared" si="81"/>
        <v>-</v>
      </c>
      <c r="N513" s="11" t="s">
        <v>12514</v>
      </c>
    </row>
    <row r="514" spans="1:14" ht="15.6" customHeight="1" x14ac:dyDescent="0.3">
      <c r="A514" s="13" t="s">
        <v>11796</v>
      </c>
      <c r="B514" s="13" t="s">
        <v>11806</v>
      </c>
      <c r="C514" s="13" t="s">
        <v>706</v>
      </c>
      <c r="D514" s="13" t="s">
        <v>6461</v>
      </c>
      <c r="E514" s="13">
        <v>524</v>
      </c>
      <c r="F514" s="3" t="s">
        <v>11963</v>
      </c>
      <c r="G514" s="3" t="str">
        <f t="shared" si="75"/>
        <v>-</v>
      </c>
      <c r="H514" s="3" t="str">
        <f t="shared" si="76"/>
        <v>-</v>
      </c>
      <c r="I514" s="3" t="str">
        <f t="shared" si="77"/>
        <v>-</v>
      </c>
      <c r="J514" s="3" t="str">
        <f t="shared" si="78"/>
        <v>-</v>
      </c>
      <c r="K514" s="3" t="str">
        <f t="shared" si="79"/>
        <v>-</v>
      </c>
      <c r="L514" s="3" t="str">
        <f t="shared" si="80"/>
        <v>-</v>
      </c>
      <c r="M514" s="3" t="str">
        <f t="shared" si="81"/>
        <v>-</v>
      </c>
      <c r="N514" s="11" t="s">
        <v>12514</v>
      </c>
    </row>
    <row r="515" spans="1:14" ht="15.6" customHeight="1" x14ac:dyDescent="0.3">
      <c r="A515" s="13" t="s">
        <v>11813</v>
      </c>
      <c r="B515" s="13" t="s">
        <v>11814</v>
      </c>
      <c r="C515" s="13"/>
      <c r="D515" s="13"/>
      <c r="E515" s="13">
        <v>533</v>
      </c>
      <c r="F515" s="3" t="s">
        <v>11963</v>
      </c>
      <c r="G515" s="3" t="str">
        <f t="shared" si="75"/>
        <v>-</v>
      </c>
      <c r="H515" s="3" t="str">
        <f t="shared" si="76"/>
        <v>-</v>
      </c>
      <c r="I515" s="3" t="str">
        <f t="shared" si="77"/>
        <v>-</v>
      </c>
      <c r="J515" s="3" t="str">
        <f t="shared" si="78"/>
        <v>-</v>
      </c>
      <c r="K515" s="3" t="str">
        <f t="shared" si="79"/>
        <v>-</v>
      </c>
      <c r="L515" s="3" t="str">
        <f t="shared" si="80"/>
        <v>-</v>
      </c>
      <c r="M515" s="3" t="str">
        <f t="shared" si="81"/>
        <v>-</v>
      </c>
      <c r="N515" s="11" t="s">
        <v>12516</v>
      </c>
    </row>
    <row r="516" spans="1:14" ht="15.6" customHeight="1" x14ac:dyDescent="0.3">
      <c r="A516" s="13" t="s">
        <v>11813</v>
      </c>
      <c r="B516" s="13" t="s">
        <v>11815</v>
      </c>
      <c r="C516" s="13"/>
      <c r="D516" s="13"/>
      <c r="E516" s="13">
        <v>534</v>
      </c>
      <c r="F516" s="3" t="s">
        <v>11963</v>
      </c>
      <c r="G516" s="3" t="str">
        <f t="shared" si="75"/>
        <v>-</v>
      </c>
      <c r="H516" s="3" t="str">
        <f t="shared" si="76"/>
        <v>-</v>
      </c>
      <c r="I516" s="3" t="str">
        <f t="shared" si="77"/>
        <v>-</v>
      </c>
      <c r="J516" s="3" t="str">
        <f t="shared" si="78"/>
        <v>-</v>
      </c>
      <c r="K516" s="3" t="str">
        <f t="shared" si="79"/>
        <v>-</v>
      </c>
      <c r="L516" s="3" t="str">
        <f t="shared" si="80"/>
        <v>-</v>
      </c>
      <c r="M516" s="3" t="str">
        <f t="shared" si="81"/>
        <v>-</v>
      </c>
      <c r="N516" s="11" t="s">
        <v>12517</v>
      </c>
    </row>
    <row r="517" spans="1:14" ht="15.6" customHeight="1" x14ac:dyDescent="0.3">
      <c r="A517" s="13" t="s">
        <v>11813</v>
      </c>
      <c r="B517" s="13" t="s">
        <v>11816</v>
      </c>
      <c r="C517" s="13" t="s">
        <v>6388</v>
      </c>
      <c r="D517" s="13" t="s">
        <v>6879</v>
      </c>
      <c r="E517" s="13">
        <v>535</v>
      </c>
      <c r="F517" s="59" t="s">
        <v>895</v>
      </c>
      <c r="G517" s="3" t="str">
        <f t="shared" si="75"/>
        <v>OMOP4822277</v>
      </c>
      <c r="H517" s="3" t="str">
        <f t="shared" si="76"/>
        <v>Type Concept</v>
      </c>
      <c r="I517" s="3" t="str">
        <f t="shared" si="77"/>
        <v>Meas Type</v>
      </c>
      <c r="J517" s="3" t="str">
        <f t="shared" si="78"/>
        <v>Meas Type</v>
      </c>
      <c r="K517" s="3" t="str">
        <f t="shared" si="79"/>
        <v>S</v>
      </c>
      <c r="L517" s="3">
        <f t="shared" si="80"/>
        <v>19700101</v>
      </c>
      <c r="M517" s="3">
        <f t="shared" si="81"/>
        <v>20991231</v>
      </c>
    </row>
    <row r="518" spans="1:14" ht="15.6" customHeight="1" x14ac:dyDescent="0.3">
      <c r="A518" s="13" t="s">
        <v>11813</v>
      </c>
      <c r="B518" s="13" t="s">
        <v>11816</v>
      </c>
      <c r="C518" s="13" t="s">
        <v>6464</v>
      </c>
      <c r="D518" s="13" t="s">
        <v>6880</v>
      </c>
      <c r="E518" s="13">
        <v>536</v>
      </c>
      <c r="F518" s="59" t="s">
        <v>889</v>
      </c>
      <c r="G518" s="3" t="str">
        <f t="shared" si="75"/>
        <v>OMOP4822270</v>
      </c>
      <c r="H518" s="3" t="str">
        <f t="shared" si="76"/>
        <v>Type Concept</v>
      </c>
      <c r="I518" s="3" t="str">
        <f t="shared" si="77"/>
        <v>Meas Type</v>
      </c>
      <c r="J518" s="3" t="str">
        <f t="shared" si="78"/>
        <v>Meas Type</v>
      </c>
      <c r="K518" s="3" t="str">
        <f t="shared" si="79"/>
        <v>S</v>
      </c>
      <c r="L518" s="3">
        <f t="shared" si="80"/>
        <v>19700101</v>
      </c>
      <c r="M518" s="3">
        <f t="shared" si="81"/>
        <v>20991231</v>
      </c>
    </row>
    <row r="519" spans="1:14" ht="15.6" customHeight="1" x14ac:dyDescent="0.3">
      <c r="A519" s="13" t="s">
        <v>11813</v>
      </c>
      <c r="B519" s="13" t="s">
        <v>11816</v>
      </c>
      <c r="C519" s="13" t="s">
        <v>6881</v>
      </c>
      <c r="D519" s="13" t="s">
        <v>6882</v>
      </c>
      <c r="E519" s="13">
        <v>537</v>
      </c>
      <c r="F519" s="3" t="s">
        <v>889</v>
      </c>
      <c r="G519" s="3" t="str">
        <f t="shared" si="75"/>
        <v>OMOP4822270</v>
      </c>
      <c r="H519" s="3" t="str">
        <f t="shared" si="76"/>
        <v>Type Concept</v>
      </c>
      <c r="I519" s="3" t="str">
        <f t="shared" si="77"/>
        <v>Meas Type</v>
      </c>
      <c r="J519" s="3" t="str">
        <f t="shared" si="78"/>
        <v>Meas Type</v>
      </c>
      <c r="K519" s="3" t="str">
        <f t="shared" si="79"/>
        <v>S</v>
      </c>
      <c r="L519" s="3">
        <f t="shared" si="80"/>
        <v>19700101</v>
      </c>
      <c r="M519" s="3">
        <f t="shared" si="81"/>
        <v>20991231</v>
      </c>
    </row>
    <row r="520" spans="1:14" ht="15.6" customHeight="1" x14ac:dyDescent="0.3">
      <c r="A520" s="13" t="s">
        <v>11813</v>
      </c>
      <c r="B520" s="13" t="s">
        <v>11816</v>
      </c>
      <c r="C520" s="13" t="s">
        <v>6883</v>
      </c>
      <c r="D520" s="13" t="s">
        <v>6884</v>
      </c>
      <c r="E520" s="13">
        <v>538</v>
      </c>
      <c r="F520" s="3" t="s">
        <v>887</v>
      </c>
      <c r="G520" s="3" t="str">
        <f t="shared" si="75"/>
        <v>OMOP4822276</v>
      </c>
      <c r="H520" s="3" t="str">
        <f t="shared" si="76"/>
        <v>Type Concept</v>
      </c>
      <c r="I520" s="3" t="str">
        <f t="shared" si="77"/>
        <v>Meas Type</v>
      </c>
      <c r="J520" s="3" t="str">
        <f t="shared" si="78"/>
        <v>Meas Type</v>
      </c>
      <c r="K520" s="3" t="str">
        <f t="shared" si="79"/>
        <v>S</v>
      </c>
      <c r="L520" s="3">
        <f t="shared" si="80"/>
        <v>19700101</v>
      </c>
      <c r="M520" s="3">
        <f t="shared" si="81"/>
        <v>20991231</v>
      </c>
    </row>
    <row r="521" spans="1:14" ht="15.6" customHeight="1" x14ac:dyDescent="0.3">
      <c r="A521" s="13" t="s">
        <v>11813</v>
      </c>
      <c r="B521" s="13" t="s">
        <v>11816</v>
      </c>
      <c r="C521" s="13" t="s">
        <v>703</v>
      </c>
      <c r="D521" s="13" t="s">
        <v>11819</v>
      </c>
      <c r="E521" s="13">
        <v>539</v>
      </c>
      <c r="F521" s="3" t="s">
        <v>13108</v>
      </c>
      <c r="G521" s="3" t="str">
        <f t="shared" si="75"/>
        <v>LA21413-2</v>
      </c>
      <c r="H521" s="3" t="str">
        <f t="shared" si="76"/>
        <v>Meas Value</v>
      </c>
      <c r="I521" s="3" t="str">
        <f t="shared" si="77"/>
        <v>LOINC</v>
      </c>
      <c r="J521" s="3" t="str">
        <f t="shared" si="78"/>
        <v>Answer</v>
      </c>
      <c r="K521" s="3" t="str">
        <f t="shared" si="79"/>
        <v>S</v>
      </c>
      <c r="L521" s="3">
        <f t="shared" si="80"/>
        <v>25569</v>
      </c>
      <c r="M521" s="3">
        <f t="shared" si="81"/>
        <v>73050</v>
      </c>
    </row>
    <row r="522" spans="1:14" ht="15.6" customHeight="1" x14ac:dyDescent="0.3">
      <c r="A522" s="13" t="s">
        <v>11813</v>
      </c>
      <c r="B522" s="13" t="s">
        <v>11816</v>
      </c>
      <c r="C522" s="13" t="s">
        <v>720</v>
      </c>
      <c r="D522" s="13" t="s">
        <v>6460</v>
      </c>
      <c r="E522" s="13">
        <v>540</v>
      </c>
      <c r="F522" s="3" t="s">
        <v>13110</v>
      </c>
      <c r="G522" s="3" t="str">
        <f t="shared" si="75"/>
        <v>LA4489-6</v>
      </c>
      <c r="H522" s="3" t="str">
        <f t="shared" si="76"/>
        <v>Meas Value</v>
      </c>
      <c r="I522" s="3" t="str">
        <f t="shared" si="77"/>
        <v>LOINC</v>
      </c>
      <c r="J522" s="3" t="str">
        <f t="shared" si="78"/>
        <v>Answer</v>
      </c>
      <c r="K522" s="3" t="str">
        <f t="shared" si="79"/>
        <v>S</v>
      </c>
      <c r="L522" s="3">
        <f t="shared" si="80"/>
        <v>25569</v>
      </c>
      <c r="M522" s="3">
        <f t="shared" si="81"/>
        <v>73050</v>
      </c>
    </row>
    <row r="523" spans="1:14" ht="15.6" customHeight="1" x14ac:dyDescent="0.3">
      <c r="A523" s="13" t="s">
        <v>11813</v>
      </c>
      <c r="B523" s="13" t="s">
        <v>11816</v>
      </c>
      <c r="C523" s="13" t="s">
        <v>706</v>
      </c>
      <c r="D523" s="13" t="s">
        <v>6461</v>
      </c>
      <c r="E523" s="13">
        <v>541</v>
      </c>
      <c r="F523" s="3" t="s">
        <v>13109</v>
      </c>
      <c r="G523" s="3" t="str">
        <f t="shared" si="75"/>
        <v>LA46-8</v>
      </c>
      <c r="H523" s="3" t="str">
        <f t="shared" si="76"/>
        <v>Meas Value</v>
      </c>
      <c r="I523" s="3" t="str">
        <f t="shared" si="77"/>
        <v>LOINC</v>
      </c>
      <c r="J523" s="3" t="str">
        <f t="shared" si="78"/>
        <v>Answer</v>
      </c>
      <c r="K523" s="3" t="str">
        <f t="shared" si="79"/>
        <v>S</v>
      </c>
      <c r="L523" s="3">
        <f t="shared" si="80"/>
        <v>25569</v>
      </c>
      <c r="M523" s="3">
        <f t="shared" si="81"/>
        <v>73050</v>
      </c>
    </row>
    <row r="524" spans="1:14" ht="15.6" customHeight="1" x14ac:dyDescent="0.3">
      <c r="A524" s="13" t="s">
        <v>6449</v>
      </c>
      <c r="B524" s="13" t="s">
        <v>6555</v>
      </c>
      <c r="C524" s="13" t="s">
        <v>6531</v>
      </c>
      <c r="D524" s="13" t="s">
        <v>6532</v>
      </c>
      <c r="E524" s="13">
        <v>542</v>
      </c>
      <c r="F524" s="3" t="s">
        <v>12687</v>
      </c>
      <c r="G524" s="3">
        <f t="shared" ref="G524:G587" si="82">IFERROR(VLOOKUP(F524,omop_all_vocs,4,FALSE),"")</f>
        <v>35</v>
      </c>
      <c r="H524" s="3" t="str">
        <f t="shared" ref="H524:H587" si="83">IFERROR(VLOOKUP(F524,omop_all_vocs,5,FALSE),"")</f>
        <v>Visit</v>
      </c>
      <c r="I524" s="3" t="str">
        <f t="shared" ref="I524:I587" si="84">IFERROR(VLOOKUP(F524,omop_all_vocs,6,FALSE),"")</f>
        <v>CMS Place of Service</v>
      </c>
      <c r="J524" s="3" t="str">
        <f t="shared" ref="J524:J587" si="85">IFERROR(VLOOKUP(F524,omop_all_vocs,7,FALSE),"")</f>
        <v>Visit</v>
      </c>
      <c r="K524" s="3" t="str">
        <f t="shared" ref="K524:K587" si="86">IFERROR(VLOOKUP(F524,omop_all_vocs,8,FALSE),"")</f>
        <v>S</v>
      </c>
      <c r="L524" s="3">
        <f t="shared" ref="L524:L587" si="87">IFERROR(VLOOKUP(F524,omop_all_vocs,9,FALSE),"")</f>
        <v>19700101</v>
      </c>
      <c r="M524" s="3">
        <f t="shared" ref="M524:M587" si="88">IFERROR(VLOOKUP(F524,omop_all_vocs,10,FALSE),"")</f>
        <v>20991231</v>
      </c>
    </row>
    <row r="525" spans="1:14" ht="15.6" customHeight="1" x14ac:dyDescent="0.3">
      <c r="A525" s="13" t="s">
        <v>6449</v>
      </c>
      <c r="B525" s="13" t="s">
        <v>6555</v>
      </c>
      <c r="C525" s="13" t="s">
        <v>6329</v>
      </c>
      <c r="D525" s="13" t="s">
        <v>6533</v>
      </c>
      <c r="E525" s="13">
        <v>543</v>
      </c>
      <c r="F525" s="3" t="s">
        <v>12753</v>
      </c>
      <c r="G525" s="3">
        <f t="shared" si="82"/>
        <v>13</v>
      </c>
      <c r="H525" s="3" t="str">
        <f t="shared" si="83"/>
        <v>Visit</v>
      </c>
      <c r="I525" s="3" t="str">
        <f t="shared" si="84"/>
        <v>CMS Place of Service</v>
      </c>
      <c r="J525" s="3" t="str">
        <f t="shared" si="85"/>
        <v>Visit</v>
      </c>
      <c r="K525" s="3" t="str">
        <f t="shared" si="86"/>
        <v>S</v>
      </c>
      <c r="L525" s="3">
        <f t="shared" si="87"/>
        <v>19700101</v>
      </c>
      <c r="M525" s="3">
        <f t="shared" si="88"/>
        <v>20991231</v>
      </c>
    </row>
    <row r="526" spans="1:14" ht="15.6" customHeight="1" x14ac:dyDescent="0.3">
      <c r="A526" s="13" t="s">
        <v>6449</v>
      </c>
      <c r="B526" s="13" t="s">
        <v>6555</v>
      </c>
      <c r="C526" s="13" t="s">
        <v>6512</v>
      </c>
      <c r="D526" s="13" t="s">
        <v>6513</v>
      </c>
      <c r="E526" s="13">
        <v>544</v>
      </c>
      <c r="F526" s="3" t="s">
        <v>12694</v>
      </c>
      <c r="G526" s="3" t="str">
        <f t="shared" si="82"/>
        <v>OMOP4822457</v>
      </c>
      <c r="H526" s="3" t="str">
        <f t="shared" si="83"/>
        <v>Visit</v>
      </c>
      <c r="I526" s="3" t="str">
        <f t="shared" si="84"/>
        <v>Visit</v>
      </c>
      <c r="J526" s="3" t="str">
        <f t="shared" si="85"/>
        <v>Visit</v>
      </c>
      <c r="K526" s="3" t="str">
        <f t="shared" si="86"/>
        <v>S</v>
      </c>
      <c r="L526" s="3">
        <f t="shared" si="87"/>
        <v>19700101</v>
      </c>
      <c r="M526" s="3">
        <f t="shared" si="88"/>
        <v>20991231</v>
      </c>
    </row>
    <row r="527" spans="1:14" ht="15.6" customHeight="1" x14ac:dyDescent="0.3">
      <c r="A527" s="13" t="s">
        <v>6449</v>
      </c>
      <c r="B527" s="13" t="s">
        <v>6555</v>
      </c>
      <c r="C527" s="13" t="s">
        <v>6514</v>
      </c>
      <c r="D527" s="13" t="s">
        <v>6515</v>
      </c>
      <c r="E527" s="13">
        <v>545</v>
      </c>
      <c r="F527" s="3" t="s">
        <v>12789</v>
      </c>
      <c r="G527" s="3">
        <f t="shared" si="82"/>
        <v>23</v>
      </c>
      <c r="H527" s="3" t="str">
        <f t="shared" si="83"/>
        <v>Visit</v>
      </c>
      <c r="I527" s="3" t="str">
        <f t="shared" si="84"/>
        <v>CMS Place of Service</v>
      </c>
      <c r="J527" s="3" t="str">
        <f t="shared" si="85"/>
        <v>Visit</v>
      </c>
      <c r="K527" s="3" t="str">
        <f t="shared" si="86"/>
        <v>S</v>
      </c>
      <c r="L527" s="3">
        <f t="shared" si="87"/>
        <v>19700101</v>
      </c>
      <c r="M527" s="3">
        <f t="shared" si="88"/>
        <v>20991231</v>
      </c>
    </row>
    <row r="528" spans="1:14" ht="15.6" customHeight="1" x14ac:dyDescent="0.3">
      <c r="A528" s="13" t="s">
        <v>6449</v>
      </c>
      <c r="B528" s="13" t="s">
        <v>6555</v>
      </c>
      <c r="C528" s="13" t="s">
        <v>6540</v>
      </c>
      <c r="D528" s="13" t="s">
        <v>6541</v>
      </c>
      <c r="E528" s="13">
        <v>546</v>
      </c>
      <c r="F528" s="3" t="s">
        <v>12812</v>
      </c>
      <c r="G528" s="3" t="str">
        <f t="shared" si="82"/>
        <v>A4</v>
      </c>
      <c r="H528" s="3" t="str">
        <f t="shared" si="83"/>
        <v>Visit</v>
      </c>
      <c r="I528" s="3" t="str">
        <f t="shared" si="84"/>
        <v>Medicare Specialty</v>
      </c>
      <c r="J528" s="3" t="str">
        <f t="shared" si="85"/>
        <v>Visit</v>
      </c>
      <c r="K528" s="3" t="str">
        <f t="shared" si="86"/>
        <v>S</v>
      </c>
      <c r="L528" s="3">
        <f t="shared" si="87"/>
        <v>19700101</v>
      </c>
      <c r="M528" s="3">
        <f t="shared" si="88"/>
        <v>20991231</v>
      </c>
    </row>
    <row r="529" spans="1:14" ht="15.6" customHeight="1" x14ac:dyDescent="0.3">
      <c r="A529" s="13" t="s">
        <v>6449</v>
      </c>
      <c r="B529" s="13" t="s">
        <v>6555</v>
      </c>
      <c r="C529" s="13" t="s">
        <v>6542</v>
      </c>
      <c r="D529" s="13" t="s">
        <v>6543</v>
      </c>
      <c r="E529" s="13">
        <v>547</v>
      </c>
      <c r="F529" s="3" t="s">
        <v>12815</v>
      </c>
      <c r="G529" s="3" t="str">
        <f t="shared" si="82"/>
        <v>OMOP4873970</v>
      </c>
      <c r="H529" s="3" t="str">
        <f t="shared" si="83"/>
        <v>Visit</v>
      </c>
      <c r="I529" s="3" t="str">
        <f t="shared" si="84"/>
        <v>Visit</v>
      </c>
      <c r="J529" s="3" t="str">
        <f t="shared" si="85"/>
        <v>Visit</v>
      </c>
      <c r="K529" s="3" t="str">
        <f t="shared" si="86"/>
        <v>S</v>
      </c>
      <c r="L529" s="3">
        <f t="shared" si="87"/>
        <v>19700101</v>
      </c>
      <c r="M529" s="3">
        <f t="shared" si="88"/>
        <v>20991231</v>
      </c>
    </row>
    <row r="530" spans="1:14" ht="15.6" customHeight="1" x14ac:dyDescent="0.3">
      <c r="A530" s="13" t="s">
        <v>6449</v>
      </c>
      <c r="B530" s="13" t="s">
        <v>6555</v>
      </c>
      <c r="C530" s="13" t="s">
        <v>6544</v>
      </c>
      <c r="D530" s="13" t="s">
        <v>6545</v>
      </c>
      <c r="E530" s="13">
        <v>548</v>
      </c>
      <c r="F530" s="3" t="s">
        <v>12818</v>
      </c>
      <c r="G530" s="3">
        <f t="shared" si="82"/>
        <v>34</v>
      </c>
      <c r="H530" s="3" t="str">
        <f t="shared" si="83"/>
        <v>Visit</v>
      </c>
      <c r="I530" s="3" t="str">
        <f t="shared" si="84"/>
        <v>CMS Place of Service</v>
      </c>
      <c r="J530" s="3" t="str">
        <f t="shared" si="85"/>
        <v>Visit</v>
      </c>
      <c r="K530" s="3" t="str">
        <f t="shared" si="86"/>
        <v>S</v>
      </c>
      <c r="L530" s="3">
        <f t="shared" si="87"/>
        <v>19700101</v>
      </c>
      <c r="M530" s="3">
        <f t="shared" si="88"/>
        <v>20991231</v>
      </c>
    </row>
    <row r="531" spans="1:14" ht="15.6" customHeight="1" x14ac:dyDescent="0.3">
      <c r="A531" s="13" t="s">
        <v>6449</v>
      </c>
      <c r="B531" s="13" t="s">
        <v>6555</v>
      </c>
      <c r="C531" s="13" t="s">
        <v>6556</v>
      </c>
      <c r="D531" s="13" t="s">
        <v>6557</v>
      </c>
      <c r="E531" s="13">
        <v>549</v>
      </c>
      <c r="F531" s="3" t="s">
        <v>7137</v>
      </c>
      <c r="G531" s="3" t="str">
        <f t="shared" si="82"/>
        <v>-</v>
      </c>
      <c r="H531" s="3" t="str">
        <f t="shared" si="83"/>
        <v>-</v>
      </c>
      <c r="I531" s="3" t="str">
        <f t="shared" si="84"/>
        <v>-</v>
      </c>
      <c r="J531" s="3" t="str">
        <f t="shared" si="85"/>
        <v>-</v>
      </c>
      <c r="K531" s="3" t="str">
        <f t="shared" si="86"/>
        <v>-</v>
      </c>
      <c r="L531" s="3" t="str">
        <f t="shared" si="87"/>
        <v>-</v>
      </c>
      <c r="M531" s="3" t="str">
        <f t="shared" si="88"/>
        <v>-</v>
      </c>
    </row>
    <row r="532" spans="1:14" ht="15.6" customHeight="1" x14ac:dyDescent="0.3">
      <c r="A532" s="13" t="s">
        <v>6449</v>
      </c>
      <c r="B532" s="13" t="s">
        <v>6555</v>
      </c>
      <c r="C532" s="13" t="s">
        <v>538</v>
      </c>
      <c r="D532" s="13" t="s">
        <v>6546</v>
      </c>
      <c r="E532" s="13">
        <v>550</v>
      </c>
      <c r="F532" s="3" t="s">
        <v>7137</v>
      </c>
      <c r="G532" s="3" t="str">
        <f t="shared" si="82"/>
        <v>-</v>
      </c>
      <c r="H532" s="3" t="str">
        <f t="shared" si="83"/>
        <v>-</v>
      </c>
      <c r="I532" s="3" t="str">
        <f t="shared" si="84"/>
        <v>-</v>
      </c>
      <c r="J532" s="3" t="str">
        <f t="shared" si="85"/>
        <v>-</v>
      </c>
      <c r="K532" s="3" t="str">
        <f t="shared" si="86"/>
        <v>-</v>
      </c>
      <c r="L532" s="3" t="str">
        <f t="shared" si="87"/>
        <v>-</v>
      </c>
      <c r="M532" s="3" t="str">
        <f t="shared" si="88"/>
        <v>-</v>
      </c>
    </row>
    <row r="533" spans="1:14" ht="15.6" customHeight="1" x14ac:dyDescent="0.3">
      <c r="A533" s="13" t="s">
        <v>6449</v>
      </c>
      <c r="B533" s="13" t="s">
        <v>6555</v>
      </c>
      <c r="C533" s="13" t="s">
        <v>6336</v>
      </c>
      <c r="D533" s="13" t="s">
        <v>6547</v>
      </c>
      <c r="E533" s="13">
        <v>551</v>
      </c>
      <c r="F533" s="3" t="s">
        <v>12874</v>
      </c>
      <c r="G533" s="3">
        <f t="shared" si="82"/>
        <v>32</v>
      </c>
      <c r="H533" s="3" t="str">
        <f t="shared" si="83"/>
        <v>Visit</v>
      </c>
      <c r="I533" s="3" t="str">
        <f t="shared" si="84"/>
        <v>CMS Place of Service</v>
      </c>
      <c r="J533" s="3" t="str">
        <f t="shared" si="85"/>
        <v>Visit</v>
      </c>
      <c r="K533" s="3" t="str">
        <f t="shared" si="86"/>
        <v>S</v>
      </c>
      <c r="L533" s="3">
        <f t="shared" si="87"/>
        <v>19700101</v>
      </c>
      <c r="M533" s="3">
        <f t="shared" si="88"/>
        <v>20991231</v>
      </c>
    </row>
    <row r="534" spans="1:14" ht="15.6" customHeight="1" x14ac:dyDescent="0.3">
      <c r="A534" s="13" t="s">
        <v>6449</v>
      </c>
      <c r="B534" s="13" t="s">
        <v>6555</v>
      </c>
      <c r="C534" s="13" t="s">
        <v>703</v>
      </c>
      <c r="D534" s="13" t="s">
        <v>6459</v>
      </c>
      <c r="E534" s="13">
        <v>552</v>
      </c>
      <c r="F534" s="3" t="s">
        <v>7137</v>
      </c>
      <c r="G534" s="3" t="str">
        <f t="shared" si="82"/>
        <v>-</v>
      </c>
      <c r="H534" s="3" t="str">
        <f t="shared" si="83"/>
        <v>-</v>
      </c>
      <c r="I534" s="3" t="str">
        <f t="shared" si="84"/>
        <v>-</v>
      </c>
      <c r="J534" s="3" t="str">
        <f t="shared" si="85"/>
        <v>-</v>
      </c>
      <c r="K534" s="3" t="str">
        <f t="shared" si="86"/>
        <v>-</v>
      </c>
      <c r="L534" s="3" t="str">
        <f t="shared" si="87"/>
        <v>-</v>
      </c>
      <c r="M534" s="3" t="str">
        <f t="shared" si="88"/>
        <v>-</v>
      </c>
    </row>
    <row r="535" spans="1:14" ht="15.6" customHeight="1" x14ac:dyDescent="0.3">
      <c r="A535" s="13" t="s">
        <v>6449</v>
      </c>
      <c r="B535" s="13" t="s">
        <v>6555</v>
      </c>
      <c r="C535" s="13" t="s">
        <v>706</v>
      </c>
      <c r="D535" s="13" t="s">
        <v>6461</v>
      </c>
      <c r="E535" s="13">
        <v>553</v>
      </c>
      <c r="F535" s="3" t="s">
        <v>13109</v>
      </c>
      <c r="G535" s="3" t="str">
        <f t="shared" si="82"/>
        <v>LA46-8</v>
      </c>
      <c r="H535" s="3" t="str">
        <f t="shared" si="83"/>
        <v>Meas Value</v>
      </c>
      <c r="I535" s="3" t="str">
        <f t="shared" si="84"/>
        <v>LOINC</v>
      </c>
      <c r="J535" s="3" t="str">
        <f t="shared" si="85"/>
        <v>Answer</v>
      </c>
      <c r="K535" s="3" t="str">
        <f t="shared" si="86"/>
        <v>S</v>
      </c>
      <c r="L535" s="3">
        <f t="shared" si="87"/>
        <v>25569</v>
      </c>
      <c r="M535" s="3">
        <f t="shared" si="88"/>
        <v>73050</v>
      </c>
    </row>
    <row r="536" spans="1:14" ht="15.6" customHeight="1" x14ac:dyDescent="0.3">
      <c r="A536" s="13" t="s">
        <v>6449</v>
      </c>
      <c r="B536" s="13" t="s">
        <v>6555</v>
      </c>
      <c r="C536" s="13" t="s">
        <v>6413</v>
      </c>
      <c r="D536" s="13" t="s">
        <v>6548</v>
      </c>
      <c r="E536" s="13">
        <v>554</v>
      </c>
      <c r="F536" s="3" t="s">
        <v>12905</v>
      </c>
      <c r="G536" s="3">
        <f t="shared" si="82"/>
        <v>74</v>
      </c>
      <c r="H536" s="3" t="str">
        <f t="shared" si="83"/>
        <v>Visit</v>
      </c>
      <c r="I536" s="3" t="str">
        <f t="shared" si="84"/>
        <v>Medicare Specialty</v>
      </c>
      <c r="J536" s="3" t="str">
        <f t="shared" si="85"/>
        <v>Visit</v>
      </c>
      <c r="K536" s="3" t="str">
        <f t="shared" si="86"/>
        <v>S</v>
      </c>
      <c r="L536" s="3">
        <f t="shared" si="87"/>
        <v>19700101</v>
      </c>
      <c r="M536" s="3">
        <f t="shared" si="88"/>
        <v>20991231</v>
      </c>
    </row>
    <row r="537" spans="1:14" ht="15.6" customHeight="1" x14ac:dyDescent="0.3">
      <c r="A537" s="13" t="s">
        <v>6449</v>
      </c>
      <c r="B537" s="13" t="s">
        <v>6555</v>
      </c>
      <c r="C537" s="13" t="s">
        <v>6549</v>
      </c>
      <c r="D537" s="13" t="s">
        <v>6550</v>
      </c>
      <c r="E537" s="13">
        <v>555</v>
      </c>
      <c r="F537" s="3" t="s">
        <v>724</v>
      </c>
      <c r="G537" s="3" t="str">
        <f t="shared" si="82"/>
        <v>-</v>
      </c>
      <c r="H537" s="3" t="str">
        <f t="shared" si="83"/>
        <v>-</v>
      </c>
      <c r="I537" s="3" t="str">
        <f t="shared" si="84"/>
        <v>-</v>
      </c>
      <c r="J537" s="3" t="str">
        <f t="shared" si="85"/>
        <v>-</v>
      </c>
      <c r="K537" s="3" t="str">
        <f t="shared" si="86"/>
        <v>-</v>
      </c>
      <c r="L537" s="3" t="str">
        <f t="shared" si="87"/>
        <v>-</v>
      </c>
      <c r="M537" s="3" t="str">
        <f t="shared" si="88"/>
        <v>-</v>
      </c>
    </row>
    <row r="538" spans="1:14" ht="15.6" customHeight="1" x14ac:dyDescent="0.3">
      <c r="A538" s="13" t="s">
        <v>6449</v>
      </c>
      <c r="B538" s="13" t="s">
        <v>6555</v>
      </c>
      <c r="C538" s="13" t="s">
        <v>6553</v>
      </c>
      <c r="D538" s="13" t="s">
        <v>6554</v>
      </c>
      <c r="E538" s="13">
        <v>556</v>
      </c>
      <c r="F538" s="3" t="s">
        <v>12922</v>
      </c>
      <c r="G538" s="3">
        <f t="shared" si="82"/>
        <v>31</v>
      </c>
      <c r="H538" s="3" t="str">
        <f t="shared" si="83"/>
        <v>Visit</v>
      </c>
      <c r="I538" s="3" t="str">
        <f t="shared" si="84"/>
        <v>CMS Place of Service</v>
      </c>
      <c r="J538" s="3" t="str">
        <f t="shared" si="85"/>
        <v>Visit</v>
      </c>
      <c r="K538" s="3" t="str">
        <f t="shared" si="86"/>
        <v>S</v>
      </c>
      <c r="L538" s="3">
        <f t="shared" si="87"/>
        <v>19700101</v>
      </c>
      <c r="M538" s="3">
        <f t="shared" si="88"/>
        <v>20991231</v>
      </c>
    </row>
    <row r="539" spans="1:14" ht="15.6" customHeight="1" x14ac:dyDescent="0.3">
      <c r="A539" s="13" t="s">
        <v>6449</v>
      </c>
      <c r="B539" s="13" t="s">
        <v>6555</v>
      </c>
      <c r="C539" s="13" t="s">
        <v>720</v>
      </c>
      <c r="D539" s="13" t="s">
        <v>6460</v>
      </c>
      <c r="E539" s="13">
        <v>557</v>
      </c>
      <c r="F539" s="3" t="s">
        <v>13110</v>
      </c>
      <c r="G539" s="3" t="str">
        <f t="shared" si="82"/>
        <v>LA4489-6</v>
      </c>
      <c r="H539" s="3" t="str">
        <f t="shared" si="83"/>
        <v>Meas Value</v>
      </c>
      <c r="I539" s="3" t="str">
        <f t="shared" si="84"/>
        <v>LOINC</v>
      </c>
      <c r="J539" s="3" t="str">
        <f t="shared" si="85"/>
        <v>Answer</v>
      </c>
      <c r="K539" s="3" t="str">
        <f t="shared" si="86"/>
        <v>S</v>
      </c>
      <c r="L539" s="3">
        <f t="shared" si="87"/>
        <v>25569</v>
      </c>
      <c r="M539" s="3">
        <f t="shared" si="88"/>
        <v>73050</v>
      </c>
    </row>
    <row r="540" spans="1:14" ht="15.6" customHeight="1" x14ac:dyDescent="0.3">
      <c r="A540" s="13" t="s">
        <v>6449</v>
      </c>
      <c r="B540" s="13" t="s">
        <v>6526</v>
      </c>
      <c r="C540" s="13" t="s">
        <v>4930</v>
      </c>
      <c r="D540" s="13" t="s">
        <v>6527</v>
      </c>
      <c r="E540" s="13">
        <v>558</v>
      </c>
      <c r="F540" s="3" t="s">
        <v>7137</v>
      </c>
      <c r="G540" s="3" t="str">
        <f t="shared" si="82"/>
        <v>-</v>
      </c>
      <c r="H540" s="3" t="str">
        <f t="shared" ref="H540:H544" si="89">IFERROR(VLOOKUP(F540,omop_all_vocs,5,FALSE),"")</f>
        <v>-</v>
      </c>
      <c r="I540" s="3" t="str">
        <f t="shared" ref="I540:I544" si="90">IFERROR(VLOOKUP(F540,omop_all_vocs,6,FALSE),"")</f>
        <v>-</v>
      </c>
      <c r="J540" s="3" t="str">
        <f t="shared" ref="J540:J544" si="91">IFERROR(VLOOKUP(F540,omop_all_vocs,7,FALSE),"")</f>
        <v>-</v>
      </c>
      <c r="K540" s="3" t="str">
        <f t="shared" ref="K540:K544" si="92">IFERROR(VLOOKUP(F540,omop_all_vocs,8,FALSE),"")</f>
        <v>-</v>
      </c>
      <c r="L540" s="3" t="str">
        <f t="shared" ref="L540:L544" si="93">IFERROR(VLOOKUP(F540,omop_all_vocs,9,FALSE),"")</f>
        <v>-</v>
      </c>
      <c r="M540" s="3" t="str">
        <f t="shared" ref="M540:M544" si="94">IFERROR(VLOOKUP(F540,omop_all_vocs,10,FALSE),"")</f>
        <v>-</v>
      </c>
      <c r="N540" s="11" t="s">
        <v>13091</v>
      </c>
    </row>
    <row r="541" spans="1:14" ht="15.6" customHeight="1" x14ac:dyDescent="0.3">
      <c r="A541" s="13" t="s">
        <v>6449</v>
      </c>
      <c r="B541" s="13" t="s">
        <v>6526</v>
      </c>
      <c r="C541" s="13" t="s">
        <v>6528</v>
      </c>
      <c r="D541" s="13" t="s">
        <v>6529</v>
      </c>
      <c r="E541" s="13">
        <v>559</v>
      </c>
      <c r="F541" s="3" t="s">
        <v>7137</v>
      </c>
      <c r="G541" s="3" t="str">
        <f t="shared" si="82"/>
        <v>-</v>
      </c>
      <c r="H541" s="3" t="str">
        <f t="shared" si="89"/>
        <v>-</v>
      </c>
      <c r="I541" s="3" t="str">
        <f t="shared" si="90"/>
        <v>-</v>
      </c>
      <c r="J541" s="3" t="str">
        <f t="shared" si="91"/>
        <v>-</v>
      </c>
      <c r="K541" s="3" t="str">
        <f t="shared" si="92"/>
        <v>-</v>
      </c>
      <c r="L541" s="3" t="str">
        <f t="shared" si="93"/>
        <v>-</v>
      </c>
      <c r="M541" s="3" t="str">
        <f t="shared" si="94"/>
        <v>-</v>
      </c>
      <c r="N541" s="11" t="s">
        <v>13091</v>
      </c>
    </row>
    <row r="542" spans="1:14" ht="15.6" customHeight="1" x14ac:dyDescent="0.3">
      <c r="A542" s="13" t="s">
        <v>6449</v>
      </c>
      <c r="B542" s="13" t="s">
        <v>6526</v>
      </c>
      <c r="C542" s="13" t="s">
        <v>703</v>
      </c>
      <c r="D542" s="13" t="s">
        <v>6459</v>
      </c>
      <c r="E542" s="13">
        <v>560</v>
      </c>
      <c r="F542" s="3" t="s">
        <v>7137</v>
      </c>
      <c r="G542" s="3" t="str">
        <f t="shared" si="82"/>
        <v>-</v>
      </c>
      <c r="H542" s="3" t="str">
        <f t="shared" si="89"/>
        <v>-</v>
      </c>
      <c r="I542" s="3" t="str">
        <f t="shared" si="90"/>
        <v>-</v>
      </c>
      <c r="J542" s="3" t="str">
        <f t="shared" si="91"/>
        <v>-</v>
      </c>
      <c r="K542" s="3" t="str">
        <f t="shared" si="92"/>
        <v>-</v>
      </c>
      <c r="L542" s="3" t="str">
        <f t="shared" si="93"/>
        <v>-</v>
      </c>
      <c r="M542" s="3" t="str">
        <f t="shared" si="94"/>
        <v>-</v>
      </c>
      <c r="N542" s="11" t="s">
        <v>13091</v>
      </c>
    </row>
    <row r="543" spans="1:14" ht="15.6" customHeight="1" x14ac:dyDescent="0.3">
      <c r="A543" s="13" t="s">
        <v>6449</v>
      </c>
      <c r="B543" s="13" t="s">
        <v>6526</v>
      </c>
      <c r="C543" s="13" t="s">
        <v>706</v>
      </c>
      <c r="D543" s="13" t="s">
        <v>6461</v>
      </c>
      <c r="E543" s="13">
        <v>561</v>
      </c>
      <c r="F543" s="3" t="s">
        <v>7137</v>
      </c>
      <c r="G543" s="3" t="str">
        <f t="shared" si="82"/>
        <v>-</v>
      </c>
      <c r="H543" s="3" t="str">
        <f t="shared" si="89"/>
        <v>-</v>
      </c>
      <c r="I543" s="3" t="str">
        <f t="shared" si="90"/>
        <v>-</v>
      </c>
      <c r="J543" s="3" t="str">
        <f t="shared" si="91"/>
        <v>-</v>
      </c>
      <c r="K543" s="3" t="str">
        <f t="shared" si="92"/>
        <v>-</v>
      </c>
      <c r="L543" s="3" t="str">
        <f t="shared" si="93"/>
        <v>-</v>
      </c>
      <c r="M543" s="3" t="str">
        <f t="shared" si="94"/>
        <v>-</v>
      </c>
      <c r="N543" s="11" t="s">
        <v>13091</v>
      </c>
    </row>
    <row r="544" spans="1:14" ht="15.6" customHeight="1" x14ac:dyDescent="0.3">
      <c r="A544" s="13" t="s">
        <v>6449</v>
      </c>
      <c r="B544" s="13" t="s">
        <v>6526</v>
      </c>
      <c r="C544" s="13" t="s">
        <v>720</v>
      </c>
      <c r="D544" s="13" t="s">
        <v>6460</v>
      </c>
      <c r="E544" s="13">
        <v>562</v>
      </c>
      <c r="F544" s="3" t="s">
        <v>7137</v>
      </c>
      <c r="G544" s="3" t="str">
        <f t="shared" si="82"/>
        <v>-</v>
      </c>
      <c r="H544" s="3" t="str">
        <f t="shared" si="89"/>
        <v>-</v>
      </c>
      <c r="I544" s="3" t="str">
        <f t="shared" si="90"/>
        <v>-</v>
      </c>
      <c r="J544" s="3" t="str">
        <f t="shared" si="91"/>
        <v>-</v>
      </c>
      <c r="K544" s="3" t="str">
        <f t="shared" si="92"/>
        <v>-</v>
      </c>
      <c r="L544" s="3" t="str">
        <f t="shared" si="93"/>
        <v>-</v>
      </c>
      <c r="M544" s="3" t="str">
        <f t="shared" si="94"/>
        <v>-</v>
      </c>
      <c r="N544" s="11" t="s">
        <v>13091</v>
      </c>
    </row>
    <row r="545" spans="1:13" ht="15.6" customHeight="1" x14ac:dyDescent="0.3">
      <c r="A545" s="13" t="s">
        <v>6449</v>
      </c>
      <c r="B545" s="13" t="s">
        <v>6530</v>
      </c>
      <c r="C545" s="13" t="s">
        <v>6531</v>
      </c>
      <c r="D545" s="13" t="s">
        <v>6532</v>
      </c>
      <c r="E545" s="13">
        <v>563</v>
      </c>
      <c r="F545" s="3" t="s">
        <v>12687</v>
      </c>
      <c r="G545" s="3">
        <f t="shared" si="82"/>
        <v>35</v>
      </c>
      <c r="H545" s="3" t="str">
        <f t="shared" si="83"/>
        <v>Visit</v>
      </c>
      <c r="I545" s="3" t="str">
        <f t="shared" si="84"/>
        <v>CMS Place of Service</v>
      </c>
      <c r="J545" s="3" t="str">
        <f t="shared" si="85"/>
        <v>Visit</v>
      </c>
      <c r="K545" s="3" t="str">
        <f t="shared" si="86"/>
        <v>S</v>
      </c>
      <c r="L545" s="3">
        <f t="shared" si="87"/>
        <v>19700101</v>
      </c>
      <c r="M545" s="3">
        <f t="shared" si="88"/>
        <v>20991231</v>
      </c>
    </row>
    <row r="546" spans="1:13" ht="15.6" customHeight="1" x14ac:dyDescent="0.3">
      <c r="A546" s="13" t="s">
        <v>6449</v>
      </c>
      <c r="B546" s="13" t="s">
        <v>6530</v>
      </c>
      <c r="C546" s="13" t="s">
        <v>6329</v>
      </c>
      <c r="D546" s="13" t="s">
        <v>6533</v>
      </c>
      <c r="E546" s="13">
        <v>564</v>
      </c>
      <c r="F546" s="3" t="s">
        <v>12753</v>
      </c>
      <c r="G546" s="3">
        <f t="shared" si="82"/>
        <v>13</v>
      </c>
      <c r="H546" s="3" t="str">
        <f t="shared" si="83"/>
        <v>Visit</v>
      </c>
      <c r="I546" s="3" t="str">
        <f t="shared" si="84"/>
        <v>CMS Place of Service</v>
      </c>
      <c r="J546" s="3" t="str">
        <f t="shared" si="85"/>
        <v>Visit</v>
      </c>
      <c r="K546" s="3" t="str">
        <f t="shared" si="86"/>
        <v>S</v>
      </c>
      <c r="L546" s="3">
        <f t="shared" si="87"/>
        <v>19700101</v>
      </c>
      <c r="M546" s="3">
        <f t="shared" si="88"/>
        <v>20991231</v>
      </c>
    </row>
    <row r="547" spans="1:13" ht="15.6" customHeight="1" x14ac:dyDescent="0.3">
      <c r="A547" s="13" t="s">
        <v>6449</v>
      </c>
      <c r="B547" s="13" t="s">
        <v>6530</v>
      </c>
      <c r="C547" s="13" t="s">
        <v>6534</v>
      </c>
      <c r="D547" s="13" t="s">
        <v>6535</v>
      </c>
      <c r="E547" s="13">
        <v>565</v>
      </c>
      <c r="F547" s="3" t="s">
        <v>724</v>
      </c>
      <c r="G547" s="3" t="str">
        <f t="shared" si="82"/>
        <v>-</v>
      </c>
      <c r="H547" s="3" t="str">
        <f t="shared" si="83"/>
        <v>-</v>
      </c>
      <c r="I547" s="3" t="str">
        <f t="shared" si="84"/>
        <v>-</v>
      </c>
      <c r="J547" s="3" t="str">
        <f t="shared" si="85"/>
        <v>-</v>
      </c>
      <c r="K547" s="3" t="str">
        <f t="shared" si="86"/>
        <v>-</v>
      </c>
      <c r="L547" s="3" t="str">
        <f t="shared" si="87"/>
        <v>-</v>
      </c>
      <c r="M547" s="3" t="str">
        <f t="shared" si="88"/>
        <v>-</v>
      </c>
    </row>
    <row r="548" spans="1:13" ht="15.6" customHeight="1" x14ac:dyDescent="0.3">
      <c r="A548" s="13" t="s">
        <v>6449</v>
      </c>
      <c r="B548" s="13" t="s">
        <v>6530</v>
      </c>
      <c r="C548" s="13" t="s">
        <v>6536</v>
      </c>
      <c r="D548" s="13" t="s">
        <v>6537</v>
      </c>
      <c r="E548" s="13">
        <v>566</v>
      </c>
      <c r="F548" s="3" t="s">
        <v>724</v>
      </c>
      <c r="G548" s="3" t="str">
        <f t="shared" si="82"/>
        <v>-</v>
      </c>
      <c r="H548" s="3" t="str">
        <f t="shared" si="83"/>
        <v>-</v>
      </c>
      <c r="I548" s="3" t="str">
        <f t="shared" si="84"/>
        <v>-</v>
      </c>
      <c r="J548" s="3" t="str">
        <f t="shared" si="85"/>
        <v>-</v>
      </c>
      <c r="K548" s="3" t="str">
        <f t="shared" si="86"/>
        <v>-</v>
      </c>
      <c r="L548" s="3" t="str">
        <f t="shared" si="87"/>
        <v>-</v>
      </c>
      <c r="M548" s="3" t="str">
        <f t="shared" si="88"/>
        <v>-</v>
      </c>
    </row>
    <row r="549" spans="1:13" ht="15.6" customHeight="1" x14ac:dyDescent="0.3">
      <c r="A549" s="13" t="s">
        <v>6449</v>
      </c>
      <c r="B549" s="13" t="s">
        <v>6530</v>
      </c>
      <c r="C549" s="13" t="s">
        <v>6538</v>
      </c>
      <c r="D549" s="13" t="s">
        <v>6539</v>
      </c>
      <c r="E549" s="13">
        <v>567</v>
      </c>
      <c r="F549" s="3" t="s">
        <v>724</v>
      </c>
      <c r="G549" s="3" t="str">
        <f t="shared" si="82"/>
        <v>-</v>
      </c>
      <c r="H549" s="3" t="str">
        <f t="shared" si="83"/>
        <v>-</v>
      </c>
      <c r="I549" s="3" t="str">
        <f t="shared" si="84"/>
        <v>-</v>
      </c>
      <c r="J549" s="3" t="str">
        <f t="shared" si="85"/>
        <v>-</v>
      </c>
      <c r="K549" s="3" t="str">
        <f t="shared" si="86"/>
        <v>-</v>
      </c>
      <c r="L549" s="3" t="str">
        <f t="shared" si="87"/>
        <v>-</v>
      </c>
      <c r="M549" s="3" t="str">
        <f t="shared" si="88"/>
        <v>-</v>
      </c>
    </row>
    <row r="550" spans="1:13" ht="15.6" customHeight="1" x14ac:dyDescent="0.3">
      <c r="A550" s="13" t="s">
        <v>6449</v>
      </c>
      <c r="B550" s="13" t="s">
        <v>6530</v>
      </c>
      <c r="C550" s="13" t="s">
        <v>6540</v>
      </c>
      <c r="D550" s="13" t="s">
        <v>6541</v>
      </c>
      <c r="E550" s="13">
        <v>568</v>
      </c>
      <c r="F550" s="3" t="s">
        <v>12812</v>
      </c>
      <c r="G550" s="3" t="str">
        <f t="shared" si="82"/>
        <v>A4</v>
      </c>
      <c r="H550" s="3" t="str">
        <f t="shared" si="83"/>
        <v>Visit</v>
      </c>
      <c r="I550" s="3" t="str">
        <f t="shared" si="84"/>
        <v>Medicare Specialty</v>
      </c>
      <c r="J550" s="3" t="str">
        <f t="shared" si="85"/>
        <v>Visit</v>
      </c>
      <c r="K550" s="3" t="str">
        <f t="shared" si="86"/>
        <v>S</v>
      </c>
      <c r="L550" s="3">
        <f t="shared" si="87"/>
        <v>19700101</v>
      </c>
      <c r="M550" s="3">
        <f t="shared" si="88"/>
        <v>20991231</v>
      </c>
    </row>
    <row r="551" spans="1:13" ht="15.6" customHeight="1" x14ac:dyDescent="0.3">
      <c r="A551" s="13" t="s">
        <v>6449</v>
      </c>
      <c r="B551" s="13" t="s">
        <v>6530</v>
      </c>
      <c r="C551" s="13" t="s">
        <v>6542</v>
      </c>
      <c r="D551" s="13" t="s">
        <v>6543</v>
      </c>
      <c r="E551" s="13">
        <v>569</v>
      </c>
      <c r="F551" s="3" t="s">
        <v>7137</v>
      </c>
      <c r="G551" s="3" t="str">
        <f t="shared" si="82"/>
        <v>-</v>
      </c>
      <c r="H551" s="3" t="str">
        <f t="shared" si="83"/>
        <v>-</v>
      </c>
      <c r="I551" s="3" t="str">
        <f t="shared" si="84"/>
        <v>-</v>
      </c>
      <c r="J551" s="3" t="str">
        <f t="shared" si="85"/>
        <v>-</v>
      </c>
      <c r="K551" s="3" t="str">
        <f t="shared" si="86"/>
        <v>-</v>
      </c>
      <c r="L551" s="3" t="str">
        <f t="shared" si="87"/>
        <v>-</v>
      </c>
      <c r="M551" s="3" t="str">
        <f t="shared" si="88"/>
        <v>-</v>
      </c>
    </row>
    <row r="552" spans="1:13" ht="15.6" customHeight="1" x14ac:dyDescent="0.3">
      <c r="A552" s="13" t="s">
        <v>6449</v>
      </c>
      <c r="B552" s="13" t="s">
        <v>6530</v>
      </c>
      <c r="C552" s="13" t="s">
        <v>6544</v>
      </c>
      <c r="D552" s="13" t="s">
        <v>6545</v>
      </c>
      <c r="E552" s="13">
        <v>570</v>
      </c>
      <c r="F552" s="3" t="s">
        <v>12818</v>
      </c>
      <c r="G552" s="3">
        <f t="shared" si="82"/>
        <v>34</v>
      </c>
      <c r="H552" s="3" t="str">
        <f t="shared" si="83"/>
        <v>Visit</v>
      </c>
      <c r="I552" s="3" t="str">
        <f t="shared" si="84"/>
        <v>CMS Place of Service</v>
      </c>
      <c r="J552" s="3" t="str">
        <f t="shared" si="85"/>
        <v>Visit</v>
      </c>
      <c r="K552" s="3" t="str">
        <f t="shared" si="86"/>
        <v>S</v>
      </c>
      <c r="L552" s="3">
        <f t="shared" si="87"/>
        <v>19700101</v>
      </c>
      <c r="M552" s="3">
        <f t="shared" si="88"/>
        <v>20991231</v>
      </c>
    </row>
    <row r="553" spans="1:13" ht="15.6" customHeight="1" x14ac:dyDescent="0.3">
      <c r="A553" s="13" t="s">
        <v>6449</v>
      </c>
      <c r="B553" s="13" t="s">
        <v>6530</v>
      </c>
      <c r="C553" s="13" t="s">
        <v>538</v>
      </c>
      <c r="D553" s="13" t="s">
        <v>6546</v>
      </c>
      <c r="E553" s="13">
        <v>571</v>
      </c>
      <c r="F553" s="3" t="s">
        <v>724</v>
      </c>
      <c r="G553" s="3" t="str">
        <f t="shared" si="82"/>
        <v>-</v>
      </c>
      <c r="H553" s="3" t="str">
        <f t="shared" si="83"/>
        <v>-</v>
      </c>
      <c r="I553" s="3" t="str">
        <f t="shared" si="84"/>
        <v>-</v>
      </c>
      <c r="J553" s="3" t="str">
        <f t="shared" si="85"/>
        <v>-</v>
      </c>
      <c r="K553" s="3" t="str">
        <f t="shared" si="86"/>
        <v>-</v>
      </c>
      <c r="L553" s="3" t="str">
        <f t="shared" si="87"/>
        <v>-</v>
      </c>
      <c r="M553" s="3" t="str">
        <f t="shared" si="88"/>
        <v>-</v>
      </c>
    </row>
    <row r="554" spans="1:13" ht="15.6" customHeight="1" x14ac:dyDescent="0.3">
      <c r="A554" s="13" t="s">
        <v>6449</v>
      </c>
      <c r="B554" s="13" t="s">
        <v>6530</v>
      </c>
      <c r="C554" s="13" t="s">
        <v>6336</v>
      </c>
      <c r="D554" s="13" t="s">
        <v>6547</v>
      </c>
      <c r="E554" s="13">
        <v>572</v>
      </c>
      <c r="F554" s="3" t="s">
        <v>12874</v>
      </c>
      <c r="G554" s="3">
        <f t="shared" si="82"/>
        <v>32</v>
      </c>
      <c r="H554" s="3" t="str">
        <f t="shared" si="83"/>
        <v>Visit</v>
      </c>
      <c r="I554" s="3" t="str">
        <f t="shared" si="84"/>
        <v>CMS Place of Service</v>
      </c>
      <c r="J554" s="3" t="str">
        <f t="shared" si="85"/>
        <v>Visit</v>
      </c>
      <c r="K554" s="3" t="str">
        <f t="shared" si="86"/>
        <v>S</v>
      </c>
      <c r="L554" s="3">
        <f t="shared" si="87"/>
        <v>19700101</v>
      </c>
      <c r="M554" s="3">
        <f t="shared" si="88"/>
        <v>20991231</v>
      </c>
    </row>
    <row r="555" spans="1:13" ht="15.6" customHeight="1" x14ac:dyDescent="0.3">
      <c r="A555" s="13" t="s">
        <v>6449</v>
      </c>
      <c r="B555" s="13" t="s">
        <v>6530</v>
      </c>
      <c r="C555" s="13" t="s">
        <v>703</v>
      </c>
      <c r="D555" s="13" t="s">
        <v>6459</v>
      </c>
      <c r="E555" s="13">
        <v>573</v>
      </c>
      <c r="F555" s="3" t="s">
        <v>13110</v>
      </c>
      <c r="G555" s="3" t="str">
        <f t="shared" si="82"/>
        <v>LA4489-6</v>
      </c>
      <c r="H555" s="3" t="str">
        <f t="shared" si="83"/>
        <v>Meas Value</v>
      </c>
      <c r="I555" s="3" t="str">
        <f t="shared" si="84"/>
        <v>LOINC</v>
      </c>
      <c r="J555" s="3" t="str">
        <f t="shared" si="85"/>
        <v>Answer</v>
      </c>
      <c r="K555" s="3" t="str">
        <f t="shared" si="86"/>
        <v>S</v>
      </c>
      <c r="L555" s="3">
        <f t="shared" si="87"/>
        <v>25569</v>
      </c>
      <c r="M555" s="3">
        <f t="shared" si="88"/>
        <v>73050</v>
      </c>
    </row>
    <row r="556" spans="1:13" ht="15.6" customHeight="1" x14ac:dyDescent="0.3">
      <c r="A556" s="13" t="s">
        <v>6449</v>
      </c>
      <c r="B556" s="13" t="s">
        <v>6530</v>
      </c>
      <c r="C556" s="13" t="s">
        <v>706</v>
      </c>
      <c r="D556" s="13" t="s">
        <v>6461</v>
      </c>
      <c r="E556" s="13">
        <v>574</v>
      </c>
      <c r="F556" s="3" t="s">
        <v>13109</v>
      </c>
      <c r="G556" s="3" t="str">
        <f t="shared" si="82"/>
        <v>LA46-8</v>
      </c>
      <c r="H556" s="3" t="str">
        <f t="shared" si="83"/>
        <v>Meas Value</v>
      </c>
      <c r="I556" s="3" t="str">
        <f t="shared" si="84"/>
        <v>LOINC</v>
      </c>
      <c r="J556" s="3" t="str">
        <f t="shared" si="85"/>
        <v>Answer</v>
      </c>
      <c r="K556" s="3" t="str">
        <f t="shared" si="86"/>
        <v>S</v>
      </c>
      <c r="L556" s="3">
        <f t="shared" si="87"/>
        <v>25569</v>
      </c>
      <c r="M556" s="3">
        <f t="shared" si="88"/>
        <v>73050</v>
      </c>
    </row>
    <row r="557" spans="1:13" ht="15.6" customHeight="1" x14ac:dyDescent="0.3">
      <c r="A557" s="13" t="s">
        <v>6449</v>
      </c>
      <c r="B557" s="13" t="s">
        <v>6530</v>
      </c>
      <c r="C557" s="13" t="s">
        <v>6413</v>
      </c>
      <c r="D557" s="13" t="s">
        <v>6548</v>
      </c>
      <c r="E557" s="13">
        <v>575</v>
      </c>
      <c r="F557" s="3" t="s">
        <v>12906</v>
      </c>
      <c r="G557" s="3" t="str">
        <f t="shared" si="82"/>
        <v>B4</v>
      </c>
      <c r="H557" s="3" t="str">
        <f t="shared" si="83"/>
        <v>Visit</v>
      </c>
      <c r="I557" s="3" t="str">
        <f t="shared" si="84"/>
        <v>Medicare Specialty</v>
      </c>
      <c r="J557" s="3" t="str">
        <f t="shared" si="85"/>
        <v>Visit</v>
      </c>
      <c r="K557" s="3" t="str">
        <f t="shared" si="86"/>
        <v>S</v>
      </c>
      <c r="L557" s="3">
        <f t="shared" si="87"/>
        <v>19700101</v>
      </c>
      <c r="M557" s="3">
        <f t="shared" si="88"/>
        <v>20991231</v>
      </c>
    </row>
    <row r="558" spans="1:13" ht="15.6" customHeight="1" x14ac:dyDescent="0.3">
      <c r="A558" s="13" t="s">
        <v>6449</v>
      </c>
      <c r="B558" s="13" t="s">
        <v>6530</v>
      </c>
      <c r="C558" s="13" t="s">
        <v>6549</v>
      </c>
      <c r="D558" s="13" t="s">
        <v>6550</v>
      </c>
      <c r="E558" s="13">
        <v>576</v>
      </c>
      <c r="F558" s="59" t="s">
        <v>12916</v>
      </c>
      <c r="G558" s="3">
        <f t="shared" si="82"/>
        <v>55</v>
      </c>
      <c r="H558" s="3" t="str">
        <f t="shared" si="83"/>
        <v>Visit</v>
      </c>
      <c r="I558" s="3" t="str">
        <f t="shared" si="84"/>
        <v>CMS Place of Service</v>
      </c>
      <c r="J558" s="3" t="str">
        <f t="shared" si="85"/>
        <v>Visit</v>
      </c>
      <c r="K558" s="3" t="str">
        <f t="shared" si="86"/>
        <v>S</v>
      </c>
      <c r="L558" s="3">
        <f t="shared" si="87"/>
        <v>19700101</v>
      </c>
      <c r="M558" s="3">
        <f t="shared" si="88"/>
        <v>20991231</v>
      </c>
    </row>
    <row r="559" spans="1:13" ht="15.6" customHeight="1" x14ac:dyDescent="0.3">
      <c r="A559" s="13" t="s">
        <v>6449</v>
      </c>
      <c r="B559" s="13" t="s">
        <v>6530</v>
      </c>
      <c r="C559" s="13" t="s">
        <v>6551</v>
      </c>
      <c r="D559" s="13" t="s">
        <v>6552</v>
      </c>
      <c r="E559" s="13">
        <v>577</v>
      </c>
      <c r="F559" s="3" t="s">
        <v>12819</v>
      </c>
      <c r="G559" s="3" t="str">
        <f t="shared" si="82"/>
        <v>A0</v>
      </c>
      <c r="H559" s="3" t="str">
        <f t="shared" si="83"/>
        <v>Visit</v>
      </c>
      <c r="I559" s="3" t="str">
        <f t="shared" si="84"/>
        <v>Medicare Specialty</v>
      </c>
      <c r="J559" s="3" t="str">
        <f t="shared" si="85"/>
        <v>Visit</v>
      </c>
      <c r="K559" s="3" t="str">
        <f t="shared" si="86"/>
        <v>S</v>
      </c>
      <c r="L559" s="3">
        <f t="shared" si="87"/>
        <v>19700101</v>
      </c>
      <c r="M559" s="3">
        <f t="shared" si="88"/>
        <v>20991231</v>
      </c>
    </row>
    <row r="560" spans="1:13" ht="15.6" customHeight="1" x14ac:dyDescent="0.3">
      <c r="A560" s="13" t="s">
        <v>6449</v>
      </c>
      <c r="B560" s="13" t="s">
        <v>6530</v>
      </c>
      <c r="C560" s="13" t="s">
        <v>6553</v>
      </c>
      <c r="D560" s="13" t="s">
        <v>6554</v>
      </c>
      <c r="E560" s="13">
        <v>578</v>
      </c>
      <c r="F560" s="3" t="s">
        <v>12922</v>
      </c>
      <c r="G560" s="3">
        <f t="shared" si="82"/>
        <v>31</v>
      </c>
      <c r="H560" s="3" t="str">
        <f t="shared" si="83"/>
        <v>Visit</v>
      </c>
      <c r="I560" s="3" t="str">
        <f t="shared" si="84"/>
        <v>CMS Place of Service</v>
      </c>
      <c r="J560" s="3" t="str">
        <f t="shared" si="85"/>
        <v>Visit</v>
      </c>
      <c r="K560" s="3" t="str">
        <f t="shared" si="86"/>
        <v>S</v>
      </c>
      <c r="L560" s="3">
        <f t="shared" si="87"/>
        <v>19700101</v>
      </c>
      <c r="M560" s="3">
        <f t="shared" si="88"/>
        <v>20991231</v>
      </c>
    </row>
    <row r="561" spans="1:14" ht="15.6" customHeight="1" x14ac:dyDescent="0.3">
      <c r="A561" s="13" t="s">
        <v>6449</v>
      </c>
      <c r="B561" s="13" t="s">
        <v>6530</v>
      </c>
      <c r="C561" s="13" t="s">
        <v>720</v>
      </c>
      <c r="D561" s="13" t="s">
        <v>6460</v>
      </c>
      <c r="E561" s="13">
        <v>579</v>
      </c>
      <c r="F561" s="3" t="s">
        <v>13110</v>
      </c>
      <c r="G561" s="3" t="str">
        <f t="shared" si="82"/>
        <v>LA4489-6</v>
      </c>
      <c r="H561" s="3" t="str">
        <f t="shared" si="83"/>
        <v>Meas Value</v>
      </c>
      <c r="I561" s="3" t="str">
        <f t="shared" si="84"/>
        <v>LOINC</v>
      </c>
      <c r="J561" s="3" t="str">
        <f t="shared" si="85"/>
        <v>Answer</v>
      </c>
      <c r="K561" s="3" t="str">
        <f t="shared" si="86"/>
        <v>S</v>
      </c>
      <c r="L561" s="3">
        <f t="shared" si="87"/>
        <v>25569</v>
      </c>
      <c r="M561" s="3">
        <f t="shared" si="88"/>
        <v>73050</v>
      </c>
    </row>
    <row r="562" spans="1:14" ht="15.6" customHeight="1" x14ac:dyDescent="0.3">
      <c r="A562" s="13" t="s">
        <v>6449</v>
      </c>
      <c r="B562" s="13" t="s">
        <v>7702</v>
      </c>
      <c r="C562" s="13" t="s">
        <v>6496</v>
      </c>
      <c r="D562" s="13" t="s">
        <v>7703</v>
      </c>
      <c r="E562" s="13">
        <v>580</v>
      </c>
      <c r="F562" s="13" t="s">
        <v>7048</v>
      </c>
      <c r="G562" s="3" t="str">
        <f t="shared" si="82"/>
        <v>-</v>
      </c>
      <c r="H562" s="3" t="str">
        <f t="shared" si="83"/>
        <v>-</v>
      </c>
      <c r="I562" s="3" t="str">
        <f t="shared" si="84"/>
        <v>-</v>
      </c>
      <c r="J562" s="3" t="str">
        <f t="shared" si="85"/>
        <v>-</v>
      </c>
      <c r="K562" s="3" t="str">
        <f t="shared" si="86"/>
        <v>-</v>
      </c>
      <c r="L562" s="3" t="str">
        <f t="shared" si="87"/>
        <v>-</v>
      </c>
      <c r="M562" s="3" t="str">
        <f t="shared" si="88"/>
        <v>-</v>
      </c>
      <c r="N562" s="11" t="s">
        <v>12951</v>
      </c>
    </row>
    <row r="563" spans="1:14" ht="15.6" customHeight="1" x14ac:dyDescent="0.3">
      <c r="A563" s="13" t="s">
        <v>6449</v>
      </c>
      <c r="B563" s="13" t="s">
        <v>7702</v>
      </c>
      <c r="C563" s="13" t="s">
        <v>6498</v>
      </c>
      <c r="D563" s="13" t="s">
        <v>7704</v>
      </c>
      <c r="E563" s="13">
        <v>581</v>
      </c>
      <c r="F563" s="13" t="s">
        <v>7048</v>
      </c>
      <c r="G563" s="3" t="str">
        <f t="shared" si="82"/>
        <v>-</v>
      </c>
      <c r="H563" s="3" t="str">
        <f t="shared" si="83"/>
        <v>-</v>
      </c>
      <c r="I563" s="3" t="str">
        <f t="shared" si="84"/>
        <v>-</v>
      </c>
      <c r="J563" s="3" t="str">
        <f t="shared" si="85"/>
        <v>-</v>
      </c>
      <c r="K563" s="3" t="str">
        <f t="shared" si="86"/>
        <v>-</v>
      </c>
      <c r="L563" s="3" t="str">
        <f t="shared" si="87"/>
        <v>-</v>
      </c>
      <c r="M563" s="3" t="str">
        <f t="shared" si="88"/>
        <v>-</v>
      </c>
      <c r="N563" s="11" t="s">
        <v>12951</v>
      </c>
    </row>
    <row r="564" spans="1:14" ht="15.6" customHeight="1" x14ac:dyDescent="0.3">
      <c r="A564" s="13" t="s">
        <v>6449</v>
      </c>
      <c r="B564" s="13" t="s">
        <v>7702</v>
      </c>
      <c r="C564" s="13" t="s">
        <v>703</v>
      </c>
      <c r="D564" s="13" t="s">
        <v>6459</v>
      </c>
      <c r="E564" s="13">
        <v>582</v>
      </c>
      <c r="F564" s="13" t="s">
        <v>7048</v>
      </c>
      <c r="G564" s="3" t="str">
        <f t="shared" si="82"/>
        <v>-</v>
      </c>
      <c r="H564" s="3" t="str">
        <f t="shared" si="83"/>
        <v>-</v>
      </c>
      <c r="I564" s="3" t="str">
        <f t="shared" si="84"/>
        <v>-</v>
      </c>
      <c r="J564" s="3" t="str">
        <f t="shared" si="85"/>
        <v>-</v>
      </c>
      <c r="K564" s="3" t="str">
        <f t="shared" si="86"/>
        <v>-</v>
      </c>
      <c r="L564" s="3" t="str">
        <f t="shared" si="87"/>
        <v>-</v>
      </c>
      <c r="M564" s="3" t="str">
        <f t="shared" si="88"/>
        <v>-</v>
      </c>
      <c r="N564" s="11" t="s">
        <v>12951</v>
      </c>
    </row>
    <row r="565" spans="1:14" ht="15.6" customHeight="1" x14ac:dyDescent="0.3">
      <c r="A565" s="13" t="s">
        <v>6449</v>
      </c>
      <c r="B565" s="13" t="s">
        <v>7702</v>
      </c>
      <c r="C565" s="13" t="s">
        <v>720</v>
      </c>
      <c r="D565" s="13" t="s">
        <v>6460</v>
      </c>
      <c r="E565" s="13">
        <v>583</v>
      </c>
      <c r="F565" s="13" t="s">
        <v>7048</v>
      </c>
      <c r="G565" s="3" t="str">
        <f t="shared" si="82"/>
        <v>-</v>
      </c>
      <c r="H565" s="3" t="str">
        <f t="shared" si="83"/>
        <v>-</v>
      </c>
      <c r="I565" s="3" t="str">
        <f t="shared" si="84"/>
        <v>-</v>
      </c>
      <c r="J565" s="3" t="str">
        <f t="shared" si="85"/>
        <v>-</v>
      </c>
      <c r="K565" s="3" t="str">
        <f t="shared" si="86"/>
        <v>-</v>
      </c>
      <c r="L565" s="3" t="str">
        <f t="shared" si="87"/>
        <v>-</v>
      </c>
      <c r="M565" s="3" t="str">
        <f t="shared" si="88"/>
        <v>-</v>
      </c>
      <c r="N565" s="11" t="s">
        <v>12951</v>
      </c>
    </row>
    <row r="566" spans="1:14" ht="15.6" customHeight="1" x14ac:dyDescent="0.3">
      <c r="A566" s="13" t="s">
        <v>6449</v>
      </c>
      <c r="B566" s="13" t="s">
        <v>7702</v>
      </c>
      <c r="C566" s="13" t="s">
        <v>706</v>
      </c>
      <c r="D566" s="13" t="s">
        <v>6461</v>
      </c>
      <c r="E566" s="13">
        <v>584</v>
      </c>
      <c r="F566" s="13" t="s">
        <v>7048</v>
      </c>
      <c r="G566" s="3" t="str">
        <f t="shared" si="82"/>
        <v>-</v>
      </c>
      <c r="H566" s="3" t="str">
        <f t="shared" si="83"/>
        <v>-</v>
      </c>
      <c r="I566" s="3" t="str">
        <f t="shared" si="84"/>
        <v>-</v>
      </c>
      <c r="J566" s="3" t="str">
        <f t="shared" si="85"/>
        <v>-</v>
      </c>
      <c r="K566" s="3" t="str">
        <f t="shared" si="86"/>
        <v>-</v>
      </c>
      <c r="L566" s="3" t="str">
        <f t="shared" si="87"/>
        <v>-</v>
      </c>
      <c r="M566" s="3" t="str">
        <f t="shared" si="88"/>
        <v>-</v>
      </c>
      <c r="N566" s="11" t="s">
        <v>12951</v>
      </c>
    </row>
    <row r="567" spans="1:14" ht="15.6" customHeight="1" x14ac:dyDescent="0.3">
      <c r="A567" s="13" t="s">
        <v>6449</v>
      </c>
      <c r="B567" s="13" t="s">
        <v>6511</v>
      </c>
      <c r="C567" s="13" t="s">
        <v>6512</v>
      </c>
      <c r="D567" s="13" t="s">
        <v>6513</v>
      </c>
      <c r="E567" s="13">
        <v>585</v>
      </c>
      <c r="F567" s="3" t="s">
        <v>12694</v>
      </c>
      <c r="G567" s="3" t="str">
        <f t="shared" si="82"/>
        <v>OMOP4822457</v>
      </c>
      <c r="H567" s="3" t="str">
        <f t="shared" si="83"/>
        <v>Visit</v>
      </c>
      <c r="I567" s="3" t="str">
        <f t="shared" si="84"/>
        <v>Visit</v>
      </c>
      <c r="J567" s="3" t="str">
        <f t="shared" si="85"/>
        <v>Visit</v>
      </c>
      <c r="K567" s="3" t="str">
        <f t="shared" si="86"/>
        <v>S</v>
      </c>
      <c r="L567" s="3">
        <f t="shared" si="87"/>
        <v>19700101</v>
      </c>
      <c r="M567" s="3">
        <f t="shared" si="88"/>
        <v>20991231</v>
      </c>
    </row>
    <row r="568" spans="1:14" ht="15.6" customHeight="1" x14ac:dyDescent="0.3">
      <c r="A568" s="13" t="s">
        <v>6449</v>
      </c>
      <c r="B568" s="13" t="s">
        <v>6511</v>
      </c>
      <c r="C568" s="13" t="s">
        <v>6514</v>
      </c>
      <c r="D568" s="13" t="s">
        <v>6515</v>
      </c>
      <c r="E568" s="13">
        <v>586</v>
      </c>
      <c r="F568" s="3" t="s">
        <v>12792</v>
      </c>
      <c r="G568" s="3" t="str">
        <f t="shared" si="82"/>
        <v>ER</v>
      </c>
      <c r="H568" s="3" t="str">
        <f t="shared" si="83"/>
        <v>Visit</v>
      </c>
      <c r="I568" s="3" t="str">
        <f t="shared" si="84"/>
        <v>Visit</v>
      </c>
      <c r="J568" s="3" t="str">
        <f t="shared" si="85"/>
        <v>Visit</v>
      </c>
      <c r="K568" s="3" t="str">
        <f t="shared" si="86"/>
        <v>S</v>
      </c>
      <c r="L568" s="3">
        <f t="shared" si="87"/>
        <v>19700101</v>
      </c>
      <c r="M568" s="3">
        <f t="shared" si="88"/>
        <v>20991231</v>
      </c>
    </row>
    <row r="569" spans="1:14" ht="15.6" customHeight="1" x14ac:dyDescent="0.3">
      <c r="A569" s="13" t="s">
        <v>6449</v>
      </c>
      <c r="B569" s="13" t="s">
        <v>6511</v>
      </c>
      <c r="C569" s="13" t="s">
        <v>6516</v>
      </c>
      <c r="D569" s="13" t="s">
        <v>6517</v>
      </c>
      <c r="E569" s="13">
        <v>587</v>
      </c>
      <c r="F569" s="3" t="s">
        <v>12792</v>
      </c>
      <c r="G569" s="3" t="str">
        <f t="shared" si="82"/>
        <v>ER</v>
      </c>
      <c r="H569" s="3" t="str">
        <f t="shared" si="83"/>
        <v>Visit</v>
      </c>
      <c r="I569" s="3" t="str">
        <f t="shared" si="84"/>
        <v>Visit</v>
      </c>
      <c r="J569" s="3" t="str">
        <f t="shared" si="85"/>
        <v>Visit</v>
      </c>
      <c r="K569" s="3" t="str">
        <f t="shared" si="86"/>
        <v>S</v>
      </c>
      <c r="L569" s="3">
        <f t="shared" si="87"/>
        <v>19700101</v>
      </c>
      <c r="M569" s="3">
        <f t="shared" si="88"/>
        <v>20991231</v>
      </c>
    </row>
    <row r="570" spans="1:14" ht="15.6" customHeight="1" x14ac:dyDescent="0.3">
      <c r="A570" s="13" t="s">
        <v>6449</v>
      </c>
      <c r="B570" s="13" t="s">
        <v>6511</v>
      </c>
      <c r="C570" s="13" t="s">
        <v>6522</v>
      </c>
      <c r="D570" s="13" t="s">
        <v>6523</v>
      </c>
      <c r="E570" s="13">
        <v>588</v>
      </c>
      <c r="F570" s="3" t="s">
        <v>12868</v>
      </c>
      <c r="G570" s="3" t="str">
        <f t="shared" si="82"/>
        <v>LTCP</v>
      </c>
      <c r="H570" s="3" t="str">
        <f t="shared" si="83"/>
        <v>Visit</v>
      </c>
      <c r="I570" s="3" t="str">
        <f t="shared" si="84"/>
        <v>Visit</v>
      </c>
      <c r="J570" s="3" t="str">
        <f t="shared" si="85"/>
        <v>Visit</v>
      </c>
      <c r="K570" s="3" t="str">
        <f t="shared" si="86"/>
        <v>S</v>
      </c>
      <c r="L570" s="3">
        <f t="shared" si="87"/>
        <v>19700101</v>
      </c>
      <c r="M570" s="3">
        <f t="shared" si="88"/>
        <v>20991231</v>
      </c>
    </row>
    <row r="571" spans="1:14" ht="15.6" customHeight="1" x14ac:dyDescent="0.3">
      <c r="A571" s="13" t="s">
        <v>6449</v>
      </c>
      <c r="B571" s="13" t="s">
        <v>6511</v>
      </c>
      <c r="C571" s="13" t="s">
        <v>538</v>
      </c>
      <c r="D571" s="13" t="s">
        <v>6518</v>
      </c>
      <c r="E571" s="13">
        <v>589</v>
      </c>
      <c r="F571" s="3" t="s">
        <v>12832</v>
      </c>
      <c r="G571" s="3">
        <f t="shared" si="82"/>
        <v>21</v>
      </c>
      <c r="H571" s="3" t="str">
        <f t="shared" si="83"/>
        <v>Visit</v>
      </c>
      <c r="I571" s="3" t="str">
        <f t="shared" si="84"/>
        <v>CMS Place of Service</v>
      </c>
      <c r="J571" s="3" t="str">
        <f t="shared" si="85"/>
        <v>Visit</v>
      </c>
      <c r="K571" s="3" t="str">
        <f t="shared" si="86"/>
        <v>S</v>
      </c>
      <c r="L571" s="3">
        <f t="shared" si="87"/>
        <v>19700101</v>
      </c>
      <c r="M571" s="3">
        <f t="shared" si="88"/>
        <v>20991231</v>
      </c>
    </row>
    <row r="572" spans="1:14" ht="15.6" customHeight="1" x14ac:dyDescent="0.3">
      <c r="A572" s="13" t="s">
        <v>6449</v>
      </c>
      <c r="B572" s="13" t="s">
        <v>6511</v>
      </c>
      <c r="C572" s="13" t="s">
        <v>6519</v>
      </c>
      <c r="D572" s="13" t="s">
        <v>6520</v>
      </c>
      <c r="E572" s="13">
        <v>590</v>
      </c>
      <c r="F572" s="3" t="s">
        <v>12868</v>
      </c>
      <c r="G572" s="3" t="str">
        <f t="shared" si="82"/>
        <v>LTCP</v>
      </c>
      <c r="H572" s="3" t="str">
        <f t="shared" si="83"/>
        <v>Visit</v>
      </c>
      <c r="I572" s="3" t="str">
        <f t="shared" si="84"/>
        <v>Visit</v>
      </c>
      <c r="J572" s="3" t="str">
        <f t="shared" si="85"/>
        <v>Visit</v>
      </c>
      <c r="K572" s="3" t="str">
        <f t="shared" si="86"/>
        <v>S</v>
      </c>
      <c r="L572" s="3">
        <f t="shared" si="87"/>
        <v>19700101</v>
      </c>
      <c r="M572" s="3">
        <f t="shared" si="88"/>
        <v>20991231</v>
      </c>
    </row>
    <row r="573" spans="1:14" ht="15.6" customHeight="1" x14ac:dyDescent="0.3">
      <c r="A573" s="13" t="s">
        <v>6449</v>
      </c>
      <c r="B573" s="13" t="s">
        <v>6511</v>
      </c>
      <c r="C573" s="13" t="s">
        <v>703</v>
      </c>
      <c r="D573" s="13" t="s">
        <v>6459</v>
      </c>
      <c r="E573" s="13">
        <v>591</v>
      </c>
      <c r="F573" s="3" t="s">
        <v>13108</v>
      </c>
      <c r="G573" s="3" t="str">
        <f t="shared" si="82"/>
        <v>LA21413-2</v>
      </c>
      <c r="H573" s="3" t="str">
        <f t="shared" si="83"/>
        <v>Meas Value</v>
      </c>
      <c r="I573" s="3" t="str">
        <f t="shared" si="84"/>
        <v>LOINC</v>
      </c>
      <c r="J573" s="3" t="str">
        <f t="shared" si="85"/>
        <v>Answer</v>
      </c>
      <c r="K573" s="3" t="str">
        <f t="shared" si="86"/>
        <v>S</v>
      </c>
      <c r="L573" s="3">
        <f t="shared" si="87"/>
        <v>25569</v>
      </c>
      <c r="M573" s="3">
        <f t="shared" si="88"/>
        <v>73050</v>
      </c>
    </row>
    <row r="574" spans="1:14" ht="15.6" customHeight="1" x14ac:dyDescent="0.3">
      <c r="A574" s="13" t="s">
        <v>6449</v>
      </c>
      <c r="B574" s="13" t="s">
        <v>6511</v>
      </c>
      <c r="C574" s="13" t="s">
        <v>6524</v>
      </c>
      <c r="D574" s="13" t="s">
        <v>6525</v>
      </c>
      <c r="E574" s="13">
        <v>592</v>
      </c>
      <c r="F574" s="3" t="s">
        <v>12694</v>
      </c>
      <c r="G574" s="3" t="str">
        <f t="shared" si="82"/>
        <v>OMOP4822457</v>
      </c>
      <c r="H574" s="3" t="str">
        <f t="shared" si="83"/>
        <v>Visit</v>
      </c>
      <c r="I574" s="3" t="str">
        <f t="shared" si="84"/>
        <v>Visit</v>
      </c>
      <c r="J574" s="3" t="str">
        <f t="shared" si="85"/>
        <v>Visit</v>
      </c>
      <c r="K574" s="3" t="str">
        <f t="shared" si="86"/>
        <v>S</v>
      </c>
      <c r="L574" s="3">
        <f t="shared" si="87"/>
        <v>19700101</v>
      </c>
      <c r="M574" s="3">
        <f t="shared" si="88"/>
        <v>20991231</v>
      </c>
    </row>
    <row r="575" spans="1:14" ht="15.6" customHeight="1" x14ac:dyDescent="0.3">
      <c r="A575" s="13" t="s">
        <v>6449</v>
      </c>
      <c r="B575" s="13" t="s">
        <v>6511</v>
      </c>
      <c r="C575" s="13" t="s">
        <v>6390</v>
      </c>
      <c r="D575" s="13" t="s">
        <v>6521</v>
      </c>
      <c r="E575" s="13">
        <v>593</v>
      </c>
      <c r="F575" s="3" t="s">
        <v>12876</v>
      </c>
      <c r="G575" s="3" t="str">
        <f t="shared" si="82"/>
        <v>OMOP4822036</v>
      </c>
      <c r="H575" s="3" t="str">
        <f t="shared" si="83"/>
        <v>Visit</v>
      </c>
      <c r="I575" s="3" t="str">
        <f t="shared" si="84"/>
        <v>CMS Place of Service</v>
      </c>
      <c r="J575" s="3" t="str">
        <f t="shared" si="85"/>
        <v>Visit</v>
      </c>
      <c r="K575" s="3" t="str">
        <f t="shared" si="86"/>
        <v>S</v>
      </c>
      <c r="L575" s="3">
        <f t="shared" si="87"/>
        <v>19700101</v>
      </c>
      <c r="M575" s="3">
        <f t="shared" si="88"/>
        <v>20991231</v>
      </c>
    </row>
    <row r="576" spans="1:14" ht="15.6" customHeight="1" x14ac:dyDescent="0.3">
      <c r="A576" s="13" t="s">
        <v>6449</v>
      </c>
      <c r="B576" s="13" t="s">
        <v>6511</v>
      </c>
      <c r="C576" s="13" t="s">
        <v>706</v>
      </c>
      <c r="D576" s="13" t="s">
        <v>6461</v>
      </c>
      <c r="E576" s="13">
        <v>594</v>
      </c>
      <c r="F576" s="3" t="s">
        <v>13109</v>
      </c>
      <c r="G576" s="3" t="str">
        <f t="shared" si="82"/>
        <v>LA46-8</v>
      </c>
      <c r="H576" s="3" t="str">
        <f t="shared" si="83"/>
        <v>Meas Value</v>
      </c>
      <c r="I576" s="3" t="str">
        <f t="shared" si="84"/>
        <v>LOINC</v>
      </c>
      <c r="J576" s="3" t="str">
        <f t="shared" si="85"/>
        <v>Answer</v>
      </c>
      <c r="K576" s="3" t="str">
        <f t="shared" si="86"/>
        <v>S</v>
      </c>
      <c r="L576" s="3">
        <f t="shared" si="87"/>
        <v>25569</v>
      </c>
      <c r="M576" s="3">
        <f t="shared" si="88"/>
        <v>73050</v>
      </c>
    </row>
    <row r="577" spans="1:13" ht="15.6" customHeight="1" x14ac:dyDescent="0.3">
      <c r="A577" s="13" t="s">
        <v>6449</v>
      </c>
      <c r="B577" s="13" t="s">
        <v>6511</v>
      </c>
      <c r="C577" s="13" t="s">
        <v>720</v>
      </c>
      <c r="D577" s="13" t="s">
        <v>6460</v>
      </c>
      <c r="E577" s="13">
        <v>595</v>
      </c>
      <c r="F577" s="3" t="s">
        <v>13110</v>
      </c>
      <c r="G577" s="3" t="str">
        <f t="shared" si="82"/>
        <v>LA4489-6</v>
      </c>
      <c r="H577" s="3" t="str">
        <f t="shared" si="83"/>
        <v>Meas Value</v>
      </c>
      <c r="I577" s="3" t="str">
        <f t="shared" si="84"/>
        <v>LOINC</v>
      </c>
      <c r="J577" s="3" t="str">
        <f t="shared" si="85"/>
        <v>Answer</v>
      </c>
      <c r="K577" s="3" t="str">
        <f t="shared" si="86"/>
        <v>S</v>
      </c>
      <c r="L577" s="3">
        <f t="shared" si="87"/>
        <v>25569</v>
      </c>
      <c r="M577" s="3">
        <f t="shared" si="88"/>
        <v>73050</v>
      </c>
    </row>
    <row r="578" spans="1:13" ht="15.6" customHeight="1" x14ac:dyDescent="0.3">
      <c r="A578" s="27" t="s">
        <v>6449</v>
      </c>
      <c r="B578" s="27" t="s">
        <v>632</v>
      </c>
      <c r="C578" s="57" t="s">
        <v>633</v>
      </c>
      <c r="D578" s="57" t="s">
        <v>634</v>
      </c>
      <c r="E578" s="13">
        <v>596</v>
      </c>
      <c r="F578" s="3" t="s">
        <v>7137</v>
      </c>
      <c r="G578" s="3" t="str">
        <f t="shared" si="82"/>
        <v>-</v>
      </c>
      <c r="H578" s="3" t="str">
        <f t="shared" si="83"/>
        <v>-</v>
      </c>
      <c r="I578" s="3" t="str">
        <f t="shared" si="84"/>
        <v>-</v>
      </c>
      <c r="J578" s="3" t="str">
        <f t="shared" si="85"/>
        <v>-</v>
      </c>
      <c r="K578" s="3" t="str">
        <f t="shared" si="86"/>
        <v>-</v>
      </c>
      <c r="L578" s="3" t="str">
        <f t="shared" si="87"/>
        <v>-</v>
      </c>
      <c r="M578" s="3" t="str">
        <f t="shared" si="88"/>
        <v>-</v>
      </c>
    </row>
    <row r="579" spans="1:13" ht="15.6" customHeight="1" x14ac:dyDescent="0.3">
      <c r="A579" s="27" t="s">
        <v>6449</v>
      </c>
      <c r="B579" s="27" t="s">
        <v>632</v>
      </c>
      <c r="C579" s="57" t="s">
        <v>635</v>
      </c>
      <c r="D579" s="57" t="s">
        <v>636</v>
      </c>
      <c r="E579" s="13">
        <v>597</v>
      </c>
      <c r="F579" s="3" t="s">
        <v>12882</v>
      </c>
      <c r="G579" s="3">
        <f t="shared" si="82"/>
        <v>22</v>
      </c>
      <c r="H579" s="3" t="str">
        <f t="shared" si="83"/>
        <v>Visit</v>
      </c>
      <c r="I579" s="3" t="str">
        <f t="shared" si="84"/>
        <v>CMS Place of Service</v>
      </c>
      <c r="J579" s="3" t="str">
        <f t="shared" si="85"/>
        <v>Visit</v>
      </c>
      <c r="K579" s="3" t="str">
        <f t="shared" si="86"/>
        <v>S</v>
      </c>
      <c r="L579" s="3">
        <f t="shared" si="87"/>
        <v>19700101</v>
      </c>
      <c r="M579" s="3">
        <f t="shared" si="88"/>
        <v>20991231</v>
      </c>
    </row>
    <row r="580" spans="1:13" ht="15.6" customHeight="1" x14ac:dyDescent="0.3">
      <c r="A580" s="27" t="s">
        <v>6449</v>
      </c>
      <c r="B580" s="27" t="s">
        <v>632</v>
      </c>
      <c r="C580" s="57" t="s">
        <v>637</v>
      </c>
      <c r="D580" s="58" t="s">
        <v>638</v>
      </c>
      <c r="E580" s="13">
        <v>598</v>
      </c>
      <c r="F580" s="3" t="s">
        <v>12701</v>
      </c>
      <c r="G580" s="3" t="str">
        <f t="shared" si="82"/>
        <v>261Q00000X</v>
      </c>
      <c r="H580" s="3" t="str">
        <f t="shared" si="83"/>
        <v>Visit</v>
      </c>
      <c r="I580" s="3" t="str">
        <f t="shared" si="84"/>
        <v>NUCC</v>
      </c>
      <c r="J580" s="3" t="str">
        <f t="shared" si="85"/>
        <v>Visit</v>
      </c>
      <c r="K580" s="3" t="str">
        <f t="shared" si="86"/>
        <v>S</v>
      </c>
      <c r="L580" s="3" t="str">
        <f t="shared" si="87"/>
        <v>19700101</v>
      </c>
      <c r="M580" s="3" t="str">
        <f t="shared" si="88"/>
        <v>20991231</v>
      </c>
    </row>
    <row r="581" spans="1:13" ht="15.6" customHeight="1" x14ac:dyDescent="0.3">
      <c r="A581" s="27" t="s">
        <v>6449</v>
      </c>
      <c r="B581" s="27" t="s">
        <v>632</v>
      </c>
      <c r="C581" s="57" t="s">
        <v>639</v>
      </c>
      <c r="D581" s="58" t="s">
        <v>638</v>
      </c>
      <c r="E581" s="13">
        <v>599</v>
      </c>
      <c r="F581" s="3" t="s">
        <v>12751</v>
      </c>
      <c r="G581" s="3">
        <f t="shared" si="82"/>
        <v>24</v>
      </c>
      <c r="H581" s="3" t="str">
        <f t="shared" si="83"/>
        <v>Visit</v>
      </c>
      <c r="I581" s="3" t="str">
        <f t="shared" si="84"/>
        <v>CMS Place of Service</v>
      </c>
      <c r="J581" s="3" t="str">
        <f t="shared" si="85"/>
        <v>Visit</v>
      </c>
      <c r="K581" s="3" t="str">
        <f t="shared" si="86"/>
        <v>S</v>
      </c>
      <c r="L581" s="3">
        <f t="shared" si="87"/>
        <v>19700101</v>
      </c>
      <c r="M581" s="3">
        <f t="shared" si="88"/>
        <v>20991231</v>
      </c>
    </row>
    <row r="582" spans="1:13" ht="15.6" customHeight="1" x14ac:dyDescent="0.3">
      <c r="A582" s="27" t="s">
        <v>6449</v>
      </c>
      <c r="B582" s="27" t="s">
        <v>632</v>
      </c>
      <c r="C582" s="57" t="s">
        <v>640</v>
      </c>
      <c r="D582" s="58" t="s">
        <v>638</v>
      </c>
      <c r="E582" s="13">
        <v>600</v>
      </c>
      <c r="F582" s="3" t="s">
        <v>12696</v>
      </c>
      <c r="G582" s="3" t="str">
        <f t="shared" si="82"/>
        <v>261QA0600X</v>
      </c>
      <c r="H582" s="3" t="str">
        <f t="shared" si="83"/>
        <v>Visit</v>
      </c>
      <c r="I582" s="3" t="str">
        <f t="shared" si="84"/>
        <v>NUCC</v>
      </c>
      <c r="J582" s="3" t="str">
        <f t="shared" si="85"/>
        <v>Visit</v>
      </c>
      <c r="K582" s="3" t="str">
        <f t="shared" si="86"/>
        <v>S</v>
      </c>
      <c r="L582" s="3" t="str">
        <f t="shared" si="87"/>
        <v>19700101</v>
      </c>
      <c r="M582" s="3" t="str">
        <f t="shared" si="88"/>
        <v>20991231</v>
      </c>
    </row>
    <row r="583" spans="1:13" ht="15.6" customHeight="1" x14ac:dyDescent="0.3">
      <c r="A583" s="27" t="s">
        <v>6449</v>
      </c>
      <c r="B583" s="27" t="s">
        <v>632</v>
      </c>
      <c r="C583" s="57" t="s">
        <v>641</v>
      </c>
      <c r="D583" s="57" t="s">
        <v>634</v>
      </c>
      <c r="E583" s="13">
        <v>601</v>
      </c>
      <c r="F583" s="3" t="s">
        <v>7137</v>
      </c>
      <c r="G583" s="3" t="str">
        <f t="shared" si="82"/>
        <v>-</v>
      </c>
      <c r="H583" s="3" t="str">
        <f t="shared" si="83"/>
        <v>-</v>
      </c>
      <c r="I583" s="3" t="str">
        <f t="shared" si="84"/>
        <v>-</v>
      </c>
      <c r="J583" s="3" t="str">
        <f t="shared" si="85"/>
        <v>-</v>
      </c>
      <c r="K583" s="3" t="str">
        <f t="shared" si="86"/>
        <v>-</v>
      </c>
      <c r="L583" s="3" t="str">
        <f t="shared" si="87"/>
        <v>-</v>
      </c>
      <c r="M583" s="3" t="str">
        <f t="shared" si="88"/>
        <v>-</v>
      </c>
    </row>
    <row r="584" spans="1:13" ht="15.6" customHeight="1" x14ac:dyDescent="0.3">
      <c r="A584" s="27" t="s">
        <v>6449</v>
      </c>
      <c r="B584" s="27" t="s">
        <v>632</v>
      </c>
      <c r="C584" s="57" t="s">
        <v>642</v>
      </c>
      <c r="D584" s="57" t="s">
        <v>636</v>
      </c>
      <c r="E584" s="13">
        <v>602</v>
      </c>
      <c r="F584" s="3" t="s">
        <v>12881</v>
      </c>
      <c r="G584" s="3" t="str">
        <f t="shared" si="82"/>
        <v>OMOP4822041</v>
      </c>
      <c r="H584" s="3" t="str">
        <f t="shared" si="83"/>
        <v>Visit</v>
      </c>
      <c r="I584" s="3" t="str">
        <f t="shared" si="84"/>
        <v>CMS Place of Service</v>
      </c>
      <c r="J584" s="3" t="str">
        <f t="shared" si="85"/>
        <v>Visit</v>
      </c>
      <c r="K584" s="3" t="str">
        <f t="shared" si="86"/>
        <v>S</v>
      </c>
      <c r="L584" s="3">
        <f t="shared" si="87"/>
        <v>19700101</v>
      </c>
      <c r="M584" s="3">
        <f t="shared" si="88"/>
        <v>20991231</v>
      </c>
    </row>
    <row r="585" spans="1:13" ht="15.6" customHeight="1" x14ac:dyDescent="0.3">
      <c r="A585" s="27" t="s">
        <v>6449</v>
      </c>
      <c r="B585" s="27" t="s">
        <v>632</v>
      </c>
      <c r="C585" s="57" t="s">
        <v>643</v>
      </c>
      <c r="D585" s="57" t="s">
        <v>644</v>
      </c>
      <c r="E585" s="13">
        <v>603</v>
      </c>
      <c r="F585" s="59" t="s">
        <v>12701</v>
      </c>
      <c r="G585" s="3" t="str">
        <f t="shared" si="82"/>
        <v>261Q00000X</v>
      </c>
      <c r="H585" s="3" t="str">
        <f t="shared" si="83"/>
        <v>Visit</v>
      </c>
      <c r="I585" s="3" t="str">
        <f t="shared" si="84"/>
        <v>NUCC</v>
      </c>
      <c r="J585" s="3" t="str">
        <f t="shared" si="85"/>
        <v>Visit</v>
      </c>
      <c r="K585" s="3" t="str">
        <f t="shared" si="86"/>
        <v>S</v>
      </c>
      <c r="L585" s="3" t="str">
        <f t="shared" si="87"/>
        <v>19700101</v>
      </c>
      <c r="M585" s="3" t="str">
        <f t="shared" si="88"/>
        <v>20991231</v>
      </c>
    </row>
    <row r="586" spans="1:13" ht="15.6" customHeight="1" x14ac:dyDescent="0.3">
      <c r="A586" s="27" t="s">
        <v>6449</v>
      </c>
      <c r="B586" s="27" t="s">
        <v>632</v>
      </c>
      <c r="C586" s="57" t="s">
        <v>645</v>
      </c>
      <c r="D586" s="57" t="s">
        <v>638</v>
      </c>
      <c r="E586" s="13">
        <v>604</v>
      </c>
      <c r="F586" s="59" t="s">
        <v>12701</v>
      </c>
      <c r="G586" s="3" t="str">
        <f t="shared" si="82"/>
        <v>261Q00000X</v>
      </c>
      <c r="H586" s="3" t="str">
        <f t="shared" si="83"/>
        <v>Visit</v>
      </c>
      <c r="I586" s="3" t="str">
        <f t="shared" si="84"/>
        <v>NUCC</v>
      </c>
      <c r="J586" s="3" t="str">
        <f t="shared" si="85"/>
        <v>Visit</v>
      </c>
      <c r="K586" s="3" t="str">
        <f t="shared" si="86"/>
        <v>S</v>
      </c>
      <c r="L586" s="3" t="str">
        <f t="shared" si="87"/>
        <v>19700101</v>
      </c>
      <c r="M586" s="3" t="str">
        <f t="shared" si="88"/>
        <v>20991231</v>
      </c>
    </row>
    <row r="587" spans="1:13" ht="15.6" customHeight="1" x14ac:dyDescent="0.3">
      <c r="A587" s="27" t="s">
        <v>6449</v>
      </c>
      <c r="B587" s="27" t="s">
        <v>632</v>
      </c>
      <c r="C587" s="57" t="s">
        <v>646</v>
      </c>
      <c r="D587" s="57" t="s">
        <v>644</v>
      </c>
      <c r="E587" s="13">
        <v>605</v>
      </c>
      <c r="F587" s="3" t="s">
        <v>12789</v>
      </c>
      <c r="G587" s="3">
        <f t="shared" si="82"/>
        <v>23</v>
      </c>
      <c r="H587" s="3" t="str">
        <f t="shared" si="83"/>
        <v>Visit</v>
      </c>
      <c r="I587" s="3" t="str">
        <f t="shared" si="84"/>
        <v>CMS Place of Service</v>
      </c>
      <c r="J587" s="3" t="str">
        <f t="shared" si="85"/>
        <v>Visit</v>
      </c>
      <c r="K587" s="3" t="str">
        <f t="shared" si="86"/>
        <v>S</v>
      </c>
      <c r="L587" s="3">
        <f t="shared" si="87"/>
        <v>19700101</v>
      </c>
      <c r="M587" s="3">
        <f t="shared" si="88"/>
        <v>20991231</v>
      </c>
    </row>
    <row r="588" spans="1:13" ht="15.6" customHeight="1" x14ac:dyDescent="0.3">
      <c r="A588" s="27" t="s">
        <v>6449</v>
      </c>
      <c r="B588" s="27" t="s">
        <v>632</v>
      </c>
      <c r="C588" s="57" t="s">
        <v>647</v>
      </c>
      <c r="D588" s="57" t="s">
        <v>648</v>
      </c>
      <c r="E588" s="13">
        <v>606</v>
      </c>
      <c r="F588" s="3" t="s">
        <v>12822</v>
      </c>
      <c r="G588" s="3">
        <f t="shared" ref="G588:G651" si="95">IFERROR(VLOOKUP(F588,omop_all_vocs,4,FALSE),"")</f>
        <v>49</v>
      </c>
      <c r="H588" s="3" t="str">
        <f t="shared" ref="H588:H651" si="96">IFERROR(VLOOKUP(F588,omop_all_vocs,5,FALSE),"")</f>
        <v>Visit</v>
      </c>
      <c r="I588" s="3" t="str">
        <f t="shared" ref="I588:I651" si="97">IFERROR(VLOOKUP(F588,omop_all_vocs,6,FALSE),"")</f>
        <v>CMS Place of Service</v>
      </c>
      <c r="J588" s="3" t="str">
        <f t="shared" ref="J588:J651" si="98">IFERROR(VLOOKUP(F588,omop_all_vocs,7,FALSE),"")</f>
        <v>Visit</v>
      </c>
      <c r="K588" s="3" t="str">
        <f t="shared" ref="K588:K651" si="99">IFERROR(VLOOKUP(F588,omop_all_vocs,8,FALSE),"")</f>
        <v>S</v>
      </c>
      <c r="L588" s="3">
        <f t="shared" ref="L588:L651" si="100">IFERROR(VLOOKUP(F588,omop_all_vocs,9,FALSE),"")</f>
        <v>19700101</v>
      </c>
      <c r="M588" s="3">
        <f t="shared" ref="M588:M651" si="101">IFERROR(VLOOKUP(F588,omop_all_vocs,10,FALSE),"")</f>
        <v>20991231</v>
      </c>
    </row>
    <row r="589" spans="1:13" ht="15.6" customHeight="1" x14ac:dyDescent="0.3">
      <c r="A589" s="27" t="s">
        <v>6449</v>
      </c>
      <c r="B589" s="27" t="s">
        <v>632</v>
      </c>
      <c r="C589" s="57" t="s">
        <v>649</v>
      </c>
      <c r="D589" s="57" t="s">
        <v>638</v>
      </c>
      <c r="E589" s="13">
        <v>607</v>
      </c>
      <c r="F589" s="3" t="s">
        <v>7137</v>
      </c>
      <c r="G589" s="3" t="str">
        <f t="shared" si="95"/>
        <v>-</v>
      </c>
      <c r="H589" s="3" t="str">
        <f t="shared" si="96"/>
        <v>-</v>
      </c>
      <c r="I589" s="3" t="str">
        <f t="shared" si="97"/>
        <v>-</v>
      </c>
      <c r="J589" s="3" t="str">
        <f t="shared" si="98"/>
        <v>-</v>
      </c>
      <c r="K589" s="3" t="str">
        <f t="shared" si="99"/>
        <v>-</v>
      </c>
      <c r="L589" s="3" t="str">
        <f t="shared" si="100"/>
        <v>-</v>
      </c>
      <c r="M589" s="3" t="str">
        <f t="shared" si="101"/>
        <v>-</v>
      </c>
    </row>
    <row r="590" spans="1:13" ht="15.6" customHeight="1" x14ac:dyDescent="0.3">
      <c r="A590" s="27" t="s">
        <v>6449</v>
      </c>
      <c r="B590" s="27" t="s">
        <v>632</v>
      </c>
      <c r="C590" s="57" t="s">
        <v>650</v>
      </c>
      <c r="D590" s="57" t="s">
        <v>638</v>
      </c>
      <c r="E590" s="13">
        <v>608</v>
      </c>
      <c r="F590" s="3" t="s">
        <v>7137</v>
      </c>
      <c r="G590" s="3" t="str">
        <f t="shared" si="95"/>
        <v>-</v>
      </c>
      <c r="H590" s="3" t="str">
        <f t="shared" si="96"/>
        <v>-</v>
      </c>
      <c r="I590" s="3" t="str">
        <f t="shared" si="97"/>
        <v>-</v>
      </c>
      <c r="J590" s="3" t="str">
        <f t="shared" si="98"/>
        <v>-</v>
      </c>
      <c r="K590" s="3" t="str">
        <f t="shared" si="99"/>
        <v>-</v>
      </c>
      <c r="L590" s="3" t="str">
        <f t="shared" si="100"/>
        <v>-</v>
      </c>
      <c r="M590" s="3" t="str">
        <f t="shared" si="101"/>
        <v>-</v>
      </c>
    </row>
    <row r="591" spans="1:13" ht="15.6" customHeight="1" x14ac:dyDescent="0.3">
      <c r="A591" s="27" t="s">
        <v>6449</v>
      </c>
      <c r="B591" s="27" t="s">
        <v>632</v>
      </c>
      <c r="C591" s="57" t="s">
        <v>651</v>
      </c>
      <c r="D591" s="57" t="s">
        <v>638</v>
      </c>
      <c r="E591" s="13">
        <v>609</v>
      </c>
      <c r="F591" s="3" t="s">
        <v>7137</v>
      </c>
      <c r="G591" s="3" t="str">
        <f t="shared" si="95"/>
        <v>-</v>
      </c>
      <c r="H591" s="3" t="str">
        <f t="shared" si="96"/>
        <v>-</v>
      </c>
      <c r="I591" s="3" t="str">
        <f t="shared" si="97"/>
        <v>-</v>
      </c>
      <c r="J591" s="3" t="str">
        <f t="shared" si="98"/>
        <v>-</v>
      </c>
      <c r="K591" s="3" t="str">
        <f t="shared" si="99"/>
        <v>-</v>
      </c>
      <c r="L591" s="3" t="str">
        <f t="shared" si="100"/>
        <v>-</v>
      </c>
      <c r="M591" s="3" t="str">
        <f t="shared" si="101"/>
        <v>-</v>
      </c>
    </row>
    <row r="592" spans="1:13" ht="15.6" customHeight="1" x14ac:dyDescent="0.3">
      <c r="A592" s="27" t="s">
        <v>6449</v>
      </c>
      <c r="B592" s="27" t="s">
        <v>632</v>
      </c>
      <c r="C592" s="57" t="s">
        <v>652</v>
      </c>
      <c r="D592" s="57" t="s">
        <v>638</v>
      </c>
      <c r="E592" s="13">
        <v>610</v>
      </c>
      <c r="F592" s="3" t="s">
        <v>7137</v>
      </c>
      <c r="G592" s="3" t="str">
        <f t="shared" si="95"/>
        <v>-</v>
      </c>
      <c r="H592" s="3" t="str">
        <f t="shared" si="96"/>
        <v>-</v>
      </c>
      <c r="I592" s="3" t="str">
        <f t="shared" si="97"/>
        <v>-</v>
      </c>
      <c r="J592" s="3" t="str">
        <f t="shared" si="98"/>
        <v>-</v>
      </c>
      <c r="K592" s="3" t="str">
        <f t="shared" si="99"/>
        <v>-</v>
      </c>
      <c r="L592" s="3" t="str">
        <f t="shared" si="100"/>
        <v>-</v>
      </c>
      <c r="M592" s="3" t="str">
        <f t="shared" si="101"/>
        <v>-</v>
      </c>
    </row>
    <row r="593" spans="1:13" ht="15.6" customHeight="1" x14ac:dyDescent="0.3">
      <c r="A593" s="27" t="s">
        <v>6449</v>
      </c>
      <c r="B593" s="27" t="s">
        <v>632</v>
      </c>
      <c r="C593" s="57" t="s">
        <v>653</v>
      </c>
      <c r="D593" s="57" t="s">
        <v>638</v>
      </c>
      <c r="E593" s="13">
        <v>611</v>
      </c>
      <c r="F593" s="3" t="s">
        <v>7137</v>
      </c>
      <c r="G593" s="3" t="str">
        <f t="shared" si="95"/>
        <v>-</v>
      </c>
      <c r="H593" s="3" t="str">
        <f t="shared" si="96"/>
        <v>-</v>
      </c>
      <c r="I593" s="3" t="str">
        <f t="shared" si="97"/>
        <v>-</v>
      </c>
      <c r="J593" s="3" t="str">
        <f t="shared" si="98"/>
        <v>-</v>
      </c>
      <c r="K593" s="3" t="str">
        <f t="shared" si="99"/>
        <v>-</v>
      </c>
      <c r="L593" s="3" t="str">
        <f t="shared" si="100"/>
        <v>-</v>
      </c>
      <c r="M593" s="3" t="str">
        <f t="shared" si="101"/>
        <v>-</v>
      </c>
    </row>
    <row r="594" spans="1:13" ht="15.6" customHeight="1" x14ac:dyDescent="0.3">
      <c r="A594" s="27" t="s">
        <v>6449</v>
      </c>
      <c r="B594" s="27" t="s">
        <v>632</v>
      </c>
      <c r="C594" s="57" t="s">
        <v>654</v>
      </c>
      <c r="D594" s="57" t="s">
        <v>638</v>
      </c>
      <c r="E594" s="13">
        <v>612</v>
      </c>
      <c r="F594" s="3" t="s">
        <v>7137</v>
      </c>
      <c r="G594" s="3" t="str">
        <f t="shared" si="95"/>
        <v>-</v>
      </c>
      <c r="H594" s="3" t="str">
        <f t="shared" si="96"/>
        <v>-</v>
      </c>
      <c r="I594" s="3" t="str">
        <f t="shared" si="97"/>
        <v>-</v>
      </c>
      <c r="J594" s="3" t="str">
        <f t="shared" si="98"/>
        <v>-</v>
      </c>
      <c r="K594" s="3" t="str">
        <f t="shared" si="99"/>
        <v>-</v>
      </c>
      <c r="L594" s="3" t="str">
        <f t="shared" si="100"/>
        <v>-</v>
      </c>
      <c r="M594" s="3" t="str">
        <f t="shared" si="101"/>
        <v>-</v>
      </c>
    </row>
    <row r="595" spans="1:13" ht="15.6" customHeight="1" x14ac:dyDescent="0.3">
      <c r="A595" s="27" t="s">
        <v>6449</v>
      </c>
      <c r="B595" s="27" t="s">
        <v>632</v>
      </c>
      <c r="C595" s="57" t="s">
        <v>655</v>
      </c>
      <c r="D595" s="57" t="s">
        <v>634</v>
      </c>
      <c r="E595" s="13">
        <v>613</v>
      </c>
      <c r="F595" s="3" t="s">
        <v>7137</v>
      </c>
      <c r="G595" s="3" t="str">
        <f t="shared" si="95"/>
        <v>-</v>
      </c>
      <c r="H595" s="3" t="str">
        <f t="shared" si="96"/>
        <v>-</v>
      </c>
      <c r="I595" s="3" t="str">
        <f t="shared" si="97"/>
        <v>-</v>
      </c>
      <c r="J595" s="3" t="str">
        <f t="shared" si="98"/>
        <v>-</v>
      </c>
      <c r="K595" s="3" t="str">
        <f t="shared" si="99"/>
        <v>-</v>
      </c>
      <c r="L595" s="3" t="str">
        <f t="shared" si="100"/>
        <v>-</v>
      </c>
      <c r="M595" s="3" t="str">
        <f t="shared" si="101"/>
        <v>-</v>
      </c>
    </row>
    <row r="596" spans="1:13" ht="15.6" customHeight="1" x14ac:dyDescent="0.3">
      <c r="A596" s="27" t="s">
        <v>6449</v>
      </c>
      <c r="B596" s="27" t="s">
        <v>632</v>
      </c>
      <c r="C596" s="57" t="s">
        <v>656</v>
      </c>
      <c r="D596" s="57" t="s">
        <v>638</v>
      </c>
      <c r="E596" s="13">
        <v>614</v>
      </c>
      <c r="F596" s="3" t="s">
        <v>7137</v>
      </c>
      <c r="G596" s="3" t="str">
        <f t="shared" si="95"/>
        <v>-</v>
      </c>
      <c r="H596" s="3" t="str">
        <f t="shared" si="96"/>
        <v>-</v>
      </c>
      <c r="I596" s="3" t="str">
        <f t="shared" si="97"/>
        <v>-</v>
      </c>
      <c r="J596" s="3" t="str">
        <f t="shared" si="98"/>
        <v>-</v>
      </c>
      <c r="K596" s="3" t="str">
        <f t="shared" si="99"/>
        <v>-</v>
      </c>
      <c r="L596" s="3" t="str">
        <f t="shared" si="100"/>
        <v>-</v>
      </c>
      <c r="M596" s="3" t="str">
        <f t="shared" si="101"/>
        <v>-</v>
      </c>
    </row>
    <row r="597" spans="1:13" ht="15.6" customHeight="1" x14ac:dyDescent="0.3">
      <c r="A597" s="27" t="s">
        <v>6449</v>
      </c>
      <c r="B597" s="27" t="s">
        <v>632</v>
      </c>
      <c r="C597" s="57" t="s">
        <v>657</v>
      </c>
      <c r="D597" s="57" t="s">
        <v>636</v>
      </c>
      <c r="E597" s="13">
        <v>615</v>
      </c>
      <c r="F597" s="3" t="s">
        <v>7137</v>
      </c>
      <c r="G597" s="3" t="str">
        <f t="shared" si="95"/>
        <v>-</v>
      </c>
      <c r="H597" s="3" t="str">
        <f t="shared" si="96"/>
        <v>-</v>
      </c>
      <c r="I597" s="3" t="str">
        <f t="shared" si="97"/>
        <v>-</v>
      </c>
      <c r="J597" s="3" t="str">
        <f t="shared" si="98"/>
        <v>-</v>
      </c>
      <c r="K597" s="3" t="str">
        <f t="shared" si="99"/>
        <v>-</v>
      </c>
      <c r="L597" s="3" t="str">
        <f t="shared" si="100"/>
        <v>-</v>
      </c>
      <c r="M597" s="3" t="str">
        <f t="shared" si="101"/>
        <v>-</v>
      </c>
    </row>
    <row r="598" spans="1:13" ht="15.6" customHeight="1" x14ac:dyDescent="0.3">
      <c r="A598" s="27" t="s">
        <v>6449</v>
      </c>
      <c r="B598" s="27" t="s">
        <v>632</v>
      </c>
      <c r="C598" s="57" t="s">
        <v>658</v>
      </c>
      <c r="D598" s="57" t="s">
        <v>659</v>
      </c>
      <c r="E598" s="13">
        <v>616</v>
      </c>
      <c r="F598" s="6" t="s">
        <v>12818</v>
      </c>
      <c r="G598" s="3">
        <f t="shared" si="95"/>
        <v>34</v>
      </c>
      <c r="H598" s="3" t="str">
        <f t="shared" si="96"/>
        <v>Visit</v>
      </c>
      <c r="I598" s="3" t="str">
        <f t="shared" si="97"/>
        <v>CMS Place of Service</v>
      </c>
      <c r="J598" s="3" t="str">
        <f t="shared" si="98"/>
        <v>Visit</v>
      </c>
      <c r="K598" s="3" t="str">
        <f t="shared" si="99"/>
        <v>S</v>
      </c>
      <c r="L598" s="3">
        <f t="shared" si="100"/>
        <v>19700101</v>
      </c>
      <c r="M598" s="3">
        <f t="shared" si="101"/>
        <v>20991231</v>
      </c>
    </row>
    <row r="599" spans="1:13" ht="15.6" customHeight="1" x14ac:dyDescent="0.3">
      <c r="A599" s="27" t="s">
        <v>6449</v>
      </c>
      <c r="B599" s="27" t="s">
        <v>632</v>
      </c>
      <c r="C599" s="57" t="s">
        <v>660</v>
      </c>
      <c r="D599" s="57" t="s">
        <v>644</v>
      </c>
      <c r="E599" s="13">
        <v>617</v>
      </c>
      <c r="F599" s="59" t="s">
        <v>12751</v>
      </c>
      <c r="G599" s="3">
        <f t="shared" si="95"/>
        <v>24</v>
      </c>
      <c r="H599" s="3" t="str">
        <f t="shared" si="96"/>
        <v>Visit</v>
      </c>
      <c r="I599" s="3" t="str">
        <f t="shared" si="97"/>
        <v>CMS Place of Service</v>
      </c>
      <c r="J599" s="3" t="str">
        <f t="shared" si="98"/>
        <v>Visit</v>
      </c>
      <c r="K599" s="3" t="str">
        <f t="shared" si="99"/>
        <v>S</v>
      </c>
      <c r="L599" s="3">
        <f t="shared" si="100"/>
        <v>19700101</v>
      </c>
      <c r="M599" s="3">
        <f t="shared" si="101"/>
        <v>20991231</v>
      </c>
    </row>
    <row r="600" spans="1:13" ht="15.6" customHeight="1" x14ac:dyDescent="0.3">
      <c r="A600" s="27" t="s">
        <v>6449</v>
      </c>
      <c r="B600" s="27" t="s">
        <v>632</v>
      </c>
      <c r="C600" s="57" t="s">
        <v>661</v>
      </c>
      <c r="D600" s="57" t="s">
        <v>644</v>
      </c>
      <c r="E600" s="13">
        <v>618</v>
      </c>
      <c r="F600" s="6" t="s">
        <v>12882</v>
      </c>
      <c r="G600" s="3">
        <f t="shared" si="95"/>
        <v>22</v>
      </c>
      <c r="H600" s="3" t="str">
        <f t="shared" si="96"/>
        <v>Visit</v>
      </c>
      <c r="I600" s="3" t="str">
        <f t="shared" si="97"/>
        <v>CMS Place of Service</v>
      </c>
      <c r="J600" s="3" t="str">
        <f t="shared" si="98"/>
        <v>Visit</v>
      </c>
      <c r="K600" s="3" t="str">
        <f t="shared" si="99"/>
        <v>S</v>
      </c>
      <c r="L600" s="3">
        <f t="shared" si="100"/>
        <v>19700101</v>
      </c>
      <c r="M600" s="3">
        <f t="shared" si="101"/>
        <v>20991231</v>
      </c>
    </row>
    <row r="601" spans="1:13" ht="15.6" customHeight="1" x14ac:dyDescent="0.3">
      <c r="A601" s="27" t="s">
        <v>6449</v>
      </c>
      <c r="B601" s="27" t="s">
        <v>632</v>
      </c>
      <c r="C601" s="57" t="s">
        <v>662</v>
      </c>
      <c r="D601" s="57" t="s">
        <v>644</v>
      </c>
      <c r="E601" s="13">
        <v>619</v>
      </c>
      <c r="F601" s="3" t="s">
        <v>12756</v>
      </c>
      <c r="G601" s="3">
        <f t="shared" si="95"/>
        <v>25</v>
      </c>
      <c r="H601" s="3" t="str">
        <f t="shared" si="96"/>
        <v>Visit</v>
      </c>
      <c r="I601" s="3" t="str">
        <f t="shared" si="97"/>
        <v>CMS Place of Service</v>
      </c>
      <c r="J601" s="3" t="str">
        <f t="shared" si="98"/>
        <v>Visit</v>
      </c>
      <c r="K601" s="3" t="str">
        <f t="shared" si="99"/>
        <v>S</v>
      </c>
      <c r="L601" s="3">
        <f t="shared" si="100"/>
        <v>19700101</v>
      </c>
      <c r="M601" s="3">
        <f t="shared" si="101"/>
        <v>20991231</v>
      </c>
    </row>
    <row r="602" spans="1:13" ht="15.6" customHeight="1" x14ac:dyDescent="0.3">
      <c r="A602" s="27" t="s">
        <v>6449</v>
      </c>
      <c r="B602" s="27" t="s">
        <v>632</v>
      </c>
      <c r="C602" s="57" t="s">
        <v>663</v>
      </c>
      <c r="D602" s="57" t="s">
        <v>659</v>
      </c>
      <c r="E602" s="13">
        <v>620</v>
      </c>
      <c r="F602" s="3" t="s">
        <v>7137</v>
      </c>
      <c r="G602" s="3" t="str">
        <f t="shared" si="95"/>
        <v>-</v>
      </c>
      <c r="H602" s="3" t="str">
        <f t="shared" si="96"/>
        <v>-</v>
      </c>
      <c r="I602" s="3" t="str">
        <f t="shared" si="97"/>
        <v>-</v>
      </c>
      <c r="J602" s="3" t="str">
        <f t="shared" si="98"/>
        <v>-</v>
      </c>
      <c r="K602" s="3" t="str">
        <f t="shared" si="99"/>
        <v>-</v>
      </c>
      <c r="L602" s="3" t="str">
        <f t="shared" si="100"/>
        <v>-</v>
      </c>
      <c r="M602" s="3" t="str">
        <f t="shared" si="101"/>
        <v>-</v>
      </c>
    </row>
    <row r="603" spans="1:13" ht="15.6" customHeight="1" x14ac:dyDescent="0.3">
      <c r="A603" s="27" t="s">
        <v>6449</v>
      </c>
      <c r="B603" s="27" t="s">
        <v>632</v>
      </c>
      <c r="C603" s="57" t="s">
        <v>664</v>
      </c>
      <c r="D603" s="57" t="s">
        <v>659</v>
      </c>
      <c r="E603" s="13">
        <v>621</v>
      </c>
      <c r="F603" s="54" t="s">
        <v>12819</v>
      </c>
      <c r="G603" s="3" t="str">
        <f t="shared" si="95"/>
        <v>A0</v>
      </c>
      <c r="H603" s="3" t="str">
        <f t="shared" si="96"/>
        <v>Visit</v>
      </c>
      <c r="I603" s="3" t="str">
        <f t="shared" si="97"/>
        <v>Medicare Specialty</v>
      </c>
      <c r="J603" s="3" t="str">
        <f t="shared" si="98"/>
        <v>Visit</v>
      </c>
      <c r="K603" s="3" t="str">
        <f t="shared" si="99"/>
        <v>S</v>
      </c>
      <c r="L603" s="3">
        <f t="shared" si="100"/>
        <v>19700101</v>
      </c>
      <c r="M603" s="3">
        <f t="shared" si="101"/>
        <v>20991231</v>
      </c>
    </row>
    <row r="604" spans="1:13" ht="15.6" customHeight="1" x14ac:dyDescent="0.3">
      <c r="A604" s="27" t="s">
        <v>6449</v>
      </c>
      <c r="B604" s="27" t="s">
        <v>632</v>
      </c>
      <c r="C604" s="57" t="s">
        <v>665</v>
      </c>
      <c r="D604" s="57" t="s">
        <v>659</v>
      </c>
      <c r="E604" s="13">
        <v>622</v>
      </c>
      <c r="F604" s="3" t="s">
        <v>7137</v>
      </c>
      <c r="G604" s="3" t="str">
        <f t="shared" si="95"/>
        <v>-</v>
      </c>
      <c r="H604" s="3" t="str">
        <f t="shared" si="96"/>
        <v>-</v>
      </c>
      <c r="I604" s="3" t="str">
        <f t="shared" si="97"/>
        <v>-</v>
      </c>
      <c r="J604" s="3" t="str">
        <f t="shared" si="98"/>
        <v>-</v>
      </c>
      <c r="K604" s="3" t="str">
        <f t="shared" si="99"/>
        <v>-</v>
      </c>
      <c r="L604" s="3" t="str">
        <f t="shared" si="100"/>
        <v>-</v>
      </c>
      <c r="M604" s="3" t="str">
        <f t="shared" si="101"/>
        <v>-</v>
      </c>
    </row>
    <row r="605" spans="1:13" ht="15.6" customHeight="1" x14ac:dyDescent="0.3">
      <c r="A605" s="27" t="s">
        <v>6449</v>
      </c>
      <c r="B605" s="27" t="s">
        <v>632</v>
      </c>
      <c r="C605" s="57" t="s">
        <v>666</v>
      </c>
      <c r="D605" s="57" t="s">
        <v>659</v>
      </c>
      <c r="E605" s="13">
        <v>623</v>
      </c>
      <c r="F605" s="3" t="s">
        <v>12842</v>
      </c>
      <c r="G605" s="3" t="str">
        <f t="shared" si="95"/>
        <v>282E00000X</v>
      </c>
      <c r="H605" s="3" t="str">
        <f t="shared" si="96"/>
        <v>Visit</v>
      </c>
      <c r="I605" s="3" t="str">
        <f t="shared" si="97"/>
        <v>NUCC</v>
      </c>
      <c r="J605" s="3" t="str">
        <f t="shared" si="98"/>
        <v>Visit</v>
      </c>
      <c r="K605" s="3" t="str">
        <f t="shared" si="99"/>
        <v>S</v>
      </c>
      <c r="L605" s="3" t="str">
        <f t="shared" si="100"/>
        <v>19700101</v>
      </c>
      <c r="M605" s="3" t="str">
        <f t="shared" si="101"/>
        <v>20991231</v>
      </c>
    </row>
    <row r="606" spans="1:13" ht="15.6" customHeight="1" x14ac:dyDescent="0.3">
      <c r="A606" s="27" t="s">
        <v>6449</v>
      </c>
      <c r="B606" s="27" t="s">
        <v>632</v>
      </c>
      <c r="C606" s="57" t="s">
        <v>667</v>
      </c>
      <c r="D606" s="57" t="s">
        <v>659</v>
      </c>
      <c r="E606" s="13">
        <v>624</v>
      </c>
      <c r="F606" s="3" t="s">
        <v>12725</v>
      </c>
      <c r="G606" s="3" t="str">
        <f t="shared" si="95"/>
        <v>261QM1102X</v>
      </c>
      <c r="H606" s="3" t="str">
        <f t="shared" si="96"/>
        <v>Visit</v>
      </c>
      <c r="I606" s="3" t="str">
        <f t="shared" si="97"/>
        <v>NUCC</v>
      </c>
      <c r="J606" s="3" t="str">
        <f t="shared" si="98"/>
        <v>Visit</v>
      </c>
      <c r="K606" s="3" t="str">
        <f t="shared" si="99"/>
        <v>S</v>
      </c>
      <c r="L606" s="3" t="str">
        <f t="shared" si="100"/>
        <v>19700101</v>
      </c>
      <c r="M606" s="3" t="str">
        <f t="shared" si="101"/>
        <v>20991231</v>
      </c>
    </row>
    <row r="607" spans="1:13" ht="15.6" customHeight="1" x14ac:dyDescent="0.3">
      <c r="A607" s="27" t="s">
        <v>6449</v>
      </c>
      <c r="B607" s="27" t="s">
        <v>632</v>
      </c>
      <c r="C607" s="57" t="s">
        <v>668</v>
      </c>
      <c r="D607" s="57" t="s">
        <v>644</v>
      </c>
      <c r="E607" s="13">
        <v>625</v>
      </c>
      <c r="F607" s="3" t="s">
        <v>7137</v>
      </c>
      <c r="G607" s="3" t="str">
        <f t="shared" si="95"/>
        <v>-</v>
      </c>
      <c r="H607" s="3" t="str">
        <f t="shared" si="96"/>
        <v>-</v>
      </c>
      <c r="I607" s="3" t="str">
        <f t="shared" si="97"/>
        <v>-</v>
      </c>
      <c r="J607" s="3" t="str">
        <f t="shared" si="98"/>
        <v>-</v>
      </c>
      <c r="K607" s="3" t="str">
        <f t="shared" si="99"/>
        <v>-</v>
      </c>
      <c r="L607" s="3" t="str">
        <f t="shared" si="100"/>
        <v>-</v>
      </c>
      <c r="M607" s="3" t="str">
        <f t="shared" si="101"/>
        <v>-</v>
      </c>
    </row>
    <row r="608" spans="1:13" ht="15.6" customHeight="1" x14ac:dyDescent="0.3">
      <c r="A608" s="27" t="s">
        <v>6449</v>
      </c>
      <c r="B608" s="27" t="s">
        <v>632</v>
      </c>
      <c r="C608" s="57" t="s">
        <v>669</v>
      </c>
      <c r="D608" s="57" t="s">
        <v>644</v>
      </c>
      <c r="E608" s="13">
        <v>626</v>
      </c>
      <c r="F608" s="3" t="s">
        <v>12705</v>
      </c>
      <c r="G608" s="3" t="str">
        <f t="shared" si="95"/>
        <v>261QD0000X</v>
      </c>
      <c r="H608" s="3" t="str">
        <f t="shared" si="96"/>
        <v>Visit</v>
      </c>
      <c r="I608" s="3" t="str">
        <f t="shared" si="97"/>
        <v>NUCC</v>
      </c>
      <c r="J608" s="3" t="str">
        <f t="shared" si="98"/>
        <v>Visit</v>
      </c>
      <c r="K608" s="3" t="str">
        <f t="shared" si="99"/>
        <v>S</v>
      </c>
      <c r="L608" s="3" t="str">
        <f t="shared" si="100"/>
        <v>19700101</v>
      </c>
      <c r="M608" s="3" t="str">
        <f t="shared" si="101"/>
        <v>20991231</v>
      </c>
    </row>
    <row r="609" spans="1:13" ht="15.6" customHeight="1" x14ac:dyDescent="0.3">
      <c r="A609" s="27" t="s">
        <v>6449</v>
      </c>
      <c r="B609" s="27" t="s">
        <v>632</v>
      </c>
      <c r="C609" s="57" t="s">
        <v>670</v>
      </c>
      <c r="D609" s="57" t="s">
        <v>644</v>
      </c>
      <c r="E609" s="13">
        <v>627</v>
      </c>
      <c r="F609" s="3" t="s">
        <v>7137</v>
      </c>
      <c r="G609" s="3" t="str">
        <f t="shared" si="95"/>
        <v>-</v>
      </c>
      <c r="H609" s="3" t="str">
        <f t="shared" si="96"/>
        <v>-</v>
      </c>
      <c r="I609" s="3" t="str">
        <f t="shared" si="97"/>
        <v>-</v>
      </c>
      <c r="J609" s="3" t="str">
        <f t="shared" si="98"/>
        <v>-</v>
      </c>
      <c r="K609" s="3" t="str">
        <f t="shared" si="99"/>
        <v>-</v>
      </c>
      <c r="L609" s="3" t="str">
        <f t="shared" si="100"/>
        <v>-</v>
      </c>
      <c r="M609" s="3" t="str">
        <f t="shared" si="101"/>
        <v>-</v>
      </c>
    </row>
    <row r="610" spans="1:13" ht="15.6" customHeight="1" x14ac:dyDescent="0.3">
      <c r="A610" s="27" t="s">
        <v>6449</v>
      </c>
      <c r="B610" s="27" t="s">
        <v>632</v>
      </c>
      <c r="C610" s="57" t="s">
        <v>671</v>
      </c>
      <c r="D610" s="57" t="s">
        <v>644</v>
      </c>
      <c r="E610" s="13">
        <v>628</v>
      </c>
      <c r="F610" s="3" t="s">
        <v>7137</v>
      </c>
      <c r="G610" s="3" t="str">
        <f t="shared" si="95"/>
        <v>-</v>
      </c>
      <c r="H610" s="3" t="str">
        <f t="shared" si="96"/>
        <v>-</v>
      </c>
      <c r="I610" s="3" t="str">
        <f t="shared" si="97"/>
        <v>-</v>
      </c>
      <c r="J610" s="3" t="str">
        <f t="shared" si="98"/>
        <v>-</v>
      </c>
      <c r="K610" s="3" t="str">
        <f t="shared" si="99"/>
        <v>-</v>
      </c>
      <c r="L610" s="3" t="str">
        <f t="shared" si="100"/>
        <v>-</v>
      </c>
      <c r="M610" s="3" t="str">
        <f t="shared" si="101"/>
        <v>-</v>
      </c>
    </row>
    <row r="611" spans="1:13" ht="15.6" customHeight="1" x14ac:dyDescent="0.3">
      <c r="A611" s="27" t="s">
        <v>6449</v>
      </c>
      <c r="B611" s="27" t="s">
        <v>632</v>
      </c>
      <c r="C611" s="57" t="s">
        <v>672</v>
      </c>
      <c r="D611" s="57" t="s">
        <v>644</v>
      </c>
      <c r="E611" s="13">
        <v>629</v>
      </c>
      <c r="F611" s="6" t="s">
        <v>12797</v>
      </c>
      <c r="G611" s="3">
        <f t="shared" si="95"/>
        <v>8</v>
      </c>
      <c r="H611" s="3" t="str">
        <f t="shared" si="96"/>
        <v>Visit</v>
      </c>
      <c r="I611" s="3" t="str">
        <f t="shared" si="97"/>
        <v>Medicare Specialty</v>
      </c>
      <c r="J611" s="3" t="str">
        <f t="shared" si="98"/>
        <v>Visit</v>
      </c>
      <c r="K611" s="3" t="str">
        <f t="shared" si="99"/>
        <v>S</v>
      </c>
      <c r="L611" s="3">
        <f t="shared" si="100"/>
        <v>19700101</v>
      </c>
      <c r="M611" s="3">
        <f t="shared" si="101"/>
        <v>20991231</v>
      </c>
    </row>
    <row r="612" spans="1:13" ht="15.6" customHeight="1" x14ac:dyDescent="0.3">
      <c r="A612" s="27" t="s">
        <v>6449</v>
      </c>
      <c r="B612" s="27" t="s">
        <v>632</v>
      </c>
      <c r="C612" s="57" t="s">
        <v>673</v>
      </c>
      <c r="D612" s="57" t="s">
        <v>644</v>
      </c>
      <c r="E612" s="13">
        <v>630</v>
      </c>
      <c r="F612" s="3" t="s">
        <v>7137</v>
      </c>
      <c r="G612" s="3" t="str">
        <f t="shared" si="95"/>
        <v>-</v>
      </c>
      <c r="H612" s="3" t="str">
        <f t="shared" si="96"/>
        <v>-</v>
      </c>
      <c r="I612" s="3" t="str">
        <f t="shared" si="97"/>
        <v>-</v>
      </c>
      <c r="J612" s="3" t="str">
        <f t="shared" si="98"/>
        <v>-</v>
      </c>
      <c r="K612" s="3" t="str">
        <f t="shared" si="99"/>
        <v>-</v>
      </c>
      <c r="L612" s="3" t="str">
        <f t="shared" si="100"/>
        <v>-</v>
      </c>
      <c r="M612" s="3" t="str">
        <f t="shared" si="101"/>
        <v>-</v>
      </c>
    </row>
    <row r="613" spans="1:13" ht="15.6" customHeight="1" x14ac:dyDescent="0.3">
      <c r="A613" s="27" t="s">
        <v>6449</v>
      </c>
      <c r="B613" s="27" t="s">
        <v>632</v>
      </c>
      <c r="C613" s="57" t="s">
        <v>674</v>
      </c>
      <c r="D613" s="57" t="s">
        <v>644</v>
      </c>
      <c r="E613" s="13">
        <v>631</v>
      </c>
      <c r="F613" s="3" t="s">
        <v>7137</v>
      </c>
      <c r="G613" s="3" t="str">
        <f t="shared" si="95"/>
        <v>-</v>
      </c>
      <c r="H613" s="3" t="str">
        <f t="shared" si="96"/>
        <v>-</v>
      </c>
      <c r="I613" s="3" t="str">
        <f t="shared" si="97"/>
        <v>-</v>
      </c>
      <c r="J613" s="3" t="str">
        <f t="shared" si="98"/>
        <v>-</v>
      </c>
      <c r="K613" s="3" t="str">
        <f t="shared" si="99"/>
        <v>-</v>
      </c>
      <c r="L613" s="3" t="str">
        <f t="shared" si="100"/>
        <v>-</v>
      </c>
      <c r="M613" s="3" t="str">
        <f t="shared" si="101"/>
        <v>-</v>
      </c>
    </row>
    <row r="614" spans="1:13" ht="15.6" customHeight="1" x14ac:dyDescent="0.3">
      <c r="A614" s="27" t="s">
        <v>6449</v>
      </c>
      <c r="B614" s="27" t="s">
        <v>632</v>
      </c>
      <c r="C614" s="57" t="s">
        <v>675</v>
      </c>
      <c r="D614" s="57" t="s">
        <v>644</v>
      </c>
      <c r="E614" s="13">
        <v>632</v>
      </c>
      <c r="F614" s="3" t="s">
        <v>7137</v>
      </c>
      <c r="G614" s="3" t="str">
        <f t="shared" si="95"/>
        <v>-</v>
      </c>
      <c r="H614" s="3" t="str">
        <f t="shared" si="96"/>
        <v>-</v>
      </c>
      <c r="I614" s="3" t="str">
        <f t="shared" si="97"/>
        <v>-</v>
      </c>
      <c r="J614" s="3" t="str">
        <f t="shared" si="98"/>
        <v>-</v>
      </c>
      <c r="K614" s="3" t="str">
        <f t="shared" si="99"/>
        <v>-</v>
      </c>
      <c r="L614" s="3" t="str">
        <f t="shared" si="100"/>
        <v>-</v>
      </c>
      <c r="M614" s="3" t="str">
        <f t="shared" si="101"/>
        <v>-</v>
      </c>
    </row>
    <row r="615" spans="1:13" ht="15.6" customHeight="1" x14ac:dyDescent="0.3">
      <c r="A615" s="27" t="s">
        <v>6449</v>
      </c>
      <c r="B615" s="27" t="s">
        <v>632</v>
      </c>
      <c r="C615" s="57" t="s">
        <v>676</v>
      </c>
      <c r="D615" s="57" t="s">
        <v>644</v>
      </c>
      <c r="E615" s="13">
        <v>633</v>
      </c>
      <c r="F615" s="3" t="s">
        <v>7137</v>
      </c>
      <c r="G615" s="3" t="str">
        <f t="shared" si="95"/>
        <v>-</v>
      </c>
      <c r="H615" s="3" t="str">
        <f t="shared" si="96"/>
        <v>-</v>
      </c>
      <c r="I615" s="3" t="str">
        <f t="shared" si="97"/>
        <v>-</v>
      </c>
      <c r="J615" s="3" t="str">
        <f t="shared" si="98"/>
        <v>-</v>
      </c>
      <c r="K615" s="3" t="str">
        <f t="shared" si="99"/>
        <v>-</v>
      </c>
      <c r="L615" s="3" t="str">
        <f t="shared" si="100"/>
        <v>-</v>
      </c>
      <c r="M615" s="3" t="str">
        <f t="shared" si="101"/>
        <v>-</v>
      </c>
    </row>
    <row r="616" spans="1:13" ht="15.6" customHeight="1" x14ac:dyDescent="0.3">
      <c r="A616" s="27" t="s">
        <v>6449</v>
      </c>
      <c r="B616" s="27" t="s">
        <v>632</v>
      </c>
      <c r="C616" s="57" t="s">
        <v>677</v>
      </c>
      <c r="D616" s="57" t="s">
        <v>644</v>
      </c>
      <c r="E616" s="13">
        <v>634</v>
      </c>
      <c r="F616" s="3" t="s">
        <v>7137</v>
      </c>
      <c r="G616" s="3" t="str">
        <f t="shared" si="95"/>
        <v>-</v>
      </c>
      <c r="H616" s="3" t="str">
        <f t="shared" si="96"/>
        <v>-</v>
      </c>
      <c r="I616" s="3" t="str">
        <f t="shared" si="97"/>
        <v>-</v>
      </c>
      <c r="J616" s="3" t="str">
        <f t="shared" si="98"/>
        <v>-</v>
      </c>
      <c r="K616" s="3" t="str">
        <f t="shared" si="99"/>
        <v>-</v>
      </c>
      <c r="L616" s="3" t="str">
        <f t="shared" si="100"/>
        <v>-</v>
      </c>
      <c r="M616" s="3" t="str">
        <f t="shared" si="101"/>
        <v>-</v>
      </c>
    </row>
    <row r="617" spans="1:13" ht="15.6" customHeight="1" x14ac:dyDescent="0.3">
      <c r="A617" s="27" t="s">
        <v>6449</v>
      </c>
      <c r="B617" s="27" t="s">
        <v>632</v>
      </c>
      <c r="C617" s="57" t="s">
        <v>678</v>
      </c>
      <c r="D617" s="57" t="s">
        <v>644</v>
      </c>
      <c r="E617" s="13">
        <v>635</v>
      </c>
      <c r="F617" s="3" t="s">
        <v>7137</v>
      </c>
      <c r="G617" s="3" t="str">
        <f t="shared" si="95"/>
        <v>-</v>
      </c>
      <c r="H617" s="3" t="str">
        <f t="shared" si="96"/>
        <v>-</v>
      </c>
      <c r="I617" s="3" t="str">
        <f t="shared" si="97"/>
        <v>-</v>
      </c>
      <c r="J617" s="3" t="str">
        <f t="shared" si="98"/>
        <v>-</v>
      </c>
      <c r="K617" s="3" t="str">
        <f t="shared" si="99"/>
        <v>-</v>
      </c>
      <c r="L617" s="3" t="str">
        <f t="shared" si="100"/>
        <v>-</v>
      </c>
      <c r="M617" s="3" t="str">
        <f t="shared" si="101"/>
        <v>-</v>
      </c>
    </row>
    <row r="618" spans="1:13" ht="15.6" customHeight="1" x14ac:dyDescent="0.3">
      <c r="A618" s="27" t="s">
        <v>6449</v>
      </c>
      <c r="B618" s="27" t="s">
        <v>632</v>
      </c>
      <c r="C618" s="57" t="s">
        <v>679</v>
      </c>
      <c r="D618" s="57" t="s">
        <v>644</v>
      </c>
      <c r="E618" s="13">
        <v>636</v>
      </c>
      <c r="F618" s="3" t="s">
        <v>7137</v>
      </c>
      <c r="G618" s="3" t="str">
        <f t="shared" si="95"/>
        <v>-</v>
      </c>
      <c r="H618" s="3" t="str">
        <f t="shared" si="96"/>
        <v>-</v>
      </c>
      <c r="I618" s="3" t="str">
        <f t="shared" si="97"/>
        <v>-</v>
      </c>
      <c r="J618" s="3" t="str">
        <f t="shared" si="98"/>
        <v>-</v>
      </c>
      <c r="K618" s="3" t="str">
        <f t="shared" si="99"/>
        <v>-</v>
      </c>
      <c r="L618" s="3" t="str">
        <f t="shared" si="100"/>
        <v>-</v>
      </c>
      <c r="M618" s="3" t="str">
        <f t="shared" si="101"/>
        <v>-</v>
      </c>
    </row>
    <row r="619" spans="1:13" ht="15.6" customHeight="1" x14ac:dyDescent="0.3">
      <c r="A619" s="27" t="s">
        <v>6449</v>
      </c>
      <c r="B619" s="27" t="s">
        <v>632</v>
      </c>
      <c r="C619" s="57" t="s">
        <v>680</v>
      </c>
      <c r="D619" s="57" t="s">
        <v>644</v>
      </c>
      <c r="E619" s="13">
        <v>637</v>
      </c>
      <c r="F619" s="59" t="s">
        <v>12900</v>
      </c>
      <c r="G619" s="3" t="str">
        <f t="shared" si="95"/>
        <v>283Q00000X</v>
      </c>
      <c r="H619" s="3" t="str">
        <f t="shared" si="96"/>
        <v>Visit</v>
      </c>
      <c r="I619" s="3" t="str">
        <f t="shared" si="97"/>
        <v>NUCC</v>
      </c>
      <c r="J619" s="3" t="str">
        <f t="shared" si="98"/>
        <v>Visit</v>
      </c>
      <c r="K619" s="3" t="str">
        <f t="shared" si="99"/>
        <v>S</v>
      </c>
      <c r="L619" s="3" t="str">
        <f t="shared" si="100"/>
        <v>19700101</v>
      </c>
      <c r="M619" s="3" t="str">
        <f t="shared" si="101"/>
        <v>20991231</v>
      </c>
    </row>
    <row r="620" spans="1:13" ht="15.6" customHeight="1" x14ac:dyDescent="0.3">
      <c r="A620" s="27" t="s">
        <v>6449</v>
      </c>
      <c r="B620" s="27" t="s">
        <v>632</v>
      </c>
      <c r="C620" s="57" t="s">
        <v>681</v>
      </c>
      <c r="D620" s="57" t="s">
        <v>644</v>
      </c>
      <c r="E620" s="13">
        <v>638</v>
      </c>
      <c r="F620" s="3" t="s">
        <v>7137</v>
      </c>
      <c r="G620" s="3" t="str">
        <f t="shared" si="95"/>
        <v>-</v>
      </c>
      <c r="H620" s="3" t="str">
        <f t="shared" si="96"/>
        <v>-</v>
      </c>
      <c r="I620" s="3" t="str">
        <f t="shared" si="97"/>
        <v>-</v>
      </c>
      <c r="J620" s="3" t="str">
        <f t="shared" si="98"/>
        <v>-</v>
      </c>
      <c r="K620" s="3" t="str">
        <f t="shared" si="99"/>
        <v>-</v>
      </c>
      <c r="L620" s="3" t="str">
        <f t="shared" si="100"/>
        <v>-</v>
      </c>
      <c r="M620" s="3" t="str">
        <f t="shared" si="101"/>
        <v>-</v>
      </c>
    </row>
    <row r="621" spans="1:13" ht="15.6" customHeight="1" x14ac:dyDescent="0.3">
      <c r="A621" s="27" t="s">
        <v>6449</v>
      </c>
      <c r="B621" s="27" t="s">
        <v>632</v>
      </c>
      <c r="C621" s="57" t="s">
        <v>682</v>
      </c>
      <c r="D621" s="57" t="s">
        <v>644</v>
      </c>
      <c r="E621" s="13">
        <v>639</v>
      </c>
      <c r="F621" s="3" t="s">
        <v>7137</v>
      </c>
      <c r="G621" s="3" t="str">
        <f t="shared" si="95"/>
        <v>-</v>
      </c>
      <c r="H621" s="3" t="str">
        <f t="shared" si="96"/>
        <v>-</v>
      </c>
      <c r="I621" s="3" t="str">
        <f t="shared" si="97"/>
        <v>-</v>
      </c>
      <c r="J621" s="3" t="str">
        <f t="shared" si="98"/>
        <v>-</v>
      </c>
      <c r="K621" s="3" t="str">
        <f t="shared" si="99"/>
        <v>-</v>
      </c>
      <c r="L621" s="3" t="str">
        <f t="shared" si="100"/>
        <v>-</v>
      </c>
      <c r="M621" s="3" t="str">
        <f t="shared" si="101"/>
        <v>-</v>
      </c>
    </row>
    <row r="622" spans="1:13" ht="15.6" customHeight="1" x14ac:dyDescent="0.3">
      <c r="A622" s="27" t="s">
        <v>6449</v>
      </c>
      <c r="B622" s="27" t="s">
        <v>632</v>
      </c>
      <c r="C622" s="57" t="s">
        <v>683</v>
      </c>
      <c r="D622" s="57" t="s">
        <v>644</v>
      </c>
      <c r="E622" s="13">
        <v>640</v>
      </c>
      <c r="F622" s="3" t="s">
        <v>7137</v>
      </c>
      <c r="G622" s="3" t="str">
        <f t="shared" si="95"/>
        <v>-</v>
      </c>
      <c r="H622" s="3" t="str">
        <f t="shared" si="96"/>
        <v>-</v>
      </c>
      <c r="I622" s="3" t="str">
        <f t="shared" si="97"/>
        <v>-</v>
      </c>
      <c r="J622" s="3" t="str">
        <f t="shared" si="98"/>
        <v>-</v>
      </c>
      <c r="K622" s="3" t="str">
        <f t="shared" si="99"/>
        <v>-</v>
      </c>
      <c r="L622" s="3" t="str">
        <f t="shared" si="100"/>
        <v>-</v>
      </c>
      <c r="M622" s="3" t="str">
        <f t="shared" si="101"/>
        <v>-</v>
      </c>
    </row>
    <row r="623" spans="1:13" ht="15.6" customHeight="1" x14ac:dyDescent="0.3">
      <c r="A623" s="27" t="s">
        <v>6449</v>
      </c>
      <c r="B623" s="27" t="s">
        <v>632</v>
      </c>
      <c r="C623" s="57" t="s">
        <v>684</v>
      </c>
      <c r="D623" s="57" t="s">
        <v>644</v>
      </c>
      <c r="E623" s="13">
        <v>641</v>
      </c>
      <c r="F623" s="3" t="s">
        <v>7137</v>
      </c>
      <c r="G623" s="3" t="str">
        <f t="shared" si="95"/>
        <v>-</v>
      </c>
      <c r="H623" s="3" t="str">
        <f t="shared" si="96"/>
        <v>-</v>
      </c>
      <c r="I623" s="3" t="str">
        <f t="shared" si="97"/>
        <v>-</v>
      </c>
      <c r="J623" s="3" t="str">
        <f t="shared" si="98"/>
        <v>-</v>
      </c>
      <c r="K623" s="3" t="str">
        <f t="shared" si="99"/>
        <v>-</v>
      </c>
      <c r="L623" s="3" t="str">
        <f t="shared" si="100"/>
        <v>-</v>
      </c>
      <c r="M623" s="3" t="str">
        <f t="shared" si="101"/>
        <v>-</v>
      </c>
    </row>
    <row r="624" spans="1:13" ht="15.6" customHeight="1" x14ac:dyDescent="0.3">
      <c r="A624" s="27" t="s">
        <v>6449</v>
      </c>
      <c r="B624" s="27" t="s">
        <v>632</v>
      </c>
      <c r="C624" s="57" t="s">
        <v>685</v>
      </c>
      <c r="D624" s="57" t="s">
        <v>644</v>
      </c>
      <c r="E624" s="13">
        <v>642</v>
      </c>
      <c r="F624" s="3" t="s">
        <v>7137</v>
      </c>
      <c r="G624" s="3" t="str">
        <f t="shared" si="95"/>
        <v>-</v>
      </c>
      <c r="H624" s="3" t="str">
        <f t="shared" si="96"/>
        <v>-</v>
      </c>
      <c r="I624" s="3" t="str">
        <f t="shared" si="97"/>
        <v>-</v>
      </c>
      <c r="J624" s="3" t="str">
        <f t="shared" si="98"/>
        <v>-</v>
      </c>
      <c r="K624" s="3" t="str">
        <f t="shared" si="99"/>
        <v>-</v>
      </c>
      <c r="L624" s="3" t="str">
        <f t="shared" si="100"/>
        <v>-</v>
      </c>
      <c r="M624" s="3" t="str">
        <f t="shared" si="101"/>
        <v>-</v>
      </c>
    </row>
    <row r="625" spans="1:13" ht="15.6" customHeight="1" x14ac:dyDescent="0.3">
      <c r="A625" s="27" t="s">
        <v>6449</v>
      </c>
      <c r="B625" s="27" t="s">
        <v>632</v>
      </c>
      <c r="C625" s="57" t="s">
        <v>686</v>
      </c>
      <c r="D625" s="57" t="s">
        <v>644</v>
      </c>
      <c r="E625" s="13">
        <v>643</v>
      </c>
      <c r="F625" s="3" t="s">
        <v>7137</v>
      </c>
      <c r="G625" s="3" t="str">
        <f t="shared" si="95"/>
        <v>-</v>
      </c>
      <c r="H625" s="3" t="str">
        <f t="shared" si="96"/>
        <v>-</v>
      </c>
      <c r="I625" s="3" t="str">
        <f t="shared" si="97"/>
        <v>-</v>
      </c>
      <c r="J625" s="3" t="str">
        <f t="shared" si="98"/>
        <v>-</v>
      </c>
      <c r="K625" s="3" t="str">
        <f t="shared" si="99"/>
        <v>-</v>
      </c>
      <c r="L625" s="3" t="str">
        <f t="shared" si="100"/>
        <v>-</v>
      </c>
      <c r="M625" s="3" t="str">
        <f t="shared" si="101"/>
        <v>-</v>
      </c>
    </row>
    <row r="626" spans="1:13" ht="15.6" customHeight="1" x14ac:dyDescent="0.3">
      <c r="A626" s="27" t="s">
        <v>6449</v>
      </c>
      <c r="B626" s="27" t="s">
        <v>632</v>
      </c>
      <c r="C626" s="57" t="s">
        <v>687</v>
      </c>
      <c r="D626" s="57" t="s">
        <v>644</v>
      </c>
      <c r="E626" s="13">
        <v>644</v>
      </c>
      <c r="F626" s="59" t="s">
        <v>12736</v>
      </c>
      <c r="G626" s="3" t="str">
        <f t="shared" si="95"/>
        <v>261QP3300X</v>
      </c>
      <c r="H626" s="3" t="str">
        <f t="shared" si="96"/>
        <v>Visit</v>
      </c>
      <c r="I626" s="3" t="str">
        <f t="shared" si="97"/>
        <v>NUCC</v>
      </c>
      <c r="J626" s="3" t="str">
        <f t="shared" si="98"/>
        <v>Visit</v>
      </c>
      <c r="K626" s="3" t="str">
        <f t="shared" si="99"/>
        <v>S</v>
      </c>
      <c r="L626" s="3" t="str">
        <f t="shared" si="100"/>
        <v>19700101</v>
      </c>
      <c r="M626" s="3" t="str">
        <f t="shared" si="101"/>
        <v>20991231</v>
      </c>
    </row>
    <row r="627" spans="1:13" ht="15.6" customHeight="1" x14ac:dyDescent="0.3">
      <c r="A627" s="27" t="s">
        <v>6449</v>
      </c>
      <c r="B627" s="27" t="s">
        <v>632</v>
      </c>
      <c r="C627" s="57" t="s">
        <v>688</v>
      </c>
      <c r="D627" s="57" t="s">
        <v>644</v>
      </c>
      <c r="E627" s="13">
        <v>645</v>
      </c>
      <c r="F627" s="3" t="s">
        <v>7137</v>
      </c>
      <c r="G627" s="3" t="str">
        <f t="shared" si="95"/>
        <v>-</v>
      </c>
      <c r="H627" s="3" t="str">
        <f t="shared" si="96"/>
        <v>-</v>
      </c>
      <c r="I627" s="3" t="str">
        <f t="shared" si="97"/>
        <v>-</v>
      </c>
      <c r="J627" s="3" t="str">
        <f t="shared" si="98"/>
        <v>-</v>
      </c>
      <c r="K627" s="3" t="str">
        <f t="shared" si="99"/>
        <v>-</v>
      </c>
      <c r="L627" s="3" t="str">
        <f t="shared" si="100"/>
        <v>-</v>
      </c>
      <c r="M627" s="3" t="str">
        <f t="shared" si="101"/>
        <v>-</v>
      </c>
    </row>
    <row r="628" spans="1:13" ht="15.6" customHeight="1" x14ac:dyDescent="0.3">
      <c r="A628" s="27" t="s">
        <v>6449</v>
      </c>
      <c r="B628" s="27" t="s">
        <v>632</v>
      </c>
      <c r="C628" s="57" t="s">
        <v>689</v>
      </c>
      <c r="D628" s="57" t="s">
        <v>644</v>
      </c>
      <c r="E628" s="13">
        <v>646</v>
      </c>
      <c r="F628" s="3" t="s">
        <v>7137</v>
      </c>
      <c r="G628" s="3" t="str">
        <f t="shared" si="95"/>
        <v>-</v>
      </c>
      <c r="H628" s="3" t="str">
        <f t="shared" si="96"/>
        <v>-</v>
      </c>
      <c r="I628" s="3" t="str">
        <f t="shared" si="97"/>
        <v>-</v>
      </c>
      <c r="J628" s="3" t="str">
        <f t="shared" si="98"/>
        <v>-</v>
      </c>
      <c r="K628" s="3" t="str">
        <f t="shared" si="99"/>
        <v>-</v>
      </c>
      <c r="L628" s="3" t="str">
        <f t="shared" si="100"/>
        <v>-</v>
      </c>
      <c r="M628" s="3" t="str">
        <f t="shared" si="101"/>
        <v>-</v>
      </c>
    </row>
    <row r="629" spans="1:13" ht="15.6" customHeight="1" x14ac:dyDescent="0.3">
      <c r="A629" s="27" t="s">
        <v>6449</v>
      </c>
      <c r="B629" s="27" t="s">
        <v>632</v>
      </c>
      <c r="C629" s="57" t="s">
        <v>690</v>
      </c>
      <c r="D629" s="57" t="s">
        <v>644</v>
      </c>
      <c r="E629" s="13">
        <v>647</v>
      </c>
      <c r="F629" s="3" t="s">
        <v>12776</v>
      </c>
      <c r="G629" s="3">
        <f t="shared" si="95"/>
        <v>62</v>
      </c>
      <c r="H629" s="3" t="str">
        <f t="shared" si="96"/>
        <v>Visit</v>
      </c>
      <c r="I629" s="3" t="str">
        <f t="shared" si="97"/>
        <v>CMS Place of Service</v>
      </c>
      <c r="J629" s="3" t="str">
        <f t="shared" si="98"/>
        <v>Visit</v>
      </c>
      <c r="K629" s="3" t="str">
        <f t="shared" si="99"/>
        <v>S</v>
      </c>
      <c r="L629" s="3">
        <f t="shared" si="100"/>
        <v>19700101</v>
      </c>
      <c r="M629" s="3">
        <f t="shared" si="101"/>
        <v>20991231</v>
      </c>
    </row>
    <row r="630" spans="1:13" ht="15.6" customHeight="1" x14ac:dyDescent="0.3">
      <c r="A630" s="27" t="s">
        <v>6449</v>
      </c>
      <c r="B630" s="27" t="s">
        <v>632</v>
      </c>
      <c r="C630" s="57" t="s">
        <v>691</v>
      </c>
      <c r="D630" s="57" t="s">
        <v>644</v>
      </c>
      <c r="E630" s="13">
        <v>648</v>
      </c>
      <c r="F630" s="3" t="s">
        <v>7137</v>
      </c>
      <c r="G630" s="3" t="str">
        <f t="shared" si="95"/>
        <v>-</v>
      </c>
      <c r="H630" s="3" t="str">
        <f t="shared" si="96"/>
        <v>-</v>
      </c>
      <c r="I630" s="3" t="str">
        <f t="shared" si="97"/>
        <v>-</v>
      </c>
      <c r="J630" s="3" t="str">
        <f t="shared" si="98"/>
        <v>-</v>
      </c>
      <c r="K630" s="3" t="str">
        <f t="shared" si="99"/>
        <v>-</v>
      </c>
      <c r="L630" s="3" t="str">
        <f t="shared" si="100"/>
        <v>-</v>
      </c>
      <c r="M630" s="3" t="str">
        <f t="shared" si="101"/>
        <v>-</v>
      </c>
    </row>
    <row r="631" spans="1:13" ht="15.6" customHeight="1" x14ac:dyDescent="0.3">
      <c r="A631" s="27" t="s">
        <v>6449</v>
      </c>
      <c r="B631" s="27" t="s">
        <v>632</v>
      </c>
      <c r="C631" s="57" t="s">
        <v>692</v>
      </c>
      <c r="D631" s="57" t="s">
        <v>644</v>
      </c>
      <c r="E631" s="13">
        <v>649</v>
      </c>
      <c r="F631" s="3" t="s">
        <v>7137</v>
      </c>
      <c r="G631" s="3" t="str">
        <f t="shared" si="95"/>
        <v>-</v>
      </c>
      <c r="H631" s="3" t="str">
        <f t="shared" si="96"/>
        <v>-</v>
      </c>
      <c r="I631" s="3" t="str">
        <f t="shared" si="97"/>
        <v>-</v>
      </c>
      <c r="J631" s="3" t="str">
        <f t="shared" si="98"/>
        <v>-</v>
      </c>
      <c r="K631" s="3" t="str">
        <f t="shared" si="99"/>
        <v>-</v>
      </c>
      <c r="L631" s="3" t="str">
        <f t="shared" si="100"/>
        <v>-</v>
      </c>
      <c r="M631" s="3" t="str">
        <f t="shared" si="101"/>
        <v>-</v>
      </c>
    </row>
    <row r="632" spans="1:13" ht="15.6" customHeight="1" x14ac:dyDescent="0.3">
      <c r="A632" s="27" t="s">
        <v>6449</v>
      </c>
      <c r="B632" s="27" t="s">
        <v>632</v>
      </c>
      <c r="C632" s="57" t="s">
        <v>693</v>
      </c>
      <c r="D632" s="57" t="s">
        <v>644</v>
      </c>
      <c r="E632" s="13">
        <v>650</v>
      </c>
      <c r="F632" s="3" t="s">
        <v>7137</v>
      </c>
      <c r="G632" s="3" t="str">
        <f t="shared" si="95"/>
        <v>-</v>
      </c>
      <c r="H632" s="3" t="str">
        <f t="shared" si="96"/>
        <v>-</v>
      </c>
      <c r="I632" s="3" t="str">
        <f t="shared" si="97"/>
        <v>-</v>
      </c>
      <c r="J632" s="3" t="str">
        <f t="shared" si="98"/>
        <v>-</v>
      </c>
      <c r="K632" s="3" t="str">
        <f t="shared" si="99"/>
        <v>-</v>
      </c>
      <c r="L632" s="3" t="str">
        <f t="shared" si="100"/>
        <v>-</v>
      </c>
      <c r="M632" s="3" t="str">
        <f t="shared" si="101"/>
        <v>-</v>
      </c>
    </row>
    <row r="633" spans="1:13" ht="15.6" customHeight="1" x14ac:dyDescent="0.3">
      <c r="A633" s="27" t="s">
        <v>6449</v>
      </c>
      <c r="B633" s="27" t="s">
        <v>632</v>
      </c>
      <c r="C633" s="57" t="s">
        <v>694</v>
      </c>
      <c r="D633" s="57" t="s">
        <v>659</v>
      </c>
      <c r="E633" s="13">
        <v>651</v>
      </c>
      <c r="F633" s="59" t="s">
        <v>12740</v>
      </c>
      <c r="G633" s="3" t="str">
        <f t="shared" si="95"/>
        <v>261QP2400X</v>
      </c>
      <c r="H633" s="3" t="str">
        <f t="shared" si="96"/>
        <v>Visit</v>
      </c>
      <c r="I633" s="3" t="str">
        <f t="shared" si="97"/>
        <v>NUCC</v>
      </c>
      <c r="J633" s="3" t="str">
        <f t="shared" si="98"/>
        <v>Visit</v>
      </c>
      <c r="K633" s="3" t="str">
        <f t="shared" si="99"/>
        <v>S</v>
      </c>
      <c r="L633" s="3" t="str">
        <f t="shared" si="100"/>
        <v>19700101</v>
      </c>
      <c r="M633" s="3" t="str">
        <f t="shared" si="101"/>
        <v>20991231</v>
      </c>
    </row>
    <row r="634" spans="1:13" ht="15.6" customHeight="1" x14ac:dyDescent="0.3">
      <c r="A634" s="27" t="s">
        <v>6449</v>
      </c>
      <c r="B634" s="27" t="s">
        <v>632</v>
      </c>
      <c r="C634" s="57" t="s">
        <v>695</v>
      </c>
      <c r="D634" s="57" t="s">
        <v>659</v>
      </c>
      <c r="E634" s="13">
        <v>652</v>
      </c>
      <c r="F634" s="3" t="s">
        <v>12900</v>
      </c>
      <c r="G634" s="3" t="str">
        <f t="shared" si="95"/>
        <v>283Q00000X</v>
      </c>
      <c r="H634" s="3" t="str">
        <f t="shared" si="96"/>
        <v>Visit</v>
      </c>
      <c r="I634" s="3" t="str">
        <f t="shared" si="97"/>
        <v>NUCC</v>
      </c>
      <c r="J634" s="3" t="str">
        <f t="shared" si="98"/>
        <v>Visit</v>
      </c>
      <c r="K634" s="3" t="str">
        <f t="shared" si="99"/>
        <v>S</v>
      </c>
      <c r="L634" s="3" t="str">
        <f t="shared" si="100"/>
        <v>19700101</v>
      </c>
      <c r="M634" s="3" t="str">
        <f t="shared" si="101"/>
        <v>20991231</v>
      </c>
    </row>
    <row r="635" spans="1:13" ht="15.6" customHeight="1" x14ac:dyDescent="0.3">
      <c r="A635" s="27" t="s">
        <v>6449</v>
      </c>
      <c r="B635" s="27" t="s">
        <v>632</v>
      </c>
      <c r="C635" s="57" t="s">
        <v>696</v>
      </c>
      <c r="D635" s="57" t="s">
        <v>644</v>
      </c>
      <c r="E635" s="13">
        <v>653</v>
      </c>
      <c r="F635" s="3" t="s">
        <v>7137</v>
      </c>
      <c r="G635" s="3" t="str">
        <f t="shared" si="95"/>
        <v>-</v>
      </c>
      <c r="H635" s="3" t="str">
        <f t="shared" si="96"/>
        <v>-</v>
      </c>
      <c r="I635" s="3" t="str">
        <f t="shared" si="97"/>
        <v>-</v>
      </c>
      <c r="J635" s="3" t="str">
        <f t="shared" si="98"/>
        <v>-</v>
      </c>
      <c r="K635" s="3" t="str">
        <f t="shared" si="99"/>
        <v>-</v>
      </c>
      <c r="L635" s="3" t="str">
        <f t="shared" si="100"/>
        <v>-</v>
      </c>
      <c r="M635" s="3" t="str">
        <f t="shared" si="101"/>
        <v>-</v>
      </c>
    </row>
    <row r="636" spans="1:13" ht="15.6" customHeight="1" x14ac:dyDescent="0.3">
      <c r="A636" s="27" t="s">
        <v>6449</v>
      </c>
      <c r="B636" s="27" t="s">
        <v>632</v>
      </c>
      <c r="C636" s="57" t="s">
        <v>697</v>
      </c>
      <c r="D636" s="57" t="s">
        <v>659</v>
      </c>
      <c r="E636" s="13">
        <v>654</v>
      </c>
      <c r="F636" s="3" t="s">
        <v>12909</v>
      </c>
      <c r="G636" s="3" t="str">
        <f t="shared" si="95"/>
        <v>283X00000X</v>
      </c>
      <c r="H636" s="3" t="str">
        <f t="shared" si="96"/>
        <v>Visit</v>
      </c>
      <c r="I636" s="3" t="str">
        <f t="shared" si="97"/>
        <v>NUCC</v>
      </c>
      <c r="J636" s="3" t="str">
        <f t="shared" si="98"/>
        <v>Visit</v>
      </c>
      <c r="K636" s="3" t="str">
        <f t="shared" si="99"/>
        <v>S</v>
      </c>
      <c r="L636" s="3" t="str">
        <f t="shared" si="100"/>
        <v>19700101</v>
      </c>
      <c r="M636" s="3" t="str">
        <f t="shared" si="101"/>
        <v>20991231</v>
      </c>
    </row>
    <row r="637" spans="1:13" ht="15.6" customHeight="1" x14ac:dyDescent="0.3">
      <c r="A637" s="27" t="s">
        <v>6449</v>
      </c>
      <c r="B637" s="27" t="s">
        <v>632</v>
      </c>
      <c r="C637" s="57" t="s">
        <v>698</v>
      </c>
      <c r="D637" s="57" t="s">
        <v>636</v>
      </c>
      <c r="E637" s="13">
        <v>655</v>
      </c>
      <c r="F637" s="59" t="s">
        <v>12909</v>
      </c>
      <c r="G637" s="3" t="str">
        <f t="shared" si="95"/>
        <v>283X00000X</v>
      </c>
      <c r="H637" s="3" t="str">
        <f t="shared" si="96"/>
        <v>Visit</v>
      </c>
      <c r="I637" s="3" t="str">
        <f t="shared" si="97"/>
        <v>NUCC</v>
      </c>
      <c r="J637" s="3" t="str">
        <f t="shared" si="98"/>
        <v>Visit</v>
      </c>
      <c r="K637" s="3" t="str">
        <f t="shared" si="99"/>
        <v>S</v>
      </c>
      <c r="L637" s="3" t="str">
        <f t="shared" si="100"/>
        <v>19700101</v>
      </c>
      <c r="M637" s="3" t="str">
        <f t="shared" si="101"/>
        <v>20991231</v>
      </c>
    </row>
    <row r="638" spans="1:13" ht="15.6" customHeight="1" x14ac:dyDescent="0.3">
      <c r="A638" s="27" t="s">
        <v>6449</v>
      </c>
      <c r="B638" s="27" t="s">
        <v>632</v>
      </c>
      <c r="C638" s="57" t="s">
        <v>699</v>
      </c>
      <c r="D638" s="57" t="s">
        <v>659</v>
      </c>
      <c r="E638" s="13">
        <v>656</v>
      </c>
      <c r="F638" s="3" t="s">
        <v>7137</v>
      </c>
      <c r="G638" s="3" t="str">
        <f t="shared" si="95"/>
        <v>-</v>
      </c>
      <c r="H638" s="3" t="str">
        <f t="shared" si="96"/>
        <v>-</v>
      </c>
      <c r="I638" s="3" t="str">
        <f t="shared" si="97"/>
        <v>-</v>
      </c>
      <c r="J638" s="3" t="str">
        <f t="shared" si="98"/>
        <v>-</v>
      </c>
      <c r="K638" s="3" t="str">
        <f t="shared" si="99"/>
        <v>-</v>
      </c>
      <c r="L638" s="3" t="str">
        <f t="shared" si="100"/>
        <v>-</v>
      </c>
      <c r="M638" s="3" t="str">
        <f t="shared" si="101"/>
        <v>-</v>
      </c>
    </row>
    <row r="639" spans="1:13" ht="15.6" customHeight="1" x14ac:dyDescent="0.3">
      <c r="A639" s="27" t="s">
        <v>6449</v>
      </c>
      <c r="B639" s="27" t="s">
        <v>632</v>
      </c>
      <c r="C639" s="57" t="s">
        <v>700</v>
      </c>
      <c r="D639" s="57" t="s">
        <v>659</v>
      </c>
      <c r="E639" s="13">
        <v>657</v>
      </c>
      <c r="F639" s="59" t="s">
        <v>12752</v>
      </c>
      <c r="G639" s="3" t="str">
        <f t="shared" si="95"/>
        <v>261QV0200X</v>
      </c>
      <c r="H639" s="3" t="str">
        <f t="shared" si="96"/>
        <v>Visit</v>
      </c>
      <c r="I639" s="3" t="str">
        <f t="shared" si="97"/>
        <v>NUCC</v>
      </c>
      <c r="J639" s="3" t="str">
        <f t="shared" si="98"/>
        <v>Visit</v>
      </c>
      <c r="K639" s="3" t="str">
        <f t="shared" si="99"/>
        <v>S</v>
      </c>
      <c r="L639" s="3" t="str">
        <f t="shared" si="100"/>
        <v>19700101</v>
      </c>
      <c r="M639" s="3" t="str">
        <f t="shared" si="101"/>
        <v>20991231</v>
      </c>
    </row>
    <row r="640" spans="1:13" ht="15.6" customHeight="1" x14ac:dyDescent="0.3">
      <c r="A640" s="27" t="s">
        <v>6449</v>
      </c>
      <c r="B640" s="27" t="s">
        <v>632</v>
      </c>
      <c r="C640" s="57" t="s">
        <v>701</v>
      </c>
      <c r="D640" s="57" t="s">
        <v>648</v>
      </c>
      <c r="E640" s="13">
        <v>658</v>
      </c>
      <c r="F640" s="3" t="s">
        <v>7137</v>
      </c>
      <c r="G640" s="3" t="str">
        <f t="shared" si="95"/>
        <v>-</v>
      </c>
      <c r="H640" s="3" t="str">
        <f t="shared" si="96"/>
        <v>-</v>
      </c>
      <c r="I640" s="3" t="str">
        <f t="shared" si="97"/>
        <v>-</v>
      </c>
      <c r="J640" s="3" t="str">
        <f t="shared" si="98"/>
        <v>-</v>
      </c>
      <c r="K640" s="3" t="str">
        <f t="shared" si="99"/>
        <v>-</v>
      </c>
      <c r="L640" s="3" t="str">
        <f t="shared" si="100"/>
        <v>-</v>
      </c>
      <c r="M640" s="3" t="str">
        <f t="shared" si="101"/>
        <v>-</v>
      </c>
    </row>
    <row r="641" spans="1:13" ht="15.6" customHeight="1" x14ac:dyDescent="0.3">
      <c r="A641" s="27" t="s">
        <v>6449</v>
      </c>
      <c r="B641" s="27" t="s">
        <v>632</v>
      </c>
      <c r="C641" s="57" t="s">
        <v>702</v>
      </c>
      <c r="D641" s="57" t="s">
        <v>638</v>
      </c>
      <c r="E641" s="13">
        <v>659</v>
      </c>
      <c r="F641" s="3" t="s">
        <v>7137</v>
      </c>
      <c r="G641" s="3" t="str">
        <f t="shared" si="95"/>
        <v>-</v>
      </c>
      <c r="H641" s="3" t="str">
        <f t="shared" si="96"/>
        <v>-</v>
      </c>
      <c r="I641" s="3" t="str">
        <f t="shared" si="97"/>
        <v>-</v>
      </c>
      <c r="J641" s="3" t="str">
        <f t="shared" si="98"/>
        <v>-</v>
      </c>
      <c r="K641" s="3" t="str">
        <f t="shared" si="99"/>
        <v>-</v>
      </c>
      <c r="L641" s="3" t="str">
        <f t="shared" si="100"/>
        <v>-</v>
      </c>
      <c r="M641" s="3" t="str">
        <f t="shared" si="101"/>
        <v>-</v>
      </c>
    </row>
    <row r="642" spans="1:13" ht="15.6" customHeight="1" x14ac:dyDescent="0.3">
      <c r="A642" s="27" t="s">
        <v>6449</v>
      </c>
      <c r="B642" s="27" t="s">
        <v>632</v>
      </c>
      <c r="C642" s="57" t="s">
        <v>703</v>
      </c>
      <c r="D642" s="57" t="s">
        <v>704</v>
      </c>
      <c r="E642" s="13">
        <v>660</v>
      </c>
      <c r="F642" s="3" t="s">
        <v>7137</v>
      </c>
      <c r="G642" s="3" t="str">
        <f t="shared" si="95"/>
        <v>-</v>
      </c>
      <c r="H642" s="3" t="str">
        <f t="shared" si="96"/>
        <v>-</v>
      </c>
      <c r="I642" s="3" t="str">
        <f t="shared" si="97"/>
        <v>-</v>
      </c>
      <c r="J642" s="3" t="str">
        <f t="shared" si="98"/>
        <v>-</v>
      </c>
      <c r="K642" s="3" t="str">
        <f t="shared" si="99"/>
        <v>-</v>
      </c>
      <c r="L642" s="3" t="str">
        <f t="shared" si="100"/>
        <v>-</v>
      </c>
      <c r="M642" s="3" t="str">
        <f t="shared" si="101"/>
        <v>-</v>
      </c>
    </row>
    <row r="643" spans="1:13" ht="15.6" customHeight="1" x14ac:dyDescent="0.3">
      <c r="A643" s="27" t="s">
        <v>6449</v>
      </c>
      <c r="B643" s="27" t="s">
        <v>632</v>
      </c>
      <c r="C643" s="57" t="s">
        <v>705</v>
      </c>
      <c r="D643" s="57" t="s">
        <v>659</v>
      </c>
      <c r="E643" s="13">
        <v>661</v>
      </c>
      <c r="F643" s="3" t="s">
        <v>12874</v>
      </c>
      <c r="G643" s="3">
        <f t="shared" si="95"/>
        <v>32</v>
      </c>
      <c r="H643" s="3" t="str">
        <f t="shared" si="96"/>
        <v>Visit</v>
      </c>
      <c r="I643" s="3" t="str">
        <f t="shared" si="97"/>
        <v>CMS Place of Service</v>
      </c>
      <c r="J643" s="3" t="str">
        <f t="shared" si="98"/>
        <v>Visit</v>
      </c>
      <c r="K643" s="3" t="str">
        <f t="shared" si="99"/>
        <v>S</v>
      </c>
      <c r="L643" s="3">
        <f t="shared" si="100"/>
        <v>19700101</v>
      </c>
      <c r="M643" s="3">
        <f t="shared" si="101"/>
        <v>20991231</v>
      </c>
    </row>
    <row r="644" spans="1:13" ht="15.6" customHeight="1" x14ac:dyDescent="0.3">
      <c r="A644" s="27" t="s">
        <v>6449</v>
      </c>
      <c r="B644" s="27" t="s">
        <v>632</v>
      </c>
      <c r="C644" s="57" t="s">
        <v>706</v>
      </c>
      <c r="D644" s="57" t="s">
        <v>707</v>
      </c>
      <c r="E644" s="13">
        <v>662</v>
      </c>
      <c r="F644" s="3" t="s">
        <v>13109</v>
      </c>
      <c r="G644" s="3" t="str">
        <f t="shared" si="95"/>
        <v>LA46-8</v>
      </c>
      <c r="H644" s="3" t="str">
        <f t="shared" si="96"/>
        <v>Meas Value</v>
      </c>
      <c r="I644" s="3" t="str">
        <f t="shared" si="97"/>
        <v>LOINC</v>
      </c>
      <c r="J644" s="3" t="str">
        <f t="shared" si="98"/>
        <v>Answer</v>
      </c>
      <c r="K644" s="3" t="str">
        <f t="shared" si="99"/>
        <v>S</v>
      </c>
      <c r="L644" s="3">
        <f t="shared" si="100"/>
        <v>25569</v>
      </c>
      <c r="M644" s="3">
        <f t="shared" si="101"/>
        <v>73050</v>
      </c>
    </row>
    <row r="645" spans="1:13" ht="15.6" customHeight="1" x14ac:dyDescent="0.3">
      <c r="A645" s="27" t="s">
        <v>6449</v>
      </c>
      <c r="B645" s="27" t="s">
        <v>632</v>
      </c>
      <c r="C645" s="57" t="s">
        <v>708</v>
      </c>
      <c r="D645" s="57" t="s">
        <v>648</v>
      </c>
      <c r="E645" s="13">
        <v>663</v>
      </c>
      <c r="F645" s="59" t="s">
        <v>12822</v>
      </c>
      <c r="G645" s="3">
        <f t="shared" si="95"/>
        <v>49</v>
      </c>
      <c r="H645" s="3" t="str">
        <f t="shared" si="96"/>
        <v>Visit</v>
      </c>
      <c r="I645" s="3" t="str">
        <f t="shared" si="97"/>
        <v>CMS Place of Service</v>
      </c>
      <c r="J645" s="3" t="str">
        <f t="shared" si="98"/>
        <v>Visit</v>
      </c>
      <c r="K645" s="3" t="str">
        <f t="shared" si="99"/>
        <v>S</v>
      </c>
      <c r="L645" s="3">
        <f t="shared" si="100"/>
        <v>19700101</v>
      </c>
      <c r="M645" s="3">
        <f t="shared" si="101"/>
        <v>20991231</v>
      </c>
    </row>
    <row r="646" spans="1:13" ht="15.6" customHeight="1" x14ac:dyDescent="0.3">
      <c r="A646" s="27" t="s">
        <v>6449</v>
      </c>
      <c r="B646" s="27" t="s">
        <v>632</v>
      </c>
      <c r="C646" s="57" t="s">
        <v>709</v>
      </c>
      <c r="D646" s="57" t="s">
        <v>634</v>
      </c>
      <c r="E646" s="13">
        <v>664</v>
      </c>
      <c r="F646" s="3" t="s">
        <v>7137</v>
      </c>
      <c r="G646" s="3" t="str">
        <f t="shared" si="95"/>
        <v>-</v>
      </c>
      <c r="H646" s="3" t="str">
        <f t="shared" si="96"/>
        <v>-</v>
      </c>
      <c r="I646" s="3" t="str">
        <f t="shared" si="97"/>
        <v>-</v>
      </c>
      <c r="J646" s="3" t="str">
        <f t="shared" si="98"/>
        <v>-</v>
      </c>
      <c r="K646" s="3" t="str">
        <f t="shared" si="99"/>
        <v>-</v>
      </c>
      <c r="L646" s="3" t="str">
        <f t="shared" si="100"/>
        <v>-</v>
      </c>
      <c r="M646" s="3" t="str">
        <f t="shared" si="101"/>
        <v>-</v>
      </c>
    </row>
    <row r="647" spans="1:13" ht="15.6" customHeight="1" x14ac:dyDescent="0.3">
      <c r="A647" s="27" t="s">
        <v>6449</v>
      </c>
      <c r="B647" s="27" t="s">
        <v>632</v>
      </c>
      <c r="C647" s="57" t="s">
        <v>710</v>
      </c>
      <c r="D647" s="57" t="s">
        <v>638</v>
      </c>
      <c r="E647" s="13">
        <v>665</v>
      </c>
      <c r="F647" s="3" t="s">
        <v>7137</v>
      </c>
      <c r="G647" s="3" t="str">
        <f t="shared" si="95"/>
        <v>-</v>
      </c>
      <c r="H647" s="3" t="str">
        <f t="shared" si="96"/>
        <v>-</v>
      </c>
      <c r="I647" s="3" t="str">
        <f t="shared" si="97"/>
        <v>-</v>
      </c>
      <c r="J647" s="3" t="str">
        <f t="shared" si="98"/>
        <v>-</v>
      </c>
      <c r="K647" s="3" t="str">
        <f t="shared" si="99"/>
        <v>-</v>
      </c>
      <c r="L647" s="3" t="str">
        <f t="shared" si="100"/>
        <v>-</v>
      </c>
      <c r="M647" s="3" t="str">
        <f t="shared" si="101"/>
        <v>-</v>
      </c>
    </row>
    <row r="648" spans="1:13" ht="15.6" customHeight="1" x14ac:dyDescent="0.3">
      <c r="A648" s="27" t="s">
        <v>6449</v>
      </c>
      <c r="B648" s="27" t="s">
        <v>632</v>
      </c>
      <c r="C648" s="57" t="s">
        <v>711</v>
      </c>
      <c r="D648" s="57" t="s">
        <v>634</v>
      </c>
      <c r="E648" s="13">
        <v>666</v>
      </c>
      <c r="F648" s="3" t="s">
        <v>7137</v>
      </c>
      <c r="G648" s="3" t="str">
        <f t="shared" si="95"/>
        <v>-</v>
      </c>
      <c r="H648" s="3" t="str">
        <f t="shared" si="96"/>
        <v>-</v>
      </c>
      <c r="I648" s="3" t="str">
        <f t="shared" si="97"/>
        <v>-</v>
      </c>
      <c r="J648" s="3" t="str">
        <f t="shared" si="98"/>
        <v>-</v>
      </c>
      <c r="K648" s="3" t="str">
        <f t="shared" si="99"/>
        <v>-</v>
      </c>
      <c r="L648" s="3" t="str">
        <f t="shared" si="100"/>
        <v>-</v>
      </c>
      <c r="M648" s="3" t="str">
        <f t="shared" si="101"/>
        <v>-</v>
      </c>
    </row>
    <row r="649" spans="1:13" ht="15.6" customHeight="1" x14ac:dyDescent="0.3">
      <c r="A649" s="27" t="s">
        <v>6449</v>
      </c>
      <c r="B649" s="27" t="s">
        <v>632</v>
      </c>
      <c r="C649" s="57" t="s">
        <v>712</v>
      </c>
      <c r="D649" s="57" t="s">
        <v>638</v>
      </c>
      <c r="E649" s="13">
        <v>667</v>
      </c>
      <c r="F649" s="3" t="s">
        <v>7137</v>
      </c>
      <c r="G649" s="3" t="str">
        <f t="shared" si="95"/>
        <v>-</v>
      </c>
      <c r="H649" s="3" t="str">
        <f t="shared" si="96"/>
        <v>-</v>
      </c>
      <c r="I649" s="3" t="str">
        <f t="shared" si="97"/>
        <v>-</v>
      </c>
      <c r="J649" s="3" t="str">
        <f t="shared" si="98"/>
        <v>-</v>
      </c>
      <c r="K649" s="3" t="str">
        <f t="shared" si="99"/>
        <v>-</v>
      </c>
      <c r="L649" s="3" t="str">
        <f t="shared" si="100"/>
        <v>-</v>
      </c>
      <c r="M649" s="3" t="str">
        <f t="shared" si="101"/>
        <v>-</v>
      </c>
    </row>
    <row r="650" spans="1:13" ht="15.6" customHeight="1" x14ac:dyDescent="0.3">
      <c r="A650" s="27" t="s">
        <v>6449</v>
      </c>
      <c r="B650" s="27" t="s">
        <v>632</v>
      </c>
      <c r="C650" s="57" t="s">
        <v>713</v>
      </c>
      <c r="D650" s="57" t="s">
        <v>638</v>
      </c>
      <c r="E650" s="13">
        <v>668</v>
      </c>
      <c r="F650" s="3" t="s">
        <v>12919</v>
      </c>
      <c r="G650" s="3">
        <f t="shared" si="95"/>
        <v>72</v>
      </c>
      <c r="H650" s="3" t="str">
        <f t="shared" si="96"/>
        <v>Visit</v>
      </c>
      <c r="I650" s="3" t="str">
        <f t="shared" si="97"/>
        <v>CMS Place of Service</v>
      </c>
      <c r="J650" s="3" t="str">
        <f t="shared" si="98"/>
        <v>Visit</v>
      </c>
      <c r="K650" s="3" t="str">
        <f t="shared" si="99"/>
        <v>S</v>
      </c>
      <c r="L650" s="3">
        <f t="shared" si="100"/>
        <v>19700101</v>
      </c>
      <c r="M650" s="3">
        <f t="shared" si="101"/>
        <v>20991231</v>
      </c>
    </row>
    <row r="651" spans="1:13" ht="15.6" customHeight="1" x14ac:dyDescent="0.3">
      <c r="A651" s="27" t="s">
        <v>6449</v>
      </c>
      <c r="B651" s="27" t="s">
        <v>632</v>
      </c>
      <c r="C651" s="57" t="s">
        <v>714</v>
      </c>
      <c r="D651" s="57" t="s">
        <v>638</v>
      </c>
      <c r="E651" s="13">
        <v>669</v>
      </c>
      <c r="F651" s="3" t="s">
        <v>7137</v>
      </c>
      <c r="G651" s="3" t="str">
        <f t="shared" si="95"/>
        <v>-</v>
      </c>
      <c r="H651" s="3" t="str">
        <f t="shared" si="96"/>
        <v>-</v>
      </c>
      <c r="I651" s="3" t="str">
        <f t="shared" si="97"/>
        <v>-</v>
      </c>
      <c r="J651" s="3" t="str">
        <f t="shared" si="98"/>
        <v>-</v>
      </c>
      <c r="K651" s="3" t="str">
        <f t="shared" si="99"/>
        <v>-</v>
      </c>
      <c r="L651" s="3" t="str">
        <f t="shared" si="100"/>
        <v>-</v>
      </c>
      <c r="M651" s="3" t="str">
        <f t="shared" si="101"/>
        <v>-</v>
      </c>
    </row>
    <row r="652" spans="1:13" ht="15.6" customHeight="1" x14ac:dyDescent="0.3">
      <c r="A652" s="27" t="s">
        <v>6449</v>
      </c>
      <c r="B652" s="27" t="s">
        <v>632</v>
      </c>
      <c r="C652" s="57" t="s">
        <v>715</v>
      </c>
      <c r="D652" s="57" t="s">
        <v>659</v>
      </c>
      <c r="E652" s="13">
        <v>670</v>
      </c>
      <c r="F652" s="3" t="s">
        <v>12922</v>
      </c>
      <c r="G652" s="3">
        <f t="shared" ref="G652:G715" si="102">IFERROR(VLOOKUP(F652,omop_all_vocs,4,FALSE),"")</f>
        <v>31</v>
      </c>
      <c r="H652" s="3" t="str">
        <f t="shared" ref="H652:H715" si="103">IFERROR(VLOOKUP(F652,omop_all_vocs,5,FALSE),"")</f>
        <v>Visit</v>
      </c>
      <c r="I652" s="3" t="str">
        <f t="shared" ref="I652:I715" si="104">IFERROR(VLOOKUP(F652,omop_all_vocs,6,FALSE),"")</f>
        <v>CMS Place of Service</v>
      </c>
      <c r="J652" s="3" t="str">
        <f t="shared" ref="J652:J715" si="105">IFERROR(VLOOKUP(F652,omop_all_vocs,7,FALSE),"")</f>
        <v>Visit</v>
      </c>
      <c r="K652" s="3" t="str">
        <f t="shared" ref="K652:K715" si="106">IFERROR(VLOOKUP(F652,omop_all_vocs,8,FALSE),"")</f>
        <v>S</v>
      </c>
      <c r="L652" s="3">
        <f t="shared" ref="L652:L715" si="107">IFERROR(VLOOKUP(F652,omop_all_vocs,9,FALSE),"")</f>
        <v>19700101</v>
      </c>
      <c r="M652" s="3">
        <f t="shared" ref="M652:M715" si="108">IFERROR(VLOOKUP(F652,omop_all_vocs,10,FALSE),"")</f>
        <v>20991231</v>
      </c>
    </row>
    <row r="653" spans="1:13" ht="15.6" customHeight="1" x14ac:dyDescent="0.3">
      <c r="A653" s="27" t="s">
        <v>6449</v>
      </c>
      <c r="B653" s="27" t="s">
        <v>632</v>
      </c>
      <c r="C653" s="57" t="s">
        <v>716</v>
      </c>
      <c r="D653" s="57" t="s">
        <v>648</v>
      </c>
      <c r="E653" s="13">
        <v>671</v>
      </c>
      <c r="F653" s="3" t="s">
        <v>7137</v>
      </c>
      <c r="G653" s="3" t="str">
        <f t="shared" si="102"/>
        <v>-</v>
      </c>
      <c r="H653" s="3" t="str">
        <f t="shared" si="103"/>
        <v>-</v>
      </c>
      <c r="I653" s="3" t="str">
        <f t="shared" si="104"/>
        <v>-</v>
      </c>
      <c r="J653" s="3" t="str">
        <f t="shared" si="105"/>
        <v>-</v>
      </c>
      <c r="K653" s="3" t="str">
        <f t="shared" si="106"/>
        <v>-</v>
      </c>
      <c r="L653" s="3" t="str">
        <f t="shared" si="107"/>
        <v>-</v>
      </c>
      <c r="M653" s="3" t="str">
        <f t="shared" si="108"/>
        <v>-</v>
      </c>
    </row>
    <row r="654" spans="1:13" ht="15.6" customHeight="1" x14ac:dyDescent="0.3">
      <c r="A654" s="27" t="s">
        <v>6449</v>
      </c>
      <c r="B654" s="27" t="s">
        <v>632</v>
      </c>
      <c r="C654" s="57" t="s">
        <v>717</v>
      </c>
      <c r="D654" s="57" t="s">
        <v>634</v>
      </c>
      <c r="E654" s="13">
        <v>672</v>
      </c>
      <c r="F654" s="3" t="s">
        <v>7137</v>
      </c>
      <c r="G654" s="3" t="str">
        <f t="shared" si="102"/>
        <v>-</v>
      </c>
      <c r="H654" s="3" t="str">
        <f t="shared" si="103"/>
        <v>-</v>
      </c>
      <c r="I654" s="3" t="str">
        <f t="shared" si="104"/>
        <v>-</v>
      </c>
      <c r="J654" s="3" t="str">
        <f t="shared" si="105"/>
        <v>-</v>
      </c>
      <c r="K654" s="3" t="str">
        <f t="shared" si="106"/>
        <v>-</v>
      </c>
      <c r="L654" s="3" t="str">
        <f t="shared" si="107"/>
        <v>-</v>
      </c>
      <c r="M654" s="3" t="str">
        <f t="shared" si="108"/>
        <v>-</v>
      </c>
    </row>
    <row r="655" spans="1:13" ht="15.6" customHeight="1" x14ac:dyDescent="0.3">
      <c r="A655" s="27" t="s">
        <v>6449</v>
      </c>
      <c r="B655" s="27" t="s">
        <v>632</v>
      </c>
      <c r="C655" s="57" t="s">
        <v>718</v>
      </c>
      <c r="D655" s="57" t="s">
        <v>638</v>
      </c>
      <c r="E655" s="13">
        <v>673</v>
      </c>
      <c r="F655" s="59" t="s">
        <v>12916</v>
      </c>
      <c r="G655" s="3">
        <f t="shared" si="102"/>
        <v>55</v>
      </c>
      <c r="H655" s="3" t="str">
        <f t="shared" si="103"/>
        <v>Visit</v>
      </c>
      <c r="I655" s="3" t="str">
        <f t="shared" si="104"/>
        <v>CMS Place of Service</v>
      </c>
      <c r="J655" s="3" t="str">
        <f t="shared" si="105"/>
        <v>Visit</v>
      </c>
      <c r="K655" s="3" t="str">
        <f t="shared" si="106"/>
        <v>S</v>
      </c>
      <c r="L655" s="3">
        <f t="shared" si="107"/>
        <v>19700101</v>
      </c>
      <c r="M655" s="3">
        <f t="shared" si="108"/>
        <v>20991231</v>
      </c>
    </row>
    <row r="656" spans="1:13" ht="15.6" customHeight="1" x14ac:dyDescent="0.3">
      <c r="A656" s="27" t="s">
        <v>6449</v>
      </c>
      <c r="B656" s="27" t="s">
        <v>632</v>
      </c>
      <c r="C656" s="57" t="s">
        <v>719</v>
      </c>
      <c r="D656" s="57" t="s">
        <v>636</v>
      </c>
      <c r="E656" s="13">
        <v>674</v>
      </c>
      <c r="F656" s="3" t="s">
        <v>7137</v>
      </c>
      <c r="G656" s="3" t="str">
        <f t="shared" si="102"/>
        <v>-</v>
      </c>
      <c r="H656" s="3" t="str">
        <f t="shared" si="103"/>
        <v>-</v>
      </c>
      <c r="I656" s="3" t="str">
        <f t="shared" si="104"/>
        <v>-</v>
      </c>
      <c r="J656" s="3" t="str">
        <f t="shared" si="105"/>
        <v>-</v>
      </c>
      <c r="K656" s="3" t="str">
        <f t="shared" si="106"/>
        <v>-</v>
      </c>
      <c r="L656" s="3" t="str">
        <f t="shared" si="107"/>
        <v>-</v>
      </c>
      <c r="M656" s="3" t="str">
        <f t="shared" si="108"/>
        <v>-</v>
      </c>
    </row>
    <row r="657" spans="1:14" ht="15.6" customHeight="1" x14ac:dyDescent="0.3">
      <c r="A657" s="27" t="s">
        <v>6449</v>
      </c>
      <c r="B657" s="27" t="s">
        <v>632</v>
      </c>
      <c r="C657" s="57" t="s">
        <v>720</v>
      </c>
      <c r="D657" s="57" t="s">
        <v>721</v>
      </c>
      <c r="E657" s="13">
        <v>675</v>
      </c>
      <c r="F657" s="3" t="s">
        <v>13110</v>
      </c>
      <c r="G657" s="3" t="str">
        <f t="shared" si="102"/>
        <v>LA4489-6</v>
      </c>
      <c r="H657" s="3" t="str">
        <f t="shared" si="103"/>
        <v>Meas Value</v>
      </c>
      <c r="I657" s="3" t="str">
        <f t="shared" si="104"/>
        <v>LOINC</v>
      </c>
      <c r="J657" s="3" t="str">
        <f t="shared" si="105"/>
        <v>Answer</v>
      </c>
      <c r="K657" s="3" t="str">
        <f t="shared" si="106"/>
        <v>S</v>
      </c>
      <c r="L657" s="3">
        <f t="shared" si="107"/>
        <v>25569</v>
      </c>
      <c r="M657" s="3">
        <f t="shared" si="108"/>
        <v>73050</v>
      </c>
    </row>
    <row r="658" spans="1:14" ht="15.6" customHeight="1" x14ac:dyDescent="0.3">
      <c r="A658" s="27" t="s">
        <v>6449</v>
      </c>
      <c r="B658" s="27" t="s">
        <v>632</v>
      </c>
      <c r="C658" s="57" t="s">
        <v>722</v>
      </c>
      <c r="D658" s="57" t="s">
        <v>638</v>
      </c>
      <c r="E658" s="13">
        <v>676</v>
      </c>
      <c r="F658" s="59" t="s">
        <v>12847</v>
      </c>
      <c r="G658" s="3">
        <f t="shared" si="102"/>
        <v>60</v>
      </c>
      <c r="H658" s="3" t="str">
        <f t="shared" si="103"/>
        <v>Visit</v>
      </c>
      <c r="I658" s="3" t="str">
        <f t="shared" si="104"/>
        <v>CMS Place of Service</v>
      </c>
      <c r="J658" s="3" t="str">
        <f t="shared" si="105"/>
        <v>Visit</v>
      </c>
      <c r="K658" s="3" t="str">
        <f t="shared" si="106"/>
        <v>S</v>
      </c>
      <c r="L658" s="3">
        <f t="shared" si="107"/>
        <v>19700101</v>
      </c>
      <c r="M658" s="3">
        <f t="shared" si="108"/>
        <v>20991231</v>
      </c>
    </row>
    <row r="659" spans="1:14" ht="15.6" customHeight="1" x14ac:dyDescent="0.3">
      <c r="A659" s="27" t="s">
        <v>6449</v>
      </c>
      <c r="B659" s="27" t="s">
        <v>632</v>
      </c>
      <c r="C659" s="57" t="s">
        <v>723</v>
      </c>
      <c r="D659" s="57" t="s">
        <v>638</v>
      </c>
      <c r="E659" s="13">
        <v>677</v>
      </c>
      <c r="F659" s="3" t="s">
        <v>12940</v>
      </c>
      <c r="G659" s="3">
        <f t="shared" si="102"/>
        <v>17</v>
      </c>
      <c r="H659" s="3" t="str">
        <f t="shared" si="103"/>
        <v>Visit</v>
      </c>
      <c r="I659" s="3" t="str">
        <f t="shared" si="104"/>
        <v>CMS Place of Service</v>
      </c>
      <c r="J659" s="3" t="str">
        <f t="shared" si="105"/>
        <v>Visit</v>
      </c>
      <c r="K659" s="3" t="str">
        <f t="shared" si="106"/>
        <v>S</v>
      </c>
      <c r="L659" s="3">
        <f t="shared" si="107"/>
        <v>19700101</v>
      </c>
      <c r="M659" s="3">
        <f t="shared" si="108"/>
        <v>20991231</v>
      </c>
    </row>
    <row r="660" spans="1:14" ht="15.6" customHeight="1" x14ac:dyDescent="0.3">
      <c r="A660" s="13" t="s">
        <v>6449</v>
      </c>
      <c r="B660" s="13" t="s">
        <v>6558</v>
      </c>
      <c r="C660" s="13" t="s">
        <v>6559</v>
      </c>
      <c r="D660" s="13" t="s">
        <v>6560</v>
      </c>
      <c r="E660" s="13">
        <v>678</v>
      </c>
      <c r="F660" s="13" t="s">
        <v>11963</v>
      </c>
      <c r="G660" s="3" t="str">
        <f t="shared" si="102"/>
        <v>-</v>
      </c>
      <c r="H660" s="3" t="str">
        <f t="shared" si="103"/>
        <v>-</v>
      </c>
      <c r="I660" s="3" t="str">
        <f t="shared" si="104"/>
        <v>-</v>
      </c>
      <c r="J660" s="3" t="str">
        <f t="shared" si="105"/>
        <v>-</v>
      </c>
      <c r="K660" s="3" t="str">
        <f t="shared" si="106"/>
        <v>-</v>
      </c>
      <c r="L660" s="3" t="str">
        <f t="shared" si="107"/>
        <v>-</v>
      </c>
      <c r="M660" s="3" t="str">
        <f t="shared" si="108"/>
        <v>-</v>
      </c>
      <c r="N660" s="11" t="s">
        <v>12518</v>
      </c>
    </row>
    <row r="661" spans="1:14" ht="15.6" customHeight="1" x14ac:dyDescent="0.3">
      <c r="A661" s="13" t="s">
        <v>6449</v>
      </c>
      <c r="B661" s="13" t="s">
        <v>6558</v>
      </c>
      <c r="C661" s="13" t="s">
        <v>6589</v>
      </c>
      <c r="D661" s="13" t="s">
        <v>6590</v>
      </c>
      <c r="E661" s="13">
        <v>679</v>
      </c>
      <c r="F661" s="13" t="s">
        <v>11963</v>
      </c>
      <c r="G661" s="3" t="str">
        <f t="shared" si="102"/>
        <v>-</v>
      </c>
      <c r="H661" s="3" t="str">
        <f t="shared" si="103"/>
        <v>-</v>
      </c>
      <c r="I661" s="3" t="str">
        <f t="shared" si="104"/>
        <v>-</v>
      </c>
      <c r="J661" s="3" t="str">
        <f t="shared" si="105"/>
        <v>-</v>
      </c>
      <c r="K661" s="3" t="str">
        <f t="shared" si="106"/>
        <v>-</v>
      </c>
      <c r="L661" s="3" t="str">
        <f t="shared" si="107"/>
        <v>-</v>
      </c>
      <c r="M661" s="3" t="str">
        <f t="shared" si="108"/>
        <v>-</v>
      </c>
      <c r="N661" s="11" t="s">
        <v>12518</v>
      </c>
    </row>
    <row r="662" spans="1:14" ht="15.6" customHeight="1" x14ac:dyDescent="0.3">
      <c r="A662" s="13" t="s">
        <v>6449</v>
      </c>
      <c r="B662" s="13" t="s">
        <v>6558</v>
      </c>
      <c r="C662" s="13" t="s">
        <v>6617</v>
      </c>
      <c r="D662" s="13" t="s">
        <v>6618</v>
      </c>
      <c r="E662" s="13">
        <v>680</v>
      </c>
      <c r="F662" s="13" t="s">
        <v>11963</v>
      </c>
      <c r="G662" s="3" t="str">
        <f t="shared" si="102"/>
        <v>-</v>
      </c>
      <c r="H662" s="3" t="str">
        <f t="shared" si="103"/>
        <v>-</v>
      </c>
      <c r="I662" s="3" t="str">
        <f t="shared" si="104"/>
        <v>-</v>
      </c>
      <c r="J662" s="3" t="str">
        <f t="shared" si="105"/>
        <v>-</v>
      </c>
      <c r="K662" s="3" t="str">
        <f t="shared" si="106"/>
        <v>-</v>
      </c>
      <c r="L662" s="3" t="str">
        <f t="shared" si="107"/>
        <v>-</v>
      </c>
      <c r="M662" s="3" t="str">
        <f t="shared" si="108"/>
        <v>-</v>
      </c>
      <c r="N662" s="11" t="s">
        <v>12518</v>
      </c>
    </row>
    <row r="663" spans="1:14" ht="15.6" customHeight="1" x14ac:dyDescent="0.3">
      <c r="A663" s="13" t="s">
        <v>6449</v>
      </c>
      <c r="B663" s="13" t="s">
        <v>6558</v>
      </c>
      <c r="C663" s="13" t="s">
        <v>6743</v>
      </c>
      <c r="D663" s="13" t="s">
        <v>6744</v>
      </c>
      <c r="E663" s="13">
        <v>681</v>
      </c>
      <c r="F663" s="13" t="s">
        <v>11963</v>
      </c>
      <c r="G663" s="3" t="str">
        <f t="shared" si="102"/>
        <v>-</v>
      </c>
      <c r="H663" s="3" t="str">
        <f t="shared" si="103"/>
        <v>-</v>
      </c>
      <c r="I663" s="3" t="str">
        <f t="shared" si="104"/>
        <v>-</v>
      </c>
      <c r="J663" s="3" t="str">
        <f t="shared" si="105"/>
        <v>-</v>
      </c>
      <c r="K663" s="3" t="str">
        <f t="shared" si="106"/>
        <v>-</v>
      </c>
      <c r="L663" s="3" t="str">
        <f t="shared" si="107"/>
        <v>-</v>
      </c>
      <c r="M663" s="3" t="str">
        <f t="shared" si="108"/>
        <v>-</v>
      </c>
      <c r="N663" s="11" t="s">
        <v>12518</v>
      </c>
    </row>
    <row r="664" spans="1:14" ht="15.6" customHeight="1" x14ac:dyDescent="0.3">
      <c r="A664" s="13" t="s">
        <v>6449</v>
      </c>
      <c r="B664" s="13" t="s">
        <v>6558</v>
      </c>
      <c r="C664" s="13" t="s">
        <v>6753</v>
      </c>
      <c r="D664" s="13" t="s">
        <v>6754</v>
      </c>
      <c r="E664" s="13">
        <v>682</v>
      </c>
      <c r="F664" s="13" t="s">
        <v>11963</v>
      </c>
      <c r="G664" s="3" t="str">
        <f t="shared" si="102"/>
        <v>-</v>
      </c>
      <c r="H664" s="3" t="str">
        <f t="shared" si="103"/>
        <v>-</v>
      </c>
      <c r="I664" s="3" t="str">
        <f t="shared" si="104"/>
        <v>-</v>
      </c>
      <c r="J664" s="3" t="str">
        <f t="shared" si="105"/>
        <v>-</v>
      </c>
      <c r="K664" s="3" t="str">
        <f t="shared" si="106"/>
        <v>-</v>
      </c>
      <c r="L664" s="3" t="str">
        <f t="shared" si="107"/>
        <v>-</v>
      </c>
      <c r="M664" s="3" t="str">
        <f t="shared" si="108"/>
        <v>-</v>
      </c>
      <c r="N664" s="11" t="s">
        <v>12518</v>
      </c>
    </row>
    <row r="665" spans="1:14" ht="15.6" customHeight="1" x14ac:dyDescent="0.3">
      <c r="A665" s="13" t="s">
        <v>6449</v>
      </c>
      <c r="B665" s="13" t="s">
        <v>6558</v>
      </c>
      <c r="C665" s="13" t="s">
        <v>6796</v>
      </c>
      <c r="D665" s="13" t="s">
        <v>6797</v>
      </c>
      <c r="E665" s="13">
        <v>683</v>
      </c>
      <c r="F665" s="13" t="s">
        <v>11963</v>
      </c>
      <c r="G665" s="3" t="str">
        <f t="shared" si="102"/>
        <v>-</v>
      </c>
      <c r="H665" s="3" t="str">
        <f t="shared" si="103"/>
        <v>-</v>
      </c>
      <c r="I665" s="3" t="str">
        <f t="shared" si="104"/>
        <v>-</v>
      </c>
      <c r="J665" s="3" t="str">
        <f t="shared" si="105"/>
        <v>-</v>
      </c>
      <c r="K665" s="3" t="str">
        <f t="shared" si="106"/>
        <v>-</v>
      </c>
      <c r="L665" s="3" t="str">
        <f t="shared" si="107"/>
        <v>-</v>
      </c>
      <c r="M665" s="3" t="str">
        <f t="shared" si="108"/>
        <v>-</v>
      </c>
      <c r="N665" s="11" t="s">
        <v>12518</v>
      </c>
    </row>
    <row r="666" spans="1:14" ht="15.6" customHeight="1" x14ac:dyDescent="0.3">
      <c r="A666" s="13" t="s">
        <v>6449</v>
      </c>
      <c r="B666" s="13" t="s">
        <v>6558</v>
      </c>
      <c r="C666" s="13" t="s">
        <v>6820</v>
      </c>
      <c r="D666" s="13" t="s">
        <v>6821</v>
      </c>
      <c r="E666" s="13">
        <v>684</v>
      </c>
      <c r="F666" s="13" t="s">
        <v>11963</v>
      </c>
      <c r="G666" s="3" t="str">
        <f t="shared" si="102"/>
        <v>-</v>
      </c>
      <c r="H666" s="3" t="str">
        <f t="shared" si="103"/>
        <v>-</v>
      </c>
      <c r="I666" s="3" t="str">
        <f t="shared" si="104"/>
        <v>-</v>
      </c>
      <c r="J666" s="3" t="str">
        <f t="shared" si="105"/>
        <v>-</v>
      </c>
      <c r="K666" s="3" t="str">
        <f t="shared" si="106"/>
        <v>-</v>
      </c>
      <c r="L666" s="3" t="str">
        <f t="shared" si="107"/>
        <v>-</v>
      </c>
      <c r="M666" s="3" t="str">
        <f t="shared" si="108"/>
        <v>-</v>
      </c>
      <c r="N666" s="11" t="s">
        <v>12518</v>
      </c>
    </row>
    <row r="667" spans="1:14" ht="15.6" customHeight="1" x14ac:dyDescent="0.3">
      <c r="A667" s="13" t="s">
        <v>6449</v>
      </c>
      <c r="B667" s="13" t="s">
        <v>6558</v>
      </c>
      <c r="C667" s="13" t="s">
        <v>6827</v>
      </c>
      <c r="D667" s="13" t="s">
        <v>6828</v>
      </c>
      <c r="E667" s="13">
        <v>685</v>
      </c>
      <c r="F667" s="13" t="s">
        <v>11963</v>
      </c>
      <c r="G667" s="3" t="str">
        <f t="shared" si="102"/>
        <v>-</v>
      </c>
      <c r="H667" s="3" t="str">
        <f t="shared" si="103"/>
        <v>-</v>
      </c>
      <c r="I667" s="3" t="str">
        <f t="shared" si="104"/>
        <v>-</v>
      </c>
      <c r="J667" s="3" t="str">
        <f t="shared" si="105"/>
        <v>-</v>
      </c>
      <c r="K667" s="3" t="str">
        <f t="shared" si="106"/>
        <v>-</v>
      </c>
      <c r="L667" s="3" t="str">
        <f t="shared" si="107"/>
        <v>-</v>
      </c>
      <c r="M667" s="3" t="str">
        <f t="shared" si="108"/>
        <v>-</v>
      </c>
      <c r="N667" s="11" t="s">
        <v>12518</v>
      </c>
    </row>
    <row r="668" spans="1:14" ht="15.6" customHeight="1" x14ac:dyDescent="0.3">
      <c r="A668" s="13" t="s">
        <v>6449</v>
      </c>
      <c r="B668" s="13" t="s">
        <v>6558</v>
      </c>
      <c r="C668" s="13" t="s">
        <v>6847</v>
      </c>
      <c r="D668" s="13" t="s">
        <v>6848</v>
      </c>
      <c r="E668" s="13">
        <v>686</v>
      </c>
      <c r="F668" s="13" t="s">
        <v>11963</v>
      </c>
      <c r="G668" s="3" t="str">
        <f t="shared" si="102"/>
        <v>-</v>
      </c>
      <c r="H668" s="3" t="str">
        <f t="shared" si="103"/>
        <v>-</v>
      </c>
      <c r="I668" s="3" t="str">
        <f t="shared" si="104"/>
        <v>-</v>
      </c>
      <c r="J668" s="3" t="str">
        <f t="shared" si="105"/>
        <v>-</v>
      </c>
      <c r="K668" s="3" t="str">
        <f t="shared" si="106"/>
        <v>-</v>
      </c>
      <c r="L668" s="3" t="str">
        <f t="shared" si="107"/>
        <v>-</v>
      </c>
      <c r="M668" s="3" t="str">
        <f t="shared" si="108"/>
        <v>-</v>
      </c>
      <c r="N668" s="11" t="s">
        <v>12518</v>
      </c>
    </row>
    <row r="669" spans="1:14" ht="15.6" customHeight="1" x14ac:dyDescent="0.3">
      <c r="A669" s="13" t="s">
        <v>6449</v>
      </c>
      <c r="B669" s="13" t="s">
        <v>6558</v>
      </c>
      <c r="C669" s="13" t="s">
        <v>6561</v>
      </c>
      <c r="D669" s="13" t="s">
        <v>6562</v>
      </c>
      <c r="E669" s="13">
        <v>687</v>
      </c>
      <c r="F669" s="13" t="s">
        <v>11963</v>
      </c>
      <c r="G669" s="3" t="str">
        <f t="shared" si="102"/>
        <v>-</v>
      </c>
      <c r="H669" s="3" t="str">
        <f t="shared" si="103"/>
        <v>-</v>
      </c>
      <c r="I669" s="3" t="str">
        <f t="shared" si="104"/>
        <v>-</v>
      </c>
      <c r="J669" s="3" t="str">
        <f t="shared" si="105"/>
        <v>-</v>
      </c>
      <c r="K669" s="3" t="str">
        <f t="shared" si="106"/>
        <v>-</v>
      </c>
      <c r="L669" s="3" t="str">
        <f t="shared" si="107"/>
        <v>-</v>
      </c>
      <c r="M669" s="3" t="str">
        <f t="shared" si="108"/>
        <v>-</v>
      </c>
      <c r="N669" s="11" t="s">
        <v>12518</v>
      </c>
    </row>
    <row r="670" spans="1:14" ht="15.6" customHeight="1" x14ac:dyDescent="0.3">
      <c r="A670" s="13" t="s">
        <v>6449</v>
      </c>
      <c r="B670" s="13" t="s">
        <v>6558</v>
      </c>
      <c r="C670" s="13" t="s">
        <v>6571</v>
      </c>
      <c r="D670" s="13" t="s">
        <v>6572</v>
      </c>
      <c r="E670" s="13">
        <v>688</v>
      </c>
      <c r="F670" s="13" t="s">
        <v>11963</v>
      </c>
      <c r="G670" s="3" t="str">
        <f t="shared" si="102"/>
        <v>-</v>
      </c>
      <c r="H670" s="3" t="str">
        <f t="shared" si="103"/>
        <v>-</v>
      </c>
      <c r="I670" s="3" t="str">
        <f t="shared" si="104"/>
        <v>-</v>
      </c>
      <c r="J670" s="3" t="str">
        <f t="shared" si="105"/>
        <v>-</v>
      </c>
      <c r="K670" s="3" t="str">
        <f t="shared" si="106"/>
        <v>-</v>
      </c>
      <c r="L670" s="3" t="str">
        <f t="shared" si="107"/>
        <v>-</v>
      </c>
      <c r="M670" s="3" t="str">
        <f t="shared" si="108"/>
        <v>-</v>
      </c>
      <c r="N670" s="11" t="s">
        <v>12518</v>
      </c>
    </row>
    <row r="671" spans="1:14" ht="15.6" customHeight="1" x14ac:dyDescent="0.3">
      <c r="A671" s="13" t="s">
        <v>6449</v>
      </c>
      <c r="B671" s="13" t="s">
        <v>6558</v>
      </c>
      <c r="C671" s="13" t="s">
        <v>6581</v>
      </c>
      <c r="D671" s="13" t="s">
        <v>6582</v>
      </c>
      <c r="E671" s="13">
        <v>689</v>
      </c>
      <c r="F671" s="13" t="s">
        <v>11963</v>
      </c>
      <c r="G671" s="3" t="str">
        <f t="shared" si="102"/>
        <v>-</v>
      </c>
      <c r="H671" s="3" t="str">
        <f t="shared" si="103"/>
        <v>-</v>
      </c>
      <c r="I671" s="3" t="str">
        <f t="shared" si="104"/>
        <v>-</v>
      </c>
      <c r="J671" s="3" t="str">
        <f t="shared" si="105"/>
        <v>-</v>
      </c>
      <c r="K671" s="3" t="str">
        <f t="shared" si="106"/>
        <v>-</v>
      </c>
      <c r="L671" s="3" t="str">
        <f t="shared" si="107"/>
        <v>-</v>
      </c>
      <c r="M671" s="3" t="str">
        <f t="shared" si="108"/>
        <v>-</v>
      </c>
      <c r="N671" s="11" t="s">
        <v>12518</v>
      </c>
    </row>
    <row r="672" spans="1:14" ht="15.6" customHeight="1" x14ac:dyDescent="0.3">
      <c r="A672" s="13" t="s">
        <v>6449</v>
      </c>
      <c r="B672" s="13" t="s">
        <v>6558</v>
      </c>
      <c r="C672" s="13" t="s">
        <v>6583</v>
      </c>
      <c r="D672" s="13" t="s">
        <v>6584</v>
      </c>
      <c r="E672" s="13">
        <v>690</v>
      </c>
      <c r="F672" s="13" t="s">
        <v>11963</v>
      </c>
      <c r="G672" s="3" t="str">
        <f t="shared" si="102"/>
        <v>-</v>
      </c>
      <c r="H672" s="3" t="str">
        <f t="shared" si="103"/>
        <v>-</v>
      </c>
      <c r="I672" s="3" t="str">
        <f t="shared" si="104"/>
        <v>-</v>
      </c>
      <c r="J672" s="3" t="str">
        <f t="shared" si="105"/>
        <v>-</v>
      </c>
      <c r="K672" s="3" t="str">
        <f t="shared" si="106"/>
        <v>-</v>
      </c>
      <c r="L672" s="3" t="str">
        <f t="shared" si="107"/>
        <v>-</v>
      </c>
      <c r="M672" s="3" t="str">
        <f t="shared" si="108"/>
        <v>-</v>
      </c>
      <c r="N672" s="11" t="s">
        <v>12518</v>
      </c>
    </row>
    <row r="673" spans="1:14" ht="15.6" customHeight="1" x14ac:dyDescent="0.3">
      <c r="A673" s="13" t="s">
        <v>6449</v>
      </c>
      <c r="B673" s="13" t="s">
        <v>6558</v>
      </c>
      <c r="C673" s="13" t="s">
        <v>6585</v>
      </c>
      <c r="D673" s="13" t="s">
        <v>6586</v>
      </c>
      <c r="E673" s="13">
        <v>691</v>
      </c>
      <c r="F673" s="13" t="s">
        <v>11963</v>
      </c>
      <c r="G673" s="3" t="str">
        <f t="shared" si="102"/>
        <v>-</v>
      </c>
      <c r="H673" s="3" t="str">
        <f t="shared" si="103"/>
        <v>-</v>
      </c>
      <c r="I673" s="3" t="str">
        <f t="shared" si="104"/>
        <v>-</v>
      </c>
      <c r="J673" s="3" t="str">
        <f t="shared" si="105"/>
        <v>-</v>
      </c>
      <c r="K673" s="3" t="str">
        <f t="shared" si="106"/>
        <v>-</v>
      </c>
      <c r="L673" s="3" t="str">
        <f t="shared" si="107"/>
        <v>-</v>
      </c>
      <c r="M673" s="3" t="str">
        <f t="shared" si="108"/>
        <v>-</v>
      </c>
      <c r="N673" s="11" t="s">
        <v>12518</v>
      </c>
    </row>
    <row r="674" spans="1:14" ht="15.6" customHeight="1" x14ac:dyDescent="0.3">
      <c r="A674" s="13" t="s">
        <v>6449</v>
      </c>
      <c r="B674" s="13" t="s">
        <v>6558</v>
      </c>
      <c r="C674" s="13" t="s">
        <v>6591</v>
      </c>
      <c r="D674" s="13" t="s">
        <v>6592</v>
      </c>
      <c r="E674" s="13">
        <v>692</v>
      </c>
      <c r="F674" s="13" t="s">
        <v>11963</v>
      </c>
      <c r="G674" s="3" t="str">
        <f t="shared" si="102"/>
        <v>-</v>
      </c>
      <c r="H674" s="3" t="str">
        <f t="shared" si="103"/>
        <v>-</v>
      </c>
      <c r="I674" s="3" t="str">
        <f t="shared" si="104"/>
        <v>-</v>
      </c>
      <c r="J674" s="3" t="str">
        <f t="shared" si="105"/>
        <v>-</v>
      </c>
      <c r="K674" s="3" t="str">
        <f t="shared" si="106"/>
        <v>-</v>
      </c>
      <c r="L674" s="3" t="str">
        <f t="shared" si="107"/>
        <v>-</v>
      </c>
      <c r="M674" s="3" t="str">
        <f t="shared" si="108"/>
        <v>-</v>
      </c>
      <c r="N674" s="11" t="s">
        <v>12518</v>
      </c>
    </row>
    <row r="675" spans="1:14" ht="15.6" customHeight="1" x14ac:dyDescent="0.3">
      <c r="A675" s="13" t="s">
        <v>6449</v>
      </c>
      <c r="B675" s="13" t="s">
        <v>6558</v>
      </c>
      <c r="C675" s="13" t="s">
        <v>6601</v>
      </c>
      <c r="D675" s="13" t="s">
        <v>6602</v>
      </c>
      <c r="E675" s="13">
        <v>693</v>
      </c>
      <c r="F675" s="13" t="s">
        <v>11963</v>
      </c>
      <c r="G675" s="3" t="str">
        <f t="shared" si="102"/>
        <v>-</v>
      </c>
      <c r="H675" s="3" t="str">
        <f t="shared" si="103"/>
        <v>-</v>
      </c>
      <c r="I675" s="3" t="str">
        <f t="shared" si="104"/>
        <v>-</v>
      </c>
      <c r="J675" s="3" t="str">
        <f t="shared" si="105"/>
        <v>-</v>
      </c>
      <c r="K675" s="3" t="str">
        <f t="shared" si="106"/>
        <v>-</v>
      </c>
      <c r="L675" s="3" t="str">
        <f t="shared" si="107"/>
        <v>-</v>
      </c>
      <c r="M675" s="3" t="str">
        <f t="shared" si="108"/>
        <v>-</v>
      </c>
      <c r="N675" s="11" t="s">
        <v>12518</v>
      </c>
    </row>
    <row r="676" spans="1:14" ht="15.6" customHeight="1" x14ac:dyDescent="0.3">
      <c r="A676" s="13" t="s">
        <v>6449</v>
      </c>
      <c r="B676" s="13" t="s">
        <v>6558</v>
      </c>
      <c r="C676" s="13" t="s">
        <v>6603</v>
      </c>
      <c r="D676" s="13" t="s">
        <v>6604</v>
      </c>
      <c r="E676" s="13">
        <v>694</v>
      </c>
      <c r="F676" s="13" t="s">
        <v>11963</v>
      </c>
      <c r="G676" s="3" t="str">
        <f t="shared" si="102"/>
        <v>-</v>
      </c>
      <c r="H676" s="3" t="str">
        <f t="shared" si="103"/>
        <v>-</v>
      </c>
      <c r="I676" s="3" t="str">
        <f t="shared" si="104"/>
        <v>-</v>
      </c>
      <c r="J676" s="3" t="str">
        <f t="shared" si="105"/>
        <v>-</v>
      </c>
      <c r="K676" s="3" t="str">
        <f t="shared" si="106"/>
        <v>-</v>
      </c>
      <c r="L676" s="3" t="str">
        <f t="shared" si="107"/>
        <v>-</v>
      </c>
      <c r="M676" s="3" t="str">
        <f t="shared" si="108"/>
        <v>-</v>
      </c>
      <c r="N676" s="11" t="s">
        <v>12518</v>
      </c>
    </row>
    <row r="677" spans="1:14" ht="15.6" customHeight="1" x14ac:dyDescent="0.3">
      <c r="A677" s="13" t="s">
        <v>6449</v>
      </c>
      <c r="B677" s="13" t="s">
        <v>6558</v>
      </c>
      <c r="C677" s="13" t="s">
        <v>6605</v>
      </c>
      <c r="D677" s="13" t="s">
        <v>6606</v>
      </c>
      <c r="E677" s="13">
        <v>695</v>
      </c>
      <c r="F677" s="13" t="s">
        <v>11963</v>
      </c>
      <c r="G677" s="3" t="str">
        <f t="shared" si="102"/>
        <v>-</v>
      </c>
      <c r="H677" s="3" t="str">
        <f t="shared" si="103"/>
        <v>-</v>
      </c>
      <c r="I677" s="3" t="str">
        <f t="shared" si="104"/>
        <v>-</v>
      </c>
      <c r="J677" s="3" t="str">
        <f t="shared" si="105"/>
        <v>-</v>
      </c>
      <c r="K677" s="3" t="str">
        <f t="shared" si="106"/>
        <v>-</v>
      </c>
      <c r="L677" s="3" t="str">
        <f t="shared" si="107"/>
        <v>-</v>
      </c>
      <c r="M677" s="3" t="str">
        <f t="shared" si="108"/>
        <v>-</v>
      </c>
      <c r="N677" s="11" t="s">
        <v>12518</v>
      </c>
    </row>
    <row r="678" spans="1:14" ht="15.6" customHeight="1" x14ac:dyDescent="0.3">
      <c r="A678" s="13" t="s">
        <v>6449</v>
      </c>
      <c r="B678" s="13" t="s">
        <v>6558</v>
      </c>
      <c r="C678" s="13" t="s">
        <v>6607</v>
      </c>
      <c r="D678" s="13" t="s">
        <v>6608</v>
      </c>
      <c r="E678" s="13">
        <v>696</v>
      </c>
      <c r="F678" s="13" t="s">
        <v>11963</v>
      </c>
      <c r="G678" s="3" t="str">
        <f t="shared" si="102"/>
        <v>-</v>
      </c>
      <c r="H678" s="3" t="str">
        <f t="shared" si="103"/>
        <v>-</v>
      </c>
      <c r="I678" s="3" t="str">
        <f t="shared" si="104"/>
        <v>-</v>
      </c>
      <c r="J678" s="3" t="str">
        <f t="shared" si="105"/>
        <v>-</v>
      </c>
      <c r="K678" s="3" t="str">
        <f t="shared" si="106"/>
        <v>-</v>
      </c>
      <c r="L678" s="3" t="str">
        <f t="shared" si="107"/>
        <v>-</v>
      </c>
      <c r="M678" s="3" t="str">
        <f t="shared" si="108"/>
        <v>-</v>
      </c>
      <c r="N678" s="11" t="s">
        <v>12518</v>
      </c>
    </row>
    <row r="679" spans="1:14" ht="15.6" customHeight="1" x14ac:dyDescent="0.3">
      <c r="A679" s="13" t="s">
        <v>6449</v>
      </c>
      <c r="B679" s="13" t="s">
        <v>6558</v>
      </c>
      <c r="C679" s="13" t="s">
        <v>6609</v>
      </c>
      <c r="D679" s="13" t="s">
        <v>6610</v>
      </c>
      <c r="E679" s="13">
        <v>697</v>
      </c>
      <c r="F679" s="13" t="s">
        <v>11963</v>
      </c>
      <c r="G679" s="3" t="str">
        <f t="shared" si="102"/>
        <v>-</v>
      </c>
      <c r="H679" s="3" t="str">
        <f t="shared" si="103"/>
        <v>-</v>
      </c>
      <c r="I679" s="3" t="str">
        <f t="shared" si="104"/>
        <v>-</v>
      </c>
      <c r="J679" s="3" t="str">
        <f t="shared" si="105"/>
        <v>-</v>
      </c>
      <c r="K679" s="3" t="str">
        <f t="shared" si="106"/>
        <v>-</v>
      </c>
      <c r="L679" s="3" t="str">
        <f t="shared" si="107"/>
        <v>-</v>
      </c>
      <c r="M679" s="3" t="str">
        <f t="shared" si="108"/>
        <v>-</v>
      </c>
      <c r="N679" s="11" t="s">
        <v>12518</v>
      </c>
    </row>
    <row r="680" spans="1:14" ht="15.6" customHeight="1" x14ac:dyDescent="0.3">
      <c r="A680" s="13" t="s">
        <v>6449</v>
      </c>
      <c r="B680" s="13" t="s">
        <v>6558</v>
      </c>
      <c r="C680" s="13" t="s">
        <v>6611</v>
      </c>
      <c r="D680" s="13" t="s">
        <v>6612</v>
      </c>
      <c r="E680" s="13">
        <v>698</v>
      </c>
      <c r="F680" s="13" t="s">
        <v>11963</v>
      </c>
      <c r="G680" s="3" t="str">
        <f t="shared" si="102"/>
        <v>-</v>
      </c>
      <c r="H680" s="3" t="str">
        <f t="shared" si="103"/>
        <v>-</v>
      </c>
      <c r="I680" s="3" t="str">
        <f t="shared" si="104"/>
        <v>-</v>
      </c>
      <c r="J680" s="3" t="str">
        <f t="shared" si="105"/>
        <v>-</v>
      </c>
      <c r="K680" s="3" t="str">
        <f t="shared" si="106"/>
        <v>-</v>
      </c>
      <c r="L680" s="3" t="str">
        <f t="shared" si="107"/>
        <v>-</v>
      </c>
      <c r="M680" s="3" t="str">
        <f t="shared" si="108"/>
        <v>-</v>
      </c>
      <c r="N680" s="11" t="s">
        <v>12518</v>
      </c>
    </row>
    <row r="681" spans="1:14" ht="15.6" customHeight="1" x14ac:dyDescent="0.3">
      <c r="A681" s="13" t="s">
        <v>6449</v>
      </c>
      <c r="B681" s="13" t="s">
        <v>6558</v>
      </c>
      <c r="C681" s="13" t="s">
        <v>6619</v>
      </c>
      <c r="D681" s="13" t="s">
        <v>6620</v>
      </c>
      <c r="E681" s="13">
        <v>699</v>
      </c>
      <c r="F681" s="13" t="s">
        <v>11963</v>
      </c>
      <c r="G681" s="3" t="str">
        <f t="shared" si="102"/>
        <v>-</v>
      </c>
      <c r="H681" s="3" t="str">
        <f t="shared" si="103"/>
        <v>-</v>
      </c>
      <c r="I681" s="3" t="str">
        <f t="shared" si="104"/>
        <v>-</v>
      </c>
      <c r="J681" s="3" t="str">
        <f t="shared" si="105"/>
        <v>-</v>
      </c>
      <c r="K681" s="3" t="str">
        <f t="shared" si="106"/>
        <v>-</v>
      </c>
      <c r="L681" s="3" t="str">
        <f t="shared" si="107"/>
        <v>-</v>
      </c>
      <c r="M681" s="3" t="str">
        <f t="shared" si="108"/>
        <v>-</v>
      </c>
      <c r="N681" s="11" t="s">
        <v>12518</v>
      </c>
    </row>
    <row r="682" spans="1:14" ht="15.6" customHeight="1" x14ac:dyDescent="0.3">
      <c r="A682" s="13" t="s">
        <v>6449</v>
      </c>
      <c r="B682" s="13" t="s">
        <v>6558</v>
      </c>
      <c r="C682" s="13" t="s">
        <v>6647</v>
      </c>
      <c r="D682" s="13" t="s">
        <v>6648</v>
      </c>
      <c r="E682" s="13">
        <v>700</v>
      </c>
      <c r="F682" s="13" t="s">
        <v>11963</v>
      </c>
      <c r="G682" s="3" t="str">
        <f t="shared" si="102"/>
        <v>-</v>
      </c>
      <c r="H682" s="3" t="str">
        <f t="shared" si="103"/>
        <v>-</v>
      </c>
      <c r="I682" s="3" t="str">
        <f t="shared" si="104"/>
        <v>-</v>
      </c>
      <c r="J682" s="3" t="str">
        <f t="shared" si="105"/>
        <v>-</v>
      </c>
      <c r="K682" s="3" t="str">
        <f t="shared" si="106"/>
        <v>-</v>
      </c>
      <c r="L682" s="3" t="str">
        <f t="shared" si="107"/>
        <v>-</v>
      </c>
      <c r="M682" s="3" t="str">
        <f t="shared" si="108"/>
        <v>-</v>
      </c>
      <c r="N682" s="11" t="s">
        <v>12518</v>
      </c>
    </row>
    <row r="683" spans="1:14" ht="15.6" customHeight="1" x14ac:dyDescent="0.3">
      <c r="A683" s="13" t="s">
        <v>6449</v>
      </c>
      <c r="B683" s="13" t="s">
        <v>6558</v>
      </c>
      <c r="C683" s="13" t="s">
        <v>6681</v>
      </c>
      <c r="D683" s="13" t="s">
        <v>6682</v>
      </c>
      <c r="E683" s="13">
        <v>701</v>
      </c>
      <c r="F683" s="13" t="s">
        <v>11963</v>
      </c>
      <c r="G683" s="3" t="str">
        <f t="shared" si="102"/>
        <v>-</v>
      </c>
      <c r="H683" s="3" t="str">
        <f t="shared" si="103"/>
        <v>-</v>
      </c>
      <c r="I683" s="3" t="str">
        <f t="shared" si="104"/>
        <v>-</v>
      </c>
      <c r="J683" s="3" t="str">
        <f t="shared" si="105"/>
        <v>-</v>
      </c>
      <c r="K683" s="3" t="str">
        <f t="shared" si="106"/>
        <v>-</v>
      </c>
      <c r="L683" s="3" t="str">
        <f t="shared" si="107"/>
        <v>-</v>
      </c>
      <c r="M683" s="3" t="str">
        <f t="shared" si="108"/>
        <v>-</v>
      </c>
      <c r="N683" s="11" t="s">
        <v>12518</v>
      </c>
    </row>
    <row r="684" spans="1:14" ht="15.6" customHeight="1" x14ac:dyDescent="0.3">
      <c r="A684" s="13" t="s">
        <v>6449</v>
      </c>
      <c r="B684" s="13" t="s">
        <v>6558</v>
      </c>
      <c r="C684" s="13" t="s">
        <v>6691</v>
      </c>
      <c r="D684" s="13" t="s">
        <v>6692</v>
      </c>
      <c r="E684" s="13">
        <v>702</v>
      </c>
      <c r="F684" s="13" t="s">
        <v>11963</v>
      </c>
      <c r="G684" s="3" t="str">
        <f t="shared" si="102"/>
        <v>-</v>
      </c>
      <c r="H684" s="3" t="str">
        <f t="shared" si="103"/>
        <v>-</v>
      </c>
      <c r="I684" s="3" t="str">
        <f t="shared" si="104"/>
        <v>-</v>
      </c>
      <c r="J684" s="3" t="str">
        <f t="shared" si="105"/>
        <v>-</v>
      </c>
      <c r="K684" s="3" t="str">
        <f t="shared" si="106"/>
        <v>-</v>
      </c>
      <c r="L684" s="3" t="str">
        <f t="shared" si="107"/>
        <v>-</v>
      </c>
      <c r="M684" s="3" t="str">
        <f t="shared" si="108"/>
        <v>-</v>
      </c>
      <c r="N684" s="11" t="s">
        <v>12518</v>
      </c>
    </row>
    <row r="685" spans="1:14" ht="15.6" customHeight="1" x14ac:dyDescent="0.3">
      <c r="A685" s="13" t="s">
        <v>6449</v>
      </c>
      <c r="B685" s="13" t="s">
        <v>6558</v>
      </c>
      <c r="C685" s="13" t="s">
        <v>6700</v>
      </c>
      <c r="D685" s="13" t="s">
        <v>6701</v>
      </c>
      <c r="E685" s="13">
        <v>703</v>
      </c>
      <c r="F685" s="13" t="s">
        <v>11963</v>
      </c>
      <c r="G685" s="3" t="str">
        <f t="shared" si="102"/>
        <v>-</v>
      </c>
      <c r="H685" s="3" t="str">
        <f t="shared" si="103"/>
        <v>-</v>
      </c>
      <c r="I685" s="3" t="str">
        <f t="shared" si="104"/>
        <v>-</v>
      </c>
      <c r="J685" s="3" t="str">
        <f t="shared" si="105"/>
        <v>-</v>
      </c>
      <c r="K685" s="3" t="str">
        <f t="shared" si="106"/>
        <v>-</v>
      </c>
      <c r="L685" s="3" t="str">
        <f t="shared" si="107"/>
        <v>-</v>
      </c>
      <c r="M685" s="3" t="str">
        <f t="shared" si="108"/>
        <v>-</v>
      </c>
      <c r="N685" s="11" t="s">
        <v>12518</v>
      </c>
    </row>
    <row r="686" spans="1:14" ht="15.6" customHeight="1" x14ac:dyDescent="0.3">
      <c r="A686" s="13" t="s">
        <v>6449</v>
      </c>
      <c r="B686" s="13" t="s">
        <v>6558</v>
      </c>
      <c r="C686" s="13" t="s">
        <v>6702</v>
      </c>
      <c r="D686" s="13" t="s">
        <v>6703</v>
      </c>
      <c r="E686" s="13">
        <v>704</v>
      </c>
      <c r="F686" s="13" t="s">
        <v>11963</v>
      </c>
      <c r="G686" s="3" t="str">
        <f t="shared" si="102"/>
        <v>-</v>
      </c>
      <c r="H686" s="3" t="str">
        <f t="shared" si="103"/>
        <v>-</v>
      </c>
      <c r="I686" s="3" t="str">
        <f t="shared" si="104"/>
        <v>-</v>
      </c>
      <c r="J686" s="3" t="str">
        <f t="shared" si="105"/>
        <v>-</v>
      </c>
      <c r="K686" s="3" t="str">
        <f t="shared" si="106"/>
        <v>-</v>
      </c>
      <c r="L686" s="3" t="str">
        <f t="shared" si="107"/>
        <v>-</v>
      </c>
      <c r="M686" s="3" t="str">
        <f t="shared" si="108"/>
        <v>-</v>
      </c>
      <c r="N686" s="11" t="s">
        <v>12518</v>
      </c>
    </row>
    <row r="687" spans="1:14" ht="15.6" customHeight="1" x14ac:dyDescent="0.3">
      <c r="A687" s="13" t="s">
        <v>6449</v>
      </c>
      <c r="B687" s="13" t="s">
        <v>6558</v>
      </c>
      <c r="C687" s="13" t="s">
        <v>6710</v>
      </c>
      <c r="D687" s="13" t="s">
        <v>6711</v>
      </c>
      <c r="E687" s="13">
        <v>705</v>
      </c>
      <c r="F687" s="13" t="s">
        <v>11963</v>
      </c>
      <c r="G687" s="3" t="str">
        <f t="shared" si="102"/>
        <v>-</v>
      </c>
      <c r="H687" s="3" t="str">
        <f t="shared" si="103"/>
        <v>-</v>
      </c>
      <c r="I687" s="3" t="str">
        <f t="shared" si="104"/>
        <v>-</v>
      </c>
      <c r="J687" s="3" t="str">
        <f t="shared" si="105"/>
        <v>-</v>
      </c>
      <c r="K687" s="3" t="str">
        <f t="shared" si="106"/>
        <v>-</v>
      </c>
      <c r="L687" s="3" t="str">
        <f t="shared" si="107"/>
        <v>-</v>
      </c>
      <c r="M687" s="3" t="str">
        <f t="shared" si="108"/>
        <v>-</v>
      </c>
      <c r="N687" s="11" t="s">
        <v>12518</v>
      </c>
    </row>
    <row r="688" spans="1:14" ht="15.6" customHeight="1" x14ac:dyDescent="0.3">
      <c r="A688" s="13" t="s">
        <v>6449</v>
      </c>
      <c r="B688" s="13" t="s">
        <v>6558</v>
      </c>
      <c r="C688" s="13" t="s">
        <v>6723</v>
      </c>
      <c r="D688" s="13" t="s">
        <v>6724</v>
      </c>
      <c r="E688" s="13">
        <v>706</v>
      </c>
      <c r="F688" s="13" t="s">
        <v>11963</v>
      </c>
      <c r="G688" s="3" t="str">
        <f t="shared" si="102"/>
        <v>-</v>
      </c>
      <c r="H688" s="3" t="str">
        <f t="shared" si="103"/>
        <v>-</v>
      </c>
      <c r="I688" s="3" t="str">
        <f t="shared" si="104"/>
        <v>-</v>
      </c>
      <c r="J688" s="3" t="str">
        <f t="shared" si="105"/>
        <v>-</v>
      </c>
      <c r="K688" s="3" t="str">
        <f t="shared" si="106"/>
        <v>-</v>
      </c>
      <c r="L688" s="3" t="str">
        <f t="shared" si="107"/>
        <v>-</v>
      </c>
      <c r="M688" s="3" t="str">
        <f t="shared" si="108"/>
        <v>-</v>
      </c>
      <c r="N688" s="11" t="s">
        <v>12518</v>
      </c>
    </row>
    <row r="689" spans="1:14" ht="15.6" customHeight="1" x14ac:dyDescent="0.3">
      <c r="A689" s="13" t="s">
        <v>6449</v>
      </c>
      <c r="B689" s="13" t="s">
        <v>6558</v>
      </c>
      <c r="C689" s="13" t="s">
        <v>6739</v>
      </c>
      <c r="D689" s="13" t="s">
        <v>6740</v>
      </c>
      <c r="E689" s="13">
        <v>707</v>
      </c>
      <c r="F689" s="13" t="s">
        <v>11963</v>
      </c>
      <c r="G689" s="3" t="str">
        <f t="shared" si="102"/>
        <v>-</v>
      </c>
      <c r="H689" s="3" t="str">
        <f t="shared" si="103"/>
        <v>-</v>
      </c>
      <c r="I689" s="3" t="str">
        <f t="shared" si="104"/>
        <v>-</v>
      </c>
      <c r="J689" s="3" t="str">
        <f t="shared" si="105"/>
        <v>-</v>
      </c>
      <c r="K689" s="3" t="str">
        <f t="shared" si="106"/>
        <v>-</v>
      </c>
      <c r="L689" s="3" t="str">
        <f t="shared" si="107"/>
        <v>-</v>
      </c>
      <c r="M689" s="3" t="str">
        <f t="shared" si="108"/>
        <v>-</v>
      </c>
      <c r="N689" s="11" t="s">
        <v>12518</v>
      </c>
    </row>
    <row r="690" spans="1:14" ht="15.6" customHeight="1" x14ac:dyDescent="0.3">
      <c r="A690" s="13" t="s">
        <v>6449</v>
      </c>
      <c r="B690" s="13" t="s">
        <v>6558</v>
      </c>
      <c r="C690" s="13" t="s">
        <v>6745</v>
      </c>
      <c r="D690" s="13" t="s">
        <v>6746</v>
      </c>
      <c r="E690" s="13">
        <v>708</v>
      </c>
      <c r="F690" s="13" t="s">
        <v>11963</v>
      </c>
      <c r="G690" s="3" t="str">
        <f t="shared" si="102"/>
        <v>-</v>
      </c>
      <c r="H690" s="3" t="str">
        <f t="shared" si="103"/>
        <v>-</v>
      </c>
      <c r="I690" s="3" t="str">
        <f t="shared" si="104"/>
        <v>-</v>
      </c>
      <c r="J690" s="3" t="str">
        <f t="shared" si="105"/>
        <v>-</v>
      </c>
      <c r="K690" s="3" t="str">
        <f t="shared" si="106"/>
        <v>-</v>
      </c>
      <c r="L690" s="3" t="str">
        <f t="shared" si="107"/>
        <v>-</v>
      </c>
      <c r="M690" s="3" t="str">
        <f t="shared" si="108"/>
        <v>-</v>
      </c>
      <c r="N690" s="11" t="s">
        <v>12518</v>
      </c>
    </row>
    <row r="691" spans="1:14" ht="15.6" customHeight="1" x14ac:dyDescent="0.3">
      <c r="A691" s="13" t="s">
        <v>6449</v>
      </c>
      <c r="B691" s="13" t="s">
        <v>6558</v>
      </c>
      <c r="C691" s="13" t="s">
        <v>6747</v>
      </c>
      <c r="D691" s="13" t="s">
        <v>6748</v>
      </c>
      <c r="E691" s="13">
        <v>709</v>
      </c>
      <c r="F691" s="13" t="s">
        <v>11963</v>
      </c>
      <c r="G691" s="3" t="str">
        <f t="shared" si="102"/>
        <v>-</v>
      </c>
      <c r="H691" s="3" t="str">
        <f t="shared" si="103"/>
        <v>-</v>
      </c>
      <c r="I691" s="3" t="str">
        <f t="shared" si="104"/>
        <v>-</v>
      </c>
      <c r="J691" s="3" t="str">
        <f t="shared" si="105"/>
        <v>-</v>
      </c>
      <c r="K691" s="3" t="str">
        <f t="shared" si="106"/>
        <v>-</v>
      </c>
      <c r="L691" s="3" t="str">
        <f t="shared" si="107"/>
        <v>-</v>
      </c>
      <c r="M691" s="3" t="str">
        <f t="shared" si="108"/>
        <v>-</v>
      </c>
      <c r="N691" s="11" t="s">
        <v>12518</v>
      </c>
    </row>
    <row r="692" spans="1:14" ht="15.6" customHeight="1" x14ac:dyDescent="0.3">
      <c r="A692" s="13" t="s">
        <v>6449</v>
      </c>
      <c r="B692" s="13" t="s">
        <v>6558</v>
      </c>
      <c r="C692" s="13" t="s">
        <v>6749</v>
      </c>
      <c r="D692" s="13" t="s">
        <v>6750</v>
      </c>
      <c r="E692" s="13">
        <v>710</v>
      </c>
      <c r="F692" s="13" t="s">
        <v>11963</v>
      </c>
      <c r="G692" s="3" t="str">
        <f t="shared" si="102"/>
        <v>-</v>
      </c>
      <c r="H692" s="3" t="str">
        <f t="shared" si="103"/>
        <v>-</v>
      </c>
      <c r="I692" s="3" t="str">
        <f t="shared" si="104"/>
        <v>-</v>
      </c>
      <c r="J692" s="3" t="str">
        <f t="shared" si="105"/>
        <v>-</v>
      </c>
      <c r="K692" s="3" t="str">
        <f t="shared" si="106"/>
        <v>-</v>
      </c>
      <c r="L692" s="3" t="str">
        <f t="shared" si="107"/>
        <v>-</v>
      </c>
      <c r="M692" s="3" t="str">
        <f t="shared" si="108"/>
        <v>-</v>
      </c>
      <c r="N692" s="11" t="s">
        <v>12518</v>
      </c>
    </row>
    <row r="693" spans="1:14" ht="15.6" customHeight="1" x14ac:dyDescent="0.3">
      <c r="A693" s="13" t="s">
        <v>6449</v>
      </c>
      <c r="B693" s="13" t="s">
        <v>6558</v>
      </c>
      <c r="C693" s="13" t="s">
        <v>6751</v>
      </c>
      <c r="D693" s="13" t="s">
        <v>6752</v>
      </c>
      <c r="E693" s="13">
        <v>711</v>
      </c>
      <c r="F693" s="13" t="s">
        <v>11963</v>
      </c>
      <c r="G693" s="3" t="str">
        <f t="shared" si="102"/>
        <v>-</v>
      </c>
      <c r="H693" s="3" t="str">
        <f t="shared" si="103"/>
        <v>-</v>
      </c>
      <c r="I693" s="3" t="str">
        <f t="shared" si="104"/>
        <v>-</v>
      </c>
      <c r="J693" s="3" t="str">
        <f t="shared" si="105"/>
        <v>-</v>
      </c>
      <c r="K693" s="3" t="str">
        <f t="shared" si="106"/>
        <v>-</v>
      </c>
      <c r="L693" s="3" t="str">
        <f t="shared" si="107"/>
        <v>-</v>
      </c>
      <c r="M693" s="3" t="str">
        <f t="shared" si="108"/>
        <v>-</v>
      </c>
      <c r="N693" s="11" t="s">
        <v>12518</v>
      </c>
    </row>
    <row r="694" spans="1:14" ht="15.6" customHeight="1" x14ac:dyDescent="0.3">
      <c r="A694" s="13" t="s">
        <v>6449</v>
      </c>
      <c r="B694" s="13" t="s">
        <v>6558</v>
      </c>
      <c r="C694" s="13" t="s">
        <v>6755</v>
      </c>
      <c r="D694" s="13" t="s">
        <v>6756</v>
      </c>
      <c r="E694" s="13">
        <v>712</v>
      </c>
      <c r="F694" s="13" t="s">
        <v>11963</v>
      </c>
      <c r="G694" s="3" t="str">
        <f t="shared" si="102"/>
        <v>-</v>
      </c>
      <c r="H694" s="3" t="str">
        <f t="shared" si="103"/>
        <v>-</v>
      </c>
      <c r="I694" s="3" t="str">
        <f t="shared" si="104"/>
        <v>-</v>
      </c>
      <c r="J694" s="3" t="str">
        <f t="shared" si="105"/>
        <v>-</v>
      </c>
      <c r="K694" s="3" t="str">
        <f t="shared" si="106"/>
        <v>-</v>
      </c>
      <c r="L694" s="3" t="str">
        <f t="shared" si="107"/>
        <v>-</v>
      </c>
      <c r="M694" s="3" t="str">
        <f t="shared" si="108"/>
        <v>-</v>
      </c>
      <c r="N694" s="11" t="s">
        <v>12518</v>
      </c>
    </row>
    <row r="695" spans="1:14" ht="15.6" customHeight="1" x14ac:dyDescent="0.3">
      <c r="A695" s="13" t="s">
        <v>6449</v>
      </c>
      <c r="B695" s="13" t="s">
        <v>6558</v>
      </c>
      <c r="C695" s="13" t="s">
        <v>6772</v>
      </c>
      <c r="D695" s="13" t="s">
        <v>6773</v>
      </c>
      <c r="E695" s="13">
        <v>713</v>
      </c>
      <c r="F695" s="13" t="s">
        <v>11963</v>
      </c>
      <c r="G695" s="3" t="str">
        <f t="shared" si="102"/>
        <v>-</v>
      </c>
      <c r="H695" s="3" t="str">
        <f t="shared" si="103"/>
        <v>-</v>
      </c>
      <c r="I695" s="3" t="str">
        <f t="shared" si="104"/>
        <v>-</v>
      </c>
      <c r="J695" s="3" t="str">
        <f t="shared" si="105"/>
        <v>-</v>
      </c>
      <c r="K695" s="3" t="str">
        <f t="shared" si="106"/>
        <v>-</v>
      </c>
      <c r="L695" s="3" t="str">
        <f t="shared" si="107"/>
        <v>-</v>
      </c>
      <c r="M695" s="3" t="str">
        <f t="shared" si="108"/>
        <v>-</v>
      </c>
      <c r="N695" s="11" t="s">
        <v>12518</v>
      </c>
    </row>
    <row r="696" spans="1:14" ht="15.6" customHeight="1" x14ac:dyDescent="0.3">
      <c r="A696" s="13" t="s">
        <v>6449</v>
      </c>
      <c r="B696" s="13" t="s">
        <v>6558</v>
      </c>
      <c r="C696" s="13" t="s">
        <v>6784</v>
      </c>
      <c r="D696" s="13" t="s">
        <v>6785</v>
      </c>
      <c r="E696" s="13">
        <v>714</v>
      </c>
      <c r="F696" s="13" t="s">
        <v>11963</v>
      </c>
      <c r="G696" s="3" t="str">
        <f t="shared" si="102"/>
        <v>-</v>
      </c>
      <c r="H696" s="3" t="str">
        <f t="shared" si="103"/>
        <v>-</v>
      </c>
      <c r="I696" s="3" t="str">
        <f t="shared" si="104"/>
        <v>-</v>
      </c>
      <c r="J696" s="3" t="str">
        <f t="shared" si="105"/>
        <v>-</v>
      </c>
      <c r="K696" s="3" t="str">
        <f t="shared" si="106"/>
        <v>-</v>
      </c>
      <c r="L696" s="3" t="str">
        <f t="shared" si="107"/>
        <v>-</v>
      </c>
      <c r="M696" s="3" t="str">
        <f t="shared" si="108"/>
        <v>-</v>
      </c>
      <c r="N696" s="11" t="s">
        <v>12518</v>
      </c>
    </row>
    <row r="697" spans="1:14" ht="15.6" customHeight="1" x14ac:dyDescent="0.3">
      <c r="A697" s="13" t="s">
        <v>6449</v>
      </c>
      <c r="B697" s="13" t="s">
        <v>6558</v>
      </c>
      <c r="C697" s="13" t="s">
        <v>6786</v>
      </c>
      <c r="D697" s="13" t="s">
        <v>6787</v>
      </c>
      <c r="E697" s="13">
        <v>715</v>
      </c>
      <c r="F697" s="13" t="s">
        <v>11963</v>
      </c>
      <c r="G697" s="3" t="str">
        <f t="shared" si="102"/>
        <v>-</v>
      </c>
      <c r="H697" s="3" t="str">
        <f t="shared" si="103"/>
        <v>-</v>
      </c>
      <c r="I697" s="3" t="str">
        <f t="shared" si="104"/>
        <v>-</v>
      </c>
      <c r="J697" s="3" t="str">
        <f t="shared" si="105"/>
        <v>-</v>
      </c>
      <c r="K697" s="3" t="str">
        <f t="shared" si="106"/>
        <v>-</v>
      </c>
      <c r="L697" s="3" t="str">
        <f t="shared" si="107"/>
        <v>-</v>
      </c>
      <c r="M697" s="3" t="str">
        <f t="shared" si="108"/>
        <v>-</v>
      </c>
      <c r="N697" s="11" t="s">
        <v>12518</v>
      </c>
    </row>
    <row r="698" spans="1:14" ht="15.6" customHeight="1" x14ac:dyDescent="0.3">
      <c r="A698" s="13" t="s">
        <v>6449</v>
      </c>
      <c r="B698" s="13" t="s">
        <v>6558</v>
      </c>
      <c r="C698" s="13" t="s">
        <v>6788</v>
      </c>
      <c r="D698" s="13" t="s">
        <v>6789</v>
      </c>
      <c r="E698" s="13">
        <v>716</v>
      </c>
      <c r="F698" s="13" t="s">
        <v>11963</v>
      </c>
      <c r="G698" s="3" t="str">
        <f t="shared" si="102"/>
        <v>-</v>
      </c>
      <c r="H698" s="3" t="str">
        <f t="shared" si="103"/>
        <v>-</v>
      </c>
      <c r="I698" s="3" t="str">
        <f t="shared" si="104"/>
        <v>-</v>
      </c>
      <c r="J698" s="3" t="str">
        <f t="shared" si="105"/>
        <v>-</v>
      </c>
      <c r="K698" s="3" t="str">
        <f t="shared" si="106"/>
        <v>-</v>
      </c>
      <c r="L698" s="3" t="str">
        <f t="shared" si="107"/>
        <v>-</v>
      </c>
      <c r="M698" s="3" t="str">
        <f t="shared" si="108"/>
        <v>-</v>
      </c>
      <c r="N698" s="11" t="s">
        <v>12518</v>
      </c>
    </row>
    <row r="699" spans="1:14" ht="15.6" customHeight="1" x14ac:dyDescent="0.3">
      <c r="A699" s="13" t="s">
        <v>6449</v>
      </c>
      <c r="B699" s="13" t="s">
        <v>6558</v>
      </c>
      <c r="C699" s="13" t="s">
        <v>6790</v>
      </c>
      <c r="D699" s="13" t="s">
        <v>6791</v>
      </c>
      <c r="E699" s="13">
        <v>717</v>
      </c>
      <c r="F699" s="13" t="s">
        <v>11963</v>
      </c>
      <c r="G699" s="3" t="str">
        <f t="shared" si="102"/>
        <v>-</v>
      </c>
      <c r="H699" s="3" t="str">
        <f t="shared" si="103"/>
        <v>-</v>
      </c>
      <c r="I699" s="3" t="str">
        <f t="shared" si="104"/>
        <v>-</v>
      </c>
      <c r="J699" s="3" t="str">
        <f t="shared" si="105"/>
        <v>-</v>
      </c>
      <c r="K699" s="3" t="str">
        <f t="shared" si="106"/>
        <v>-</v>
      </c>
      <c r="L699" s="3" t="str">
        <f t="shared" si="107"/>
        <v>-</v>
      </c>
      <c r="M699" s="3" t="str">
        <f t="shared" si="108"/>
        <v>-</v>
      </c>
      <c r="N699" s="11" t="s">
        <v>12518</v>
      </c>
    </row>
    <row r="700" spans="1:14" ht="15.6" customHeight="1" x14ac:dyDescent="0.3">
      <c r="A700" s="13" t="s">
        <v>6449</v>
      </c>
      <c r="B700" s="13" t="s">
        <v>6558</v>
      </c>
      <c r="C700" s="13" t="s">
        <v>6798</v>
      </c>
      <c r="D700" s="13" t="s">
        <v>6799</v>
      </c>
      <c r="E700" s="13">
        <v>718</v>
      </c>
      <c r="F700" s="13" t="s">
        <v>11963</v>
      </c>
      <c r="G700" s="3" t="str">
        <f t="shared" si="102"/>
        <v>-</v>
      </c>
      <c r="H700" s="3" t="str">
        <f t="shared" si="103"/>
        <v>-</v>
      </c>
      <c r="I700" s="3" t="str">
        <f t="shared" si="104"/>
        <v>-</v>
      </c>
      <c r="J700" s="3" t="str">
        <f t="shared" si="105"/>
        <v>-</v>
      </c>
      <c r="K700" s="3" t="str">
        <f t="shared" si="106"/>
        <v>-</v>
      </c>
      <c r="L700" s="3" t="str">
        <f t="shared" si="107"/>
        <v>-</v>
      </c>
      <c r="M700" s="3" t="str">
        <f t="shared" si="108"/>
        <v>-</v>
      </c>
      <c r="N700" s="11" t="s">
        <v>12518</v>
      </c>
    </row>
    <row r="701" spans="1:14" ht="15.6" customHeight="1" x14ac:dyDescent="0.3">
      <c r="A701" s="13" t="s">
        <v>6449</v>
      </c>
      <c r="B701" s="13" t="s">
        <v>6558</v>
      </c>
      <c r="C701" s="13" t="s">
        <v>6810</v>
      </c>
      <c r="D701" s="13" t="s">
        <v>6811</v>
      </c>
      <c r="E701" s="13">
        <v>719</v>
      </c>
      <c r="F701" s="13" t="s">
        <v>11963</v>
      </c>
      <c r="G701" s="3" t="str">
        <f t="shared" si="102"/>
        <v>-</v>
      </c>
      <c r="H701" s="3" t="str">
        <f t="shared" si="103"/>
        <v>-</v>
      </c>
      <c r="I701" s="3" t="str">
        <f t="shared" si="104"/>
        <v>-</v>
      </c>
      <c r="J701" s="3" t="str">
        <f t="shared" si="105"/>
        <v>-</v>
      </c>
      <c r="K701" s="3" t="str">
        <f t="shared" si="106"/>
        <v>-</v>
      </c>
      <c r="L701" s="3" t="str">
        <f t="shared" si="107"/>
        <v>-</v>
      </c>
      <c r="M701" s="3" t="str">
        <f t="shared" si="108"/>
        <v>-</v>
      </c>
      <c r="N701" s="11" t="s">
        <v>12518</v>
      </c>
    </row>
    <row r="702" spans="1:14" ht="15.6" customHeight="1" x14ac:dyDescent="0.3">
      <c r="A702" s="13" t="s">
        <v>6449</v>
      </c>
      <c r="B702" s="13" t="s">
        <v>6558</v>
      </c>
      <c r="C702" s="13" t="s">
        <v>6822</v>
      </c>
      <c r="D702" s="13" t="s">
        <v>1244</v>
      </c>
      <c r="E702" s="13">
        <v>720</v>
      </c>
      <c r="F702" s="13" t="s">
        <v>11963</v>
      </c>
      <c r="G702" s="3" t="str">
        <f t="shared" si="102"/>
        <v>-</v>
      </c>
      <c r="H702" s="3" t="str">
        <f t="shared" si="103"/>
        <v>-</v>
      </c>
      <c r="I702" s="3" t="str">
        <f t="shared" si="104"/>
        <v>-</v>
      </c>
      <c r="J702" s="3" t="str">
        <f t="shared" si="105"/>
        <v>-</v>
      </c>
      <c r="K702" s="3" t="str">
        <f t="shared" si="106"/>
        <v>-</v>
      </c>
      <c r="L702" s="3" t="str">
        <f t="shared" si="107"/>
        <v>-</v>
      </c>
      <c r="M702" s="3" t="str">
        <f t="shared" si="108"/>
        <v>-</v>
      </c>
      <c r="N702" s="11" t="s">
        <v>12518</v>
      </c>
    </row>
    <row r="703" spans="1:14" ht="15.6" customHeight="1" x14ac:dyDescent="0.3">
      <c r="A703" s="13" t="s">
        <v>6449</v>
      </c>
      <c r="B703" s="13" t="s">
        <v>6558</v>
      </c>
      <c r="C703" s="13" t="s">
        <v>6823</v>
      </c>
      <c r="D703" s="13" t="s">
        <v>6716</v>
      </c>
      <c r="E703" s="13">
        <v>721</v>
      </c>
      <c r="F703" s="13" t="s">
        <v>11963</v>
      </c>
      <c r="G703" s="3" t="str">
        <f t="shared" si="102"/>
        <v>-</v>
      </c>
      <c r="H703" s="3" t="str">
        <f t="shared" si="103"/>
        <v>-</v>
      </c>
      <c r="I703" s="3" t="str">
        <f t="shared" si="104"/>
        <v>-</v>
      </c>
      <c r="J703" s="3" t="str">
        <f t="shared" si="105"/>
        <v>-</v>
      </c>
      <c r="K703" s="3" t="str">
        <f t="shared" si="106"/>
        <v>-</v>
      </c>
      <c r="L703" s="3" t="str">
        <f t="shared" si="107"/>
        <v>-</v>
      </c>
      <c r="M703" s="3" t="str">
        <f t="shared" si="108"/>
        <v>-</v>
      </c>
      <c r="N703" s="11" t="s">
        <v>12518</v>
      </c>
    </row>
    <row r="704" spans="1:14" ht="15.6" customHeight="1" x14ac:dyDescent="0.3">
      <c r="A704" s="13" t="s">
        <v>6449</v>
      </c>
      <c r="B704" s="13" t="s">
        <v>6558</v>
      </c>
      <c r="C704" s="13" t="s">
        <v>6824</v>
      </c>
      <c r="D704" s="13" t="s">
        <v>6718</v>
      </c>
      <c r="E704" s="13">
        <v>722</v>
      </c>
      <c r="F704" s="13" t="s">
        <v>11963</v>
      </c>
      <c r="G704" s="3" t="str">
        <f t="shared" si="102"/>
        <v>-</v>
      </c>
      <c r="H704" s="3" t="str">
        <f t="shared" si="103"/>
        <v>-</v>
      </c>
      <c r="I704" s="3" t="str">
        <f t="shared" si="104"/>
        <v>-</v>
      </c>
      <c r="J704" s="3" t="str">
        <f t="shared" si="105"/>
        <v>-</v>
      </c>
      <c r="K704" s="3" t="str">
        <f t="shared" si="106"/>
        <v>-</v>
      </c>
      <c r="L704" s="3" t="str">
        <f t="shared" si="107"/>
        <v>-</v>
      </c>
      <c r="M704" s="3" t="str">
        <f t="shared" si="108"/>
        <v>-</v>
      </c>
      <c r="N704" s="11" t="s">
        <v>12518</v>
      </c>
    </row>
    <row r="705" spans="1:14" ht="15.6" customHeight="1" x14ac:dyDescent="0.3">
      <c r="A705" s="13" t="s">
        <v>6449</v>
      </c>
      <c r="B705" s="13" t="s">
        <v>6558</v>
      </c>
      <c r="C705" s="13" t="s">
        <v>6825</v>
      </c>
      <c r="D705" s="13" t="s">
        <v>6826</v>
      </c>
      <c r="E705" s="13">
        <v>723</v>
      </c>
      <c r="F705" s="13" t="s">
        <v>11963</v>
      </c>
      <c r="G705" s="3" t="str">
        <f t="shared" si="102"/>
        <v>-</v>
      </c>
      <c r="H705" s="3" t="str">
        <f t="shared" si="103"/>
        <v>-</v>
      </c>
      <c r="I705" s="3" t="str">
        <f t="shared" si="104"/>
        <v>-</v>
      </c>
      <c r="J705" s="3" t="str">
        <f t="shared" si="105"/>
        <v>-</v>
      </c>
      <c r="K705" s="3" t="str">
        <f t="shared" si="106"/>
        <v>-</v>
      </c>
      <c r="L705" s="3" t="str">
        <f t="shared" si="107"/>
        <v>-</v>
      </c>
      <c r="M705" s="3" t="str">
        <f t="shared" si="108"/>
        <v>-</v>
      </c>
      <c r="N705" s="11" t="s">
        <v>12518</v>
      </c>
    </row>
    <row r="706" spans="1:14" ht="15.6" customHeight="1" x14ac:dyDescent="0.3">
      <c r="A706" s="13" t="s">
        <v>6449</v>
      </c>
      <c r="B706" s="13" t="s">
        <v>6558</v>
      </c>
      <c r="C706" s="13" t="s">
        <v>6829</v>
      </c>
      <c r="D706" s="13" t="s">
        <v>6830</v>
      </c>
      <c r="E706" s="13">
        <v>724</v>
      </c>
      <c r="F706" s="13" t="s">
        <v>11963</v>
      </c>
      <c r="G706" s="3" t="str">
        <f t="shared" si="102"/>
        <v>-</v>
      </c>
      <c r="H706" s="3" t="str">
        <f t="shared" si="103"/>
        <v>-</v>
      </c>
      <c r="I706" s="3" t="str">
        <f t="shared" si="104"/>
        <v>-</v>
      </c>
      <c r="J706" s="3" t="str">
        <f t="shared" si="105"/>
        <v>-</v>
      </c>
      <c r="K706" s="3" t="str">
        <f t="shared" si="106"/>
        <v>-</v>
      </c>
      <c r="L706" s="3" t="str">
        <f t="shared" si="107"/>
        <v>-</v>
      </c>
      <c r="M706" s="3" t="str">
        <f t="shared" si="108"/>
        <v>-</v>
      </c>
      <c r="N706" s="11" t="s">
        <v>12518</v>
      </c>
    </row>
    <row r="707" spans="1:14" ht="15.6" customHeight="1" x14ac:dyDescent="0.3">
      <c r="A707" s="13" t="s">
        <v>6449</v>
      </c>
      <c r="B707" s="13" t="s">
        <v>6558</v>
      </c>
      <c r="C707" s="13" t="s">
        <v>6831</v>
      </c>
      <c r="D707" s="13" t="s">
        <v>6832</v>
      </c>
      <c r="E707" s="13">
        <v>725</v>
      </c>
      <c r="F707" s="13" t="s">
        <v>11963</v>
      </c>
      <c r="G707" s="3" t="str">
        <f t="shared" si="102"/>
        <v>-</v>
      </c>
      <c r="H707" s="3" t="str">
        <f t="shared" si="103"/>
        <v>-</v>
      </c>
      <c r="I707" s="3" t="str">
        <f t="shared" si="104"/>
        <v>-</v>
      </c>
      <c r="J707" s="3" t="str">
        <f t="shared" si="105"/>
        <v>-</v>
      </c>
      <c r="K707" s="3" t="str">
        <f t="shared" si="106"/>
        <v>-</v>
      </c>
      <c r="L707" s="3" t="str">
        <f t="shared" si="107"/>
        <v>-</v>
      </c>
      <c r="M707" s="3" t="str">
        <f t="shared" si="108"/>
        <v>-</v>
      </c>
      <c r="N707" s="11" t="s">
        <v>12518</v>
      </c>
    </row>
    <row r="708" spans="1:14" ht="15.6" customHeight="1" x14ac:dyDescent="0.3">
      <c r="A708" s="13" t="s">
        <v>6449</v>
      </c>
      <c r="B708" s="13" t="s">
        <v>6558</v>
      </c>
      <c r="C708" s="13" t="s">
        <v>6839</v>
      </c>
      <c r="D708" s="13" t="s">
        <v>6840</v>
      </c>
      <c r="E708" s="13">
        <v>726</v>
      </c>
      <c r="F708" s="13" t="s">
        <v>11963</v>
      </c>
      <c r="G708" s="3" t="str">
        <f t="shared" si="102"/>
        <v>-</v>
      </c>
      <c r="H708" s="3" t="str">
        <f t="shared" si="103"/>
        <v>-</v>
      </c>
      <c r="I708" s="3" t="str">
        <f t="shared" si="104"/>
        <v>-</v>
      </c>
      <c r="J708" s="3" t="str">
        <f t="shared" si="105"/>
        <v>-</v>
      </c>
      <c r="K708" s="3" t="str">
        <f t="shared" si="106"/>
        <v>-</v>
      </c>
      <c r="L708" s="3" t="str">
        <f t="shared" si="107"/>
        <v>-</v>
      </c>
      <c r="M708" s="3" t="str">
        <f t="shared" si="108"/>
        <v>-</v>
      </c>
      <c r="N708" s="11" t="s">
        <v>12518</v>
      </c>
    </row>
    <row r="709" spans="1:14" ht="15.6" customHeight="1" x14ac:dyDescent="0.3">
      <c r="A709" s="13" t="s">
        <v>6449</v>
      </c>
      <c r="B709" s="13" t="s">
        <v>6558</v>
      </c>
      <c r="C709" s="13" t="s">
        <v>6841</v>
      </c>
      <c r="D709" s="13" t="s">
        <v>6842</v>
      </c>
      <c r="E709" s="13">
        <v>727</v>
      </c>
      <c r="F709" s="13" t="s">
        <v>11963</v>
      </c>
      <c r="G709" s="3" t="str">
        <f t="shared" si="102"/>
        <v>-</v>
      </c>
      <c r="H709" s="3" t="str">
        <f t="shared" si="103"/>
        <v>-</v>
      </c>
      <c r="I709" s="3" t="str">
        <f t="shared" si="104"/>
        <v>-</v>
      </c>
      <c r="J709" s="3" t="str">
        <f t="shared" si="105"/>
        <v>-</v>
      </c>
      <c r="K709" s="3" t="str">
        <f t="shared" si="106"/>
        <v>-</v>
      </c>
      <c r="L709" s="3" t="str">
        <f t="shared" si="107"/>
        <v>-</v>
      </c>
      <c r="M709" s="3" t="str">
        <f t="shared" si="108"/>
        <v>-</v>
      </c>
      <c r="N709" s="11" t="s">
        <v>12518</v>
      </c>
    </row>
    <row r="710" spans="1:14" ht="15.6" customHeight="1" x14ac:dyDescent="0.3">
      <c r="A710" s="13" t="s">
        <v>6449</v>
      </c>
      <c r="B710" s="13" t="s">
        <v>6558</v>
      </c>
      <c r="C710" s="13" t="s">
        <v>6843</v>
      </c>
      <c r="D710" s="13" t="s">
        <v>6844</v>
      </c>
      <c r="E710" s="13">
        <v>728</v>
      </c>
      <c r="F710" s="13" t="s">
        <v>11963</v>
      </c>
      <c r="G710" s="3" t="str">
        <f t="shared" si="102"/>
        <v>-</v>
      </c>
      <c r="H710" s="3" t="str">
        <f t="shared" si="103"/>
        <v>-</v>
      </c>
      <c r="I710" s="3" t="str">
        <f t="shared" si="104"/>
        <v>-</v>
      </c>
      <c r="J710" s="3" t="str">
        <f t="shared" si="105"/>
        <v>-</v>
      </c>
      <c r="K710" s="3" t="str">
        <f t="shared" si="106"/>
        <v>-</v>
      </c>
      <c r="L710" s="3" t="str">
        <f t="shared" si="107"/>
        <v>-</v>
      </c>
      <c r="M710" s="3" t="str">
        <f t="shared" si="108"/>
        <v>-</v>
      </c>
      <c r="N710" s="11" t="s">
        <v>12518</v>
      </c>
    </row>
    <row r="711" spans="1:14" ht="15.6" customHeight="1" x14ac:dyDescent="0.3">
      <c r="A711" s="13" t="s">
        <v>6449</v>
      </c>
      <c r="B711" s="13" t="s">
        <v>6558</v>
      </c>
      <c r="C711" s="13" t="s">
        <v>6845</v>
      </c>
      <c r="D711" s="13" t="s">
        <v>6846</v>
      </c>
      <c r="E711" s="13">
        <v>729</v>
      </c>
      <c r="F711" s="13" t="s">
        <v>11963</v>
      </c>
      <c r="G711" s="3" t="str">
        <f t="shared" si="102"/>
        <v>-</v>
      </c>
      <c r="H711" s="3" t="str">
        <f t="shared" si="103"/>
        <v>-</v>
      </c>
      <c r="I711" s="3" t="str">
        <f t="shared" si="104"/>
        <v>-</v>
      </c>
      <c r="J711" s="3" t="str">
        <f t="shared" si="105"/>
        <v>-</v>
      </c>
      <c r="K711" s="3" t="str">
        <f t="shared" si="106"/>
        <v>-</v>
      </c>
      <c r="L711" s="3" t="str">
        <f t="shared" si="107"/>
        <v>-</v>
      </c>
      <c r="M711" s="3" t="str">
        <f t="shared" si="108"/>
        <v>-</v>
      </c>
      <c r="N711" s="11" t="s">
        <v>12518</v>
      </c>
    </row>
    <row r="712" spans="1:14" ht="15.6" customHeight="1" x14ac:dyDescent="0.3">
      <c r="A712" s="13" t="s">
        <v>6449</v>
      </c>
      <c r="B712" s="13" t="s">
        <v>6558</v>
      </c>
      <c r="C712" s="13" t="s">
        <v>6849</v>
      </c>
      <c r="D712" s="13" t="s">
        <v>6850</v>
      </c>
      <c r="E712" s="13">
        <v>730</v>
      </c>
      <c r="F712" s="13" t="s">
        <v>11963</v>
      </c>
      <c r="G712" s="3" t="str">
        <f t="shared" si="102"/>
        <v>-</v>
      </c>
      <c r="H712" s="3" t="str">
        <f t="shared" si="103"/>
        <v>-</v>
      </c>
      <c r="I712" s="3" t="str">
        <f t="shared" si="104"/>
        <v>-</v>
      </c>
      <c r="J712" s="3" t="str">
        <f t="shared" si="105"/>
        <v>-</v>
      </c>
      <c r="K712" s="3" t="str">
        <f t="shared" si="106"/>
        <v>-</v>
      </c>
      <c r="L712" s="3" t="str">
        <f t="shared" si="107"/>
        <v>-</v>
      </c>
      <c r="M712" s="3" t="str">
        <f t="shared" si="108"/>
        <v>-</v>
      </c>
      <c r="N712" s="11" t="s">
        <v>12518</v>
      </c>
    </row>
    <row r="713" spans="1:14" ht="15.6" customHeight="1" x14ac:dyDescent="0.3">
      <c r="A713" s="13" t="s">
        <v>6449</v>
      </c>
      <c r="B713" s="13" t="s">
        <v>6558</v>
      </c>
      <c r="C713" s="13" t="s">
        <v>6851</v>
      </c>
      <c r="D713" s="13" t="s">
        <v>6852</v>
      </c>
      <c r="E713" s="13">
        <v>731</v>
      </c>
      <c r="F713" s="13" t="s">
        <v>11963</v>
      </c>
      <c r="G713" s="3" t="str">
        <f t="shared" si="102"/>
        <v>-</v>
      </c>
      <c r="H713" s="3" t="str">
        <f t="shared" si="103"/>
        <v>-</v>
      </c>
      <c r="I713" s="3" t="str">
        <f t="shared" si="104"/>
        <v>-</v>
      </c>
      <c r="J713" s="3" t="str">
        <f t="shared" si="105"/>
        <v>-</v>
      </c>
      <c r="K713" s="3" t="str">
        <f t="shared" si="106"/>
        <v>-</v>
      </c>
      <c r="L713" s="3" t="str">
        <f t="shared" si="107"/>
        <v>-</v>
      </c>
      <c r="M713" s="3" t="str">
        <f t="shared" si="108"/>
        <v>-</v>
      </c>
      <c r="N713" s="11" t="s">
        <v>12518</v>
      </c>
    </row>
    <row r="714" spans="1:14" ht="15.6" customHeight="1" x14ac:dyDescent="0.3">
      <c r="A714" s="13" t="s">
        <v>6449</v>
      </c>
      <c r="B714" s="13" t="s">
        <v>6558</v>
      </c>
      <c r="C714" s="13" t="s">
        <v>6853</v>
      </c>
      <c r="D714" s="13" t="s">
        <v>6854</v>
      </c>
      <c r="E714" s="13">
        <v>732</v>
      </c>
      <c r="F714" s="13" t="s">
        <v>11963</v>
      </c>
      <c r="G714" s="3" t="str">
        <f t="shared" si="102"/>
        <v>-</v>
      </c>
      <c r="H714" s="3" t="str">
        <f t="shared" si="103"/>
        <v>-</v>
      </c>
      <c r="I714" s="3" t="str">
        <f t="shared" si="104"/>
        <v>-</v>
      </c>
      <c r="J714" s="3" t="str">
        <f t="shared" si="105"/>
        <v>-</v>
      </c>
      <c r="K714" s="3" t="str">
        <f t="shared" si="106"/>
        <v>-</v>
      </c>
      <c r="L714" s="3" t="str">
        <f t="shared" si="107"/>
        <v>-</v>
      </c>
      <c r="M714" s="3" t="str">
        <f t="shared" si="108"/>
        <v>-</v>
      </c>
      <c r="N714" s="11" t="s">
        <v>12518</v>
      </c>
    </row>
    <row r="715" spans="1:14" ht="15.6" customHeight="1" x14ac:dyDescent="0.3">
      <c r="A715" s="13" t="s">
        <v>6449</v>
      </c>
      <c r="B715" s="13" t="s">
        <v>6558</v>
      </c>
      <c r="C715" s="13" t="s">
        <v>6855</v>
      </c>
      <c r="D715" s="13" t="s">
        <v>6856</v>
      </c>
      <c r="E715" s="13">
        <v>733</v>
      </c>
      <c r="F715" s="13" t="s">
        <v>11963</v>
      </c>
      <c r="G715" s="3" t="str">
        <f t="shared" si="102"/>
        <v>-</v>
      </c>
      <c r="H715" s="3" t="str">
        <f t="shared" si="103"/>
        <v>-</v>
      </c>
      <c r="I715" s="3" t="str">
        <f t="shared" si="104"/>
        <v>-</v>
      </c>
      <c r="J715" s="3" t="str">
        <f t="shared" si="105"/>
        <v>-</v>
      </c>
      <c r="K715" s="3" t="str">
        <f t="shared" si="106"/>
        <v>-</v>
      </c>
      <c r="L715" s="3" t="str">
        <f t="shared" si="107"/>
        <v>-</v>
      </c>
      <c r="M715" s="3" t="str">
        <f t="shared" si="108"/>
        <v>-</v>
      </c>
      <c r="N715" s="11" t="s">
        <v>12518</v>
      </c>
    </row>
    <row r="716" spans="1:14" ht="15.6" customHeight="1" x14ac:dyDescent="0.3">
      <c r="A716" s="13" t="s">
        <v>6449</v>
      </c>
      <c r="B716" s="13" t="s">
        <v>6558</v>
      </c>
      <c r="C716" s="13" t="s">
        <v>6857</v>
      </c>
      <c r="D716" s="13" t="s">
        <v>6858</v>
      </c>
      <c r="E716" s="13">
        <v>734</v>
      </c>
      <c r="F716" s="13" t="s">
        <v>11963</v>
      </c>
      <c r="G716" s="3" t="str">
        <f t="shared" ref="G716:G779" si="109">IFERROR(VLOOKUP(F716,omop_all_vocs,4,FALSE),"")</f>
        <v>-</v>
      </c>
      <c r="H716" s="3" t="str">
        <f t="shared" ref="H716:H779" si="110">IFERROR(VLOOKUP(F716,omop_all_vocs,5,FALSE),"")</f>
        <v>-</v>
      </c>
      <c r="I716" s="3" t="str">
        <f t="shared" ref="I716:I779" si="111">IFERROR(VLOOKUP(F716,omop_all_vocs,6,FALSE),"")</f>
        <v>-</v>
      </c>
      <c r="J716" s="3" t="str">
        <f t="shared" ref="J716:J779" si="112">IFERROR(VLOOKUP(F716,omop_all_vocs,7,FALSE),"")</f>
        <v>-</v>
      </c>
      <c r="K716" s="3" t="str">
        <f t="shared" ref="K716:K779" si="113">IFERROR(VLOOKUP(F716,omop_all_vocs,8,FALSE),"")</f>
        <v>-</v>
      </c>
      <c r="L716" s="3" t="str">
        <f t="shared" ref="L716:L779" si="114">IFERROR(VLOOKUP(F716,omop_all_vocs,9,FALSE),"")</f>
        <v>-</v>
      </c>
      <c r="M716" s="3" t="str">
        <f t="shared" ref="M716:M779" si="115">IFERROR(VLOOKUP(F716,omop_all_vocs,10,FALSE),"")</f>
        <v>-</v>
      </c>
      <c r="N716" s="11" t="s">
        <v>12518</v>
      </c>
    </row>
    <row r="717" spans="1:14" ht="15.6" customHeight="1" x14ac:dyDescent="0.3">
      <c r="A717" s="13" t="s">
        <v>6449</v>
      </c>
      <c r="B717" s="13" t="s">
        <v>6558</v>
      </c>
      <c r="C717" s="13" t="s">
        <v>6867</v>
      </c>
      <c r="D717" s="13" t="s">
        <v>6868</v>
      </c>
      <c r="E717" s="13">
        <v>735</v>
      </c>
      <c r="F717" s="13" t="s">
        <v>11963</v>
      </c>
      <c r="G717" s="3" t="str">
        <f t="shared" si="109"/>
        <v>-</v>
      </c>
      <c r="H717" s="3" t="str">
        <f t="shared" si="110"/>
        <v>-</v>
      </c>
      <c r="I717" s="3" t="str">
        <f t="shared" si="111"/>
        <v>-</v>
      </c>
      <c r="J717" s="3" t="str">
        <f t="shared" si="112"/>
        <v>-</v>
      </c>
      <c r="K717" s="3" t="str">
        <f t="shared" si="113"/>
        <v>-</v>
      </c>
      <c r="L717" s="3" t="str">
        <f t="shared" si="114"/>
        <v>-</v>
      </c>
      <c r="M717" s="3" t="str">
        <f t="shared" si="115"/>
        <v>-</v>
      </c>
      <c r="N717" s="11" t="s">
        <v>12518</v>
      </c>
    </row>
    <row r="718" spans="1:14" ht="15.6" customHeight="1" x14ac:dyDescent="0.3">
      <c r="A718" s="13" t="s">
        <v>6449</v>
      </c>
      <c r="B718" s="13" t="s">
        <v>6558</v>
      </c>
      <c r="C718" s="13" t="s">
        <v>6869</v>
      </c>
      <c r="D718" s="13" t="s">
        <v>6870</v>
      </c>
      <c r="E718" s="13">
        <v>736</v>
      </c>
      <c r="F718" s="13" t="s">
        <v>11963</v>
      </c>
      <c r="G718" s="3" t="str">
        <f t="shared" si="109"/>
        <v>-</v>
      </c>
      <c r="H718" s="3" t="str">
        <f t="shared" si="110"/>
        <v>-</v>
      </c>
      <c r="I718" s="3" t="str">
        <f t="shared" si="111"/>
        <v>-</v>
      </c>
      <c r="J718" s="3" t="str">
        <f t="shared" si="112"/>
        <v>-</v>
      </c>
      <c r="K718" s="3" t="str">
        <f t="shared" si="113"/>
        <v>-</v>
      </c>
      <c r="L718" s="3" t="str">
        <f t="shared" si="114"/>
        <v>-</v>
      </c>
      <c r="M718" s="3" t="str">
        <f t="shared" si="115"/>
        <v>-</v>
      </c>
      <c r="N718" s="11" t="s">
        <v>12518</v>
      </c>
    </row>
    <row r="719" spans="1:14" ht="15.6" customHeight="1" x14ac:dyDescent="0.3">
      <c r="A719" s="13" t="s">
        <v>6449</v>
      </c>
      <c r="B719" s="13" t="s">
        <v>6558</v>
      </c>
      <c r="C719" s="13" t="s">
        <v>6871</v>
      </c>
      <c r="D719" s="13" t="s">
        <v>6872</v>
      </c>
      <c r="E719" s="13">
        <v>737</v>
      </c>
      <c r="F719" s="13" t="s">
        <v>11963</v>
      </c>
      <c r="G719" s="3" t="str">
        <f t="shared" si="109"/>
        <v>-</v>
      </c>
      <c r="H719" s="3" t="str">
        <f t="shared" si="110"/>
        <v>-</v>
      </c>
      <c r="I719" s="3" t="str">
        <f t="shared" si="111"/>
        <v>-</v>
      </c>
      <c r="J719" s="3" t="str">
        <f t="shared" si="112"/>
        <v>-</v>
      </c>
      <c r="K719" s="3" t="str">
        <f t="shared" si="113"/>
        <v>-</v>
      </c>
      <c r="L719" s="3" t="str">
        <f t="shared" si="114"/>
        <v>-</v>
      </c>
      <c r="M719" s="3" t="str">
        <f t="shared" si="115"/>
        <v>-</v>
      </c>
      <c r="N719" s="11" t="s">
        <v>12518</v>
      </c>
    </row>
    <row r="720" spans="1:14" ht="15.6" customHeight="1" x14ac:dyDescent="0.3">
      <c r="A720" s="13" t="s">
        <v>6449</v>
      </c>
      <c r="B720" s="13" t="s">
        <v>6558</v>
      </c>
      <c r="C720" s="13" t="s">
        <v>6873</v>
      </c>
      <c r="D720" s="13" t="s">
        <v>6874</v>
      </c>
      <c r="E720" s="13">
        <v>738</v>
      </c>
      <c r="F720" s="13" t="s">
        <v>11963</v>
      </c>
      <c r="G720" s="3" t="str">
        <f t="shared" si="109"/>
        <v>-</v>
      </c>
      <c r="H720" s="3" t="str">
        <f t="shared" si="110"/>
        <v>-</v>
      </c>
      <c r="I720" s="3" t="str">
        <f t="shared" si="111"/>
        <v>-</v>
      </c>
      <c r="J720" s="3" t="str">
        <f t="shared" si="112"/>
        <v>-</v>
      </c>
      <c r="K720" s="3" t="str">
        <f t="shared" si="113"/>
        <v>-</v>
      </c>
      <c r="L720" s="3" t="str">
        <f t="shared" si="114"/>
        <v>-</v>
      </c>
      <c r="M720" s="3" t="str">
        <f t="shared" si="115"/>
        <v>-</v>
      </c>
      <c r="N720" s="11" t="s">
        <v>12518</v>
      </c>
    </row>
    <row r="721" spans="1:14" ht="15.6" customHeight="1" x14ac:dyDescent="0.3">
      <c r="A721" s="13" t="s">
        <v>6449</v>
      </c>
      <c r="B721" s="13" t="s">
        <v>6558</v>
      </c>
      <c r="C721" s="13" t="s">
        <v>6563</v>
      </c>
      <c r="D721" s="13" t="s">
        <v>6564</v>
      </c>
      <c r="E721" s="13">
        <v>739</v>
      </c>
      <c r="F721" s="13" t="s">
        <v>11963</v>
      </c>
      <c r="G721" s="3" t="str">
        <f t="shared" si="109"/>
        <v>-</v>
      </c>
      <c r="H721" s="3" t="str">
        <f t="shared" si="110"/>
        <v>-</v>
      </c>
      <c r="I721" s="3" t="str">
        <f t="shared" si="111"/>
        <v>-</v>
      </c>
      <c r="J721" s="3" t="str">
        <f t="shared" si="112"/>
        <v>-</v>
      </c>
      <c r="K721" s="3" t="str">
        <f t="shared" si="113"/>
        <v>-</v>
      </c>
      <c r="L721" s="3" t="str">
        <f t="shared" si="114"/>
        <v>-</v>
      </c>
      <c r="M721" s="3" t="str">
        <f t="shared" si="115"/>
        <v>-</v>
      </c>
      <c r="N721" s="11" t="s">
        <v>12518</v>
      </c>
    </row>
    <row r="722" spans="1:14" ht="15.6" customHeight="1" x14ac:dyDescent="0.3">
      <c r="A722" s="13" t="s">
        <v>6449</v>
      </c>
      <c r="B722" s="13" t="s">
        <v>6558</v>
      </c>
      <c r="C722" s="13" t="s">
        <v>6565</v>
      </c>
      <c r="D722" s="13" t="s">
        <v>6566</v>
      </c>
      <c r="E722" s="13">
        <v>740</v>
      </c>
      <c r="F722" s="13" t="s">
        <v>11963</v>
      </c>
      <c r="G722" s="3" t="str">
        <f t="shared" si="109"/>
        <v>-</v>
      </c>
      <c r="H722" s="3" t="str">
        <f t="shared" si="110"/>
        <v>-</v>
      </c>
      <c r="I722" s="3" t="str">
        <f t="shared" si="111"/>
        <v>-</v>
      </c>
      <c r="J722" s="3" t="str">
        <f t="shared" si="112"/>
        <v>-</v>
      </c>
      <c r="K722" s="3" t="str">
        <f t="shared" si="113"/>
        <v>-</v>
      </c>
      <c r="L722" s="3" t="str">
        <f t="shared" si="114"/>
        <v>-</v>
      </c>
      <c r="M722" s="3" t="str">
        <f t="shared" si="115"/>
        <v>-</v>
      </c>
      <c r="N722" s="11" t="s">
        <v>12518</v>
      </c>
    </row>
    <row r="723" spans="1:14" ht="15.6" customHeight="1" x14ac:dyDescent="0.3">
      <c r="A723" s="13" t="s">
        <v>6449</v>
      </c>
      <c r="B723" s="13" t="s">
        <v>6558</v>
      </c>
      <c r="C723" s="13" t="s">
        <v>6567</v>
      </c>
      <c r="D723" s="13" t="s">
        <v>6568</v>
      </c>
      <c r="E723" s="13">
        <v>741</v>
      </c>
      <c r="F723" s="13" t="s">
        <v>11963</v>
      </c>
      <c r="G723" s="3" t="str">
        <f t="shared" si="109"/>
        <v>-</v>
      </c>
      <c r="H723" s="3" t="str">
        <f t="shared" si="110"/>
        <v>-</v>
      </c>
      <c r="I723" s="3" t="str">
        <f t="shared" si="111"/>
        <v>-</v>
      </c>
      <c r="J723" s="3" t="str">
        <f t="shared" si="112"/>
        <v>-</v>
      </c>
      <c r="K723" s="3" t="str">
        <f t="shared" si="113"/>
        <v>-</v>
      </c>
      <c r="L723" s="3" t="str">
        <f t="shared" si="114"/>
        <v>-</v>
      </c>
      <c r="M723" s="3" t="str">
        <f t="shared" si="115"/>
        <v>-</v>
      </c>
      <c r="N723" s="11" t="s">
        <v>12518</v>
      </c>
    </row>
    <row r="724" spans="1:14" ht="15.6" customHeight="1" x14ac:dyDescent="0.3">
      <c r="A724" s="13" t="s">
        <v>6449</v>
      </c>
      <c r="B724" s="13" t="s">
        <v>6558</v>
      </c>
      <c r="C724" s="13" t="s">
        <v>6569</v>
      </c>
      <c r="D724" s="13" t="s">
        <v>6570</v>
      </c>
      <c r="E724" s="13">
        <v>742</v>
      </c>
      <c r="F724" s="13" t="s">
        <v>11963</v>
      </c>
      <c r="G724" s="3" t="str">
        <f t="shared" si="109"/>
        <v>-</v>
      </c>
      <c r="H724" s="3" t="str">
        <f t="shared" si="110"/>
        <v>-</v>
      </c>
      <c r="I724" s="3" t="str">
        <f t="shared" si="111"/>
        <v>-</v>
      </c>
      <c r="J724" s="3" t="str">
        <f t="shared" si="112"/>
        <v>-</v>
      </c>
      <c r="K724" s="3" t="str">
        <f t="shared" si="113"/>
        <v>-</v>
      </c>
      <c r="L724" s="3" t="str">
        <f t="shared" si="114"/>
        <v>-</v>
      </c>
      <c r="M724" s="3" t="str">
        <f t="shared" si="115"/>
        <v>-</v>
      </c>
      <c r="N724" s="11" t="s">
        <v>12518</v>
      </c>
    </row>
    <row r="725" spans="1:14" ht="15.6" customHeight="1" x14ac:dyDescent="0.3">
      <c r="A725" s="13" t="s">
        <v>6449</v>
      </c>
      <c r="B725" s="13" t="s">
        <v>6558</v>
      </c>
      <c r="C725" s="13" t="s">
        <v>6573</v>
      </c>
      <c r="D725" s="13" t="s">
        <v>6574</v>
      </c>
      <c r="E725" s="13">
        <v>743</v>
      </c>
      <c r="F725" s="13" t="s">
        <v>11963</v>
      </c>
      <c r="G725" s="3" t="str">
        <f t="shared" si="109"/>
        <v>-</v>
      </c>
      <c r="H725" s="3" t="str">
        <f t="shared" si="110"/>
        <v>-</v>
      </c>
      <c r="I725" s="3" t="str">
        <f t="shared" si="111"/>
        <v>-</v>
      </c>
      <c r="J725" s="3" t="str">
        <f t="shared" si="112"/>
        <v>-</v>
      </c>
      <c r="K725" s="3" t="str">
        <f t="shared" si="113"/>
        <v>-</v>
      </c>
      <c r="L725" s="3" t="str">
        <f t="shared" si="114"/>
        <v>-</v>
      </c>
      <c r="M725" s="3" t="str">
        <f t="shared" si="115"/>
        <v>-</v>
      </c>
      <c r="N725" s="11" t="s">
        <v>12518</v>
      </c>
    </row>
    <row r="726" spans="1:14" ht="15.6" customHeight="1" x14ac:dyDescent="0.3">
      <c r="A726" s="13" t="s">
        <v>6449</v>
      </c>
      <c r="B726" s="13" t="s">
        <v>6558</v>
      </c>
      <c r="C726" s="13" t="s">
        <v>6575</v>
      </c>
      <c r="D726" s="13" t="s">
        <v>6576</v>
      </c>
      <c r="E726" s="13">
        <v>744</v>
      </c>
      <c r="F726" s="13" t="s">
        <v>11963</v>
      </c>
      <c r="G726" s="3" t="str">
        <f t="shared" si="109"/>
        <v>-</v>
      </c>
      <c r="H726" s="3" t="str">
        <f t="shared" si="110"/>
        <v>-</v>
      </c>
      <c r="I726" s="3" t="str">
        <f t="shared" si="111"/>
        <v>-</v>
      </c>
      <c r="J726" s="3" t="str">
        <f t="shared" si="112"/>
        <v>-</v>
      </c>
      <c r="K726" s="3" t="str">
        <f t="shared" si="113"/>
        <v>-</v>
      </c>
      <c r="L726" s="3" t="str">
        <f t="shared" si="114"/>
        <v>-</v>
      </c>
      <c r="M726" s="3" t="str">
        <f t="shared" si="115"/>
        <v>-</v>
      </c>
      <c r="N726" s="11" t="s">
        <v>12518</v>
      </c>
    </row>
    <row r="727" spans="1:14" ht="15.6" customHeight="1" x14ac:dyDescent="0.3">
      <c r="A727" s="13" t="s">
        <v>6449</v>
      </c>
      <c r="B727" s="13" t="s">
        <v>6558</v>
      </c>
      <c r="C727" s="13" t="s">
        <v>6577</v>
      </c>
      <c r="D727" s="13" t="s">
        <v>6578</v>
      </c>
      <c r="E727" s="13">
        <v>745</v>
      </c>
      <c r="F727" s="13" t="s">
        <v>11963</v>
      </c>
      <c r="G727" s="3" t="str">
        <f t="shared" si="109"/>
        <v>-</v>
      </c>
      <c r="H727" s="3" t="str">
        <f t="shared" si="110"/>
        <v>-</v>
      </c>
      <c r="I727" s="3" t="str">
        <f t="shared" si="111"/>
        <v>-</v>
      </c>
      <c r="J727" s="3" t="str">
        <f t="shared" si="112"/>
        <v>-</v>
      </c>
      <c r="K727" s="3" t="str">
        <f t="shared" si="113"/>
        <v>-</v>
      </c>
      <c r="L727" s="3" t="str">
        <f t="shared" si="114"/>
        <v>-</v>
      </c>
      <c r="M727" s="3" t="str">
        <f t="shared" si="115"/>
        <v>-</v>
      </c>
      <c r="N727" s="11" t="s">
        <v>12518</v>
      </c>
    </row>
    <row r="728" spans="1:14" ht="15.6" customHeight="1" x14ac:dyDescent="0.3">
      <c r="A728" s="13" t="s">
        <v>6449</v>
      </c>
      <c r="B728" s="13" t="s">
        <v>6558</v>
      </c>
      <c r="C728" s="13" t="s">
        <v>6579</v>
      </c>
      <c r="D728" s="13" t="s">
        <v>6580</v>
      </c>
      <c r="E728" s="13">
        <v>746</v>
      </c>
      <c r="F728" s="13" t="s">
        <v>11963</v>
      </c>
      <c r="G728" s="3" t="str">
        <f t="shared" si="109"/>
        <v>-</v>
      </c>
      <c r="H728" s="3" t="str">
        <f t="shared" si="110"/>
        <v>-</v>
      </c>
      <c r="I728" s="3" t="str">
        <f t="shared" si="111"/>
        <v>-</v>
      </c>
      <c r="J728" s="3" t="str">
        <f t="shared" si="112"/>
        <v>-</v>
      </c>
      <c r="K728" s="3" t="str">
        <f t="shared" si="113"/>
        <v>-</v>
      </c>
      <c r="L728" s="3" t="str">
        <f t="shared" si="114"/>
        <v>-</v>
      </c>
      <c r="M728" s="3" t="str">
        <f t="shared" si="115"/>
        <v>-</v>
      </c>
      <c r="N728" s="11" t="s">
        <v>12518</v>
      </c>
    </row>
    <row r="729" spans="1:14" ht="15.6" customHeight="1" x14ac:dyDescent="0.3">
      <c r="A729" s="13" t="s">
        <v>6449</v>
      </c>
      <c r="B729" s="13" t="s">
        <v>6558</v>
      </c>
      <c r="C729" s="13" t="s">
        <v>6587</v>
      </c>
      <c r="D729" s="13" t="s">
        <v>6588</v>
      </c>
      <c r="E729" s="13">
        <v>747</v>
      </c>
      <c r="F729" s="13" t="s">
        <v>11963</v>
      </c>
      <c r="G729" s="3" t="str">
        <f t="shared" si="109"/>
        <v>-</v>
      </c>
      <c r="H729" s="3" t="str">
        <f t="shared" si="110"/>
        <v>-</v>
      </c>
      <c r="I729" s="3" t="str">
        <f t="shared" si="111"/>
        <v>-</v>
      </c>
      <c r="J729" s="3" t="str">
        <f t="shared" si="112"/>
        <v>-</v>
      </c>
      <c r="K729" s="3" t="str">
        <f t="shared" si="113"/>
        <v>-</v>
      </c>
      <c r="L729" s="3" t="str">
        <f t="shared" si="114"/>
        <v>-</v>
      </c>
      <c r="M729" s="3" t="str">
        <f t="shared" si="115"/>
        <v>-</v>
      </c>
      <c r="N729" s="11" t="s">
        <v>12518</v>
      </c>
    </row>
    <row r="730" spans="1:14" ht="15.6" customHeight="1" x14ac:dyDescent="0.3">
      <c r="A730" s="13" t="s">
        <v>6449</v>
      </c>
      <c r="B730" s="13" t="s">
        <v>6558</v>
      </c>
      <c r="C730" s="13" t="s">
        <v>6593</v>
      </c>
      <c r="D730" s="13" t="s">
        <v>6594</v>
      </c>
      <c r="E730" s="13">
        <v>748</v>
      </c>
      <c r="F730" s="13" t="s">
        <v>11963</v>
      </c>
      <c r="G730" s="3" t="str">
        <f t="shared" si="109"/>
        <v>-</v>
      </c>
      <c r="H730" s="3" t="str">
        <f t="shared" si="110"/>
        <v>-</v>
      </c>
      <c r="I730" s="3" t="str">
        <f t="shared" si="111"/>
        <v>-</v>
      </c>
      <c r="J730" s="3" t="str">
        <f t="shared" si="112"/>
        <v>-</v>
      </c>
      <c r="K730" s="3" t="str">
        <f t="shared" si="113"/>
        <v>-</v>
      </c>
      <c r="L730" s="3" t="str">
        <f t="shared" si="114"/>
        <v>-</v>
      </c>
      <c r="M730" s="3" t="str">
        <f t="shared" si="115"/>
        <v>-</v>
      </c>
      <c r="N730" s="11" t="s">
        <v>12518</v>
      </c>
    </row>
    <row r="731" spans="1:14" ht="15.6" customHeight="1" x14ac:dyDescent="0.3">
      <c r="A731" s="13" t="s">
        <v>6449</v>
      </c>
      <c r="B731" s="13" t="s">
        <v>6558</v>
      </c>
      <c r="C731" s="13" t="s">
        <v>6595</v>
      </c>
      <c r="D731" s="13" t="s">
        <v>6596</v>
      </c>
      <c r="E731" s="13">
        <v>749</v>
      </c>
      <c r="F731" s="13" t="s">
        <v>11963</v>
      </c>
      <c r="G731" s="3" t="str">
        <f t="shared" si="109"/>
        <v>-</v>
      </c>
      <c r="H731" s="3" t="str">
        <f t="shared" si="110"/>
        <v>-</v>
      </c>
      <c r="I731" s="3" t="str">
        <f t="shared" si="111"/>
        <v>-</v>
      </c>
      <c r="J731" s="3" t="str">
        <f t="shared" si="112"/>
        <v>-</v>
      </c>
      <c r="K731" s="3" t="str">
        <f t="shared" si="113"/>
        <v>-</v>
      </c>
      <c r="L731" s="3" t="str">
        <f t="shared" si="114"/>
        <v>-</v>
      </c>
      <c r="M731" s="3" t="str">
        <f t="shared" si="115"/>
        <v>-</v>
      </c>
      <c r="N731" s="11" t="s">
        <v>12518</v>
      </c>
    </row>
    <row r="732" spans="1:14" ht="15.6" customHeight="1" x14ac:dyDescent="0.3">
      <c r="A732" s="13" t="s">
        <v>6449</v>
      </c>
      <c r="B732" s="13" t="s">
        <v>6558</v>
      </c>
      <c r="C732" s="13" t="s">
        <v>6597</v>
      </c>
      <c r="D732" s="13" t="s">
        <v>6598</v>
      </c>
      <c r="E732" s="13">
        <v>750</v>
      </c>
      <c r="F732" s="13" t="s">
        <v>11963</v>
      </c>
      <c r="G732" s="3" t="str">
        <f t="shared" si="109"/>
        <v>-</v>
      </c>
      <c r="H732" s="3" t="str">
        <f t="shared" si="110"/>
        <v>-</v>
      </c>
      <c r="I732" s="3" t="str">
        <f t="shared" si="111"/>
        <v>-</v>
      </c>
      <c r="J732" s="3" t="str">
        <f t="shared" si="112"/>
        <v>-</v>
      </c>
      <c r="K732" s="3" t="str">
        <f t="shared" si="113"/>
        <v>-</v>
      </c>
      <c r="L732" s="3" t="str">
        <f t="shared" si="114"/>
        <v>-</v>
      </c>
      <c r="M732" s="3" t="str">
        <f t="shared" si="115"/>
        <v>-</v>
      </c>
      <c r="N732" s="11" t="s">
        <v>12518</v>
      </c>
    </row>
    <row r="733" spans="1:14" ht="15.6" customHeight="1" x14ac:dyDescent="0.3">
      <c r="A733" s="13" t="s">
        <v>6449</v>
      </c>
      <c r="B733" s="13" t="s">
        <v>6558</v>
      </c>
      <c r="C733" s="13" t="s">
        <v>6599</v>
      </c>
      <c r="D733" s="13" t="s">
        <v>6600</v>
      </c>
      <c r="E733" s="13">
        <v>751</v>
      </c>
      <c r="F733" s="13" t="s">
        <v>11963</v>
      </c>
      <c r="G733" s="3" t="str">
        <f t="shared" si="109"/>
        <v>-</v>
      </c>
      <c r="H733" s="3" t="str">
        <f t="shared" si="110"/>
        <v>-</v>
      </c>
      <c r="I733" s="3" t="str">
        <f t="shared" si="111"/>
        <v>-</v>
      </c>
      <c r="J733" s="3" t="str">
        <f t="shared" si="112"/>
        <v>-</v>
      </c>
      <c r="K733" s="3" t="str">
        <f t="shared" si="113"/>
        <v>-</v>
      </c>
      <c r="L733" s="3" t="str">
        <f t="shared" si="114"/>
        <v>-</v>
      </c>
      <c r="M733" s="3" t="str">
        <f t="shared" si="115"/>
        <v>-</v>
      </c>
      <c r="N733" s="11" t="s">
        <v>12518</v>
      </c>
    </row>
    <row r="734" spans="1:14" ht="15.6" customHeight="1" x14ac:dyDescent="0.3">
      <c r="A734" s="13" t="s">
        <v>6449</v>
      </c>
      <c r="B734" s="13" t="s">
        <v>6558</v>
      </c>
      <c r="C734" s="13" t="s">
        <v>6613</v>
      </c>
      <c r="D734" s="13" t="s">
        <v>6614</v>
      </c>
      <c r="E734" s="13">
        <v>752</v>
      </c>
      <c r="F734" s="13" t="s">
        <v>11963</v>
      </c>
      <c r="G734" s="3" t="str">
        <f t="shared" si="109"/>
        <v>-</v>
      </c>
      <c r="H734" s="3" t="str">
        <f t="shared" si="110"/>
        <v>-</v>
      </c>
      <c r="I734" s="3" t="str">
        <f t="shared" si="111"/>
        <v>-</v>
      </c>
      <c r="J734" s="3" t="str">
        <f t="shared" si="112"/>
        <v>-</v>
      </c>
      <c r="K734" s="3" t="str">
        <f t="shared" si="113"/>
        <v>-</v>
      </c>
      <c r="L734" s="3" t="str">
        <f t="shared" si="114"/>
        <v>-</v>
      </c>
      <c r="M734" s="3" t="str">
        <f t="shared" si="115"/>
        <v>-</v>
      </c>
      <c r="N734" s="11" t="s">
        <v>12518</v>
      </c>
    </row>
    <row r="735" spans="1:14" ht="15.6" customHeight="1" x14ac:dyDescent="0.3">
      <c r="A735" s="13" t="s">
        <v>6449</v>
      </c>
      <c r="B735" s="13" t="s">
        <v>6558</v>
      </c>
      <c r="C735" s="13" t="s">
        <v>6615</v>
      </c>
      <c r="D735" s="13" t="s">
        <v>6616</v>
      </c>
      <c r="E735" s="13">
        <v>753</v>
      </c>
      <c r="F735" s="13" t="s">
        <v>11963</v>
      </c>
      <c r="G735" s="3" t="str">
        <f t="shared" si="109"/>
        <v>-</v>
      </c>
      <c r="H735" s="3" t="str">
        <f t="shared" si="110"/>
        <v>-</v>
      </c>
      <c r="I735" s="3" t="str">
        <f t="shared" si="111"/>
        <v>-</v>
      </c>
      <c r="J735" s="3" t="str">
        <f t="shared" si="112"/>
        <v>-</v>
      </c>
      <c r="K735" s="3" t="str">
        <f t="shared" si="113"/>
        <v>-</v>
      </c>
      <c r="L735" s="3" t="str">
        <f t="shared" si="114"/>
        <v>-</v>
      </c>
      <c r="M735" s="3" t="str">
        <f t="shared" si="115"/>
        <v>-</v>
      </c>
      <c r="N735" s="11" t="s">
        <v>12518</v>
      </c>
    </row>
    <row r="736" spans="1:14" ht="15.6" customHeight="1" x14ac:dyDescent="0.3">
      <c r="A736" s="13" t="s">
        <v>6449</v>
      </c>
      <c r="B736" s="13" t="s">
        <v>6558</v>
      </c>
      <c r="C736" s="13" t="s">
        <v>6621</v>
      </c>
      <c r="D736" s="13" t="s">
        <v>6622</v>
      </c>
      <c r="E736" s="13">
        <v>754</v>
      </c>
      <c r="F736" s="13" t="s">
        <v>11963</v>
      </c>
      <c r="G736" s="3" t="str">
        <f t="shared" si="109"/>
        <v>-</v>
      </c>
      <c r="H736" s="3" t="str">
        <f t="shared" si="110"/>
        <v>-</v>
      </c>
      <c r="I736" s="3" t="str">
        <f t="shared" si="111"/>
        <v>-</v>
      </c>
      <c r="J736" s="3" t="str">
        <f t="shared" si="112"/>
        <v>-</v>
      </c>
      <c r="K736" s="3" t="str">
        <f t="shared" si="113"/>
        <v>-</v>
      </c>
      <c r="L736" s="3" t="str">
        <f t="shared" si="114"/>
        <v>-</v>
      </c>
      <c r="M736" s="3" t="str">
        <f t="shared" si="115"/>
        <v>-</v>
      </c>
      <c r="N736" s="11" t="s">
        <v>12518</v>
      </c>
    </row>
    <row r="737" spans="1:14" ht="15.6" customHeight="1" x14ac:dyDescent="0.3">
      <c r="A737" s="13" t="s">
        <v>6449</v>
      </c>
      <c r="B737" s="13" t="s">
        <v>6558</v>
      </c>
      <c r="C737" s="13" t="s">
        <v>6637</v>
      </c>
      <c r="D737" s="13" t="s">
        <v>6638</v>
      </c>
      <c r="E737" s="13">
        <v>755</v>
      </c>
      <c r="F737" s="13" t="s">
        <v>11963</v>
      </c>
      <c r="G737" s="3" t="str">
        <f t="shared" si="109"/>
        <v>-</v>
      </c>
      <c r="H737" s="3" t="str">
        <f t="shared" si="110"/>
        <v>-</v>
      </c>
      <c r="I737" s="3" t="str">
        <f t="shared" si="111"/>
        <v>-</v>
      </c>
      <c r="J737" s="3" t="str">
        <f t="shared" si="112"/>
        <v>-</v>
      </c>
      <c r="K737" s="3" t="str">
        <f t="shared" si="113"/>
        <v>-</v>
      </c>
      <c r="L737" s="3" t="str">
        <f t="shared" si="114"/>
        <v>-</v>
      </c>
      <c r="M737" s="3" t="str">
        <f t="shared" si="115"/>
        <v>-</v>
      </c>
      <c r="N737" s="11" t="s">
        <v>12518</v>
      </c>
    </row>
    <row r="738" spans="1:14" ht="15.6" customHeight="1" x14ac:dyDescent="0.3">
      <c r="A738" s="13" t="s">
        <v>6449</v>
      </c>
      <c r="B738" s="13" t="s">
        <v>6558</v>
      </c>
      <c r="C738" s="13" t="s">
        <v>6645</v>
      </c>
      <c r="D738" s="13" t="s">
        <v>6646</v>
      </c>
      <c r="E738" s="13">
        <v>756</v>
      </c>
      <c r="F738" s="13" t="s">
        <v>11963</v>
      </c>
      <c r="G738" s="3" t="str">
        <f t="shared" si="109"/>
        <v>-</v>
      </c>
      <c r="H738" s="3" t="str">
        <f t="shared" si="110"/>
        <v>-</v>
      </c>
      <c r="I738" s="3" t="str">
        <f t="shared" si="111"/>
        <v>-</v>
      </c>
      <c r="J738" s="3" t="str">
        <f t="shared" si="112"/>
        <v>-</v>
      </c>
      <c r="K738" s="3" t="str">
        <f t="shared" si="113"/>
        <v>-</v>
      </c>
      <c r="L738" s="3" t="str">
        <f t="shared" si="114"/>
        <v>-</v>
      </c>
      <c r="M738" s="3" t="str">
        <f t="shared" si="115"/>
        <v>-</v>
      </c>
      <c r="N738" s="11" t="s">
        <v>12518</v>
      </c>
    </row>
    <row r="739" spans="1:14" ht="15.6" customHeight="1" x14ac:dyDescent="0.3">
      <c r="A739" s="13" t="s">
        <v>6449</v>
      </c>
      <c r="B739" s="13" t="s">
        <v>6558</v>
      </c>
      <c r="C739" s="13" t="s">
        <v>6649</v>
      </c>
      <c r="D739" s="13" t="s">
        <v>6650</v>
      </c>
      <c r="E739" s="13">
        <v>757</v>
      </c>
      <c r="F739" s="13" t="s">
        <v>11963</v>
      </c>
      <c r="G739" s="3" t="str">
        <f t="shared" si="109"/>
        <v>-</v>
      </c>
      <c r="H739" s="3" t="str">
        <f t="shared" si="110"/>
        <v>-</v>
      </c>
      <c r="I739" s="3" t="str">
        <f t="shared" si="111"/>
        <v>-</v>
      </c>
      <c r="J739" s="3" t="str">
        <f t="shared" si="112"/>
        <v>-</v>
      </c>
      <c r="K739" s="3" t="str">
        <f t="shared" si="113"/>
        <v>-</v>
      </c>
      <c r="L739" s="3" t="str">
        <f t="shared" si="114"/>
        <v>-</v>
      </c>
      <c r="M739" s="3" t="str">
        <f t="shared" si="115"/>
        <v>-</v>
      </c>
      <c r="N739" s="11" t="s">
        <v>12518</v>
      </c>
    </row>
    <row r="740" spans="1:14" ht="15.6" customHeight="1" x14ac:dyDescent="0.3">
      <c r="A740" s="13" t="s">
        <v>6449</v>
      </c>
      <c r="B740" s="13" t="s">
        <v>6558</v>
      </c>
      <c r="C740" s="13" t="s">
        <v>6671</v>
      </c>
      <c r="D740" s="13" t="s">
        <v>6672</v>
      </c>
      <c r="E740" s="13">
        <v>758</v>
      </c>
      <c r="F740" s="13" t="s">
        <v>11963</v>
      </c>
      <c r="G740" s="3" t="str">
        <f t="shared" si="109"/>
        <v>-</v>
      </c>
      <c r="H740" s="3" t="str">
        <f t="shared" si="110"/>
        <v>-</v>
      </c>
      <c r="I740" s="3" t="str">
        <f t="shared" si="111"/>
        <v>-</v>
      </c>
      <c r="J740" s="3" t="str">
        <f t="shared" si="112"/>
        <v>-</v>
      </c>
      <c r="K740" s="3" t="str">
        <f t="shared" si="113"/>
        <v>-</v>
      </c>
      <c r="L740" s="3" t="str">
        <f t="shared" si="114"/>
        <v>-</v>
      </c>
      <c r="M740" s="3" t="str">
        <f t="shared" si="115"/>
        <v>-</v>
      </c>
      <c r="N740" s="11" t="s">
        <v>12518</v>
      </c>
    </row>
    <row r="741" spans="1:14" ht="15.6" customHeight="1" x14ac:dyDescent="0.3">
      <c r="A741" s="13" t="s">
        <v>6449</v>
      </c>
      <c r="B741" s="13" t="s">
        <v>6558</v>
      </c>
      <c r="C741" s="13" t="s">
        <v>6683</v>
      </c>
      <c r="D741" s="13" t="s">
        <v>6684</v>
      </c>
      <c r="E741" s="13">
        <v>759</v>
      </c>
      <c r="F741" s="13" t="s">
        <v>11963</v>
      </c>
      <c r="G741" s="3" t="str">
        <f t="shared" si="109"/>
        <v>-</v>
      </c>
      <c r="H741" s="3" t="str">
        <f t="shared" si="110"/>
        <v>-</v>
      </c>
      <c r="I741" s="3" t="str">
        <f t="shared" si="111"/>
        <v>-</v>
      </c>
      <c r="J741" s="3" t="str">
        <f t="shared" si="112"/>
        <v>-</v>
      </c>
      <c r="K741" s="3" t="str">
        <f t="shared" si="113"/>
        <v>-</v>
      </c>
      <c r="L741" s="3" t="str">
        <f t="shared" si="114"/>
        <v>-</v>
      </c>
      <c r="M741" s="3" t="str">
        <f t="shared" si="115"/>
        <v>-</v>
      </c>
      <c r="N741" s="11" t="s">
        <v>12518</v>
      </c>
    </row>
    <row r="742" spans="1:14" ht="15.6" customHeight="1" x14ac:dyDescent="0.3">
      <c r="A742" s="13" t="s">
        <v>6449</v>
      </c>
      <c r="B742" s="13" t="s">
        <v>6558</v>
      </c>
      <c r="C742" s="13" t="s">
        <v>6685</v>
      </c>
      <c r="D742" s="13" t="s">
        <v>6686</v>
      </c>
      <c r="E742" s="13">
        <v>760</v>
      </c>
      <c r="F742" s="13" t="s">
        <v>11963</v>
      </c>
      <c r="G742" s="3" t="str">
        <f t="shared" si="109"/>
        <v>-</v>
      </c>
      <c r="H742" s="3" t="str">
        <f t="shared" si="110"/>
        <v>-</v>
      </c>
      <c r="I742" s="3" t="str">
        <f t="shared" si="111"/>
        <v>-</v>
      </c>
      <c r="J742" s="3" t="str">
        <f t="shared" si="112"/>
        <v>-</v>
      </c>
      <c r="K742" s="3" t="str">
        <f t="shared" si="113"/>
        <v>-</v>
      </c>
      <c r="L742" s="3" t="str">
        <f t="shared" si="114"/>
        <v>-</v>
      </c>
      <c r="M742" s="3" t="str">
        <f t="shared" si="115"/>
        <v>-</v>
      </c>
      <c r="N742" s="11" t="s">
        <v>12518</v>
      </c>
    </row>
    <row r="743" spans="1:14" ht="15.6" customHeight="1" x14ac:dyDescent="0.3">
      <c r="A743" s="13" t="s">
        <v>6449</v>
      </c>
      <c r="B743" s="13" t="s">
        <v>6558</v>
      </c>
      <c r="C743" s="13" t="s">
        <v>6687</v>
      </c>
      <c r="D743" s="13" t="s">
        <v>6688</v>
      </c>
      <c r="E743" s="13">
        <v>761</v>
      </c>
      <c r="F743" s="13" t="s">
        <v>11963</v>
      </c>
      <c r="G743" s="3" t="str">
        <f t="shared" si="109"/>
        <v>-</v>
      </c>
      <c r="H743" s="3" t="str">
        <f t="shared" si="110"/>
        <v>-</v>
      </c>
      <c r="I743" s="3" t="str">
        <f t="shared" si="111"/>
        <v>-</v>
      </c>
      <c r="J743" s="3" t="str">
        <f t="shared" si="112"/>
        <v>-</v>
      </c>
      <c r="K743" s="3" t="str">
        <f t="shared" si="113"/>
        <v>-</v>
      </c>
      <c r="L743" s="3" t="str">
        <f t="shared" si="114"/>
        <v>-</v>
      </c>
      <c r="M743" s="3" t="str">
        <f t="shared" si="115"/>
        <v>-</v>
      </c>
      <c r="N743" s="11" t="s">
        <v>12518</v>
      </c>
    </row>
    <row r="744" spans="1:14" ht="15.6" customHeight="1" x14ac:dyDescent="0.3">
      <c r="A744" s="13" t="s">
        <v>6449</v>
      </c>
      <c r="B744" s="13" t="s">
        <v>6558</v>
      </c>
      <c r="C744" s="13" t="s">
        <v>6689</v>
      </c>
      <c r="D744" s="13" t="s">
        <v>6690</v>
      </c>
      <c r="E744" s="13">
        <v>762</v>
      </c>
      <c r="F744" s="13" t="s">
        <v>11963</v>
      </c>
      <c r="G744" s="3" t="str">
        <f t="shared" si="109"/>
        <v>-</v>
      </c>
      <c r="H744" s="3" t="str">
        <f t="shared" si="110"/>
        <v>-</v>
      </c>
      <c r="I744" s="3" t="str">
        <f t="shared" si="111"/>
        <v>-</v>
      </c>
      <c r="J744" s="3" t="str">
        <f t="shared" si="112"/>
        <v>-</v>
      </c>
      <c r="K744" s="3" t="str">
        <f t="shared" si="113"/>
        <v>-</v>
      </c>
      <c r="L744" s="3" t="str">
        <f t="shared" si="114"/>
        <v>-</v>
      </c>
      <c r="M744" s="3" t="str">
        <f t="shared" si="115"/>
        <v>-</v>
      </c>
      <c r="N744" s="11" t="s">
        <v>12518</v>
      </c>
    </row>
    <row r="745" spans="1:14" ht="15.6" customHeight="1" x14ac:dyDescent="0.3">
      <c r="A745" s="13" t="s">
        <v>6449</v>
      </c>
      <c r="B745" s="13" t="s">
        <v>6558</v>
      </c>
      <c r="C745" s="13" t="s">
        <v>6693</v>
      </c>
      <c r="D745" s="13" t="s">
        <v>6694</v>
      </c>
      <c r="E745" s="13">
        <v>763</v>
      </c>
      <c r="F745" s="13" t="s">
        <v>11963</v>
      </c>
      <c r="G745" s="3" t="str">
        <f t="shared" si="109"/>
        <v>-</v>
      </c>
      <c r="H745" s="3" t="str">
        <f t="shared" si="110"/>
        <v>-</v>
      </c>
      <c r="I745" s="3" t="str">
        <f t="shared" si="111"/>
        <v>-</v>
      </c>
      <c r="J745" s="3" t="str">
        <f t="shared" si="112"/>
        <v>-</v>
      </c>
      <c r="K745" s="3" t="str">
        <f t="shared" si="113"/>
        <v>-</v>
      </c>
      <c r="L745" s="3" t="str">
        <f t="shared" si="114"/>
        <v>-</v>
      </c>
      <c r="M745" s="3" t="str">
        <f t="shared" si="115"/>
        <v>-</v>
      </c>
      <c r="N745" s="11" t="s">
        <v>12518</v>
      </c>
    </row>
    <row r="746" spans="1:14" ht="15.6" customHeight="1" x14ac:dyDescent="0.3">
      <c r="A746" s="13" t="s">
        <v>6449</v>
      </c>
      <c r="B746" s="13" t="s">
        <v>6558</v>
      </c>
      <c r="C746" s="13" t="s">
        <v>6695</v>
      </c>
      <c r="D746" s="13" t="s">
        <v>6696</v>
      </c>
      <c r="E746" s="13">
        <v>764</v>
      </c>
      <c r="F746" s="13" t="s">
        <v>11963</v>
      </c>
      <c r="G746" s="3" t="str">
        <f t="shared" si="109"/>
        <v>-</v>
      </c>
      <c r="H746" s="3" t="str">
        <f t="shared" si="110"/>
        <v>-</v>
      </c>
      <c r="I746" s="3" t="str">
        <f t="shared" si="111"/>
        <v>-</v>
      </c>
      <c r="J746" s="3" t="str">
        <f t="shared" si="112"/>
        <v>-</v>
      </c>
      <c r="K746" s="3" t="str">
        <f t="shared" si="113"/>
        <v>-</v>
      </c>
      <c r="L746" s="3" t="str">
        <f t="shared" si="114"/>
        <v>-</v>
      </c>
      <c r="M746" s="3" t="str">
        <f t="shared" si="115"/>
        <v>-</v>
      </c>
      <c r="N746" s="11" t="s">
        <v>12518</v>
      </c>
    </row>
    <row r="747" spans="1:14" ht="15.6" customHeight="1" x14ac:dyDescent="0.3">
      <c r="A747" s="13" t="s">
        <v>6449</v>
      </c>
      <c r="B747" s="13" t="s">
        <v>6558</v>
      </c>
      <c r="C747" s="13" t="s">
        <v>6697</v>
      </c>
      <c r="D747" s="13" t="s">
        <v>6698</v>
      </c>
      <c r="E747" s="13">
        <v>765</v>
      </c>
      <c r="F747" s="13" t="s">
        <v>11963</v>
      </c>
      <c r="G747" s="3" t="str">
        <f t="shared" si="109"/>
        <v>-</v>
      </c>
      <c r="H747" s="3" t="str">
        <f t="shared" si="110"/>
        <v>-</v>
      </c>
      <c r="I747" s="3" t="str">
        <f t="shared" si="111"/>
        <v>-</v>
      </c>
      <c r="J747" s="3" t="str">
        <f t="shared" si="112"/>
        <v>-</v>
      </c>
      <c r="K747" s="3" t="str">
        <f t="shared" si="113"/>
        <v>-</v>
      </c>
      <c r="L747" s="3" t="str">
        <f t="shared" si="114"/>
        <v>-</v>
      </c>
      <c r="M747" s="3" t="str">
        <f t="shared" si="115"/>
        <v>-</v>
      </c>
      <c r="N747" s="11" t="s">
        <v>12518</v>
      </c>
    </row>
    <row r="748" spans="1:14" ht="15.6" customHeight="1" x14ac:dyDescent="0.3">
      <c r="A748" s="13" t="s">
        <v>6449</v>
      </c>
      <c r="B748" s="13" t="s">
        <v>6558</v>
      </c>
      <c r="C748" s="13" t="s">
        <v>6699</v>
      </c>
      <c r="D748" s="13" t="s">
        <v>707</v>
      </c>
      <c r="E748" s="13">
        <v>766</v>
      </c>
      <c r="F748" s="13" t="s">
        <v>11963</v>
      </c>
      <c r="G748" s="3" t="str">
        <f t="shared" si="109"/>
        <v>-</v>
      </c>
      <c r="H748" s="3" t="str">
        <f t="shared" si="110"/>
        <v>-</v>
      </c>
      <c r="I748" s="3" t="str">
        <f t="shared" si="111"/>
        <v>-</v>
      </c>
      <c r="J748" s="3" t="str">
        <f t="shared" si="112"/>
        <v>-</v>
      </c>
      <c r="K748" s="3" t="str">
        <f t="shared" si="113"/>
        <v>-</v>
      </c>
      <c r="L748" s="3" t="str">
        <f t="shared" si="114"/>
        <v>-</v>
      </c>
      <c r="M748" s="3" t="str">
        <f t="shared" si="115"/>
        <v>-</v>
      </c>
      <c r="N748" s="11" t="s">
        <v>12518</v>
      </c>
    </row>
    <row r="749" spans="1:14" ht="15.6" customHeight="1" x14ac:dyDescent="0.3">
      <c r="A749" s="13" t="s">
        <v>6449</v>
      </c>
      <c r="B749" s="13" t="s">
        <v>6558</v>
      </c>
      <c r="C749" s="13" t="s">
        <v>6704</v>
      </c>
      <c r="D749" s="13" t="s">
        <v>6705</v>
      </c>
      <c r="E749" s="13">
        <v>767</v>
      </c>
      <c r="F749" s="13" t="s">
        <v>11963</v>
      </c>
      <c r="G749" s="3" t="str">
        <f t="shared" si="109"/>
        <v>-</v>
      </c>
      <c r="H749" s="3" t="str">
        <f t="shared" si="110"/>
        <v>-</v>
      </c>
      <c r="I749" s="3" t="str">
        <f t="shared" si="111"/>
        <v>-</v>
      </c>
      <c r="J749" s="3" t="str">
        <f t="shared" si="112"/>
        <v>-</v>
      </c>
      <c r="K749" s="3" t="str">
        <f t="shared" si="113"/>
        <v>-</v>
      </c>
      <c r="L749" s="3" t="str">
        <f t="shared" si="114"/>
        <v>-</v>
      </c>
      <c r="M749" s="3" t="str">
        <f t="shared" si="115"/>
        <v>-</v>
      </c>
      <c r="N749" s="11" t="s">
        <v>12518</v>
      </c>
    </row>
    <row r="750" spans="1:14" ht="15.6" customHeight="1" x14ac:dyDescent="0.3">
      <c r="A750" s="13" t="s">
        <v>6449</v>
      </c>
      <c r="B750" s="13" t="s">
        <v>6558</v>
      </c>
      <c r="C750" s="13" t="s">
        <v>6706</v>
      </c>
      <c r="D750" s="13" t="s">
        <v>6707</v>
      </c>
      <c r="E750" s="13">
        <v>768</v>
      </c>
      <c r="F750" s="13" t="s">
        <v>11963</v>
      </c>
      <c r="G750" s="3" t="str">
        <f t="shared" si="109"/>
        <v>-</v>
      </c>
      <c r="H750" s="3" t="str">
        <f t="shared" si="110"/>
        <v>-</v>
      </c>
      <c r="I750" s="3" t="str">
        <f t="shared" si="111"/>
        <v>-</v>
      </c>
      <c r="J750" s="3" t="str">
        <f t="shared" si="112"/>
        <v>-</v>
      </c>
      <c r="K750" s="3" t="str">
        <f t="shared" si="113"/>
        <v>-</v>
      </c>
      <c r="L750" s="3" t="str">
        <f t="shared" si="114"/>
        <v>-</v>
      </c>
      <c r="M750" s="3" t="str">
        <f t="shared" si="115"/>
        <v>-</v>
      </c>
      <c r="N750" s="11" t="s">
        <v>12518</v>
      </c>
    </row>
    <row r="751" spans="1:14" ht="15.6" customHeight="1" x14ac:dyDescent="0.3">
      <c r="A751" s="13" t="s">
        <v>6449</v>
      </c>
      <c r="B751" s="13" t="s">
        <v>6558</v>
      </c>
      <c r="C751" s="13" t="s">
        <v>6708</v>
      </c>
      <c r="D751" s="13" t="s">
        <v>6709</v>
      </c>
      <c r="E751" s="13">
        <v>769</v>
      </c>
      <c r="F751" s="13" t="s">
        <v>11963</v>
      </c>
      <c r="G751" s="3" t="str">
        <f t="shared" si="109"/>
        <v>-</v>
      </c>
      <c r="H751" s="3" t="str">
        <f t="shared" si="110"/>
        <v>-</v>
      </c>
      <c r="I751" s="3" t="str">
        <f t="shared" si="111"/>
        <v>-</v>
      </c>
      <c r="J751" s="3" t="str">
        <f t="shared" si="112"/>
        <v>-</v>
      </c>
      <c r="K751" s="3" t="str">
        <f t="shared" si="113"/>
        <v>-</v>
      </c>
      <c r="L751" s="3" t="str">
        <f t="shared" si="114"/>
        <v>-</v>
      </c>
      <c r="M751" s="3" t="str">
        <f t="shared" si="115"/>
        <v>-</v>
      </c>
      <c r="N751" s="11" t="s">
        <v>12518</v>
      </c>
    </row>
    <row r="752" spans="1:14" ht="15.6" customHeight="1" x14ac:dyDescent="0.3">
      <c r="A752" s="13" t="s">
        <v>6449</v>
      </c>
      <c r="B752" s="13" t="s">
        <v>6558</v>
      </c>
      <c r="C752" s="13" t="s">
        <v>6712</v>
      </c>
      <c r="D752" s="13" t="s">
        <v>6713</v>
      </c>
      <c r="E752" s="13">
        <v>770</v>
      </c>
      <c r="F752" s="13" t="s">
        <v>11963</v>
      </c>
      <c r="G752" s="3" t="str">
        <f t="shared" si="109"/>
        <v>-</v>
      </c>
      <c r="H752" s="3" t="str">
        <f t="shared" si="110"/>
        <v>-</v>
      </c>
      <c r="I752" s="3" t="str">
        <f t="shared" si="111"/>
        <v>-</v>
      </c>
      <c r="J752" s="3" t="str">
        <f t="shared" si="112"/>
        <v>-</v>
      </c>
      <c r="K752" s="3" t="str">
        <f t="shared" si="113"/>
        <v>-</v>
      </c>
      <c r="L752" s="3" t="str">
        <f t="shared" si="114"/>
        <v>-</v>
      </c>
      <c r="M752" s="3" t="str">
        <f t="shared" si="115"/>
        <v>-</v>
      </c>
      <c r="N752" s="11" t="s">
        <v>12518</v>
      </c>
    </row>
    <row r="753" spans="1:14" ht="15.6" customHeight="1" x14ac:dyDescent="0.3">
      <c r="A753" s="13" t="s">
        <v>6449</v>
      </c>
      <c r="B753" s="13" t="s">
        <v>6558</v>
      </c>
      <c r="C753" s="13" t="s">
        <v>6719</v>
      </c>
      <c r="D753" s="13" t="s">
        <v>6720</v>
      </c>
      <c r="E753" s="13">
        <v>771</v>
      </c>
      <c r="F753" s="13" t="s">
        <v>11963</v>
      </c>
      <c r="G753" s="3" t="str">
        <f t="shared" si="109"/>
        <v>-</v>
      </c>
      <c r="H753" s="3" t="str">
        <f t="shared" si="110"/>
        <v>-</v>
      </c>
      <c r="I753" s="3" t="str">
        <f t="shared" si="111"/>
        <v>-</v>
      </c>
      <c r="J753" s="3" t="str">
        <f t="shared" si="112"/>
        <v>-</v>
      </c>
      <c r="K753" s="3" t="str">
        <f t="shared" si="113"/>
        <v>-</v>
      </c>
      <c r="L753" s="3" t="str">
        <f t="shared" si="114"/>
        <v>-</v>
      </c>
      <c r="M753" s="3" t="str">
        <f t="shared" si="115"/>
        <v>-</v>
      </c>
      <c r="N753" s="11" t="s">
        <v>12518</v>
      </c>
    </row>
    <row r="754" spans="1:14" ht="15.6" customHeight="1" x14ac:dyDescent="0.3">
      <c r="A754" s="13" t="s">
        <v>6449</v>
      </c>
      <c r="B754" s="13" t="s">
        <v>6558</v>
      </c>
      <c r="C754" s="13" t="s">
        <v>6721</v>
      </c>
      <c r="D754" s="13" t="s">
        <v>6722</v>
      </c>
      <c r="E754" s="13">
        <v>772</v>
      </c>
      <c r="F754" s="13" t="s">
        <v>11963</v>
      </c>
      <c r="G754" s="3" t="str">
        <f t="shared" si="109"/>
        <v>-</v>
      </c>
      <c r="H754" s="3" t="str">
        <f t="shared" si="110"/>
        <v>-</v>
      </c>
      <c r="I754" s="3" t="str">
        <f t="shared" si="111"/>
        <v>-</v>
      </c>
      <c r="J754" s="3" t="str">
        <f t="shared" si="112"/>
        <v>-</v>
      </c>
      <c r="K754" s="3" t="str">
        <f t="shared" si="113"/>
        <v>-</v>
      </c>
      <c r="L754" s="3" t="str">
        <f t="shared" si="114"/>
        <v>-</v>
      </c>
      <c r="M754" s="3" t="str">
        <f t="shared" si="115"/>
        <v>-</v>
      </c>
      <c r="N754" s="11" t="s">
        <v>12518</v>
      </c>
    </row>
    <row r="755" spans="1:14" ht="15.6" customHeight="1" x14ac:dyDescent="0.3">
      <c r="A755" s="13" t="s">
        <v>6449</v>
      </c>
      <c r="B755" s="13" t="s">
        <v>6558</v>
      </c>
      <c r="C755" s="13" t="s">
        <v>6725</v>
      </c>
      <c r="D755" s="13" t="s">
        <v>6726</v>
      </c>
      <c r="E755" s="13">
        <v>773</v>
      </c>
      <c r="F755" s="13" t="s">
        <v>11963</v>
      </c>
      <c r="G755" s="3" t="str">
        <f t="shared" si="109"/>
        <v>-</v>
      </c>
      <c r="H755" s="3" t="str">
        <f t="shared" si="110"/>
        <v>-</v>
      </c>
      <c r="I755" s="3" t="str">
        <f t="shared" si="111"/>
        <v>-</v>
      </c>
      <c r="J755" s="3" t="str">
        <f t="shared" si="112"/>
        <v>-</v>
      </c>
      <c r="K755" s="3" t="str">
        <f t="shared" si="113"/>
        <v>-</v>
      </c>
      <c r="L755" s="3" t="str">
        <f t="shared" si="114"/>
        <v>-</v>
      </c>
      <c r="M755" s="3" t="str">
        <f t="shared" si="115"/>
        <v>-</v>
      </c>
      <c r="N755" s="11" t="s">
        <v>12518</v>
      </c>
    </row>
    <row r="756" spans="1:14" ht="15.6" customHeight="1" x14ac:dyDescent="0.3">
      <c r="A756" s="13" t="s">
        <v>6449</v>
      </c>
      <c r="B756" s="13" t="s">
        <v>6558</v>
      </c>
      <c r="C756" s="13" t="s">
        <v>6735</v>
      </c>
      <c r="D756" s="13" t="s">
        <v>6736</v>
      </c>
      <c r="E756" s="13">
        <v>774</v>
      </c>
      <c r="F756" s="13" t="s">
        <v>11963</v>
      </c>
      <c r="G756" s="3" t="str">
        <f t="shared" si="109"/>
        <v>-</v>
      </c>
      <c r="H756" s="3" t="str">
        <f t="shared" si="110"/>
        <v>-</v>
      </c>
      <c r="I756" s="3" t="str">
        <f t="shared" si="111"/>
        <v>-</v>
      </c>
      <c r="J756" s="3" t="str">
        <f t="shared" si="112"/>
        <v>-</v>
      </c>
      <c r="K756" s="3" t="str">
        <f t="shared" si="113"/>
        <v>-</v>
      </c>
      <c r="L756" s="3" t="str">
        <f t="shared" si="114"/>
        <v>-</v>
      </c>
      <c r="M756" s="3" t="str">
        <f t="shared" si="115"/>
        <v>-</v>
      </c>
      <c r="N756" s="11" t="s">
        <v>12518</v>
      </c>
    </row>
    <row r="757" spans="1:14" ht="15.6" customHeight="1" x14ac:dyDescent="0.3">
      <c r="A757" s="13" t="s">
        <v>6449</v>
      </c>
      <c r="B757" s="13" t="s">
        <v>6558</v>
      </c>
      <c r="C757" s="13" t="s">
        <v>6737</v>
      </c>
      <c r="D757" s="13" t="s">
        <v>6738</v>
      </c>
      <c r="E757" s="13">
        <v>775</v>
      </c>
      <c r="F757" s="13" t="s">
        <v>11963</v>
      </c>
      <c r="G757" s="3" t="str">
        <f t="shared" si="109"/>
        <v>-</v>
      </c>
      <c r="H757" s="3" t="str">
        <f t="shared" si="110"/>
        <v>-</v>
      </c>
      <c r="I757" s="3" t="str">
        <f t="shared" si="111"/>
        <v>-</v>
      </c>
      <c r="J757" s="3" t="str">
        <f t="shared" si="112"/>
        <v>-</v>
      </c>
      <c r="K757" s="3" t="str">
        <f t="shared" si="113"/>
        <v>-</v>
      </c>
      <c r="L757" s="3" t="str">
        <f t="shared" si="114"/>
        <v>-</v>
      </c>
      <c r="M757" s="3" t="str">
        <f t="shared" si="115"/>
        <v>-</v>
      </c>
      <c r="N757" s="11" t="s">
        <v>12518</v>
      </c>
    </row>
    <row r="758" spans="1:14" ht="15.6" customHeight="1" x14ac:dyDescent="0.3">
      <c r="A758" s="13" t="s">
        <v>6449</v>
      </c>
      <c r="B758" s="13" t="s">
        <v>6558</v>
      </c>
      <c r="C758" s="13" t="s">
        <v>6741</v>
      </c>
      <c r="D758" s="13" t="s">
        <v>6742</v>
      </c>
      <c r="E758" s="13">
        <v>776</v>
      </c>
      <c r="F758" s="13" t="s">
        <v>11963</v>
      </c>
      <c r="G758" s="3" t="str">
        <f t="shared" si="109"/>
        <v>-</v>
      </c>
      <c r="H758" s="3" t="str">
        <f t="shared" si="110"/>
        <v>-</v>
      </c>
      <c r="I758" s="3" t="str">
        <f t="shared" si="111"/>
        <v>-</v>
      </c>
      <c r="J758" s="3" t="str">
        <f t="shared" si="112"/>
        <v>-</v>
      </c>
      <c r="K758" s="3" t="str">
        <f t="shared" si="113"/>
        <v>-</v>
      </c>
      <c r="L758" s="3" t="str">
        <f t="shared" si="114"/>
        <v>-</v>
      </c>
      <c r="M758" s="3" t="str">
        <f t="shared" si="115"/>
        <v>-</v>
      </c>
      <c r="N758" s="11" t="s">
        <v>12518</v>
      </c>
    </row>
    <row r="759" spans="1:14" ht="15.6" customHeight="1" x14ac:dyDescent="0.3">
      <c r="A759" s="13" t="s">
        <v>6449</v>
      </c>
      <c r="B759" s="13" t="s">
        <v>6558</v>
      </c>
      <c r="C759" s="13" t="s">
        <v>6757</v>
      </c>
      <c r="D759" s="13" t="s">
        <v>6758</v>
      </c>
      <c r="E759" s="13">
        <v>777</v>
      </c>
      <c r="F759" s="13" t="s">
        <v>11963</v>
      </c>
      <c r="G759" s="3" t="str">
        <f t="shared" si="109"/>
        <v>-</v>
      </c>
      <c r="H759" s="3" t="str">
        <f t="shared" si="110"/>
        <v>-</v>
      </c>
      <c r="I759" s="3" t="str">
        <f t="shared" si="111"/>
        <v>-</v>
      </c>
      <c r="J759" s="3" t="str">
        <f t="shared" si="112"/>
        <v>-</v>
      </c>
      <c r="K759" s="3" t="str">
        <f t="shared" si="113"/>
        <v>-</v>
      </c>
      <c r="L759" s="3" t="str">
        <f t="shared" si="114"/>
        <v>-</v>
      </c>
      <c r="M759" s="3" t="str">
        <f t="shared" si="115"/>
        <v>-</v>
      </c>
      <c r="N759" s="11" t="s">
        <v>12518</v>
      </c>
    </row>
    <row r="760" spans="1:14" ht="15.6" customHeight="1" x14ac:dyDescent="0.3">
      <c r="A760" s="13" t="s">
        <v>6449</v>
      </c>
      <c r="B760" s="13" t="s">
        <v>6558</v>
      </c>
      <c r="C760" s="13" t="s">
        <v>6759</v>
      </c>
      <c r="D760" s="13" t="s">
        <v>6760</v>
      </c>
      <c r="E760" s="13">
        <v>778</v>
      </c>
      <c r="F760" s="13" t="s">
        <v>11963</v>
      </c>
      <c r="G760" s="3" t="str">
        <f t="shared" si="109"/>
        <v>-</v>
      </c>
      <c r="H760" s="3" t="str">
        <f t="shared" si="110"/>
        <v>-</v>
      </c>
      <c r="I760" s="3" t="str">
        <f t="shared" si="111"/>
        <v>-</v>
      </c>
      <c r="J760" s="3" t="str">
        <f t="shared" si="112"/>
        <v>-</v>
      </c>
      <c r="K760" s="3" t="str">
        <f t="shared" si="113"/>
        <v>-</v>
      </c>
      <c r="L760" s="3" t="str">
        <f t="shared" si="114"/>
        <v>-</v>
      </c>
      <c r="M760" s="3" t="str">
        <f t="shared" si="115"/>
        <v>-</v>
      </c>
      <c r="N760" s="11" t="s">
        <v>12518</v>
      </c>
    </row>
    <row r="761" spans="1:14" ht="15.6" customHeight="1" x14ac:dyDescent="0.3">
      <c r="A761" s="13" t="s">
        <v>6449</v>
      </c>
      <c r="B761" s="13" t="s">
        <v>6558</v>
      </c>
      <c r="C761" s="13" t="s">
        <v>6761</v>
      </c>
      <c r="D761" s="13" t="s">
        <v>6762</v>
      </c>
      <c r="E761" s="13">
        <v>779</v>
      </c>
      <c r="F761" s="13" t="s">
        <v>11963</v>
      </c>
      <c r="G761" s="3" t="str">
        <f t="shared" si="109"/>
        <v>-</v>
      </c>
      <c r="H761" s="3" t="str">
        <f t="shared" si="110"/>
        <v>-</v>
      </c>
      <c r="I761" s="3" t="str">
        <f t="shared" si="111"/>
        <v>-</v>
      </c>
      <c r="J761" s="3" t="str">
        <f t="shared" si="112"/>
        <v>-</v>
      </c>
      <c r="K761" s="3" t="str">
        <f t="shared" si="113"/>
        <v>-</v>
      </c>
      <c r="L761" s="3" t="str">
        <f t="shared" si="114"/>
        <v>-</v>
      </c>
      <c r="M761" s="3" t="str">
        <f t="shared" si="115"/>
        <v>-</v>
      </c>
      <c r="N761" s="11" t="s">
        <v>12518</v>
      </c>
    </row>
    <row r="762" spans="1:14" ht="15.6" customHeight="1" x14ac:dyDescent="0.3">
      <c r="A762" s="13" t="s">
        <v>6449</v>
      </c>
      <c r="B762" s="13" t="s">
        <v>6558</v>
      </c>
      <c r="C762" s="13" t="s">
        <v>6763</v>
      </c>
      <c r="D762" s="13" t="s">
        <v>3125</v>
      </c>
      <c r="E762" s="13">
        <v>780</v>
      </c>
      <c r="F762" s="13" t="s">
        <v>11963</v>
      </c>
      <c r="G762" s="3" t="str">
        <f t="shared" si="109"/>
        <v>-</v>
      </c>
      <c r="H762" s="3" t="str">
        <f t="shared" si="110"/>
        <v>-</v>
      </c>
      <c r="I762" s="3" t="str">
        <f t="shared" si="111"/>
        <v>-</v>
      </c>
      <c r="J762" s="3" t="str">
        <f t="shared" si="112"/>
        <v>-</v>
      </c>
      <c r="K762" s="3" t="str">
        <f t="shared" si="113"/>
        <v>-</v>
      </c>
      <c r="L762" s="3" t="str">
        <f t="shared" si="114"/>
        <v>-</v>
      </c>
      <c r="M762" s="3" t="str">
        <f t="shared" si="115"/>
        <v>-</v>
      </c>
      <c r="N762" s="11" t="s">
        <v>12518</v>
      </c>
    </row>
    <row r="763" spans="1:14" ht="15.6" customHeight="1" x14ac:dyDescent="0.3">
      <c r="A763" s="13" t="s">
        <v>6449</v>
      </c>
      <c r="B763" s="13" t="s">
        <v>6558</v>
      </c>
      <c r="C763" s="13" t="s">
        <v>6764</v>
      </c>
      <c r="D763" s="13" t="s">
        <v>6765</v>
      </c>
      <c r="E763" s="13">
        <v>781</v>
      </c>
      <c r="F763" s="13" t="s">
        <v>11963</v>
      </c>
      <c r="G763" s="3" t="str">
        <f t="shared" si="109"/>
        <v>-</v>
      </c>
      <c r="H763" s="3" t="str">
        <f t="shared" si="110"/>
        <v>-</v>
      </c>
      <c r="I763" s="3" t="str">
        <f t="shared" si="111"/>
        <v>-</v>
      </c>
      <c r="J763" s="3" t="str">
        <f t="shared" si="112"/>
        <v>-</v>
      </c>
      <c r="K763" s="3" t="str">
        <f t="shared" si="113"/>
        <v>-</v>
      </c>
      <c r="L763" s="3" t="str">
        <f t="shared" si="114"/>
        <v>-</v>
      </c>
      <c r="M763" s="3" t="str">
        <f t="shared" si="115"/>
        <v>-</v>
      </c>
      <c r="N763" s="11" t="s">
        <v>12518</v>
      </c>
    </row>
    <row r="764" spans="1:14" ht="15.6" customHeight="1" x14ac:dyDescent="0.3">
      <c r="A764" s="13" t="s">
        <v>6449</v>
      </c>
      <c r="B764" s="13" t="s">
        <v>6558</v>
      </c>
      <c r="C764" s="13" t="s">
        <v>6766</v>
      </c>
      <c r="D764" s="13" t="s">
        <v>6767</v>
      </c>
      <c r="E764" s="13">
        <v>782</v>
      </c>
      <c r="F764" s="13" t="s">
        <v>11963</v>
      </c>
      <c r="G764" s="3" t="str">
        <f t="shared" si="109"/>
        <v>-</v>
      </c>
      <c r="H764" s="3" t="str">
        <f t="shared" si="110"/>
        <v>-</v>
      </c>
      <c r="I764" s="3" t="str">
        <f t="shared" si="111"/>
        <v>-</v>
      </c>
      <c r="J764" s="3" t="str">
        <f t="shared" si="112"/>
        <v>-</v>
      </c>
      <c r="K764" s="3" t="str">
        <f t="shared" si="113"/>
        <v>-</v>
      </c>
      <c r="L764" s="3" t="str">
        <f t="shared" si="114"/>
        <v>-</v>
      </c>
      <c r="M764" s="3" t="str">
        <f t="shared" si="115"/>
        <v>-</v>
      </c>
      <c r="N764" s="11" t="s">
        <v>12518</v>
      </c>
    </row>
    <row r="765" spans="1:14" ht="15.6" customHeight="1" x14ac:dyDescent="0.3">
      <c r="A765" s="13" t="s">
        <v>6449</v>
      </c>
      <c r="B765" s="13" t="s">
        <v>6558</v>
      </c>
      <c r="C765" s="13" t="s">
        <v>6768</v>
      </c>
      <c r="D765" s="13" t="s">
        <v>6769</v>
      </c>
      <c r="E765" s="13">
        <v>783</v>
      </c>
      <c r="F765" s="13" t="s">
        <v>11963</v>
      </c>
      <c r="G765" s="3" t="str">
        <f t="shared" si="109"/>
        <v>-</v>
      </c>
      <c r="H765" s="3" t="str">
        <f t="shared" si="110"/>
        <v>-</v>
      </c>
      <c r="I765" s="3" t="str">
        <f t="shared" si="111"/>
        <v>-</v>
      </c>
      <c r="J765" s="3" t="str">
        <f t="shared" si="112"/>
        <v>-</v>
      </c>
      <c r="K765" s="3" t="str">
        <f t="shared" si="113"/>
        <v>-</v>
      </c>
      <c r="L765" s="3" t="str">
        <f t="shared" si="114"/>
        <v>-</v>
      </c>
      <c r="M765" s="3" t="str">
        <f t="shared" si="115"/>
        <v>-</v>
      </c>
      <c r="N765" s="11" t="s">
        <v>12518</v>
      </c>
    </row>
    <row r="766" spans="1:14" ht="15.6" customHeight="1" x14ac:dyDescent="0.3">
      <c r="A766" s="13" t="s">
        <v>6449</v>
      </c>
      <c r="B766" s="13" t="s">
        <v>6558</v>
      </c>
      <c r="C766" s="13" t="s">
        <v>6770</v>
      </c>
      <c r="D766" s="13" t="s">
        <v>6771</v>
      </c>
      <c r="E766" s="13">
        <v>784</v>
      </c>
      <c r="F766" s="13" t="s">
        <v>11963</v>
      </c>
      <c r="G766" s="3" t="str">
        <f t="shared" si="109"/>
        <v>-</v>
      </c>
      <c r="H766" s="3" t="str">
        <f t="shared" si="110"/>
        <v>-</v>
      </c>
      <c r="I766" s="3" t="str">
        <f t="shared" si="111"/>
        <v>-</v>
      </c>
      <c r="J766" s="3" t="str">
        <f t="shared" si="112"/>
        <v>-</v>
      </c>
      <c r="K766" s="3" t="str">
        <f t="shared" si="113"/>
        <v>-</v>
      </c>
      <c r="L766" s="3" t="str">
        <f t="shared" si="114"/>
        <v>-</v>
      </c>
      <c r="M766" s="3" t="str">
        <f t="shared" si="115"/>
        <v>-</v>
      </c>
      <c r="N766" s="11" t="s">
        <v>12518</v>
      </c>
    </row>
    <row r="767" spans="1:14" ht="15.6" customHeight="1" x14ac:dyDescent="0.3">
      <c r="A767" s="13" t="s">
        <v>6449</v>
      </c>
      <c r="B767" s="13" t="s">
        <v>6558</v>
      </c>
      <c r="C767" s="13" t="s">
        <v>6774</v>
      </c>
      <c r="D767" s="13" t="s">
        <v>6775</v>
      </c>
      <c r="E767" s="13">
        <v>785</v>
      </c>
      <c r="F767" s="13" t="s">
        <v>11963</v>
      </c>
      <c r="G767" s="3" t="str">
        <f t="shared" si="109"/>
        <v>-</v>
      </c>
      <c r="H767" s="3" t="str">
        <f t="shared" si="110"/>
        <v>-</v>
      </c>
      <c r="I767" s="3" t="str">
        <f t="shared" si="111"/>
        <v>-</v>
      </c>
      <c r="J767" s="3" t="str">
        <f t="shared" si="112"/>
        <v>-</v>
      </c>
      <c r="K767" s="3" t="str">
        <f t="shared" si="113"/>
        <v>-</v>
      </c>
      <c r="L767" s="3" t="str">
        <f t="shared" si="114"/>
        <v>-</v>
      </c>
      <c r="M767" s="3" t="str">
        <f t="shared" si="115"/>
        <v>-</v>
      </c>
      <c r="N767" s="11" t="s">
        <v>12518</v>
      </c>
    </row>
    <row r="768" spans="1:14" ht="15.6" customHeight="1" x14ac:dyDescent="0.3">
      <c r="A768" s="13" t="s">
        <v>6449</v>
      </c>
      <c r="B768" s="13" t="s">
        <v>6558</v>
      </c>
      <c r="C768" s="13" t="s">
        <v>6776</v>
      </c>
      <c r="D768" s="13" t="s">
        <v>6777</v>
      </c>
      <c r="E768" s="13">
        <v>786</v>
      </c>
      <c r="F768" s="13" t="s">
        <v>11963</v>
      </c>
      <c r="G768" s="3" t="str">
        <f t="shared" si="109"/>
        <v>-</v>
      </c>
      <c r="H768" s="3" t="str">
        <f t="shared" si="110"/>
        <v>-</v>
      </c>
      <c r="I768" s="3" t="str">
        <f t="shared" si="111"/>
        <v>-</v>
      </c>
      <c r="J768" s="3" t="str">
        <f t="shared" si="112"/>
        <v>-</v>
      </c>
      <c r="K768" s="3" t="str">
        <f t="shared" si="113"/>
        <v>-</v>
      </c>
      <c r="L768" s="3" t="str">
        <f t="shared" si="114"/>
        <v>-</v>
      </c>
      <c r="M768" s="3" t="str">
        <f t="shared" si="115"/>
        <v>-</v>
      </c>
      <c r="N768" s="11" t="s">
        <v>12518</v>
      </c>
    </row>
    <row r="769" spans="1:14" ht="15.6" customHeight="1" x14ac:dyDescent="0.3">
      <c r="A769" s="13" t="s">
        <v>6449</v>
      </c>
      <c r="B769" s="13" t="s">
        <v>6558</v>
      </c>
      <c r="C769" s="13" t="s">
        <v>6778</v>
      </c>
      <c r="D769" s="13" t="s">
        <v>6779</v>
      </c>
      <c r="E769" s="13">
        <v>787</v>
      </c>
      <c r="F769" s="13" t="s">
        <v>11963</v>
      </c>
      <c r="G769" s="3" t="str">
        <f t="shared" si="109"/>
        <v>-</v>
      </c>
      <c r="H769" s="3" t="str">
        <f t="shared" si="110"/>
        <v>-</v>
      </c>
      <c r="I769" s="3" t="str">
        <f t="shared" si="111"/>
        <v>-</v>
      </c>
      <c r="J769" s="3" t="str">
        <f t="shared" si="112"/>
        <v>-</v>
      </c>
      <c r="K769" s="3" t="str">
        <f t="shared" si="113"/>
        <v>-</v>
      </c>
      <c r="L769" s="3" t="str">
        <f t="shared" si="114"/>
        <v>-</v>
      </c>
      <c r="M769" s="3" t="str">
        <f t="shared" si="115"/>
        <v>-</v>
      </c>
      <c r="N769" s="11" t="s">
        <v>12518</v>
      </c>
    </row>
    <row r="770" spans="1:14" ht="15.6" customHeight="1" x14ac:dyDescent="0.3">
      <c r="A770" s="13" t="s">
        <v>6449</v>
      </c>
      <c r="B770" s="13" t="s">
        <v>6558</v>
      </c>
      <c r="C770" s="13" t="s">
        <v>6780</v>
      </c>
      <c r="D770" s="13" t="s">
        <v>6781</v>
      </c>
      <c r="E770" s="13">
        <v>788</v>
      </c>
      <c r="F770" s="13" t="s">
        <v>11963</v>
      </c>
      <c r="G770" s="3" t="str">
        <f t="shared" si="109"/>
        <v>-</v>
      </c>
      <c r="H770" s="3" t="str">
        <f t="shared" si="110"/>
        <v>-</v>
      </c>
      <c r="I770" s="3" t="str">
        <f t="shared" si="111"/>
        <v>-</v>
      </c>
      <c r="J770" s="3" t="str">
        <f t="shared" si="112"/>
        <v>-</v>
      </c>
      <c r="K770" s="3" t="str">
        <f t="shared" si="113"/>
        <v>-</v>
      </c>
      <c r="L770" s="3" t="str">
        <f t="shared" si="114"/>
        <v>-</v>
      </c>
      <c r="M770" s="3" t="str">
        <f t="shared" si="115"/>
        <v>-</v>
      </c>
      <c r="N770" s="11" t="s">
        <v>12518</v>
      </c>
    </row>
    <row r="771" spans="1:14" ht="15.6" customHeight="1" x14ac:dyDescent="0.3">
      <c r="A771" s="13" t="s">
        <v>6449</v>
      </c>
      <c r="B771" s="13" t="s">
        <v>6558</v>
      </c>
      <c r="C771" s="13" t="s">
        <v>6782</v>
      </c>
      <c r="D771" s="13" t="s">
        <v>6783</v>
      </c>
      <c r="E771" s="13">
        <v>789</v>
      </c>
      <c r="F771" s="13" t="s">
        <v>11963</v>
      </c>
      <c r="G771" s="3" t="str">
        <f t="shared" si="109"/>
        <v>-</v>
      </c>
      <c r="H771" s="3" t="str">
        <f t="shared" si="110"/>
        <v>-</v>
      </c>
      <c r="I771" s="3" t="str">
        <f t="shared" si="111"/>
        <v>-</v>
      </c>
      <c r="J771" s="3" t="str">
        <f t="shared" si="112"/>
        <v>-</v>
      </c>
      <c r="K771" s="3" t="str">
        <f t="shared" si="113"/>
        <v>-</v>
      </c>
      <c r="L771" s="3" t="str">
        <f t="shared" si="114"/>
        <v>-</v>
      </c>
      <c r="M771" s="3" t="str">
        <f t="shared" si="115"/>
        <v>-</v>
      </c>
      <c r="N771" s="11" t="s">
        <v>12518</v>
      </c>
    </row>
    <row r="772" spans="1:14" ht="15.6" customHeight="1" x14ac:dyDescent="0.3">
      <c r="A772" s="13" t="s">
        <v>6449</v>
      </c>
      <c r="B772" s="13" t="s">
        <v>6558</v>
      </c>
      <c r="C772" s="13" t="s">
        <v>6792</v>
      </c>
      <c r="D772" s="13" t="s">
        <v>6793</v>
      </c>
      <c r="E772" s="13">
        <v>790</v>
      </c>
      <c r="F772" s="13" t="s">
        <v>11963</v>
      </c>
      <c r="G772" s="3" t="str">
        <f t="shared" si="109"/>
        <v>-</v>
      </c>
      <c r="H772" s="3" t="str">
        <f t="shared" si="110"/>
        <v>-</v>
      </c>
      <c r="I772" s="3" t="str">
        <f t="shared" si="111"/>
        <v>-</v>
      </c>
      <c r="J772" s="3" t="str">
        <f t="shared" si="112"/>
        <v>-</v>
      </c>
      <c r="K772" s="3" t="str">
        <f t="shared" si="113"/>
        <v>-</v>
      </c>
      <c r="L772" s="3" t="str">
        <f t="shared" si="114"/>
        <v>-</v>
      </c>
      <c r="M772" s="3" t="str">
        <f t="shared" si="115"/>
        <v>-</v>
      </c>
      <c r="N772" s="11" t="s">
        <v>12518</v>
      </c>
    </row>
    <row r="773" spans="1:14" ht="15.6" customHeight="1" x14ac:dyDescent="0.3">
      <c r="A773" s="13" t="s">
        <v>6449</v>
      </c>
      <c r="B773" s="13" t="s">
        <v>6558</v>
      </c>
      <c r="C773" s="13" t="s">
        <v>6794</v>
      </c>
      <c r="D773" s="13" t="s">
        <v>6795</v>
      </c>
      <c r="E773" s="13">
        <v>791</v>
      </c>
      <c r="F773" s="13" t="s">
        <v>11963</v>
      </c>
      <c r="G773" s="3" t="str">
        <f t="shared" si="109"/>
        <v>-</v>
      </c>
      <c r="H773" s="3" t="str">
        <f t="shared" si="110"/>
        <v>-</v>
      </c>
      <c r="I773" s="3" t="str">
        <f t="shared" si="111"/>
        <v>-</v>
      </c>
      <c r="J773" s="3" t="str">
        <f t="shared" si="112"/>
        <v>-</v>
      </c>
      <c r="K773" s="3" t="str">
        <f t="shared" si="113"/>
        <v>-</v>
      </c>
      <c r="L773" s="3" t="str">
        <f t="shared" si="114"/>
        <v>-</v>
      </c>
      <c r="M773" s="3" t="str">
        <f t="shared" si="115"/>
        <v>-</v>
      </c>
      <c r="N773" s="11" t="s">
        <v>12518</v>
      </c>
    </row>
    <row r="774" spans="1:14" ht="15.6" customHeight="1" x14ac:dyDescent="0.3">
      <c r="A774" s="13" t="s">
        <v>6449</v>
      </c>
      <c r="B774" s="13" t="s">
        <v>6558</v>
      </c>
      <c r="C774" s="13" t="s">
        <v>6800</v>
      </c>
      <c r="D774" s="13" t="s">
        <v>6801</v>
      </c>
      <c r="E774" s="13">
        <v>792</v>
      </c>
      <c r="F774" s="13" t="s">
        <v>11963</v>
      </c>
      <c r="G774" s="3" t="str">
        <f t="shared" si="109"/>
        <v>-</v>
      </c>
      <c r="H774" s="3" t="str">
        <f t="shared" si="110"/>
        <v>-</v>
      </c>
      <c r="I774" s="3" t="str">
        <f t="shared" si="111"/>
        <v>-</v>
      </c>
      <c r="J774" s="3" t="str">
        <f t="shared" si="112"/>
        <v>-</v>
      </c>
      <c r="K774" s="3" t="str">
        <f t="shared" si="113"/>
        <v>-</v>
      </c>
      <c r="L774" s="3" t="str">
        <f t="shared" si="114"/>
        <v>-</v>
      </c>
      <c r="M774" s="3" t="str">
        <f t="shared" si="115"/>
        <v>-</v>
      </c>
      <c r="N774" s="11" t="s">
        <v>12518</v>
      </c>
    </row>
    <row r="775" spans="1:14" ht="15.6" customHeight="1" x14ac:dyDescent="0.3">
      <c r="A775" s="13" t="s">
        <v>6449</v>
      </c>
      <c r="B775" s="13" t="s">
        <v>6558</v>
      </c>
      <c r="C775" s="13" t="s">
        <v>6802</v>
      </c>
      <c r="D775" s="13" t="s">
        <v>6803</v>
      </c>
      <c r="E775" s="13">
        <v>793</v>
      </c>
      <c r="F775" s="13" t="s">
        <v>11963</v>
      </c>
      <c r="G775" s="3" t="str">
        <f t="shared" si="109"/>
        <v>-</v>
      </c>
      <c r="H775" s="3" t="str">
        <f t="shared" si="110"/>
        <v>-</v>
      </c>
      <c r="I775" s="3" t="str">
        <f t="shared" si="111"/>
        <v>-</v>
      </c>
      <c r="J775" s="3" t="str">
        <f t="shared" si="112"/>
        <v>-</v>
      </c>
      <c r="K775" s="3" t="str">
        <f t="shared" si="113"/>
        <v>-</v>
      </c>
      <c r="L775" s="3" t="str">
        <f t="shared" si="114"/>
        <v>-</v>
      </c>
      <c r="M775" s="3" t="str">
        <f t="shared" si="115"/>
        <v>-</v>
      </c>
      <c r="N775" s="11" t="s">
        <v>12518</v>
      </c>
    </row>
    <row r="776" spans="1:14" ht="15.6" customHeight="1" x14ac:dyDescent="0.3">
      <c r="A776" s="13" t="s">
        <v>6449</v>
      </c>
      <c r="B776" s="13" t="s">
        <v>6558</v>
      </c>
      <c r="C776" s="13" t="s">
        <v>6804</v>
      </c>
      <c r="D776" s="13" t="s">
        <v>6805</v>
      </c>
      <c r="E776" s="13">
        <v>794</v>
      </c>
      <c r="F776" s="13" t="s">
        <v>11963</v>
      </c>
      <c r="G776" s="3" t="str">
        <f t="shared" si="109"/>
        <v>-</v>
      </c>
      <c r="H776" s="3" t="str">
        <f t="shared" si="110"/>
        <v>-</v>
      </c>
      <c r="I776" s="3" t="str">
        <f t="shared" si="111"/>
        <v>-</v>
      </c>
      <c r="J776" s="3" t="str">
        <f t="shared" si="112"/>
        <v>-</v>
      </c>
      <c r="K776" s="3" t="str">
        <f t="shared" si="113"/>
        <v>-</v>
      </c>
      <c r="L776" s="3" t="str">
        <f t="shared" si="114"/>
        <v>-</v>
      </c>
      <c r="M776" s="3" t="str">
        <f t="shared" si="115"/>
        <v>-</v>
      </c>
      <c r="N776" s="11" t="s">
        <v>12518</v>
      </c>
    </row>
    <row r="777" spans="1:14" ht="15.6" customHeight="1" x14ac:dyDescent="0.3">
      <c r="A777" s="13" t="s">
        <v>6449</v>
      </c>
      <c r="B777" s="13" t="s">
        <v>6558</v>
      </c>
      <c r="C777" s="13" t="s">
        <v>6806</v>
      </c>
      <c r="D777" s="13" t="s">
        <v>6807</v>
      </c>
      <c r="E777" s="13">
        <v>795</v>
      </c>
      <c r="F777" s="13" t="s">
        <v>11963</v>
      </c>
      <c r="G777" s="3" t="str">
        <f t="shared" si="109"/>
        <v>-</v>
      </c>
      <c r="H777" s="3" t="str">
        <f t="shared" si="110"/>
        <v>-</v>
      </c>
      <c r="I777" s="3" t="str">
        <f t="shared" si="111"/>
        <v>-</v>
      </c>
      <c r="J777" s="3" t="str">
        <f t="shared" si="112"/>
        <v>-</v>
      </c>
      <c r="K777" s="3" t="str">
        <f t="shared" si="113"/>
        <v>-</v>
      </c>
      <c r="L777" s="3" t="str">
        <f t="shared" si="114"/>
        <v>-</v>
      </c>
      <c r="M777" s="3" t="str">
        <f t="shared" si="115"/>
        <v>-</v>
      </c>
      <c r="N777" s="11" t="s">
        <v>12518</v>
      </c>
    </row>
    <row r="778" spans="1:14" ht="15.6" customHeight="1" x14ac:dyDescent="0.3">
      <c r="A778" s="13" t="s">
        <v>6449</v>
      </c>
      <c r="B778" s="13" t="s">
        <v>6558</v>
      </c>
      <c r="C778" s="13" t="s">
        <v>6808</v>
      </c>
      <c r="D778" s="13" t="s">
        <v>6809</v>
      </c>
      <c r="E778" s="13">
        <v>796</v>
      </c>
      <c r="F778" s="13" t="s">
        <v>11963</v>
      </c>
      <c r="G778" s="3" t="str">
        <f t="shared" si="109"/>
        <v>-</v>
      </c>
      <c r="H778" s="3" t="str">
        <f t="shared" si="110"/>
        <v>-</v>
      </c>
      <c r="I778" s="3" t="str">
        <f t="shared" si="111"/>
        <v>-</v>
      </c>
      <c r="J778" s="3" t="str">
        <f t="shared" si="112"/>
        <v>-</v>
      </c>
      <c r="K778" s="3" t="str">
        <f t="shared" si="113"/>
        <v>-</v>
      </c>
      <c r="L778" s="3" t="str">
        <f t="shared" si="114"/>
        <v>-</v>
      </c>
      <c r="M778" s="3" t="str">
        <f t="shared" si="115"/>
        <v>-</v>
      </c>
      <c r="N778" s="11" t="s">
        <v>12518</v>
      </c>
    </row>
    <row r="779" spans="1:14" ht="15.6" customHeight="1" x14ac:dyDescent="0.3">
      <c r="A779" s="13" t="s">
        <v>6449</v>
      </c>
      <c r="B779" s="13" t="s">
        <v>6558</v>
      </c>
      <c r="C779" s="13" t="s">
        <v>6812</v>
      </c>
      <c r="D779" s="13" t="s">
        <v>6813</v>
      </c>
      <c r="E779" s="13">
        <v>797</v>
      </c>
      <c r="F779" s="13" t="s">
        <v>11963</v>
      </c>
      <c r="G779" s="3" t="str">
        <f t="shared" si="109"/>
        <v>-</v>
      </c>
      <c r="H779" s="3" t="str">
        <f t="shared" si="110"/>
        <v>-</v>
      </c>
      <c r="I779" s="3" t="str">
        <f t="shared" si="111"/>
        <v>-</v>
      </c>
      <c r="J779" s="3" t="str">
        <f t="shared" si="112"/>
        <v>-</v>
      </c>
      <c r="K779" s="3" t="str">
        <f t="shared" si="113"/>
        <v>-</v>
      </c>
      <c r="L779" s="3" t="str">
        <f t="shared" si="114"/>
        <v>-</v>
      </c>
      <c r="M779" s="3" t="str">
        <f t="shared" si="115"/>
        <v>-</v>
      </c>
      <c r="N779" s="11" t="s">
        <v>12518</v>
      </c>
    </row>
    <row r="780" spans="1:14" ht="15.6" customHeight="1" x14ac:dyDescent="0.3">
      <c r="A780" s="13" t="s">
        <v>6449</v>
      </c>
      <c r="B780" s="13" t="s">
        <v>6558</v>
      </c>
      <c r="C780" s="13" t="s">
        <v>6814</v>
      </c>
      <c r="D780" s="13" t="s">
        <v>6815</v>
      </c>
      <c r="E780" s="13">
        <v>798</v>
      </c>
      <c r="F780" s="13" t="s">
        <v>11963</v>
      </c>
      <c r="G780" s="3" t="str">
        <f t="shared" ref="G780:G825" si="116">IFERROR(VLOOKUP(F780,omop_all_vocs,4,FALSE),"")</f>
        <v>-</v>
      </c>
      <c r="H780" s="3" t="str">
        <f t="shared" ref="H780:H824" si="117">IFERROR(VLOOKUP(F780,omop_all_vocs,5,FALSE),"")</f>
        <v>-</v>
      </c>
      <c r="I780" s="3" t="str">
        <f t="shared" ref="I780:I824" si="118">IFERROR(VLOOKUP(F780,omop_all_vocs,6,FALSE),"")</f>
        <v>-</v>
      </c>
      <c r="J780" s="3" t="str">
        <f t="shared" ref="J780:J824" si="119">IFERROR(VLOOKUP(F780,omop_all_vocs,7,FALSE),"")</f>
        <v>-</v>
      </c>
      <c r="K780" s="3" t="str">
        <f t="shared" ref="K780:K824" si="120">IFERROR(VLOOKUP(F780,omop_all_vocs,8,FALSE),"")</f>
        <v>-</v>
      </c>
      <c r="L780" s="3" t="str">
        <f t="shared" ref="L780:L824" si="121">IFERROR(VLOOKUP(F780,omop_all_vocs,9,FALSE),"")</f>
        <v>-</v>
      </c>
      <c r="M780" s="3" t="str">
        <f t="shared" ref="M780:M824" si="122">IFERROR(VLOOKUP(F780,omop_all_vocs,10,FALSE),"")</f>
        <v>-</v>
      </c>
      <c r="N780" s="11" t="s">
        <v>12518</v>
      </c>
    </row>
    <row r="781" spans="1:14" ht="15.6" customHeight="1" x14ac:dyDescent="0.3">
      <c r="A781" s="13" t="s">
        <v>6449</v>
      </c>
      <c r="B781" s="13" t="s">
        <v>6558</v>
      </c>
      <c r="C781" s="13" t="s">
        <v>6816</v>
      </c>
      <c r="D781" s="13" t="s">
        <v>6817</v>
      </c>
      <c r="E781" s="13">
        <v>799</v>
      </c>
      <c r="F781" s="13" t="s">
        <v>11963</v>
      </c>
      <c r="G781" s="3" t="str">
        <f t="shared" si="116"/>
        <v>-</v>
      </c>
      <c r="H781" s="3" t="str">
        <f t="shared" si="117"/>
        <v>-</v>
      </c>
      <c r="I781" s="3" t="str">
        <f t="shared" si="118"/>
        <v>-</v>
      </c>
      <c r="J781" s="3" t="str">
        <f t="shared" si="119"/>
        <v>-</v>
      </c>
      <c r="K781" s="3" t="str">
        <f t="shared" si="120"/>
        <v>-</v>
      </c>
      <c r="L781" s="3" t="str">
        <f t="shared" si="121"/>
        <v>-</v>
      </c>
      <c r="M781" s="3" t="str">
        <f t="shared" si="122"/>
        <v>-</v>
      </c>
      <c r="N781" s="11" t="s">
        <v>12518</v>
      </c>
    </row>
    <row r="782" spans="1:14" ht="15.6" customHeight="1" x14ac:dyDescent="0.3">
      <c r="A782" s="13" t="s">
        <v>6449</v>
      </c>
      <c r="B782" s="13" t="s">
        <v>6558</v>
      </c>
      <c r="C782" s="13" t="s">
        <v>6818</v>
      </c>
      <c r="D782" s="13" t="s">
        <v>6819</v>
      </c>
      <c r="E782" s="13">
        <v>800</v>
      </c>
      <c r="F782" s="13" t="s">
        <v>11963</v>
      </c>
      <c r="G782" s="3" t="str">
        <f t="shared" si="116"/>
        <v>-</v>
      </c>
      <c r="H782" s="3" t="str">
        <f t="shared" si="117"/>
        <v>-</v>
      </c>
      <c r="I782" s="3" t="str">
        <f t="shared" si="118"/>
        <v>-</v>
      </c>
      <c r="J782" s="3" t="str">
        <f t="shared" si="119"/>
        <v>-</v>
      </c>
      <c r="K782" s="3" t="str">
        <f t="shared" si="120"/>
        <v>-</v>
      </c>
      <c r="L782" s="3" t="str">
        <f t="shared" si="121"/>
        <v>-</v>
      </c>
      <c r="M782" s="3" t="str">
        <f t="shared" si="122"/>
        <v>-</v>
      </c>
      <c r="N782" s="11" t="s">
        <v>12518</v>
      </c>
    </row>
    <row r="783" spans="1:14" ht="15.6" customHeight="1" x14ac:dyDescent="0.3">
      <c r="A783" s="13" t="s">
        <v>6449</v>
      </c>
      <c r="B783" s="13" t="s">
        <v>6558</v>
      </c>
      <c r="C783" s="13" t="s">
        <v>6833</v>
      </c>
      <c r="D783" s="13" t="s">
        <v>6834</v>
      </c>
      <c r="E783" s="13">
        <v>801</v>
      </c>
      <c r="F783" s="13" t="s">
        <v>11963</v>
      </c>
      <c r="G783" s="3" t="str">
        <f t="shared" si="116"/>
        <v>-</v>
      </c>
      <c r="H783" s="3" t="str">
        <f t="shared" si="117"/>
        <v>-</v>
      </c>
      <c r="I783" s="3" t="str">
        <f t="shared" si="118"/>
        <v>-</v>
      </c>
      <c r="J783" s="3" t="str">
        <f t="shared" si="119"/>
        <v>-</v>
      </c>
      <c r="K783" s="3" t="str">
        <f t="shared" si="120"/>
        <v>-</v>
      </c>
      <c r="L783" s="3" t="str">
        <f t="shared" si="121"/>
        <v>-</v>
      </c>
      <c r="M783" s="3" t="str">
        <f t="shared" si="122"/>
        <v>-</v>
      </c>
      <c r="N783" s="11" t="s">
        <v>12518</v>
      </c>
    </row>
    <row r="784" spans="1:14" ht="15.6" customHeight="1" x14ac:dyDescent="0.3">
      <c r="A784" s="13" t="s">
        <v>6449</v>
      </c>
      <c r="B784" s="13" t="s">
        <v>6558</v>
      </c>
      <c r="C784" s="13" t="s">
        <v>6835</v>
      </c>
      <c r="D784" s="13" t="s">
        <v>6836</v>
      </c>
      <c r="E784" s="13">
        <v>802</v>
      </c>
      <c r="F784" s="13" t="s">
        <v>11963</v>
      </c>
      <c r="G784" s="3" t="str">
        <f t="shared" si="116"/>
        <v>-</v>
      </c>
      <c r="H784" s="3" t="str">
        <f t="shared" si="117"/>
        <v>-</v>
      </c>
      <c r="I784" s="3" t="str">
        <f t="shared" si="118"/>
        <v>-</v>
      </c>
      <c r="J784" s="3" t="str">
        <f t="shared" si="119"/>
        <v>-</v>
      </c>
      <c r="K784" s="3" t="str">
        <f t="shared" si="120"/>
        <v>-</v>
      </c>
      <c r="L784" s="3" t="str">
        <f t="shared" si="121"/>
        <v>-</v>
      </c>
      <c r="M784" s="3" t="str">
        <f t="shared" si="122"/>
        <v>-</v>
      </c>
      <c r="N784" s="11" t="s">
        <v>12518</v>
      </c>
    </row>
    <row r="785" spans="1:14" ht="15.6" customHeight="1" x14ac:dyDescent="0.3">
      <c r="A785" s="13" t="s">
        <v>6449</v>
      </c>
      <c r="B785" s="13" t="s">
        <v>6558</v>
      </c>
      <c r="C785" s="13" t="s">
        <v>6837</v>
      </c>
      <c r="D785" s="13" t="s">
        <v>6838</v>
      </c>
      <c r="E785" s="13">
        <v>803</v>
      </c>
      <c r="F785" s="13" t="s">
        <v>11963</v>
      </c>
      <c r="G785" s="3" t="str">
        <f t="shared" si="116"/>
        <v>-</v>
      </c>
      <c r="H785" s="3" t="str">
        <f t="shared" si="117"/>
        <v>-</v>
      </c>
      <c r="I785" s="3" t="str">
        <f t="shared" si="118"/>
        <v>-</v>
      </c>
      <c r="J785" s="3" t="str">
        <f t="shared" si="119"/>
        <v>-</v>
      </c>
      <c r="K785" s="3" t="str">
        <f t="shared" si="120"/>
        <v>-</v>
      </c>
      <c r="L785" s="3" t="str">
        <f t="shared" si="121"/>
        <v>-</v>
      </c>
      <c r="M785" s="3" t="str">
        <f t="shared" si="122"/>
        <v>-</v>
      </c>
      <c r="N785" s="11" t="s">
        <v>12518</v>
      </c>
    </row>
    <row r="786" spans="1:14" ht="15.6" customHeight="1" x14ac:dyDescent="0.3">
      <c r="A786" s="13" t="s">
        <v>6449</v>
      </c>
      <c r="B786" s="13" t="s">
        <v>6558</v>
      </c>
      <c r="C786" s="13" t="s">
        <v>6859</v>
      </c>
      <c r="D786" s="13" t="s">
        <v>6860</v>
      </c>
      <c r="E786" s="13">
        <v>804</v>
      </c>
      <c r="F786" s="13" t="s">
        <v>11963</v>
      </c>
      <c r="G786" s="3" t="str">
        <f t="shared" si="116"/>
        <v>-</v>
      </c>
      <c r="H786" s="3" t="str">
        <f t="shared" si="117"/>
        <v>-</v>
      </c>
      <c r="I786" s="3" t="str">
        <f t="shared" si="118"/>
        <v>-</v>
      </c>
      <c r="J786" s="3" t="str">
        <f t="shared" si="119"/>
        <v>-</v>
      </c>
      <c r="K786" s="3" t="str">
        <f t="shared" si="120"/>
        <v>-</v>
      </c>
      <c r="L786" s="3" t="str">
        <f t="shared" si="121"/>
        <v>-</v>
      </c>
      <c r="M786" s="3" t="str">
        <f t="shared" si="122"/>
        <v>-</v>
      </c>
      <c r="N786" s="11" t="s">
        <v>12518</v>
      </c>
    </row>
    <row r="787" spans="1:14" ht="15.6" customHeight="1" x14ac:dyDescent="0.3">
      <c r="A787" s="13" t="s">
        <v>6449</v>
      </c>
      <c r="B787" s="13" t="s">
        <v>6558</v>
      </c>
      <c r="C787" s="13" t="s">
        <v>6861</v>
      </c>
      <c r="D787" s="13" t="s">
        <v>6862</v>
      </c>
      <c r="E787" s="13">
        <v>805</v>
      </c>
      <c r="F787" s="13" t="s">
        <v>11963</v>
      </c>
      <c r="G787" s="3" t="str">
        <f t="shared" si="116"/>
        <v>-</v>
      </c>
      <c r="H787" s="3" t="str">
        <f t="shared" si="117"/>
        <v>-</v>
      </c>
      <c r="I787" s="3" t="str">
        <f t="shared" si="118"/>
        <v>-</v>
      </c>
      <c r="J787" s="3" t="str">
        <f t="shared" si="119"/>
        <v>-</v>
      </c>
      <c r="K787" s="3" t="str">
        <f t="shared" si="120"/>
        <v>-</v>
      </c>
      <c r="L787" s="3" t="str">
        <f t="shared" si="121"/>
        <v>-</v>
      </c>
      <c r="M787" s="3" t="str">
        <f t="shared" si="122"/>
        <v>-</v>
      </c>
      <c r="N787" s="11" t="s">
        <v>12518</v>
      </c>
    </row>
    <row r="788" spans="1:14" ht="15.6" customHeight="1" x14ac:dyDescent="0.3">
      <c r="A788" s="13" t="s">
        <v>6449</v>
      </c>
      <c r="B788" s="13" t="s">
        <v>6558</v>
      </c>
      <c r="C788" s="13" t="s">
        <v>6863</v>
      </c>
      <c r="D788" s="13" t="s">
        <v>6864</v>
      </c>
      <c r="E788" s="13">
        <v>806</v>
      </c>
      <c r="F788" s="13" t="s">
        <v>11963</v>
      </c>
      <c r="G788" s="3" t="str">
        <f t="shared" si="116"/>
        <v>-</v>
      </c>
      <c r="H788" s="3" t="str">
        <f t="shared" si="117"/>
        <v>-</v>
      </c>
      <c r="I788" s="3" t="str">
        <f t="shared" si="118"/>
        <v>-</v>
      </c>
      <c r="J788" s="3" t="str">
        <f t="shared" si="119"/>
        <v>-</v>
      </c>
      <c r="K788" s="3" t="str">
        <f t="shared" si="120"/>
        <v>-</v>
      </c>
      <c r="L788" s="3" t="str">
        <f t="shared" si="121"/>
        <v>-</v>
      </c>
      <c r="M788" s="3" t="str">
        <f t="shared" si="122"/>
        <v>-</v>
      </c>
      <c r="N788" s="11" t="s">
        <v>12518</v>
      </c>
    </row>
    <row r="789" spans="1:14" ht="15.6" customHeight="1" x14ac:dyDescent="0.3">
      <c r="A789" s="13" t="s">
        <v>6449</v>
      </c>
      <c r="B789" s="13" t="s">
        <v>6558</v>
      </c>
      <c r="C789" s="13" t="s">
        <v>6865</v>
      </c>
      <c r="D789" s="13" t="s">
        <v>6866</v>
      </c>
      <c r="E789" s="13">
        <v>807</v>
      </c>
      <c r="F789" s="13" t="s">
        <v>11963</v>
      </c>
      <c r="G789" s="3" t="str">
        <f t="shared" si="116"/>
        <v>-</v>
      </c>
      <c r="H789" s="3" t="str">
        <f t="shared" si="117"/>
        <v>-</v>
      </c>
      <c r="I789" s="3" t="str">
        <f t="shared" si="118"/>
        <v>-</v>
      </c>
      <c r="J789" s="3" t="str">
        <f t="shared" si="119"/>
        <v>-</v>
      </c>
      <c r="K789" s="3" t="str">
        <f t="shared" si="120"/>
        <v>-</v>
      </c>
      <c r="L789" s="3" t="str">
        <f t="shared" si="121"/>
        <v>-</v>
      </c>
      <c r="M789" s="3" t="str">
        <f t="shared" si="122"/>
        <v>-</v>
      </c>
      <c r="N789" s="11" t="s">
        <v>12518</v>
      </c>
    </row>
    <row r="790" spans="1:14" ht="15.6" customHeight="1" x14ac:dyDescent="0.3">
      <c r="A790" s="13" t="s">
        <v>6449</v>
      </c>
      <c r="B790" s="13" t="s">
        <v>6558</v>
      </c>
      <c r="C790" s="13" t="s">
        <v>6623</v>
      </c>
      <c r="D790" s="13" t="s">
        <v>6624</v>
      </c>
      <c r="E790" s="13">
        <v>808</v>
      </c>
      <c r="F790" s="13" t="s">
        <v>11963</v>
      </c>
      <c r="G790" s="3" t="str">
        <f t="shared" si="116"/>
        <v>-</v>
      </c>
      <c r="H790" s="3" t="str">
        <f t="shared" si="117"/>
        <v>-</v>
      </c>
      <c r="I790" s="3" t="str">
        <f t="shared" si="118"/>
        <v>-</v>
      </c>
      <c r="J790" s="3" t="str">
        <f t="shared" si="119"/>
        <v>-</v>
      </c>
      <c r="K790" s="3" t="str">
        <f t="shared" si="120"/>
        <v>-</v>
      </c>
      <c r="L790" s="3" t="str">
        <f t="shared" si="121"/>
        <v>-</v>
      </c>
      <c r="M790" s="3" t="str">
        <f t="shared" si="122"/>
        <v>-</v>
      </c>
      <c r="N790" s="11" t="s">
        <v>12518</v>
      </c>
    </row>
    <row r="791" spans="1:14" ht="15.6" customHeight="1" x14ac:dyDescent="0.3">
      <c r="A791" s="13" t="s">
        <v>6449</v>
      </c>
      <c r="B791" s="13" t="s">
        <v>6558</v>
      </c>
      <c r="C791" s="13" t="s">
        <v>6625</v>
      </c>
      <c r="D791" s="13" t="s">
        <v>6626</v>
      </c>
      <c r="E791" s="13">
        <v>809</v>
      </c>
      <c r="F791" s="13" t="s">
        <v>11963</v>
      </c>
      <c r="G791" s="3" t="str">
        <f t="shared" si="116"/>
        <v>-</v>
      </c>
      <c r="H791" s="3" t="str">
        <f t="shared" si="117"/>
        <v>-</v>
      </c>
      <c r="I791" s="3" t="str">
        <f t="shared" si="118"/>
        <v>-</v>
      </c>
      <c r="J791" s="3" t="str">
        <f t="shared" si="119"/>
        <v>-</v>
      </c>
      <c r="K791" s="3" t="str">
        <f t="shared" si="120"/>
        <v>-</v>
      </c>
      <c r="L791" s="3" t="str">
        <f t="shared" si="121"/>
        <v>-</v>
      </c>
      <c r="M791" s="3" t="str">
        <f t="shared" si="122"/>
        <v>-</v>
      </c>
      <c r="N791" s="11" t="s">
        <v>12518</v>
      </c>
    </row>
    <row r="792" spans="1:14" ht="15.6" customHeight="1" x14ac:dyDescent="0.3">
      <c r="A792" s="13" t="s">
        <v>6449</v>
      </c>
      <c r="B792" s="13" t="s">
        <v>6558</v>
      </c>
      <c r="C792" s="13" t="s">
        <v>6627</v>
      </c>
      <c r="D792" s="13" t="s">
        <v>6628</v>
      </c>
      <c r="E792" s="13">
        <v>810</v>
      </c>
      <c r="F792" s="13" t="s">
        <v>11963</v>
      </c>
      <c r="G792" s="3" t="str">
        <f t="shared" si="116"/>
        <v>-</v>
      </c>
      <c r="H792" s="3" t="str">
        <f t="shared" si="117"/>
        <v>-</v>
      </c>
      <c r="I792" s="3" t="str">
        <f t="shared" si="118"/>
        <v>-</v>
      </c>
      <c r="J792" s="3" t="str">
        <f t="shared" si="119"/>
        <v>-</v>
      </c>
      <c r="K792" s="3" t="str">
        <f t="shared" si="120"/>
        <v>-</v>
      </c>
      <c r="L792" s="3" t="str">
        <f t="shared" si="121"/>
        <v>-</v>
      </c>
      <c r="M792" s="3" t="str">
        <f t="shared" si="122"/>
        <v>-</v>
      </c>
      <c r="N792" s="11" t="s">
        <v>12518</v>
      </c>
    </row>
    <row r="793" spans="1:14" ht="15.6" customHeight="1" x14ac:dyDescent="0.3">
      <c r="A793" s="13" t="s">
        <v>6449</v>
      </c>
      <c r="B793" s="13" t="s">
        <v>6558</v>
      </c>
      <c r="C793" s="13" t="s">
        <v>6629</v>
      </c>
      <c r="D793" s="13" t="s">
        <v>6630</v>
      </c>
      <c r="E793" s="13">
        <v>811</v>
      </c>
      <c r="F793" s="13" t="s">
        <v>11963</v>
      </c>
      <c r="G793" s="3" t="str">
        <f t="shared" si="116"/>
        <v>-</v>
      </c>
      <c r="H793" s="3" t="str">
        <f t="shared" si="117"/>
        <v>-</v>
      </c>
      <c r="I793" s="3" t="str">
        <f t="shared" si="118"/>
        <v>-</v>
      </c>
      <c r="J793" s="3" t="str">
        <f t="shared" si="119"/>
        <v>-</v>
      </c>
      <c r="K793" s="3" t="str">
        <f t="shared" si="120"/>
        <v>-</v>
      </c>
      <c r="L793" s="3" t="str">
        <f t="shared" si="121"/>
        <v>-</v>
      </c>
      <c r="M793" s="3" t="str">
        <f t="shared" si="122"/>
        <v>-</v>
      </c>
      <c r="N793" s="11" t="s">
        <v>12518</v>
      </c>
    </row>
    <row r="794" spans="1:14" ht="15.6" customHeight="1" x14ac:dyDescent="0.3">
      <c r="A794" s="13" t="s">
        <v>6449</v>
      </c>
      <c r="B794" s="13" t="s">
        <v>6558</v>
      </c>
      <c r="C794" s="13" t="s">
        <v>6631</v>
      </c>
      <c r="D794" s="13" t="s">
        <v>6632</v>
      </c>
      <c r="E794" s="13">
        <v>812</v>
      </c>
      <c r="F794" s="13" t="s">
        <v>11963</v>
      </c>
      <c r="G794" s="3" t="str">
        <f t="shared" si="116"/>
        <v>-</v>
      </c>
      <c r="H794" s="3" t="str">
        <f t="shared" si="117"/>
        <v>-</v>
      </c>
      <c r="I794" s="3" t="str">
        <f t="shared" si="118"/>
        <v>-</v>
      </c>
      <c r="J794" s="3" t="str">
        <f t="shared" si="119"/>
        <v>-</v>
      </c>
      <c r="K794" s="3" t="str">
        <f t="shared" si="120"/>
        <v>-</v>
      </c>
      <c r="L794" s="3" t="str">
        <f t="shared" si="121"/>
        <v>-</v>
      </c>
      <c r="M794" s="3" t="str">
        <f t="shared" si="122"/>
        <v>-</v>
      </c>
      <c r="N794" s="11" t="s">
        <v>12518</v>
      </c>
    </row>
    <row r="795" spans="1:14" ht="15.6" customHeight="1" x14ac:dyDescent="0.3">
      <c r="A795" s="13" t="s">
        <v>6449</v>
      </c>
      <c r="B795" s="13" t="s">
        <v>6558</v>
      </c>
      <c r="C795" s="13" t="s">
        <v>6633</v>
      </c>
      <c r="D795" s="13" t="s">
        <v>6634</v>
      </c>
      <c r="E795" s="13">
        <v>813</v>
      </c>
      <c r="F795" s="13" t="s">
        <v>11963</v>
      </c>
      <c r="G795" s="3" t="str">
        <f t="shared" si="116"/>
        <v>-</v>
      </c>
      <c r="H795" s="3" t="str">
        <f t="shared" si="117"/>
        <v>-</v>
      </c>
      <c r="I795" s="3" t="str">
        <f t="shared" si="118"/>
        <v>-</v>
      </c>
      <c r="J795" s="3" t="str">
        <f t="shared" si="119"/>
        <v>-</v>
      </c>
      <c r="K795" s="3" t="str">
        <f t="shared" si="120"/>
        <v>-</v>
      </c>
      <c r="L795" s="3" t="str">
        <f t="shared" si="121"/>
        <v>-</v>
      </c>
      <c r="M795" s="3" t="str">
        <f t="shared" si="122"/>
        <v>-</v>
      </c>
      <c r="N795" s="11" t="s">
        <v>12518</v>
      </c>
    </row>
    <row r="796" spans="1:14" ht="15.6" customHeight="1" x14ac:dyDescent="0.3">
      <c r="A796" s="13" t="s">
        <v>6449</v>
      </c>
      <c r="B796" s="13" t="s">
        <v>6558</v>
      </c>
      <c r="C796" s="13" t="s">
        <v>6635</v>
      </c>
      <c r="D796" s="13" t="s">
        <v>6636</v>
      </c>
      <c r="E796" s="13">
        <v>814</v>
      </c>
      <c r="F796" s="13" t="s">
        <v>11963</v>
      </c>
      <c r="G796" s="3" t="str">
        <f t="shared" si="116"/>
        <v>-</v>
      </c>
      <c r="H796" s="3" t="str">
        <f t="shared" si="117"/>
        <v>-</v>
      </c>
      <c r="I796" s="3" t="str">
        <f t="shared" si="118"/>
        <v>-</v>
      </c>
      <c r="J796" s="3" t="str">
        <f t="shared" si="119"/>
        <v>-</v>
      </c>
      <c r="K796" s="3" t="str">
        <f t="shared" si="120"/>
        <v>-</v>
      </c>
      <c r="L796" s="3" t="str">
        <f t="shared" si="121"/>
        <v>-</v>
      </c>
      <c r="M796" s="3" t="str">
        <f t="shared" si="122"/>
        <v>-</v>
      </c>
      <c r="N796" s="11" t="s">
        <v>12518</v>
      </c>
    </row>
    <row r="797" spans="1:14" ht="15.6" customHeight="1" x14ac:dyDescent="0.3">
      <c r="A797" s="13" t="s">
        <v>6449</v>
      </c>
      <c r="B797" s="13" t="s">
        <v>6558</v>
      </c>
      <c r="C797" s="13" t="s">
        <v>6639</v>
      </c>
      <c r="D797" s="13" t="s">
        <v>6640</v>
      </c>
      <c r="E797" s="13">
        <v>815</v>
      </c>
      <c r="F797" s="13" t="s">
        <v>11963</v>
      </c>
      <c r="G797" s="3" t="str">
        <f t="shared" si="116"/>
        <v>-</v>
      </c>
      <c r="H797" s="3" t="str">
        <f t="shared" si="117"/>
        <v>-</v>
      </c>
      <c r="I797" s="3" t="str">
        <f t="shared" si="118"/>
        <v>-</v>
      </c>
      <c r="J797" s="3" t="str">
        <f t="shared" si="119"/>
        <v>-</v>
      </c>
      <c r="K797" s="3" t="str">
        <f t="shared" si="120"/>
        <v>-</v>
      </c>
      <c r="L797" s="3" t="str">
        <f t="shared" si="121"/>
        <v>-</v>
      </c>
      <c r="M797" s="3" t="str">
        <f t="shared" si="122"/>
        <v>-</v>
      </c>
      <c r="N797" s="11" t="s">
        <v>12518</v>
      </c>
    </row>
    <row r="798" spans="1:14" ht="15.6" customHeight="1" x14ac:dyDescent="0.3">
      <c r="A798" s="13" t="s">
        <v>6449</v>
      </c>
      <c r="B798" s="13" t="s">
        <v>6558</v>
      </c>
      <c r="C798" s="13" t="s">
        <v>6641</v>
      </c>
      <c r="D798" s="13" t="s">
        <v>6642</v>
      </c>
      <c r="E798" s="13">
        <v>816</v>
      </c>
      <c r="F798" s="13" t="s">
        <v>11963</v>
      </c>
      <c r="G798" s="3" t="str">
        <f t="shared" si="116"/>
        <v>-</v>
      </c>
      <c r="H798" s="3" t="str">
        <f t="shared" si="117"/>
        <v>-</v>
      </c>
      <c r="I798" s="3" t="str">
        <f t="shared" si="118"/>
        <v>-</v>
      </c>
      <c r="J798" s="3" t="str">
        <f t="shared" si="119"/>
        <v>-</v>
      </c>
      <c r="K798" s="3" t="str">
        <f t="shared" si="120"/>
        <v>-</v>
      </c>
      <c r="L798" s="3" t="str">
        <f t="shared" si="121"/>
        <v>-</v>
      </c>
      <c r="M798" s="3" t="str">
        <f t="shared" si="122"/>
        <v>-</v>
      </c>
      <c r="N798" s="11" t="s">
        <v>12518</v>
      </c>
    </row>
    <row r="799" spans="1:14" ht="15.6" customHeight="1" x14ac:dyDescent="0.3">
      <c r="A799" s="13" t="s">
        <v>6449</v>
      </c>
      <c r="B799" s="13" t="s">
        <v>6558</v>
      </c>
      <c r="C799" s="13" t="s">
        <v>6643</v>
      </c>
      <c r="D799" s="13" t="s">
        <v>6644</v>
      </c>
      <c r="E799" s="13">
        <v>817</v>
      </c>
      <c r="F799" s="13" t="s">
        <v>11963</v>
      </c>
      <c r="G799" s="3" t="str">
        <f t="shared" si="116"/>
        <v>-</v>
      </c>
      <c r="H799" s="3" t="str">
        <f t="shared" si="117"/>
        <v>-</v>
      </c>
      <c r="I799" s="3" t="str">
        <f t="shared" si="118"/>
        <v>-</v>
      </c>
      <c r="J799" s="3" t="str">
        <f t="shared" si="119"/>
        <v>-</v>
      </c>
      <c r="K799" s="3" t="str">
        <f t="shared" si="120"/>
        <v>-</v>
      </c>
      <c r="L799" s="3" t="str">
        <f t="shared" si="121"/>
        <v>-</v>
      </c>
      <c r="M799" s="3" t="str">
        <f t="shared" si="122"/>
        <v>-</v>
      </c>
      <c r="N799" s="11" t="s">
        <v>12518</v>
      </c>
    </row>
    <row r="800" spans="1:14" ht="15.6" customHeight="1" x14ac:dyDescent="0.3">
      <c r="A800" s="13" t="s">
        <v>6449</v>
      </c>
      <c r="B800" s="13" t="s">
        <v>6558</v>
      </c>
      <c r="C800" s="13" t="s">
        <v>6651</v>
      </c>
      <c r="D800" s="13" t="s">
        <v>6652</v>
      </c>
      <c r="E800" s="13">
        <v>818</v>
      </c>
      <c r="F800" s="13" t="s">
        <v>11963</v>
      </c>
      <c r="G800" s="3" t="str">
        <f t="shared" si="116"/>
        <v>-</v>
      </c>
      <c r="H800" s="3" t="str">
        <f t="shared" si="117"/>
        <v>-</v>
      </c>
      <c r="I800" s="3" t="str">
        <f t="shared" si="118"/>
        <v>-</v>
      </c>
      <c r="J800" s="3" t="str">
        <f t="shared" si="119"/>
        <v>-</v>
      </c>
      <c r="K800" s="3" t="str">
        <f t="shared" si="120"/>
        <v>-</v>
      </c>
      <c r="L800" s="3" t="str">
        <f t="shared" si="121"/>
        <v>-</v>
      </c>
      <c r="M800" s="3" t="str">
        <f t="shared" si="122"/>
        <v>-</v>
      </c>
      <c r="N800" s="11" t="s">
        <v>12518</v>
      </c>
    </row>
    <row r="801" spans="1:14" ht="15.6" customHeight="1" x14ac:dyDescent="0.3">
      <c r="A801" s="13" t="s">
        <v>6449</v>
      </c>
      <c r="B801" s="13" t="s">
        <v>6558</v>
      </c>
      <c r="C801" s="13" t="s">
        <v>6653</v>
      </c>
      <c r="D801" s="13" t="s">
        <v>6654</v>
      </c>
      <c r="E801" s="13">
        <v>819</v>
      </c>
      <c r="F801" s="13" t="s">
        <v>11963</v>
      </c>
      <c r="G801" s="3" t="str">
        <f t="shared" si="116"/>
        <v>-</v>
      </c>
      <c r="H801" s="3" t="str">
        <f t="shared" si="117"/>
        <v>-</v>
      </c>
      <c r="I801" s="3" t="str">
        <f t="shared" si="118"/>
        <v>-</v>
      </c>
      <c r="J801" s="3" t="str">
        <f t="shared" si="119"/>
        <v>-</v>
      </c>
      <c r="K801" s="3" t="str">
        <f t="shared" si="120"/>
        <v>-</v>
      </c>
      <c r="L801" s="3" t="str">
        <f t="shared" si="121"/>
        <v>-</v>
      </c>
      <c r="M801" s="3" t="str">
        <f t="shared" si="122"/>
        <v>-</v>
      </c>
      <c r="N801" s="11" t="s">
        <v>12518</v>
      </c>
    </row>
    <row r="802" spans="1:14" ht="15.6" customHeight="1" x14ac:dyDescent="0.3">
      <c r="A802" s="13" t="s">
        <v>6449</v>
      </c>
      <c r="B802" s="13" t="s">
        <v>6558</v>
      </c>
      <c r="C802" s="13" t="s">
        <v>6673</v>
      </c>
      <c r="D802" s="13" t="s">
        <v>6674</v>
      </c>
      <c r="E802" s="13">
        <v>820</v>
      </c>
      <c r="F802" s="13" t="s">
        <v>11963</v>
      </c>
      <c r="G802" s="3" t="str">
        <f t="shared" si="116"/>
        <v>-</v>
      </c>
      <c r="H802" s="3" t="str">
        <f t="shared" si="117"/>
        <v>-</v>
      </c>
      <c r="I802" s="3" t="str">
        <f t="shared" si="118"/>
        <v>-</v>
      </c>
      <c r="J802" s="3" t="str">
        <f t="shared" si="119"/>
        <v>-</v>
      </c>
      <c r="K802" s="3" t="str">
        <f t="shared" si="120"/>
        <v>-</v>
      </c>
      <c r="L802" s="3" t="str">
        <f t="shared" si="121"/>
        <v>-</v>
      </c>
      <c r="M802" s="3" t="str">
        <f t="shared" si="122"/>
        <v>-</v>
      </c>
      <c r="N802" s="11" t="s">
        <v>12518</v>
      </c>
    </row>
    <row r="803" spans="1:14" ht="15.6" customHeight="1" x14ac:dyDescent="0.3">
      <c r="A803" s="13" t="s">
        <v>6449</v>
      </c>
      <c r="B803" s="13" t="s">
        <v>6558</v>
      </c>
      <c r="C803" s="13" t="s">
        <v>6675</v>
      </c>
      <c r="D803" s="13" t="s">
        <v>6676</v>
      </c>
      <c r="E803" s="13">
        <v>821</v>
      </c>
      <c r="F803" s="13" t="s">
        <v>11963</v>
      </c>
      <c r="G803" s="3" t="str">
        <f t="shared" si="116"/>
        <v>-</v>
      </c>
      <c r="H803" s="3" t="str">
        <f t="shared" si="117"/>
        <v>-</v>
      </c>
      <c r="I803" s="3" t="str">
        <f t="shared" si="118"/>
        <v>-</v>
      </c>
      <c r="J803" s="3" t="str">
        <f t="shared" si="119"/>
        <v>-</v>
      </c>
      <c r="K803" s="3" t="str">
        <f t="shared" si="120"/>
        <v>-</v>
      </c>
      <c r="L803" s="3" t="str">
        <f t="shared" si="121"/>
        <v>-</v>
      </c>
      <c r="M803" s="3" t="str">
        <f t="shared" si="122"/>
        <v>-</v>
      </c>
      <c r="N803" s="11" t="s">
        <v>12518</v>
      </c>
    </row>
    <row r="804" spans="1:14" ht="15.6" customHeight="1" x14ac:dyDescent="0.3">
      <c r="A804" s="13" t="s">
        <v>6449</v>
      </c>
      <c r="B804" s="13" t="s">
        <v>6558</v>
      </c>
      <c r="C804" s="13" t="s">
        <v>6677</v>
      </c>
      <c r="D804" s="13" t="s">
        <v>6678</v>
      </c>
      <c r="E804" s="13">
        <v>822</v>
      </c>
      <c r="F804" s="13" t="s">
        <v>11963</v>
      </c>
      <c r="G804" s="3" t="str">
        <f t="shared" si="116"/>
        <v>-</v>
      </c>
      <c r="H804" s="3" t="str">
        <f t="shared" si="117"/>
        <v>-</v>
      </c>
      <c r="I804" s="3" t="str">
        <f t="shared" si="118"/>
        <v>-</v>
      </c>
      <c r="J804" s="3" t="str">
        <f t="shared" si="119"/>
        <v>-</v>
      </c>
      <c r="K804" s="3" t="str">
        <f t="shared" si="120"/>
        <v>-</v>
      </c>
      <c r="L804" s="3" t="str">
        <f t="shared" si="121"/>
        <v>-</v>
      </c>
      <c r="M804" s="3" t="str">
        <f t="shared" si="122"/>
        <v>-</v>
      </c>
      <c r="N804" s="11" t="s">
        <v>12518</v>
      </c>
    </row>
    <row r="805" spans="1:14" ht="15.6" customHeight="1" x14ac:dyDescent="0.3">
      <c r="A805" s="13" t="s">
        <v>6449</v>
      </c>
      <c r="B805" s="13" t="s">
        <v>6558</v>
      </c>
      <c r="C805" s="13" t="s">
        <v>6679</v>
      </c>
      <c r="D805" s="13" t="s">
        <v>6680</v>
      </c>
      <c r="E805" s="13">
        <v>823</v>
      </c>
      <c r="F805" s="13" t="s">
        <v>11963</v>
      </c>
      <c r="G805" s="3" t="str">
        <f t="shared" si="116"/>
        <v>-</v>
      </c>
      <c r="H805" s="3" t="str">
        <f t="shared" si="117"/>
        <v>-</v>
      </c>
      <c r="I805" s="3" t="str">
        <f t="shared" si="118"/>
        <v>-</v>
      </c>
      <c r="J805" s="3" t="str">
        <f t="shared" si="119"/>
        <v>-</v>
      </c>
      <c r="K805" s="3" t="str">
        <f t="shared" si="120"/>
        <v>-</v>
      </c>
      <c r="L805" s="3" t="str">
        <f t="shared" si="121"/>
        <v>-</v>
      </c>
      <c r="M805" s="3" t="str">
        <f t="shared" si="122"/>
        <v>-</v>
      </c>
      <c r="N805" s="11" t="s">
        <v>12518</v>
      </c>
    </row>
    <row r="806" spans="1:14" ht="15.6" customHeight="1" x14ac:dyDescent="0.3">
      <c r="A806" s="13" t="s">
        <v>6449</v>
      </c>
      <c r="B806" s="13" t="s">
        <v>6558</v>
      </c>
      <c r="C806" s="13" t="s">
        <v>6714</v>
      </c>
      <c r="D806" s="13" t="s">
        <v>1244</v>
      </c>
      <c r="E806" s="13">
        <v>824</v>
      </c>
      <c r="F806" s="13" t="s">
        <v>11963</v>
      </c>
      <c r="G806" s="3" t="str">
        <f t="shared" si="116"/>
        <v>-</v>
      </c>
      <c r="H806" s="3" t="str">
        <f t="shared" si="117"/>
        <v>-</v>
      </c>
      <c r="I806" s="3" t="str">
        <f t="shared" si="118"/>
        <v>-</v>
      </c>
      <c r="J806" s="3" t="str">
        <f t="shared" si="119"/>
        <v>-</v>
      </c>
      <c r="K806" s="3" t="str">
        <f t="shared" si="120"/>
        <v>-</v>
      </c>
      <c r="L806" s="3" t="str">
        <f t="shared" si="121"/>
        <v>-</v>
      </c>
      <c r="M806" s="3" t="str">
        <f t="shared" si="122"/>
        <v>-</v>
      </c>
      <c r="N806" s="11" t="s">
        <v>12518</v>
      </c>
    </row>
    <row r="807" spans="1:14" ht="15.6" customHeight="1" x14ac:dyDescent="0.3">
      <c r="A807" s="13" t="s">
        <v>6449</v>
      </c>
      <c r="B807" s="13" t="s">
        <v>6558</v>
      </c>
      <c r="C807" s="13" t="s">
        <v>6715</v>
      </c>
      <c r="D807" s="13" t="s">
        <v>6716</v>
      </c>
      <c r="E807" s="13">
        <v>825</v>
      </c>
      <c r="F807" s="13" t="s">
        <v>11963</v>
      </c>
      <c r="G807" s="3" t="str">
        <f t="shared" si="116"/>
        <v>-</v>
      </c>
      <c r="H807" s="3" t="str">
        <f t="shared" si="117"/>
        <v>-</v>
      </c>
      <c r="I807" s="3" t="str">
        <f t="shared" si="118"/>
        <v>-</v>
      </c>
      <c r="J807" s="3" t="str">
        <f t="shared" si="119"/>
        <v>-</v>
      </c>
      <c r="K807" s="3" t="str">
        <f t="shared" si="120"/>
        <v>-</v>
      </c>
      <c r="L807" s="3" t="str">
        <f t="shared" si="121"/>
        <v>-</v>
      </c>
      <c r="M807" s="3" t="str">
        <f t="shared" si="122"/>
        <v>-</v>
      </c>
      <c r="N807" s="11" t="s">
        <v>12518</v>
      </c>
    </row>
    <row r="808" spans="1:14" ht="15.6" customHeight="1" x14ac:dyDescent="0.3">
      <c r="A808" s="13" t="s">
        <v>6449</v>
      </c>
      <c r="B808" s="13" t="s">
        <v>6558</v>
      </c>
      <c r="C808" s="13" t="s">
        <v>6717</v>
      </c>
      <c r="D808" s="13" t="s">
        <v>6718</v>
      </c>
      <c r="E808" s="13">
        <v>826</v>
      </c>
      <c r="F808" s="13" t="s">
        <v>11963</v>
      </c>
      <c r="G808" s="3" t="str">
        <f t="shared" si="116"/>
        <v>-</v>
      </c>
      <c r="H808" s="3" t="str">
        <f t="shared" si="117"/>
        <v>-</v>
      </c>
      <c r="I808" s="3" t="str">
        <f t="shared" si="118"/>
        <v>-</v>
      </c>
      <c r="J808" s="3" t="str">
        <f t="shared" si="119"/>
        <v>-</v>
      </c>
      <c r="K808" s="3" t="str">
        <f t="shared" si="120"/>
        <v>-</v>
      </c>
      <c r="L808" s="3" t="str">
        <f t="shared" si="121"/>
        <v>-</v>
      </c>
      <c r="M808" s="3" t="str">
        <f t="shared" si="122"/>
        <v>-</v>
      </c>
      <c r="N808" s="11" t="s">
        <v>12518</v>
      </c>
    </row>
    <row r="809" spans="1:14" ht="15.6" customHeight="1" x14ac:dyDescent="0.3">
      <c r="A809" s="13" t="s">
        <v>6449</v>
      </c>
      <c r="B809" s="13" t="s">
        <v>6558</v>
      </c>
      <c r="C809" s="13" t="s">
        <v>6727</v>
      </c>
      <c r="D809" s="13" t="s">
        <v>6728</v>
      </c>
      <c r="E809" s="13">
        <v>827</v>
      </c>
      <c r="F809" s="13" t="s">
        <v>11963</v>
      </c>
      <c r="G809" s="3" t="str">
        <f t="shared" si="116"/>
        <v>-</v>
      </c>
      <c r="H809" s="3" t="str">
        <f t="shared" si="117"/>
        <v>-</v>
      </c>
      <c r="I809" s="3" t="str">
        <f t="shared" si="118"/>
        <v>-</v>
      </c>
      <c r="J809" s="3" t="str">
        <f t="shared" si="119"/>
        <v>-</v>
      </c>
      <c r="K809" s="3" t="str">
        <f t="shared" si="120"/>
        <v>-</v>
      </c>
      <c r="L809" s="3" t="str">
        <f t="shared" si="121"/>
        <v>-</v>
      </c>
      <c r="M809" s="3" t="str">
        <f t="shared" si="122"/>
        <v>-</v>
      </c>
      <c r="N809" s="11" t="s">
        <v>12518</v>
      </c>
    </row>
    <row r="810" spans="1:14" ht="15.6" customHeight="1" x14ac:dyDescent="0.3">
      <c r="A810" s="13" t="s">
        <v>6449</v>
      </c>
      <c r="B810" s="13" t="s">
        <v>6558</v>
      </c>
      <c r="C810" s="13" t="s">
        <v>6729</v>
      </c>
      <c r="D810" s="13" t="s">
        <v>6730</v>
      </c>
      <c r="E810" s="13">
        <v>828</v>
      </c>
      <c r="F810" s="13" t="s">
        <v>11963</v>
      </c>
      <c r="G810" s="3" t="str">
        <f t="shared" si="116"/>
        <v>-</v>
      </c>
      <c r="H810" s="3" t="str">
        <f t="shared" si="117"/>
        <v>-</v>
      </c>
      <c r="I810" s="3" t="str">
        <f t="shared" si="118"/>
        <v>-</v>
      </c>
      <c r="J810" s="3" t="str">
        <f t="shared" si="119"/>
        <v>-</v>
      </c>
      <c r="K810" s="3" t="str">
        <f t="shared" si="120"/>
        <v>-</v>
      </c>
      <c r="L810" s="3" t="str">
        <f t="shared" si="121"/>
        <v>-</v>
      </c>
      <c r="M810" s="3" t="str">
        <f t="shared" si="122"/>
        <v>-</v>
      </c>
      <c r="N810" s="11" t="s">
        <v>12518</v>
      </c>
    </row>
    <row r="811" spans="1:14" ht="15.6" customHeight="1" x14ac:dyDescent="0.3">
      <c r="A811" s="13" t="s">
        <v>6449</v>
      </c>
      <c r="B811" s="13" t="s">
        <v>6558</v>
      </c>
      <c r="C811" s="13" t="s">
        <v>6731</v>
      </c>
      <c r="D811" s="13" t="s">
        <v>6732</v>
      </c>
      <c r="E811" s="13">
        <v>829</v>
      </c>
      <c r="F811" s="13" t="s">
        <v>11963</v>
      </c>
      <c r="G811" s="3" t="str">
        <f t="shared" si="116"/>
        <v>-</v>
      </c>
      <c r="H811" s="3" t="str">
        <f t="shared" si="117"/>
        <v>-</v>
      </c>
      <c r="I811" s="3" t="str">
        <f t="shared" si="118"/>
        <v>-</v>
      </c>
      <c r="J811" s="3" t="str">
        <f t="shared" si="119"/>
        <v>-</v>
      </c>
      <c r="K811" s="3" t="str">
        <f t="shared" si="120"/>
        <v>-</v>
      </c>
      <c r="L811" s="3" t="str">
        <f t="shared" si="121"/>
        <v>-</v>
      </c>
      <c r="M811" s="3" t="str">
        <f t="shared" si="122"/>
        <v>-</v>
      </c>
      <c r="N811" s="11" t="s">
        <v>12518</v>
      </c>
    </row>
    <row r="812" spans="1:14" ht="15.6" customHeight="1" x14ac:dyDescent="0.3">
      <c r="A812" s="13" t="s">
        <v>6449</v>
      </c>
      <c r="B812" s="13" t="s">
        <v>6558</v>
      </c>
      <c r="C812" s="13" t="s">
        <v>6733</v>
      </c>
      <c r="D812" s="13" t="s">
        <v>6734</v>
      </c>
      <c r="E812" s="13">
        <v>830</v>
      </c>
      <c r="F812" s="13" t="s">
        <v>11963</v>
      </c>
      <c r="G812" s="3" t="str">
        <f t="shared" si="116"/>
        <v>-</v>
      </c>
      <c r="H812" s="3" t="str">
        <f t="shared" si="117"/>
        <v>-</v>
      </c>
      <c r="I812" s="3" t="str">
        <f t="shared" si="118"/>
        <v>-</v>
      </c>
      <c r="J812" s="3" t="str">
        <f t="shared" si="119"/>
        <v>-</v>
      </c>
      <c r="K812" s="3" t="str">
        <f t="shared" si="120"/>
        <v>-</v>
      </c>
      <c r="L812" s="3" t="str">
        <f t="shared" si="121"/>
        <v>-</v>
      </c>
      <c r="M812" s="3" t="str">
        <f t="shared" si="122"/>
        <v>-</v>
      </c>
      <c r="N812" s="11" t="s">
        <v>12518</v>
      </c>
    </row>
    <row r="813" spans="1:14" ht="15.6" customHeight="1" x14ac:dyDescent="0.3">
      <c r="A813" s="13" t="s">
        <v>6449</v>
      </c>
      <c r="B813" s="13" t="s">
        <v>6558</v>
      </c>
      <c r="C813" s="13" t="s">
        <v>6875</v>
      </c>
      <c r="D813" s="13" t="s">
        <v>6876</v>
      </c>
      <c r="E813" s="13">
        <v>831</v>
      </c>
      <c r="F813" s="13" t="s">
        <v>11963</v>
      </c>
      <c r="G813" s="3" t="str">
        <f t="shared" si="116"/>
        <v>-</v>
      </c>
      <c r="H813" s="3" t="str">
        <f t="shared" si="117"/>
        <v>-</v>
      </c>
      <c r="I813" s="3" t="str">
        <f t="shared" si="118"/>
        <v>-</v>
      </c>
      <c r="J813" s="3" t="str">
        <f t="shared" si="119"/>
        <v>-</v>
      </c>
      <c r="K813" s="3" t="str">
        <f t="shared" si="120"/>
        <v>-</v>
      </c>
      <c r="L813" s="3" t="str">
        <f t="shared" si="121"/>
        <v>-</v>
      </c>
      <c r="M813" s="3" t="str">
        <f t="shared" si="122"/>
        <v>-</v>
      </c>
      <c r="N813" s="11" t="s">
        <v>12518</v>
      </c>
    </row>
    <row r="814" spans="1:14" ht="15.6" customHeight="1" x14ac:dyDescent="0.3">
      <c r="A814" s="13" t="s">
        <v>6449</v>
      </c>
      <c r="B814" s="13" t="s">
        <v>6558</v>
      </c>
      <c r="C814" s="13" t="s">
        <v>6655</v>
      </c>
      <c r="D814" s="13" t="s">
        <v>6656</v>
      </c>
      <c r="E814" s="13">
        <v>832</v>
      </c>
      <c r="F814" s="13" t="s">
        <v>11963</v>
      </c>
      <c r="G814" s="3" t="str">
        <f t="shared" si="116"/>
        <v>-</v>
      </c>
      <c r="H814" s="3" t="str">
        <f t="shared" si="117"/>
        <v>-</v>
      </c>
      <c r="I814" s="3" t="str">
        <f t="shared" si="118"/>
        <v>-</v>
      </c>
      <c r="J814" s="3" t="str">
        <f t="shared" si="119"/>
        <v>-</v>
      </c>
      <c r="K814" s="3" t="str">
        <f t="shared" si="120"/>
        <v>-</v>
      </c>
      <c r="L814" s="3" t="str">
        <f t="shared" si="121"/>
        <v>-</v>
      </c>
      <c r="M814" s="3" t="str">
        <f t="shared" si="122"/>
        <v>-</v>
      </c>
      <c r="N814" s="11" t="s">
        <v>12518</v>
      </c>
    </row>
    <row r="815" spans="1:14" ht="15.6" customHeight="1" x14ac:dyDescent="0.3">
      <c r="A815" s="13" t="s">
        <v>6449</v>
      </c>
      <c r="B815" s="13" t="s">
        <v>6558</v>
      </c>
      <c r="C815" s="13" t="s">
        <v>6657</v>
      </c>
      <c r="D815" s="13" t="s">
        <v>6658</v>
      </c>
      <c r="E815" s="13">
        <v>833</v>
      </c>
      <c r="F815" s="13" t="s">
        <v>11963</v>
      </c>
      <c r="G815" s="3" t="str">
        <f t="shared" si="116"/>
        <v>-</v>
      </c>
      <c r="H815" s="3" t="str">
        <f t="shared" si="117"/>
        <v>-</v>
      </c>
      <c r="I815" s="3" t="str">
        <f t="shared" si="118"/>
        <v>-</v>
      </c>
      <c r="J815" s="3" t="str">
        <f t="shared" si="119"/>
        <v>-</v>
      </c>
      <c r="K815" s="3" t="str">
        <f t="shared" si="120"/>
        <v>-</v>
      </c>
      <c r="L815" s="3" t="str">
        <f t="shared" si="121"/>
        <v>-</v>
      </c>
      <c r="M815" s="3" t="str">
        <f t="shared" si="122"/>
        <v>-</v>
      </c>
      <c r="N815" s="11" t="s">
        <v>12518</v>
      </c>
    </row>
    <row r="816" spans="1:14" ht="15.6" customHeight="1" x14ac:dyDescent="0.3">
      <c r="A816" s="13" t="s">
        <v>6449</v>
      </c>
      <c r="B816" s="13" t="s">
        <v>6558</v>
      </c>
      <c r="C816" s="13" t="s">
        <v>6659</v>
      </c>
      <c r="D816" s="13" t="s">
        <v>6660</v>
      </c>
      <c r="E816" s="13">
        <v>834</v>
      </c>
      <c r="F816" s="13" t="s">
        <v>11963</v>
      </c>
      <c r="G816" s="3" t="str">
        <f t="shared" si="116"/>
        <v>-</v>
      </c>
      <c r="H816" s="3" t="str">
        <f t="shared" si="117"/>
        <v>-</v>
      </c>
      <c r="I816" s="3" t="str">
        <f t="shared" si="118"/>
        <v>-</v>
      </c>
      <c r="J816" s="3" t="str">
        <f t="shared" si="119"/>
        <v>-</v>
      </c>
      <c r="K816" s="3" t="str">
        <f t="shared" si="120"/>
        <v>-</v>
      </c>
      <c r="L816" s="3" t="str">
        <f t="shared" si="121"/>
        <v>-</v>
      </c>
      <c r="M816" s="3" t="str">
        <f t="shared" si="122"/>
        <v>-</v>
      </c>
      <c r="N816" s="11" t="s">
        <v>12518</v>
      </c>
    </row>
    <row r="817" spans="1:15" ht="15.6" customHeight="1" x14ac:dyDescent="0.3">
      <c r="A817" s="13" t="s">
        <v>6449</v>
      </c>
      <c r="B817" s="13" t="s">
        <v>6558</v>
      </c>
      <c r="C817" s="13" t="s">
        <v>6661</v>
      </c>
      <c r="D817" s="13" t="s">
        <v>6662</v>
      </c>
      <c r="E817" s="13">
        <v>835</v>
      </c>
      <c r="F817" s="13" t="s">
        <v>11963</v>
      </c>
      <c r="G817" s="3" t="str">
        <f t="shared" si="116"/>
        <v>-</v>
      </c>
      <c r="H817" s="3" t="str">
        <f t="shared" si="117"/>
        <v>-</v>
      </c>
      <c r="I817" s="3" t="str">
        <f t="shared" si="118"/>
        <v>-</v>
      </c>
      <c r="J817" s="3" t="str">
        <f t="shared" si="119"/>
        <v>-</v>
      </c>
      <c r="K817" s="3" t="str">
        <f t="shared" si="120"/>
        <v>-</v>
      </c>
      <c r="L817" s="3" t="str">
        <f t="shared" si="121"/>
        <v>-</v>
      </c>
      <c r="M817" s="3" t="str">
        <f t="shared" si="122"/>
        <v>-</v>
      </c>
      <c r="N817" s="11" t="s">
        <v>12518</v>
      </c>
    </row>
    <row r="818" spans="1:15" ht="15.6" customHeight="1" x14ac:dyDescent="0.3">
      <c r="A818" s="13" t="s">
        <v>6449</v>
      </c>
      <c r="B818" s="13" t="s">
        <v>6558</v>
      </c>
      <c r="C818" s="13" t="s">
        <v>6663</v>
      </c>
      <c r="D818" s="13" t="s">
        <v>6664</v>
      </c>
      <c r="E818" s="13">
        <v>836</v>
      </c>
      <c r="F818" s="13" t="s">
        <v>11963</v>
      </c>
      <c r="G818" s="3" t="str">
        <f t="shared" si="116"/>
        <v>-</v>
      </c>
      <c r="H818" s="3" t="str">
        <f t="shared" si="117"/>
        <v>-</v>
      </c>
      <c r="I818" s="3" t="str">
        <f t="shared" si="118"/>
        <v>-</v>
      </c>
      <c r="J818" s="3" t="str">
        <f t="shared" si="119"/>
        <v>-</v>
      </c>
      <c r="K818" s="3" t="str">
        <f t="shared" si="120"/>
        <v>-</v>
      </c>
      <c r="L818" s="3" t="str">
        <f t="shared" si="121"/>
        <v>-</v>
      </c>
      <c r="M818" s="3" t="str">
        <f t="shared" si="122"/>
        <v>-</v>
      </c>
      <c r="N818" s="11" t="s">
        <v>12518</v>
      </c>
    </row>
    <row r="819" spans="1:15" ht="15.6" customHeight="1" x14ac:dyDescent="0.3">
      <c r="A819" s="13" t="s">
        <v>6449</v>
      </c>
      <c r="B819" s="13" t="s">
        <v>6558</v>
      </c>
      <c r="C819" s="13" t="s">
        <v>6665</v>
      </c>
      <c r="D819" s="13" t="s">
        <v>6666</v>
      </c>
      <c r="E819" s="13">
        <v>837</v>
      </c>
      <c r="F819" s="13" t="s">
        <v>11963</v>
      </c>
      <c r="G819" s="3" t="str">
        <f t="shared" si="116"/>
        <v>-</v>
      </c>
      <c r="H819" s="3" t="str">
        <f t="shared" si="117"/>
        <v>-</v>
      </c>
      <c r="I819" s="3" t="str">
        <f t="shared" si="118"/>
        <v>-</v>
      </c>
      <c r="J819" s="3" t="str">
        <f t="shared" si="119"/>
        <v>-</v>
      </c>
      <c r="K819" s="3" t="str">
        <f t="shared" si="120"/>
        <v>-</v>
      </c>
      <c r="L819" s="3" t="str">
        <f t="shared" si="121"/>
        <v>-</v>
      </c>
      <c r="M819" s="3" t="str">
        <f t="shared" si="122"/>
        <v>-</v>
      </c>
      <c r="N819" s="11" t="s">
        <v>12518</v>
      </c>
    </row>
    <row r="820" spans="1:15" ht="15.6" customHeight="1" x14ac:dyDescent="0.3">
      <c r="A820" s="13" t="s">
        <v>6449</v>
      </c>
      <c r="B820" s="13" t="s">
        <v>6558</v>
      </c>
      <c r="C820" s="13" t="s">
        <v>6667</v>
      </c>
      <c r="D820" s="13" t="s">
        <v>6668</v>
      </c>
      <c r="E820" s="13">
        <v>838</v>
      </c>
      <c r="F820" s="13" t="s">
        <v>11963</v>
      </c>
      <c r="G820" s="3" t="str">
        <f t="shared" si="116"/>
        <v>-</v>
      </c>
      <c r="H820" s="3" t="str">
        <f t="shared" si="117"/>
        <v>-</v>
      </c>
      <c r="I820" s="3" t="str">
        <f t="shared" si="118"/>
        <v>-</v>
      </c>
      <c r="J820" s="3" t="str">
        <f t="shared" si="119"/>
        <v>-</v>
      </c>
      <c r="K820" s="3" t="str">
        <f t="shared" si="120"/>
        <v>-</v>
      </c>
      <c r="L820" s="3" t="str">
        <f t="shared" si="121"/>
        <v>-</v>
      </c>
      <c r="M820" s="3" t="str">
        <f t="shared" si="122"/>
        <v>-</v>
      </c>
      <c r="N820" s="11" t="s">
        <v>12518</v>
      </c>
    </row>
    <row r="821" spans="1:15" ht="15.6" customHeight="1" x14ac:dyDescent="0.3">
      <c r="A821" s="13" t="s">
        <v>6449</v>
      </c>
      <c r="B821" s="13" t="s">
        <v>6558</v>
      </c>
      <c r="C821" s="13" t="s">
        <v>6669</v>
      </c>
      <c r="D821" s="13" t="s">
        <v>6670</v>
      </c>
      <c r="E821" s="13">
        <v>839</v>
      </c>
      <c r="F821" s="13" t="s">
        <v>11963</v>
      </c>
      <c r="G821" s="3" t="str">
        <f t="shared" si="116"/>
        <v>-</v>
      </c>
      <c r="H821" s="3" t="str">
        <f t="shared" si="117"/>
        <v>-</v>
      </c>
      <c r="I821" s="3" t="str">
        <f t="shared" si="118"/>
        <v>-</v>
      </c>
      <c r="J821" s="3" t="str">
        <f t="shared" si="119"/>
        <v>-</v>
      </c>
      <c r="K821" s="3" t="str">
        <f t="shared" si="120"/>
        <v>-</v>
      </c>
      <c r="L821" s="3" t="str">
        <f t="shared" si="121"/>
        <v>-</v>
      </c>
      <c r="M821" s="3" t="str">
        <f t="shared" si="122"/>
        <v>-</v>
      </c>
      <c r="N821" s="11" t="s">
        <v>12518</v>
      </c>
    </row>
    <row r="822" spans="1:15" ht="15.6" customHeight="1" x14ac:dyDescent="0.3">
      <c r="A822" s="13" t="s">
        <v>6449</v>
      </c>
      <c r="B822" s="13" t="s">
        <v>6558</v>
      </c>
      <c r="C822" s="13" t="s">
        <v>703</v>
      </c>
      <c r="D822" s="13" t="s">
        <v>704</v>
      </c>
      <c r="E822" s="13">
        <v>840</v>
      </c>
      <c r="F822" s="13" t="s">
        <v>11963</v>
      </c>
      <c r="G822" s="3" t="str">
        <f t="shared" si="116"/>
        <v>-</v>
      </c>
      <c r="H822" s="3" t="str">
        <f t="shared" si="117"/>
        <v>-</v>
      </c>
      <c r="I822" s="3" t="str">
        <f t="shared" si="118"/>
        <v>-</v>
      </c>
      <c r="J822" s="3" t="str">
        <f t="shared" si="119"/>
        <v>-</v>
      </c>
      <c r="K822" s="3" t="str">
        <f t="shared" si="120"/>
        <v>-</v>
      </c>
      <c r="L822" s="3" t="str">
        <f t="shared" si="121"/>
        <v>-</v>
      </c>
      <c r="M822" s="3" t="str">
        <f t="shared" si="122"/>
        <v>-</v>
      </c>
      <c r="N822" s="11" t="s">
        <v>12518</v>
      </c>
    </row>
    <row r="823" spans="1:15" ht="15.6" customHeight="1" x14ac:dyDescent="0.3">
      <c r="A823" s="13" t="s">
        <v>6449</v>
      </c>
      <c r="B823" s="13" t="s">
        <v>6558</v>
      </c>
      <c r="C823" s="13" t="s">
        <v>706</v>
      </c>
      <c r="D823" s="13" t="s">
        <v>707</v>
      </c>
      <c r="E823" s="13">
        <v>841</v>
      </c>
      <c r="F823" s="13" t="s">
        <v>11963</v>
      </c>
      <c r="G823" s="3" t="str">
        <f t="shared" si="116"/>
        <v>-</v>
      </c>
      <c r="H823" s="3" t="str">
        <f t="shared" si="117"/>
        <v>-</v>
      </c>
      <c r="I823" s="3" t="str">
        <f t="shared" si="118"/>
        <v>-</v>
      </c>
      <c r="J823" s="3" t="str">
        <f t="shared" si="119"/>
        <v>-</v>
      </c>
      <c r="K823" s="3" t="str">
        <f t="shared" si="120"/>
        <v>-</v>
      </c>
      <c r="L823" s="3" t="str">
        <f t="shared" si="121"/>
        <v>-</v>
      </c>
      <c r="M823" s="3" t="str">
        <f t="shared" si="122"/>
        <v>-</v>
      </c>
      <c r="N823" s="11" t="s">
        <v>12518</v>
      </c>
    </row>
    <row r="824" spans="1:15" ht="15.6" customHeight="1" x14ac:dyDescent="0.3">
      <c r="A824" s="13" t="s">
        <v>6449</v>
      </c>
      <c r="B824" s="13" t="s">
        <v>6558</v>
      </c>
      <c r="C824" s="13" t="s">
        <v>720</v>
      </c>
      <c r="D824" s="13" t="s">
        <v>721</v>
      </c>
      <c r="E824" s="13">
        <v>842</v>
      </c>
      <c r="F824" s="13" t="s">
        <v>11963</v>
      </c>
      <c r="G824" s="3" t="str">
        <f t="shared" si="116"/>
        <v>-</v>
      </c>
      <c r="H824" s="3" t="str">
        <f t="shared" si="117"/>
        <v>-</v>
      </c>
      <c r="I824" s="3" t="str">
        <f t="shared" si="118"/>
        <v>-</v>
      </c>
      <c r="J824" s="3" t="str">
        <f t="shared" si="119"/>
        <v>-</v>
      </c>
      <c r="K824" s="3" t="str">
        <f t="shared" si="120"/>
        <v>-</v>
      </c>
      <c r="L824" s="3" t="str">
        <f t="shared" si="121"/>
        <v>-</v>
      </c>
      <c r="M824" s="3" t="str">
        <f t="shared" si="122"/>
        <v>-</v>
      </c>
      <c r="N824" s="11" t="s">
        <v>12518</v>
      </c>
    </row>
    <row r="825" spans="1:15" ht="15.6" customHeight="1" x14ac:dyDescent="0.3">
      <c r="A825" s="66" t="s">
        <v>6449</v>
      </c>
      <c r="B825" s="66" t="s">
        <v>11820</v>
      </c>
      <c r="C825" s="13"/>
      <c r="D825" s="13"/>
      <c r="E825" s="13">
        <v>843</v>
      </c>
      <c r="F825" s="3" t="s">
        <v>11963</v>
      </c>
      <c r="G825" s="3" t="str">
        <f t="shared" si="116"/>
        <v>-</v>
      </c>
      <c r="H825" s="3" t="str">
        <f t="shared" ref="H825" si="123">IFERROR(VLOOKUP(F825,omop_all_vocs,5,FALSE),"")</f>
        <v>-</v>
      </c>
      <c r="I825" s="3" t="str">
        <f t="shared" ref="I825" si="124">IFERROR(VLOOKUP(F825,omop_all_vocs,6,FALSE),"")</f>
        <v>-</v>
      </c>
      <c r="J825" s="3" t="str">
        <f t="shared" ref="J825" si="125">IFERROR(VLOOKUP(F825,omop_all_vocs,7,FALSE),"")</f>
        <v>-</v>
      </c>
      <c r="K825" s="3" t="str">
        <f t="shared" ref="K825" si="126">IFERROR(VLOOKUP(F825,omop_all_vocs,8,FALSE),"")</f>
        <v>-</v>
      </c>
      <c r="L825" s="3" t="str">
        <f t="shared" ref="L825" si="127">IFERROR(VLOOKUP(F825,omop_all_vocs,9,FALSE),"")</f>
        <v>-</v>
      </c>
      <c r="M825" s="3" t="str">
        <f t="shared" ref="M825" si="128">IFERROR(VLOOKUP(F825,omop_all_vocs,10,FALSE),"")</f>
        <v>-</v>
      </c>
      <c r="N825" s="11" t="s">
        <v>12519</v>
      </c>
    </row>
    <row r="826" spans="1:15" ht="15.6" customHeight="1" x14ac:dyDescent="0.3">
      <c r="A826" s="3" t="s">
        <v>6454</v>
      </c>
      <c r="B826" s="3" t="s">
        <v>6441</v>
      </c>
      <c r="C826" s="11" t="s">
        <v>6340</v>
      </c>
      <c r="D826" s="11" t="s">
        <v>6341</v>
      </c>
      <c r="E826" s="13">
        <v>844</v>
      </c>
      <c r="F826" s="3" t="s">
        <v>11963</v>
      </c>
      <c r="G826" s="3" t="str">
        <f t="shared" ref="G826:G857" si="129">IFERROR(VLOOKUP(F826,omop_all_vocs,4,FALSE),"")</f>
        <v>-</v>
      </c>
      <c r="H826" s="3" t="str">
        <f t="shared" ref="H826:H857" si="130">IFERROR(VLOOKUP(F826,omop_all_vocs,5,FALSE),"")</f>
        <v>-</v>
      </c>
      <c r="I826" s="3" t="str">
        <f t="shared" ref="I826:I857" si="131">IFERROR(VLOOKUP(F826,omop_all_vocs,6,FALSE),"")</f>
        <v>-</v>
      </c>
      <c r="J826" s="3" t="str">
        <f t="shared" ref="J826:J857" si="132">IFERROR(VLOOKUP(F826,omop_all_vocs,7,FALSE),"")</f>
        <v>-</v>
      </c>
      <c r="K826" s="3" t="str">
        <f t="shared" ref="K826:K857" si="133">IFERROR(VLOOKUP(F826,omop_all_vocs,8,FALSE),"")</f>
        <v>-</v>
      </c>
      <c r="L826" s="3" t="str">
        <f t="shared" ref="L826:L857" si="134">IFERROR(VLOOKUP(F826,omop_all_vocs,9,FALSE),"")</f>
        <v>-</v>
      </c>
      <c r="M826" s="3" t="str">
        <f t="shared" ref="M826:M857" si="135">IFERROR(VLOOKUP(F826,omop_all_vocs,10,FALSE),"")</f>
        <v>-</v>
      </c>
      <c r="O826" s="11" t="s">
        <v>12682</v>
      </c>
    </row>
    <row r="827" spans="1:15" ht="15.6" customHeight="1" x14ac:dyDescent="0.3">
      <c r="A827" s="3" t="s">
        <v>6454</v>
      </c>
      <c r="B827" s="3" t="s">
        <v>6441</v>
      </c>
      <c r="C827" s="11" t="s">
        <v>6342</v>
      </c>
      <c r="D827" s="11" t="s">
        <v>6343</v>
      </c>
      <c r="E827" s="13">
        <v>845</v>
      </c>
      <c r="F827" s="3" t="s">
        <v>11963</v>
      </c>
      <c r="G827" s="3" t="str">
        <f t="shared" si="129"/>
        <v>-</v>
      </c>
      <c r="H827" s="3" t="str">
        <f t="shared" si="130"/>
        <v>-</v>
      </c>
      <c r="I827" s="3" t="str">
        <f t="shared" si="131"/>
        <v>-</v>
      </c>
      <c r="J827" s="3" t="str">
        <f t="shared" si="132"/>
        <v>-</v>
      </c>
      <c r="K827" s="3" t="str">
        <f t="shared" si="133"/>
        <v>-</v>
      </c>
      <c r="L827" s="3" t="str">
        <f t="shared" si="134"/>
        <v>-</v>
      </c>
      <c r="M827" s="3" t="str">
        <f t="shared" si="135"/>
        <v>-</v>
      </c>
      <c r="O827" s="11" t="s">
        <v>12682</v>
      </c>
    </row>
    <row r="828" spans="1:15" ht="15.6" customHeight="1" x14ac:dyDescent="0.3">
      <c r="A828" s="3" t="s">
        <v>6454</v>
      </c>
      <c r="B828" s="3" t="s">
        <v>6441</v>
      </c>
      <c r="C828" s="11" t="s">
        <v>6344</v>
      </c>
      <c r="D828" s="11" t="s">
        <v>6345</v>
      </c>
      <c r="E828" s="13">
        <v>846</v>
      </c>
      <c r="F828" s="3" t="s">
        <v>11963</v>
      </c>
      <c r="G828" s="3" t="str">
        <f t="shared" si="129"/>
        <v>-</v>
      </c>
      <c r="H828" s="3" t="str">
        <f t="shared" si="130"/>
        <v>-</v>
      </c>
      <c r="I828" s="3" t="str">
        <f t="shared" si="131"/>
        <v>-</v>
      </c>
      <c r="J828" s="3" t="str">
        <f t="shared" si="132"/>
        <v>-</v>
      </c>
      <c r="K828" s="3" t="str">
        <f t="shared" si="133"/>
        <v>-</v>
      </c>
      <c r="L828" s="3" t="str">
        <f t="shared" si="134"/>
        <v>-</v>
      </c>
      <c r="M828" s="3" t="str">
        <f t="shared" si="135"/>
        <v>-</v>
      </c>
      <c r="O828" s="11" t="s">
        <v>12682</v>
      </c>
    </row>
    <row r="829" spans="1:15" ht="15.6" customHeight="1" x14ac:dyDescent="0.3">
      <c r="A829" s="3" t="s">
        <v>6454</v>
      </c>
      <c r="B829" s="3" t="s">
        <v>6441</v>
      </c>
      <c r="C829" s="11" t="s">
        <v>6334</v>
      </c>
      <c r="D829" s="11" t="s">
        <v>6346</v>
      </c>
      <c r="E829" s="13">
        <v>847</v>
      </c>
      <c r="F829" s="3" t="s">
        <v>11963</v>
      </c>
      <c r="G829" s="3" t="str">
        <f t="shared" si="129"/>
        <v>-</v>
      </c>
      <c r="H829" s="3" t="str">
        <f t="shared" si="130"/>
        <v>-</v>
      </c>
      <c r="I829" s="3" t="str">
        <f t="shared" si="131"/>
        <v>-</v>
      </c>
      <c r="J829" s="3" t="str">
        <f t="shared" si="132"/>
        <v>-</v>
      </c>
      <c r="K829" s="3" t="str">
        <f t="shared" si="133"/>
        <v>-</v>
      </c>
      <c r="L829" s="3" t="str">
        <f t="shared" si="134"/>
        <v>-</v>
      </c>
      <c r="M829" s="3" t="str">
        <f t="shared" si="135"/>
        <v>-</v>
      </c>
      <c r="O829" s="11" t="s">
        <v>12682</v>
      </c>
    </row>
    <row r="830" spans="1:15" ht="15.6" customHeight="1" x14ac:dyDescent="0.3">
      <c r="A830" s="3" t="s">
        <v>6454</v>
      </c>
      <c r="B830" s="3" t="s">
        <v>6441</v>
      </c>
      <c r="C830" s="11" t="s">
        <v>6347</v>
      </c>
      <c r="D830" s="11" t="s">
        <v>6348</v>
      </c>
      <c r="E830" s="13">
        <v>848</v>
      </c>
      <c r="F830" s="3" t="s">
        <v>11963</v>
      </c>
      <c r="G830" s="3" t="str">
        <f t="shared" si="129"/>
        <v>-</v>
      </c>
      <c r="H830" s="3" t="str">
        <f t="shared" si="130"/>
        <v>-</v>
      </c>
      <c r="I830" s="3" t="str">
        <f t="shared" si="131"/>
        <v>-</v>
      </c>
      <c r="J830" s="3" t="str">
        <f t="shared" si="132"/>
        <v>-</v>
      </c>
      <c r="K830" s="3" t="str">
        <f t="shared" si="133"/>
        <v>-</v>
      </c>
      <c r="L830" s="3" t="str">
        <f t="shared" si="134"/>
        <v>-</v>
      </c>
      <c r="M830" s="3" t="str">
        <f t="shared" si="135"/>
        <v>-</v>
      </c>
      <c r="O830" s="11" t="s">
        <v>12682</v>
      </c>
    </row>
    <row r="831" spans="1:15" ht="15.6" customHeight="1" x14ac:dyDescent="0.3">
      <c r="A831" s="3" t="s">
        <v>6454</v>
      </c>
      <c r="B831" s="3" t="s">
        <v>6441</v>
      </c>
      <c r="C831" s="11" t="s">
        <v>6349</v>
      </c>
      <c r="D831" s="11" t="s">
        <v>6350</v>
      </c>
      <c r="E831" s="13">
        <v>849</v>
      </c>
      <c r="F831" s="3" t="s">
        <v>11963</v>
      </c>
      <c r="G831" s="3" t="str">
        <f t="shared" si="129"/>
        <v>-</v>
      </c>
      <c r="H831" s="3" t="str">
        <f t="shared" si="130"/>
        <v>-</v>
      </c>
      <c r="I831" s="3" t="str">
        <f t="shared" si="131"/>
        <v>-</v>
      </c>
      <c r="J831" s="3" t="str">
        <f t="shared" si="132"/>
        <v>-</v>
      </c>
      <c r="K831" s="3" t="str">
        <f t="shared" si="133"/>
        <v>-</v>
      </c>
      <c r="L831" s="3" t="str">
        <f t="shared" si="134"/>
        <v>-</v>
      </c>
      <c r="M831" s="3" t="str">
        <f t="shared" si="135"/>
        <v>-</v>
      </c>
      <c r="O831" s="11" t="s">
        <v>12682</v>
      </c>
    </row>
    <row r="832" spans="1:15" ht="15.6" customHeight="1" x14ac:dyDescent="0.3">
      <c r="A832" s="3" t="s">
        <v>6454</v>
      </c>
      <c r="B832" s="3" t="s">
        <v>6441</v>
      </c>
      <c r="C832" s="11" t="s">
        <v>6351</v>
      </c>
      <c r="D832" s="11" t="s">
        <v>6352</v>
      </c>
      <c r="E832" s="13">
        <v>850</v>
      </c>
      <c r="F832" s="3" t="s">
        <v>11963</v>
      </c>
      <c r="G832" s="3" t="str">
        <f t="shared" si="129"/>
        <v>-</v>
      </c>
      <c r="H832" s="3" t="str">
        <f t="shared" si="130"/>
        <v>-</v>
      </c>
      <c r="I832" s="3" t="str">
        <f t="shared" si="131"/>
        <v>-</v>
      </c>
      <c r="J832" s="3" t="str">
        <f t="shared" si="132"/>
        <v>-</v>
      </c>
      <c r="K832" s="3" t="str">
        <f t="shared" si="133"/>
        <v>-</v>
      </c>
      <c r="L832" s="3" t="str">
        <f t="shared" si="134"/>
        <v>-</v>
      </c>
      <c r="M832" s="3" t="str">
        <f t="shared" si="135"/>
        <v>-</v>
      </c>
      <c r="O832" s="11" t="s">
        <v>12682</v>
      </c>
    </row>
    <row r="833" spans="1:15" ht="15.6" customHeight="1" x14ac:dyDescent="0.3">
      <c r="A833" s="3" t="s">
        <v>6454</v>
      </c>
      <c r="B833" s="3" t="s">
        <v>6441</v>
      </c>
      <c r="C833" s="11" t="s">
        <v>6353</v>
      </c>
      <c r="D833" s="11" t="s">
        <v>6354</v>
      </c>
      <c r="E833" s="13">
        <v>851</v>
      </c>
      <c r="F833" s="3" t="s">
        <v>11963</v>
      </c>
      <c r="G833" s="3" t="str">
        <f t="shared" si="129"/>
        <v>-</v>
      </c>
      <c r="H833" s="3" t="str">
        <f t="shared" si="130"/>
        <v>-</v>
      </c>
      <c r="I833" s="3" t="str">
        <f t="shared" si="131"/>
        <v>-</v>
      </c>
      <c r="J833" s="3" t="str">
        <f t="shared" si="132"/>
        <v>-</v>
      </c>
      <c r="K833" s="3" t="str">
        <f t="shared" si="133"/>
        <v>-</v>
      </c>
      <c r="L833" s="3" t="str">
        <f t="shared" si="134"/>
        <v>-</v>
      </c>
      <c r="M833" s="3" t="str">
        <f t="shared" si="135"/>
        <v>-</v>
      </c>
      <c r="O833" s="11" t="s">
        <v>12682</v>
      </c>
    </row>
    <row r="834" spans="1:15" ht="15.6" customHeight="1" x14ac:dyDescent="0.3">
      <c r="A834" s="3" t="s">
        <v>6454</v>
      </c>
      <c r="B834" s="3" t="s">
        <v>6441</v>
      </c>
      <c r="C834" s="11" t="s">
        <v>6355</v>
      </c>
      <c r="D834" s="11" t="s">
        <v>6356</v>
      </c>
      <c r="E834" s="13">
        <v>852</v>
      </c>
      <c r="F834" s="3" t="s">
        <v>11963</v>
      </c>
      <c r="G834" s="3" t="str">
        <f t="shared" si="129"/>
        <v>-</v>
      </c>
      <c r="H834" s="3" t="str">
        <f t="shared" si="130"/>
        <v>-</v>
      </c>
      <c r="I834" s="3" t="str">
        <f t="shared" si="131"/>
        <v>-</v>
      </c>
      <c r="J834" s="3" t="str">
        <f t="shared" si="132"/>
        <v>-</v>
      </c>
      <c r="K834" s="3" t="str">
        <f t="shared" si="133"/>
        <v>-</v>
      </c>
      <c r="L834" s="3" t="str">
        <f t="shared" si="134"/>
        <v>-</v>
      </c>
      <c r="M834" s="3" t="str">
        <f t="shared" si="135"/>
        <v>-</v>
      </c>
      <c r="O834" s="11" t="s">
        <v>12682</v>
      </c>
    </row>
    <row r="835" spans="1:15" ht="15.6" customHeight="1" x14ac:dyDescent="0.3">
      <c r="A835" s="3" t="s">
        <v>6454</v>
      </c>
      <c r="B835" s="3" t="s">
        <v>6441</v>
      </c>
      <c r="C835" s="11" t="s">
        <v>6357</v>
      </c>
      <c r="D835" s="11" t="s">
        <v>6358</v>
      </c>
      <c r="E835" s="13">
        <v>853</v>
      </c>
      <c r="F835" s="3" t="s">
        <v>11963</v>
      </c>
      <c r="G835" s="3" t="str">
        <f t="shared" si="129"/>
        <v>-</v>
      </c>
      <c r="H835" s="3" t="str">
        <f t="shared" si="130"/>
        <v>-</v>
      </c>
      <c r="I835" s="3" t="str">
        <f t="shared" si="131"/>
        <v>-</v>
      </c>
      <c r="J835" s="3" t="str">
        <f t="shared" si="132"/>
        <v>-</v>
      </c>
      <c r="K835" s="3" t="str">
        <f t="shared" si="133"/>
        <v>-</v>
      </c>
      <c r="L835" s="3" t="str">
        <f t="shared" si="134"/>
        <v>-</v>
      </c>
      <c r="M835" s="3" t="str">
        <f t="shared" si="135"/>
        <v>-</v>
      </c>
      <c r="O835" s="11" t="s">
        <v>12682</v>
      </c>
    </row>
    <row r="836" spans="1:15" ht="15.6" customHeight="1" x14ac:dyDescent="0.3">
      <c r="A836" s="3" t="s">
        <v>6454</v>
      </c>
      <c r="B836" s="3" t="s">
        <v>6441</v>
      </c>
      <c r="C836" s="11" t="s">
        <v>6359</v>
      </c>
      <c r="D836" s="11" t="s">
        <v>6360</v>
      </c>
      <c r="E836" s="13">
        <v>854</v>
      </c>
      <c r="F836" s="3" t="s">
        <v>11963</v>
      </c>
      <c r="G836" s="3" t="str">
        <f t="shared" si="129"/>
        <v>-</v>
      </c>
      <c r="H836" s="3" t="str">
        <f t="shared" si="130"/>
        <v>-</v>
      </c>
      <c r="I836" s="3" t="str">
        <f t="shared" si="131"/>
        <v>-</v>
      </c>
      <c r="J836" s="3" t="str">
        <f t="shared" si="132"/>
        <v>-</v>
      </c>
      <c r="K836" s="3" t="str">
        <f t="shared" si="133"/>
        <v>-</v>
      </c>
      <c r="L836" s="3" t="str">
        <f t="shared" si="134"/>
        <v>-</v>
      </c>
      <c r="M836" s="3" t="str">
        <f t="shared" si="135"/>
        <v>-</v>
      </c>
      <c r="O836" s="11" t="s">
        <v>12682</v>
      </c>
    </row>
    <row r="837" spans="1:15" ht="15.6" customHeight="1" x14ac:dyDescent="0.3">
      <c r="A837" s="3" t="s">
        <v>6454</v>
      </c>
      <c r="B837" s="3" t="s">
        <v>6441</v>
      </c>
      <c r="C837" s="11" t="s">
        <v>6361</v>
      </c>
      <c r="D837" s="11" t="s">
        <v>6362</v>
      </c>
      <c r="E837" s="13">
        <v>855</v>
      </c>
      <c r="F837" s="3" t="s">
        <v>11963</v>
      </c>
      <c r="G837" s="3" t="str">
        <f t="shared" si="129"/>
        <v>-</v>
      </c>
      <c r="H837" s="3" t="str">
        <f t="shared" si="130"/>
        <v>-</v>
      </c>
      <c r="I837" s="3" t="str">
        <f t="shared" si="131"/>
        <v>-</v>
      </c>
      <c r="J837" s="3" t="str">
        <f t="shared" si="132"/>
        <v>-</v>
      </c>
      <c r="K837" s="3" t="str">
        <f t="shared" si="133"/>
        <v>-</v>
      </c>
      <c r="L837" s="3" t="str">
        <f t="shared" si="134"/>
        <v>-</v>
      </c>
      <c r="M837" s="3" t="str">
        <f t="shared" si="135"/>
        <v>-</v>
      </c>
      <c r="O837" s="11" t="s">
        <v>12682</v>
      </c>
    </row>
    <row r="838" spans="1:15" ht="15.6" customHeight="1" x14ac:dyDescent="0.3">
      <c r="A838" s="3" t="s">
        <v>6454</v>
      </c>
      <c r="B838" s="3" t="s">
        <v>6441</v>
      </c>
      <c r="C838" s="11" t="s">
        <v>6363</v>
      </c>
      <c r="D838" s="11" t="s">
        <v>6364</v>
      </c>
      <c r="E838" s="13">
        <v>856</v>
      </c>
      <c r="F838" s="3" t="s">
        <v>11963</v>
      </c>
      <c r="G838" s="3" t="str">
        <f t="shared" si="129"/>
        <v>-</v>
      </c>
      <c r="H838" s="3" t="str">
        <f t="shared" si="130"/>
        <v>-</v>
      </c>
      <c r="I838" s="3" t="str">
        <f t="shared" si="131"/>
        <v>-</v>
      </c>
      <c r="J838" s="3" t="str">
        <f t="shared" si="132"/>
        <v>-</v>
      </c>
      <c r="K838" s="3" t="str">
        <f t="shared" si="133"/>
        <v>-</v>
      </c>
      <c r="L838" s="3" t="str">
        <f t="shared" si="134"/>
        <v>-</v>
      </c>
      <c r="M838" s="3" t="str">
        <f t="shared" si="135"/>
        <v>-</v>
      </c>
      <c r="O838" s="11" t="s">
        <v>12682</v>
      </c>
    </row>
    <row r="839" spans="1:15" ht="15.6" customHeight="1" x14ac:dyDescent="0.3">
      <c r="A839" s="3" t="s">
        <v>6454</v>
      </c>
      <c r="B839" s="3" t="s">
        <v>6441</v>
      </c>
      <c r="C839" s="11" t="s">
        <v>6365</v>
      </c>
      <c r="D839" s="11" t="s">
        <v>6366</v>
      </c>
      <c r="E839" s="13">
        <v>857</v>
      </c>
      <c r="F839" s="3" t="s">
        <v>11963</v>
      </c>
      <c r="G839" s="3" t="str">
        <f t="shared" si="129"/>
        <v>-</v>
      </c>
      <c r="H839" s="3" t="str">
        <f t="shared" si="130"/>
        <v>-</v>
      </c>
      <c r="I839" s="3" t="str">
        <f t="shared" si="131"/>
        <v>-</v>
      </c>
      <c r="J839" s="3" t="str">
        <f t="shared" si="132"/>
        <v>-</v>
      </c>
      <c r="K839" s="3" t="str">
        <f t="shared" si="133"/>
        <v>-</v>
      </c>
      <c r="L839" s="3" t="str">
        <f t="shared" si="134"/>
        <v>-</v>
      </c>
      <c r="M839" s="3" t="str">
        <f t="shared" si="135"/>
        <v>-</v>
      </c>
      <c r="O839" s="11" t="s">
        <v>12682</v>
      </c>
    </row>
    <row r="840" spans="1:15" ht="15.6" customHeight="1" x14ac:dyDescent="0.3">
      <c r="A840" s="3" t="s">
        <v>6454</v>
      </c>
      <c r="B840" s="3" t="s">
        <v>6441</v>
      </c>
      <c r="C840" s="11" t="s">
        <v>6367</v>
      </c>
      <c r="D840" s="11" t="s">
        <v>6368</v>
      </c>
      <c r="E840" s="13">
        <v>858</v>
      </c>
      <c r="F840" s="3" t="s">
        <v>11963</v>
      </c>
      <c r="G840" s="3" t="str">
        <f t="shared" si="129"/>
        <v>-</v>
      </c>
      <c r="H840" s="3" t="str">
        <f t="shared" si="130"/>
        <v>-</v>
      </c>
      <c r="I840" s="3" t="str">
        <f t="shared" si="131"/>
        <v>-</v>
      </c>
      <c r="J840" s="3" t="str">
        <f t="shared" si="132"/>
        <v>-</v>
      </c>
      <c r="K840" s="3" t="str">
        <f t="shared" si="133"/>
        <v>-</v>
      </c>
      <c r="L840" s="3" t="str">
        <f t="shared" si="134"/>
        <v>-</v>
      </c>
      <c r="M840" s="3" t="str">
        <f t="shared" si="135"/>
        <v>-</v>
      </c>
      <c r="O840" s="11" t="s">
        <v>12682</v>
      </c>
    </row>
    <row r="841" spans="1:15" ht="15.6" customHeight="1" x14ac:dyDescent="0.3">
      <c r="A841" s="3" t="s">
        <v>6454</v>
      </c>
      <c r="B841" s="3" t="s">
        <v>6441</v>
      </c>
      <c r="C841" s="11" t="s">
        <v>6369</v>
      </c>
      <c r="D841" s="11" t="s">
        <v>6370</v>
      </c>
      <c r="E841" s="13">
        <v>859</v>
      </c>
      <c r="F841" s="3" t="s">
        <v>11963</v>
      </c>
      <c r="G841" s="3" t="str">
        <f t="shared" si="129"/>
        <v>-</v>
      </c>
      <c r="H841" s="3" t="str">
        <f t="shared" si="130"/>
        <v>-</v>
      </c>
      <c r="I841" s="3" t="str">
        <f t="shared" si="131"/>
        <v>-</v>
      </c>
      <c r="J841" s="3" t="str">
        <f t="shared" si="132"/>
        <v>-</v>
      </c>
      <c r="K841" s="3" t="str">
        <f t="shared" si="133"/>
        <v>-</v>
      </c>
      <c r="L841" s="3" t="str">
        <f t="shared" si="134"/>
        <v>-</v>
      </c>
      <c r="M841" s="3" t="str">
        <f t="shared" si="135"/>
        <v>-</v>
      </c>
      <c r="O841" s="11" t="s">
        <v>12682</v>
      </c>
    </row>
    <row r="842" spans="1:15" ht="15.6" customHeight="1" x14ac:dyDescent="0.3">
      <c r="A842" s="3" t="s">
        <v>6454</v>
      </c>
      <c r="B842" s="3" t="s">
        <v>6441</v>
      </c>
      <c r="C842" s="11" t="s">
        <v>6371</v>
      </c>
      <c r="D842" s="11" t="s">
        <v>6372</v>
      </c>
      <c r="E842" s="13">
        <v>860</v>
      </c>
      <c r="F842" s="3" t="s">
        <v>11963</v>
      </c>
      <c r="G842" s="3" t="str">
        <f t="shared" si="129"/>
        <v>-</v>
      </c>
      <c r="H842" s="3" t="str">
        <f t="shared" si="130"/>
        <v>-</v>
      </c>
      <c r="I842" s="3" t="str">
        <f t="shared" si="131"/>
        <v>-</v>
      </c>
      <c r="J842" s="3" t="str">
        <f t="shared" si="132"/>
        <v>-</v>
      </c>
      <c r="K842" s="3" t="str">
        <f t="shared" si="133"/>
        <v>-</v>
      </c>
      <c r="L842" s="3" t="str">
        <f t="shared" si="134"/>
        <v>-</v>
      </c>
      <c r="M842" s="3" t="str">
        <f t="shared" si="135"/>
        <v>-</v>
      </c>
      <c r="O842" s="11" t="s">
        <v>12682</v>
      </c>
    </row>
    <row r="843" spans="1:15" ht="15.6" customHeight="1" x14ac:dyDescent="0.3">
      <c r="A843" s="3" t="s">
        <v>6454</v>
      </c>
      <c r="B843" s="3" t="s">
        <v>6441</v>
      </c>
      <c r="C843" s="11" t="s">
        <v>6373</v>
      </c>
      <c r="D843" s="11" t="s">
        <v>6374</v>
      </c>
      <c r="E843" s="13">
        <v>861</v>
      </c>
      <c r="F843" s="3" t="s">
        <v>11963</v>
      </c>
      <c r="G843" s="3" t="str">
        <f t="shared" si="129"/>
        <v>-</v>
      </c>
      <c r="H843" s="3" t="str">
        <f t="shared" si="130"/>
        <v>-</v>
      </c>
      <c r="I843" s="3" t="str">
        <f t="shared" si="131"/>
        <v>-</v>
      </c>
      <c r="J843" s="3" t="str">
        <f t="shared" si="132"/>
        <v>-</v>
      </c>
      <c r="K843" s="3" t="str">
        <f t="shared" si="133"/>
        <v>-</v>
      </c>
      <c r="L843" s="3" t="str">
        <f t="shared" si="134"/>
        <v>-</v>
      </c>
      <c r="M843" s="3" t="str">
        <f t="shared" si="135"/>
        <v>-</v>
      </c>
      <c r="O843" s="11" t="s">
        <v>12682</v>
      </c>
    </row>
    <row r="844" spans="1:15" ht="15.6" customHeight="1" x14ac:dyDescent="0.3">
      <c r="A844" s="3" t="s">
        <v>6454</v>
      </c>
      <c r="B844" s="3" t="s">
        <v>6441</v>
      </c>
      <c r="C844" s="11" t="s">
        <v>6375</v>
      </c>
      <c r="D844" s="11" t="s">
        <v>6376</v>
      </c>
      <c r="E844" s="13">
        <v>862</v>
      </c>
      <c r="F844" s="3" t="s">
        <v>11963</v>
      </c>
      <c r="G844" s="3" t="str">
        <f t="shared" si="129"/>
        <v>-</v>
      </c>
      <c r="H844" s="3" t="str">
        <f t="shared" si="130"/>
        <v>-</v>
      </c>
      <c r="I844" s="3" t="str">
        <f t="shared" si="131"/>
        <v>-</v>
      </c>
      <c r="J844" s="3" t="str">
        <f t="shared" si="132"/>
        <v>-</v>
      </c>
      <c r="K844" s="3" t="str">
        <f t="shared" si="133"/>
        <v>-</v>
      </c>
      <c r="L844" s="3" t="str">
        <f t="shared" si="134"/>
        <v>-</v>
      </c>
      <c r="M844" s="3" t="str">
        <f t="shared" si="135"/>
        <v>-</v>
      </c>
      <c r="O844" s="11" t="s">
        <v>12682</v>
      </c>
    </row>
    <row r="845" spans="1:15" ht="15.6" customHeight="1" x14ac:dyDescent="0.3">
      <c r="A845" s="3" t="s">
        <v>6454</v>
      </c>
      <c r="B845" s="3" t="s">
        <v>6441</v>
      </c>
      <c r="C845" s="11" t="s">
        <v>6377</v>
      </c>
      <c r="D845" s="11" t="s">
        <v>6378</v>
      </c>
      <c r="E845" s="13">
        <v>863</v>
      </c>
      <c r="F845" s="3" t="s">
        <v>11963</v>
      </c>
      <c r="G845" s="3" t="str">
        <f t="shared" si="129"/>
        <v>-</v>
      </c>
      <c r="H845" s="3" t="str">
        <f t="shared" si="130"/>
        <v>-</v>
      </c>
      <c r="I845" s="3" t="str">
        <f t="shared" si="131"/>
        <v>-</v>
      </c>
      <c r="J845" s="3" t="str">
        <f t="shared" si="132"/>
        <v>-</v>
      </c>
      <c r="K845" s="3" t="str">
        <f t="shared" si="133"/>
        <v>-</v>
      </c>
      <c r="L845" s="3" t="str">
        <f t="shared" si="134"/>
        <v>-</v>
      </c>
      <c r="M845" s="3" t="str">
        <f t="shared" si="135"/>
        <v>-</v>
      </c>
      <c r="O845" s="11" t="s">
        <v>12682</v>
      </c>
    </row>
    <row r="846" spans="1:15" ht="15.6" customHeight="1" x14ac:dyDescent="0.3">
      <c r="A846" s="3" t="s">
        <v>6454</v>
      </c>
      <c r="B846" s="3" t="s">
        <v>6441</v>
      </c>
      <c r="C846" s="11" t="s">
        <v>1365</v>
      </c>
      <c r="D846" s="11" t="s">
        <v>6379</v>
      </c>
      <c r="E846" s="13">
        <v>864</v>
      </c>
      <c r="F846" s="3" t="s">
        <v>11963</v>
      </c>
      <c r="G846" s="3" t="str">
        <f t="shared" si="129"/>
        <v>-</v>
      </c>
      <c r="H846" s="3" t="str">
        <f t="shared" si="130"/>
        <v>-</v>
      </c>
      <c r="I846" s="3" t="str">
        <f t="shared" si="131"/>
        <v>-</v>
      </c>
      <c r="J846" s="3" t="str">
        <f t="shared" si="132"/>
        <v>-</v>
      </c>
      <c r="K846" s="3" t="str">
        <f t="shared" si="133"/>
        <v>-</v>
      </c>
      <c r="L846" s="3" t="str">
        <f t="shared" si="134"/>
        <v>-</v>
      </c>
      <c r="M846" s="3" t="str">
        <f t="shared" si="135"/>
        <v>-</v>
      </c>
      <c r="O846" s="11" t="s">
        <v>12682</v>
      </c>
    </row>
    <row r="847" spans="1:15" ht="15.6" customHeight="1" x14ac:dyDescent="0.3">
      <c r="A847" s="3" t="s">
        <v>6454</v>
      </c>
      <c r="B847" s="3" t="s">
        <v>6441</v>
      </c>
      <c r="C847" s="11" t="s">
        <v>6380</v>
      </c>
      <c r="D847" s="11" t="s">
        <v>6381</v>
      </c>
      <c r="E847" s="13">
        <v>865</v>
      </c>
      <c r="F847" s="3" t="s">
        <v>11963</v>
      </c>
      <c r="G847" s="3" t="str">
        <f t="shared" si="129"/>
        <v>-</v>
      </c>
      <c r="H847" s="3" t="str">
        <f t="shared" si="130"/>
        <v>-</v>
      </c>
      <c r="I847" s="3" t="str">
        <f t="shared" si="131"/>
        <v>-</v>
      </c>
      <c r="J847" s="3" t="str">
        <f t="shared" si="132"/>
        <v>-</v>
      </c>
      <c r="K847" s="3" t="str">
        <f t="shared" si="133"/>
        <v>-</v>
      </c>
      <c r="L847" s="3" t="str">
        <f t="shared" si="134"/>
        <v>-</v>
      </c>
      <c r="M847" s="3" t="str">
        <f t="shared" si="135"/>
        <v>-</v>
      </c>
      <c r="O847" s="11" t="s">
        <v>12682</v>
      </c>
    </row>
    <row r="848" spans="1:15" ht="15.6" customHeight="1" x14ac:dyDescent="0.3">
      <c r="A848" s="3" t="s">
        <v>6454</v>
      </c>
      <c r="B848" s="3" t="s">
        <v>6441</v>
      </c>
      <c r="C848" s="11" t="s">
        <v>6382</v>
      </c>
      <c r="D848" s="11" t="s">
        <v>6383</v>
      </c>
      <c r="E848" s="13">
        <v>866</v>
      </c>
      <c r="F848" s="3" t="s">
        <v>11963</v>
      </c>
      <c r="G848" s="3" t="str">
        <f t="shared" si="129"/>
        <v>-</v>
      </c>
      <c r="H848" s="3" t="str">
        <f t="shared" si="130"/>
        <v>-</v>
      </c>
      <c r="I848" s="3" t="str">
        <f t="shared" si="131"/>
        <v>-</v>
      </c>
      <c r="J848" s="3" t="str">
        <f t="shared" si="132"/>
        <v>-</v>
      </c>
      <c r="K848" s="3" t="str">
        <f t="shared" si="133"/>
        <v>-</v>
      </c>
      <c r="L848" s="3" t="str">
        <f t="shared" si="134"/>
        <v>-</v>
      </c>
      <c r="M848" s="3" t="str">
        <f t="shared" si="135"/>
        <v>-</v>
      </c>
      <c r="O848" s="11" t="s">
        <v>12682</v>
      </c>
    </row>
    <row r="849" spans="1:15" ht="15.6" customHeight="1" x14ac:dyDescent="0.3">
      <c r="A849" s="3" t="s">
        <v>6454</v>
      </c>
      <c r="B849" s="3" t="s">
        <v>6441</v>
      </c>
      <c r="C849" s="11" t="s">
        <v>6384</v>
      </c>
      <c r="D849" s="11" t="s">
        <v>6385</v>
      </c>
      <c r="E849" s="13">
        <v>867</v>
      </c>
      <c r="F849" s="3" t="s">
        <v>11963</v>
      </c>
      <c r="G849" s="3" t="str">
        <f t="shared" si="129"/>
        <v>-</v>
      </c>
      <c r="H849" s="3" t="str">
        <f t="shared" si="130"/>
        <v>-</v>
      </c>
      <c r="I849" s="3" t="str">
        <f t="shared" si="131"/>
        <v>-</v>
      </c>
      <c r="J849" s="3" t="str">
        <f t="shared" si="132"/>
        <v>-</v>
      </c>
      <c r="K849" s="3" t="str">
        <f t="shared" si="133"/>
        <v>-</v>
      </c>
      <c r="L849" s="3" t="str">
        <f t="shared" si="134"/>
        <v>-</v>
      </c>
      <c r="M849" s="3" t="str">
        <f t="shared" si="135"/>
        <v>-</v>
      </c>
      <c r="O849" s="11" t="s">
        <v>12682</v>
      </c>
    </row>
    <row r="850" spans="1:15" ht="15.6" customHeight="1" x14ac:dyDescent="0.3">
      <c r="A850" s="3" t="s">
        <v>6454</v>
      </c>
      <c r="B850" s="3" t="s">
        <v>6441</v>
      </c>
      <c r="C850" s="11" t="s">
        <v>6386</v>
      </c>
      <c r="D850" s="11" t="s">
        <v>6387</v>
      </c>
      <c r="E850" s="13">
        <v>868</v>
      </c>
      <c r="F850" s="3" t="s">
        <v>11963</v>
      </c>
      <c r="G850" s="3" t="str">
        <f t="shared" si="129"/>
        <v>-</v>
      </c>
      <c r="H850" s="3" t="str">
        <f t="shared" si="130"/>
        <v>-</v>
      </c>
      <c r="I850" s="3" t="str">
        <f t="shared" si="131"/>
        <v>-</v>
      </c>
      <c r="J850" s="3" t="str">
        <f t="shared" si="132"/>
        <v>-</v>
      </c>
      <c r="K850" s="3" t="str">
        <f t="shared" si="133"/>
        <v>-</v>
      </c>
      <c r="L850" s="3" t="str">
        <f t="shared" si="134"/>
        <v>-</v>
      </c>
      <c r="M850" s="3" t="str">
        <f t="shared" si="135"/>
        <v>-</v>
      </c>
      <c r="O850" s="11" t="s">
        <v>12682</v>
      </c>
    </row>
    <row r="851" spans="1:15" ht="15.6" customHeight="1" x14ac:dyDescent="0.3">
      <c r="A851" s="3" t="s">
        <v>6454</v>
      </c>
      <c r="B851" s="3" t="s">
        <v>6441</v>
      </c>
      <c r="C851" s="11" t="s">
        <v>703</v>
      </c>
      <c r="D851" s="11" t="s">
        <v>704</v>
      </c>
      <c r="E851" s="13">
        <v>869</v>
      </c>
      <c r="F851" s="3" t="s">
        <v>11963</v>
      </c>
      <c r="G851" s="3" t="str">
        <f t="shared" si="129"/>
        <v>-</v>
      </c>
      <c r="H851" s="3" t="str">
        <f t="shared" si="130"/>
        <v>-</v>
      </c>
      <c r="I851" s="3" t="str">
        <f t="shared" si="131"/>
        <v>-</v>
      </c>
      <c r="J851" s="3" t="str">
        <f t="shared" si="132"/>
        <v>-</v>
      </c>
      <c r="K851" s="3" t="str">
        <f t="shared" si="133"/>
        <v>-</v>
      </c>
      <c r="L851" s="3" t="str">
        <f t="shared" si="134"/>
        <v>-</v>
      </c>
      <c r="M851" s="3" t="str">
        <f t="shared" si="135"/>
        <v>-</v>
      </c>
      <c r="O851" s="11" t="s">
        <v>12682</v>
      </c>
    </row>
    <row r="852" spans="1:15" ht="15.6" customHeight="1" x14ac:dyDescent="0.3">
      <c r="A852" s="3" t="s">
        <v>6454</v>
      </c>
      <c r="B852" s="3" t="s">
        <v>6441</v>
      </c>
      <c r="C852" s="11" t="s">
        <v>6388</v>
      </c>
      <c r="D852" s="11" t="s">
        <v>6389</v>
      </c>
      <c r="E852" s="13">
        <v>870</v>
      </c>
      <c r="F852" s="3" t="s">
        <v>11963</v>
      </c>
      <c r="G852" s="3" t="str">
        <f t="shared" si="129"/>
        <v>-</v>
      </c>
      <c r="H852" s="3" t="str">
        <f t="shared" si="130"/>
        <v>-</v>
      </c>
      <c r="I852" s="3" t="str">
        <f t="shared" si="131"/>
        <v>-</v>
      </c>
      <c r="J852" s="3" t="str">
        <f t="shared" si="132"/>
        <v>-</v>
      </c>
      <c r="K852" s="3" t="str">
        <f t="shared" si="133"/>
        <v>-</v>
      </c>
      <c r="L852" s="3" t="str">
        <f t="shared" si="134"/>
        <v>-</v>
      </c>
      <c r="M852" s="3" t="str">
        <f t="shared" si="135"/>
        <v>-</v>
      </c>
      <c r="O852" s="11" t="s">
        <v>12682</v>
      </c>
    </row>
    <row r="853" spans="1:15" ht="15.6" customHeight="1" x14ac:dyDescent="0.3">
      <c r="A853" s="3" t="s">
        <v>6454</v>
      </c>
      <c r="B853" s="3" t="s">
        <v>6441</v>
      </c>
      <c r="C853" s="11" t="s">
        <v>6390</v>
      </c>
      <c r="D853" s="11" t="s">
        <v>6391</v>
      </c>
      <c r="E853" s="13">
        <v>871</v>
      </c>
      <c r="F853" s="3" t="s">
        <v>11963</v>
      </c>
      <c r="G853" s="3" t="str">
        <f t="shared" si="129"/>
        <v>-</v>
      </c>
      <c r="H853" s="3" t="str">
        <f t="shared" si="130"/>
        <v>-</v>
      </c>
      <c r="I853" s="3" t="str">
        <f t="shared" si="131"/>
        <v>-</v>
      </c>
      <c r="J853" s="3" t="str">
        <f t="shared" si="132"/>
        <v>-</v>
      </c>
      <c r="K853" s="3" t="str">
        <f t="shared" si="133"/>
        <v>-</v>
      </c>
      <c r="L853" s="3" t="str">
        <f t="shared" si="134"/>
        <v>-</v>
      </c>
      <c r="M853" s="3" t="str">
        <f t="shared" si="135"/>
        <v>-</v>
      </c>
      <c r="O853" s="11" t="s">
        <v>12682</v>
      </c>
    </row>
    <row r="854" spans="1:15" ht="15.6" customHeight="1" x14ac:dyDescent="0.3">
      <c r="A854" s="3" t="s">
        <v>6454</v>
      </c>
      <c r="B854" s="3" t="s">
        <v>6441</v>
      </c>
      <c r="C854" s="11" t="s">
        <v>706</v>
      </c>
      <c r="D854" s="11" t="s">
        <v>707</v>
      </c>
      <c r="E854" s="13">
        <v>872</v>
      </c>
      <c r="F854" s="3" t="s">
        <v>11963</v>
      </c>
      <c r="G854" s="3" t="str">
        <f t="shared" si="129"/>
        <v>-</v>
      </c>
      <c r="H854" s="3" t="str">
        <f t="shared" si="130"/>
        <v>-</v>
      </c>
      <c r="I854" s="3" t="str">
        <f t="shared" si="131"/>
        <v>-</v>
      </c>
      <c r="J854" s="3" t="str">
        <f t="shared" si="132"/>
        <v>-</v>
      </c>
      <c r="K854" s="3" t="str">
        <f t="shared" si="133"/>
        <v>-</v>
      </c>
      <c r="L854" s="3" t="str">
        <f t="shared" si="134"/>
        <v>-</v>
      </c>
      <c r="M854" s="3" t="str">
        <f t="shared" si="135"/>
        <v>-</v>
      </c>
      <c r="O854" s="11" t="s">
        <v>12682</v>
      </c>
    </row>
    <row r="855" spans="1:15" ht="15.6" customHeight="1" x14ac:dyDescent="0.3">
      <c r="A855" s="3" t="s">
        <v>6454</v>
      </c>
      <c r="B855" s="3" t="s">
        <v>6441</v>
      </c>
      <c r="C855" s="11" t="s">
        <v>6392</v>
      </c>
      <c r="D855" s="11" t="s">
        <v>6393</v>
      </c>
      <c r="E855" s="13">
        <v>873</v>
      </c>
      <c r="F855" s="3" t="s">
        <v>11963</v>
      </c>
      <c r="G855" s="3" t="str">
        <f t="shared" si="129"/>
        <v>-</v>
      </c>
      <c r="H855" s="3" t="str">
        <f t="shared" si="130"/>
        <v>-</v>
      </c>
      <c r="I855" s="3" t="str">
        <f t="shared" si="131"/>
        <v>-</v>
      </c>
      <c r="J855" s="3" t="str">
        <f t="shared" si="132"/>
        <v>-</v>
      </c>
      <c r="K855" s="3" t="str">
        <f t="shared" si="133"/>
        <v>-</v>
      </c>
      <c r="L855" s="3" t="str">
        <f t="shared" si="134"/>
        <v>-</v>
      </c>
      <c r="M855" s="3" t="str">
        <f t="shared" si="135"/>
        <v>-</v>
      </c>
      <c r="O855" s="11" t="s">
        <v>12682</v>
      </c>
    </row>
    <row r="856" spans="1:15" ht="15.6" customHeight="1" x14ac:dyDescent="0.3">
      <c r="A856" s="3" t="s">
        <v>6454</v>
      </c>
      <c r="B856" s="3" t="s">
        <v>6441</v>
      </c>
      <c r="C856" s="11" t="s">
        <v>6337</v>
      </c>
      <c r="D856" s="11" t="s">
        <v>6394</v>
      </c>
      <c r="E856" s="13">
        <v>874</v>
      </c>
      <c r="F856" s="3" t="s">
        <v>11963</v>
      </c>
      <c r="G856" s="3" t="str">
        <f t="shared" si="129"/>
        <v>-</v>
      </c>
      <c r="H856" s="3" t="str">
        <f t="shared" si="130"/>
        <v>-</v>
      </c>
      <c r="I856" s="3" t="str">
        <f t="shared" si="131"/>
        <v>-</v>
      </c>
      <c r="J856" s="3" t="str">
        <f t="shared" si="132"/>
        <v>-</v>
      </c>
      <c r="K856" s="3" t="str">
        <f t="shared" si="133"/>
        <v>-</v>
      </c>
      <c r="L856" s="3" t="str">
        <f t="shared" si="134"/>
        <v>-</v>
      </c>
      <c r="M856" s="3" t="str">
        <f t="shared" si="135"/>
        <v>-</v>
      </c>
      <c r="O856" s="11" t="s">
        <v>12682</v>
      </c>
    </row>
    <row r="857" spans="1:15" ht="15.6" customHeight="1" x14ac:dyDescent="0.3">
      <c r="A857" s="3" t="s">
        <v>6454</v>
      </c>
      <c r="B857" s="3" t="s">
        <v>6441</v>
      </c>
      <c r="C857" s="11" t="s">
        <v>6395</v>
      </c>
      <c r="D857" s="11" t="s">
        <v>6396</v>
      </c>
      <c r="E857" s="13">
        <v>875</v>
      </c>
      <c r="F857" s="3" t="s">
        <v>11963</v>
      </c>
      <c r="G857" s="3" t="str">
        <f t="shared" si="129"/>
        <v>-</v>
      </c>
      <c r="H857" s="3" t="str">
        <f t="shared" si="130"/>
        <v>-</v>
      </c>
      <c r="I857" s="3" t="str">
        <f t="shared" si="131"/>
        <v>-</v>
      </c>
      <c r="J857" s="3" t="str">
        <f t="shared" si="132"/>
        <v>-</v>
      </c>
      <c r="K857" s="3" t="str">
        <f t="shared" si="133"/>
        <v>-</v>
      </c>
      <c r="L857" s="3" t="str">
        <f t="shared" si="134"/>
        <v>-</v>
      </c>
      <c r="M857" s="3" t="str">
        <f t="shared" si="135"/>
        <v>-</v>
      </c>
      <c r="O857" s="11" t="s">
        <v>12682</v>
      </c>
    </row>
    <row r="858" spans="1:15" ht="15.6" customHeight="1" x14ac:dyDescent="0.3">
      <c r="A858" s="3" t="s">
        <v>6454</v>
      </c>
      <c r="B858" s="3" t="s">
        <v>6441</v>
      </c>
      <c r="C858" s="11" t="s">
        <v>6397</v>
      </c>
      <c r="D858" s="11" t="s">
        <v>6398</v>
      </c>
      <c r="E858" s="13">
        <v>876</v>
      </c>
      <c r="F858" s="3" t="s">
        <v>11963</v>
      </c>
      <c r="G858" s="3" t="str">
        <f t="shared" ref="G858:G889" si="136">IFERROR(VLOOKUP(F858,omop_all_vocs,4,FALSE),"")</f>
        <v>-</v>
      </c>
      <c r="H858" s="3" t="str">
        <f t="shared" ref="H858:H889" si="137">IFERROR(VLOOKUP(F858,omop_all_vocs,5,FALSE),"")</f>
        <v>-</v>
      </c>
      <c r="I858" s="3" t="str">
        <f t="shared" ref="I858:I889" si="138">IFERROR(VLOOKUP(F858,omop_all_vocs,6,FALSE),"")</f>
        <v>-</v>
      </c>
      <c r="J858" s="3" t="str">
        <f t="shared" ref="J858:J889" si="139">IFERROR(VLOOKUP(F858,omop_all_vocs,7,FALSE),"")</f>
        <v>-</v>
      </c>
      <c r="K858" s="3" t="str">
        <f t="shared" ref="K858:K889" si="140">IFERROR(VLOOKUP(F858,omop_all_vocs,8,FALSE),"")</f>
        <v>-</v>
      </c>
      <c r="L858" s="3" t="str">
        <f t="shared" ref="L858:L889" si="141">IFERROR(VLOOKUP(F858,omop_all_vocs,9,FALSE),"")</f>
        <v>-</v>
      </c>
      <c r="M858" s="3" t="str">
        <f t="shared" ref="M858:M889" si="142">IFERROR(VLOOKUP(F858,omop_all_vocs,10,FALSE),"")</f>
        <v>-</v>
      </c>
      <c r="O858" s="11" t="s">
        <v>12682</v>
      </c>
    </row>
    <row r="859" spans="1:15" ht="15.6" customHeight="1" x14ac:dyDescent="0.3">
      <c r="A859" s="3" t="s">
        <v>6454</v>
      </c>
      <c r="B859" s="3" t="s">
        <v>6441</v>
      </c>
      <c r="C859" s="11" t="s">
        <v>6399</v>
      </c>
      <c r="D859" s="11" t="s">
        <v>6400</v>
      </c>
      <c r="E859" s="13">
        <v>877</v>
      </c>
      <c r="F859" s="3" t="s">
        <v>11963</v>
      </c>
      <c r="G859" s="3" t="str">
        <f t="shared" si="136"/>
        <v>-</v>
      </c>
      <c r="H859" s="3" t="str">
        <f t="shared" si="137"/>
        <v>-</v>
      </c>
      <c r="I859" s="3" t="str">
        <f t="shared" si="138"/>
        <v>-</v>
      </c>
      <c r="J859" s="3" t="str">
        <f t="shared" si="139"/>
        <v>-</v>
      </c>
      <c r="K859" s="3" t="str">
        <f t="shared" si="140"/>
        <v>-</v>
      </c>
      <c r="L859" s="3" t="str">
        <f t="shared" si="141"/>
        <v>-</v>
      </c>
      <c r="M859" s="3" t="str">
        <f t="shared" si="142"/>
        <v>-</v>
      </c>
      <c r="O859" s="11" t="s">
        <v>12682</v>
      </c>
    </row>
    <row r="860" spans="1:15" ht="15.6" customHeight="1" x14ac:dyDescent="0.3">
      <c r="A860" s="3" t="s">
        <v>6454</v>
      </c>
      <c r="B860" s="3" t="s">
        <v>6441</v>
      </c>
      <c r="C860" s="11" t="s">
        <v>6401</v>
      </c>
      <c r="D860" s="11" t="s">
        <v>6402</v>
      </c>
      <c r="E860" s="13">
        <v>878</v>
      </c>
      <c r="F860" s="3" t="s">
        <v>11963</v>
      </c>
      <c r="G860" s="3" t="str">
        <f t="shared" si="136"/>
        <v>-</v>
      </c>
      <c r="H860" s="3" t="str">
        <f t="shared" si="137"/>
        <v>-</v>
      </c>
      <c r="I860" s="3" t="str">
        <f t="shared" si="138"/>
        <v>-</v>
      </c>
      <c r="J860" s="3" t="str">
        <f t="shared" si="139"/>
        <v>-</v>
      </c>
      <c r="K860" s="3" t="str">
        <f t="shared" si="140"/>
        <v>-</v>
      </c>
      <c r="L860" s="3" t="str">
        <f t="shared" si="141"/>
        <v>-</v>
      </c>
      <c r="M860" s="3" t="str">
        <f t="shared" si="142"/>
        <v>-</v>
      </c>
      <c r="O860" s="11" t="s">
        <v>12682</v>
      </c>
    </row>
    <row r="861" spans="1:15" ht="15.6" customHeight="1" x14ac:dyDescent="0.3">
      <c r="A861" s="3" t="s">
        <v>6454</v>
      </c>
      <c r="B861" s="3" t="s">
        <v>6441</v>
      </c>
      <c r="C861" s="11" t="s">
        <v>6403</v>
      </c>
      <c r="D861" s="11" t="s">
        <v>6404</v>
      </c>
      <c r="E861" s="13">
        <v>879</v>
      </c>
      <c r="F861" s="3" t="s">
        <v>11963</v>
      </c>
      <c r="G861" s="3" t="str">
        <f t="shared" si="136"/>
        <v>-</v>
      </c>
      <c r="H861" s="3" t="str">
        <f t="shared" si="137"/>
        <v>-</v>
      </c>
      <c r="I861" s="3" t="str">
        <f t="shared" si="138"/>
        <v>-</v>
      </c>
      <c r="J861" s="3" t="str">
        <f t="shared" si="139"/>
        <v>-</v>
      </c>
      <c r="K861" s="3" t="str">
        <f t="shared" si="140"/>
        <v>-</v>
      </c>
      <c r="L861" s="3" t="str">
        <f t="shared" si="141"/>
        <v>-</v>
      </c>
      <c r="M861" s="3" t="str">
        <f t="shared" si="142"/>
        <v>-</v>
      </c>
      <c r="O861" s="11" t="s">
        <v>12682</v>
      </c>
    </row>
    <row r="862" spans="1:15" ht="15.6" customHeight="1" x14ac:dyDescent="0.3">
      <c r="A862" s="3" t="s">
        <v>6454</v>
      </c>
      <c r="B862" s="3" t="s">
        <v>6441</v>
      </c>
      <c r="C862" s="11" t="s">
        <v>6405</v>
      </c>
      <c r="D862" s="11" t="s">
        <v>6406</v>
      </c>
      <c r="E862" s="13">
        <v>880</v>
      </c>
      <c r="F862" s="3" t="s">
        <v>11963</v>
      </c>
      <c r="G862" s="3" t="str">
        <f t="shared" si="136"/>
        <v>-</v>
      </c>
      <c r="H862" s="3" t="str">
        <f t="shared" si="137"/>
        <v>-</v>
      </c>
      <c r="I862" s="3" t="str">
        <f t="shared" si="138"/>
        <v>-</v>
      </c>
      <c r="J862" s="3" t="str">
        <f t="shared" si="139"/>
        <v>-</v>
      </c>
      <c r="K862" s="3" t="str">
        <f t="shared" si="140"/>
        <v>-</v>
      </c>
      <c r="L862" s="3" t="str">
        <f t="shared" si="141"/>
        <v>-</v>
      </c>
      <c r="M862" s="3" t="str">
        <f t="shared" si="142"/>
        <v>-</v>
      </c>
      <c r="O862" s="11" t="s">
        <v>12682</v>
      </c>
    </row>
    <row r="863" spans="1:15" ht="15.6" customHeight="1" x14ac:dyDescent="0.3">
      <c r="A863" s="3" t="s">
        <v>6454</v>
      </c>
      <c r="B863" s="3" t="s">
        <v>6441</v>
      </c>
      <c r="C863" s="11" t="s">
        <v>6407</v>
      </c>
      <c r="D863" s="11" t="s">
        <v>6408</v>
      </c>
      <c r="E863" s="13">
        <v>881</v>
      </c>
      <c r="F863" s="3" t="s">
        <v>11963</v>
      </c>
      <c r="G863" s="3" t="str">
        <f t="shared" si="136"/>
        <v>-</v>
      </c>
      <c r="H863" s="3" t="str">
        <f t="shared" si="137"/>
        <v>-</v>
      </c>
      <c r="I863" s="3" t="str">
        <f t="shared" si="138"/>
        <v>-</v>
      </c>
      <c r="J863" s="3" t="str">
        <f t="shared" si="139"/>
        <v>-</v>
      </c>
      <c r="K863" s="3" t="str">
        <f t="shared" si="140"/>
        <v>-</v>
      </c>
      <c r="L863" s="3" t="str">
        <f t="shared" si="141"/>
        <v>-</v>
      </c>
      <c r="M863" s="3" t="str">
        <f t="shared" si="142"/>
        <v>-</v>
      </c>
      <c r="O863" s="11" t="s">
        <v>12682</v>
      </c>
    </row>
    <row r="864" spans="1:15" ht="15.6" customHeight="1" x14ac:dyDescent="0.3">
      <c r="A864" s="3" t="s">
        <v>6454</v>
      </c>
      <c r="B864" s="3" t="s">
        <v>6441</v>
      </c>
      <c r="C864" s="11" t="s">
        <v>6409</v>
      </c>
      <c r="D864" s="11" t="s">
        <v>6410</v>
      </c>
      <c r="E864" s="13">
        <v>882</v>
      </c>
      <c r="F864" s="3" t="s">
        <v>11963</v>
      </c>
      <c r="G864" s="3" t="str">
        <f t="shared" si="136"/>
        <v>-</v>
      </c>
      <c r="H864" s="3" t="str">
        <f t="shared" si="137"/>
        <v>-</v>
      </c>
      <c r="I864" s="3" t="str">
        <f t="shared" si="138"/>
        <v>-</v>
      </c>
      <c r="J864" s="3" t="str">
        <f t="shared" si="139"/>
        <v>-</v>
      </c>
      <c r="K864" s="3" t="str">
        <f t="shared" si="140"/>
        <v>-</v>
      </c>
      <c r="L864" s="3" t="str">
        <f t="shared" si="141"/>
        <v>-</v>
      </c>
      <c r="M864" s="3" t="str">
        <f t="shared" si="142"/>
        <v>-</v>
      </c>
      <c r="O864" s="11" t="s">
        <v>12682</v>
      </c>
    </row>
    <row r="865" spans="1:15" ht="15.6" customHeight="1" x14ac:dyDescent="0.3">
      <c r="A865" s="3" t="s">
        <v>6454</v>
      </c>
      <c r="B865" s="3" t="s">
        <v>6441</v>
      </c>
      <c r="C865" s="11" t="s">
        <v>6411</v>
      </c>
      <c r="D865" s="11" t="s">
        <v>6412</v>
      </c>
      <c r="E865" s="13">
        <v>883</v>
      </c>
      <c r="F865" s="3" t="s">
        <v>11963</v>
      </c>
      <c r="G865" s="3" t="str">
        <f t="shared" si="136"/>
        <v>-</v>
      </c>
      <c r="H865" s="3" t="str">
        <f t="shared" si="137"/>
        <v>-</v>
      </c>
      <c r="I865" s="3" t="str">
        <f t="shared" si="138"/>
        <v>-</v>
      </c>
      <c r="J865" s="3" t="str">
        <f t="shared" si="139"/>
        <v>-</v>
      </c>
      <c r="K865" s="3" t="str">
        <f t="shared" si="140"/>
        <v>-</v>
      </c>
      <c r="L865" s="3" t="str">
        <f t="shared" si="141"/>
        <v>-</v>
      </c>
      <c r="M865" s="3" t="str">
        <f t="shared" si="142"/>
        <v>-</v>
      </c>
      <c r="O865" s="11" t="s">
        <v>12682</v>
      </c>
    </row>
    <row r="866" spans="1:15" ht="15.6" customHeight="1" x14ac:dyDescent="0.3">
      <c r="A866" s="3" t="s">
        <v>6454</v>
      </c>
      <c r="B866" s="3" t="s">
        <v>6441</v>
      </c>
      <c r="C866" s="11" t="s">
        <v>6413</v>
      </c>
      <c r="D866" s="11" t="s">
        <v>6414</v>
      </c>
      <c r="E866" s="13">
        <v>884</v>
      </c>
      <c r="F866" s="3" t="s">
        <v>11963</v>
      </c>
      <c r="G866" s="3" t="str">
        <f t="shared" si="136"/>
        <v>-</v>
      </c>
      <c r="H866" s="3" t="str">
        <f t="shared" si="137"/>
        <v>-</v>
      </c>
      <c r="I866" s="3" t="str">
        <f t="shared" si="138"/>
        <v>-</v>
      </c>
      <c r="J866" s="3" t="str">
        <f t="shared" si="139"/>
        <v>-</v>
      </c>
      <c r="K866" s="3" t="str">
        <f t="shared" si="140"/>
        <v>-</v>
      </c>
      <c r="L866" s="3" t="str">
        <f t="shared" si="141"/>
        <v>-</v>
      </c>
      <c r="M866" s="3" t="str">
        <f t="shared" si="142"/>
        <v>-</v>
      </c>
      <c r="O866" s="11" t="s">
        <v>12682</v>
      </c>
    </row>
    <row r="867" spans="1:15" ht="15.6" customHeight="1" x14ac:dyDescent="0.3">
      <c r="A867" s="3" t="s">
        <v>6454</v>
      </c>
      <c r="B867" s="3" t="s">
        <v>6441</v>
      </c>
      <c r="C867" s="11" t="s">
        <v>6415</v>
      </c>
      <c r="D867" s="11" t="s">
        <v>6416</v>
      </c>
      <c r="E867" s="13">
        <v>885</v>
      </c>
      <c r="F867" s="3" t="s">
        <v>11963</v>
      </c>
      <c r="G867" s="3" t="str">
        <f t="shared" si="136"/>
        <v>-</v>
      </c>
      <c r="H867" s="3" t="str">
        <f t="shared" si="137"/>
        <v>-</v>
      </c>
      <c r="I867" s="3" t="str">
        <f t="shared" si="138"/>
        <v>-</v>
      </c>
      <c r="J867" s="3" t="str">
        <f t="shared" si="139"/>
        <v>-</v>
      </c>
      <c r="K867" s="3" t="str">
        <f t="shared" si="140"/>
        <v>-</v>
      </c>
      <c r="L867" s="3" t="str">
        <f t="shared" si="141"/>
        <v>-</v>
      </c>
      <c r="M867" s="3" t="str">
        <f t="shared" si="142"/>
        <v>-</v>
      </c>
      <c r="O867" s="11" t="s">
        <v>12682</v>
      </c>
    </row>
    <row r="868" spans="1:15" ht="15.6" customHeight="1" x14ac:dyDescent="0.3">
      <c r="A868" s="3" t="s">
        <v>6454</v>
      </c>
      <c r="B868" s="3" t="s">
        <v>6441</v>
      </c>
      <c r="C868" s="11" t="s">
        <v>6417</v>
      </c>
      <c r="D868" s="11" t="s">
        <v>6418</v>
      </c>
      <c r="E868" s="13">
        <v>886</v>
      </c>
      <c r="F868" s="3" t="s">
        <v>11963</v>
      </c>
      <c r="G868" s="3" t="str">
        <f t="shared" si="136"/>
        <v>-</v>
      </c>
      <c r="H868" s="3" t="str">
        <f t="shared" si="137"/>
        <v>-</v>
      </c>
      <c r="I868" s="3" t="str">
        <f t="shared" si="138"/>
        <v>-</v>
      </c>
      <c r="J868" s="3" t="str">
        <f t="shared" si="139"/>
        <v>-</v>
      </c>
      <c r="K868" s="3" t="str">
        <f t="shared" si="140"/>
        <v>-</v>
      </c>
      <c r="L868" s="3" t="str">
        <f t="shared" si="141"/>
        <v>-</v>
      </c>
      <c r="M868" s="3" t="str">
        <f t="shared" si="142"/>
        <v>-</v>
      </c>
      <c r="O868" s="11" t="s">
        <v>12682</v>
      </c>
    </row>
    <row r="869" spans="1:15" ht="15.6" customHeight="1" x14ac:dyDescent="0.3">
      <c r="A869" s="3" t="s">
        <v>6454</v>
      </c>
      <c r="B869" s="3" t="s">
        <v>6441</v>
      </c>
      <c r="C869" s="11" t="s">
        <v>6419</v>
      </c>
      <c r="D869" s="11" t="s">
        <v>6420</v>
      </c>
      <c r="E869" s="13">
        <v>887</v>
      </c>
      <c r="F869" s="3" t="s">
        <v>11963</v>
      </c>
      <c r="G869" s="3" t="str">
        <f t="shared" si="136"/>
        <v>-</v>
      </c>
      <c r="H869" s="3" t="str">
        <f t="shared" si="137"/>
        <v>-</v>
      </c>
      <c r="I869" s="3" t="str">
        <f t="shared" si="138"/>
        <v>-</v>
      </c>
      <c r="J869" s="3" t="str">
        <f t="shared" si="139"/>
        <v>-</v>
      </c>
      <c r="K869" s="3" t="str">
        <f t="shared" si="140"/>
        <v>-</v>
      </c>
      <c r="L869" s="3" t="str">
        <f t="shared" si="141"/>
        <v>-</v>
      </c>
      <c r="M869" s="3" t="str">
        <f t="shared" si="142"/>
        <v>-</v>
      </c>
      <c r="O869" s="11" t="s">
        <v>12682</v>
      </c>
    </row>
    <row r="870" spans="1:15" ht="15.6" customHeight="1" x14ac:dyDescent="0.3">
      <c r="A870" s="3" t="s">
        <v>6454</v>
      </c>
      <c r="B870" s="3" t="s">
        <v>6441</v>
      </c>
      <c r="C870" s="11" t="s">
        <v>6421</v>
      </c>
      <c r="D870" s="11" t="s">
        <v>6422</v>
      </c>
      <c r="E870" s="13">
        <v>888</v>
      </c>
      <c r="F870" s="3" t="s">
        <v>11963</v>
      </c>
      <c r="G870" s="3" t="str">
        <f t="shared" si="136"/>
        <v>-</v>
      </c>
      <c r="H870" s="3" t="str">
        <f t="shared" si="137"/>
        <v>-</v>
      </c>
      <c r="I870" s="3" t="str">
        <f t="shared" si="138"/>
        <v>-</v>
      </c>
      <c r="J870" s="3" t="str">
        <f t="shared" si="139"/>
        <v>-</v>
      </c>
      <c r="K870" s="3" t="str">
        <f t="shared" si="140"/>
        <v>-</v>
      </c>
      <c r="L870" s="3" t="str">
        <f t="shared" si="141"/>
        <v>-</v>
      </c>
      <c r="M870" s="3" t="str">
        <f t="shared" si="142"/>
        <v>-</v>
      </c>
      <c r="O870" s="11" t="s">
        <v>12682</v>
      </c>
    </row>
    <row r="871" spans="1:15" ht="15.6" customHeight="1" x14ac:dyDescent="0.3">
      <c r="A871" s="3" t="s">
        <v>6454</v>
      </c>
      <c r="B871" s="3" t="s">
        <v>6441</v>
      </c>
      <c r="C871" s="11" t="s">
        <v>6423</v>
      </c>
      <c r="D871" s="11" t="s">
        <v>6424</v>
      </c>
      <c r="E871" s="13">
        <v>889</v>
      </c>
      <c r="F871" s="3" t="s">
        <v>11963</v>
      </c>
      <c r="G871" s="3" t="str">
        <f t="shared" si="136"/>
        <v>-</v>
      </c>
      <c r="H871" s="3" t="str">
        <f t="shared" si="137"/>
        <v>-</v>
      </c>
      <c r="I871" s="3" t="str">
        <f t="shared" si="138"/>
        <v>-</v>
      </c>
      <c r="J871" s="3" t="str">
        <f t="shared" si="139"/>
        <v>-</v>
      </c>
      <c r="K871" s="3" t="str">
        <f t="shared" si="140"/>
        <v>-</v>
      </c>
      <c r="L871" s="3" t="str">
        <f t="shared" si="141"/>
        <v>-</v>
      </c>
      <c r="M871" s="3" t="str">
        <f t="shared" si="142"/>
        <v>-</v>
      </c>
      <c r="O871" s="11" t="s">
        <v>12682</v>
      </c>
    </row>
    <row r="872" spans="1:15" ht="15.6" customHeight="1" x14ac:dyDescent="0.3">
      <c r="A872" s="3" t="s">
        <v>6454</v>
      </c>
      <c r="B872" s="3" t="s">
        <v>6441</v>
      </c>
      <c r="C872" s="11" t="s">
        <v>6425</v>
      </c>
      <c r="D872" s="11" t="s">
        <v>6426</v>
      </c>
      <c r="E872" s="13">
        <v>890</v>
      </c>
      <c r="F872" s="3" t="s">
        <v>11963</v>
      </c>
      <c r="G872" s="3" t="str">
        <f t="shared" si="136"/>
        <v>-</v>
      </c>
      <c r="H872" s="3" t="str">
        <f t="shared" si="137"/>
        <v>-</v>
      </c>
      <c r="I872" s="3" t="str">
        <f t="shared" si="138"/>
        <v>-</v>
      </c>
      <c r="J872" s="3" t="str">
        <f t="shared" si="139"/>
        <v>-</v>
      </c>
      <c r="K872" s="3" t="str">
        <f t="shared" si="140"/>
        <v>-</v>
      </c>
      <c r="L872" s="3" t="str">
        <f t="shared" si="141"/>
        <v>-</v>
      </c>
      <c r="M872" s="3" t="str">
        <f t="shared" si="142"/>
        <v>-</v>
      </c>
      <c r="O872" s="11" t="s">
        <v>12682</v>
      </c>
    </row>
    <row r="873" spans="1:15" ht="15.6" customHeight="1" x14ac:dyDescent="0.3">
      <c r="A873" s="3" t="s">
        <v>6454</v>
      </c>
      <c r="B873" s="3" t="s">
        <v>6441</v>
      </c>
      <c r="C873" s="11" t="s">
        <v>6427</v>
      </c>
      <c r="D873" s="11" t="s">
        <v>6428</v>
      </c>
      <c r="E873" s="13">
        <v>891</v>
      </c>
      <c r="F873" s="3" t="s">
        <v>11963</v>
      </c>
      <c r="G873" s="3" t="str">
        <f t="shared" si="136"/>
        <v>-</v>
      </c>
      <c r="H873" s="3" t="str">
        <f t="shared" si="137"/>
        <v>-</v>
      </c>
      <c r="I873" s="3" t="str">
        <f t="shared" si="138"/>
        <v>-</v>
      </c>
      <c r="J873" s="3" t="str">
        <f t="shared" si="139"/>
        <v>-</v>
      </c>
      <c r="K873" s="3" t="str">
        <f t="shared" si="140"/>
        <v>-</v>
      </c>
      <c r="L873" s="3" t="str">
        <f t="shared" si="141"/>
        <v>-</v>
      </c>
      <c r="M873" s="3" t="str">
        <f t="shared" si="142"/>
        <v>-</v>
      </c>
      <c r="O873" s="11" t="s">
        <v>12682</v>
      </c>
    </row>
    <row r="874" spans="1:15" ht="15.6" customHeight="1" x14ac:dyDescent="0.3">
      <c r="A874" s="3" t="s">
        <v>6454</v>
      </c>
      <c r="B874" s="3" t="s">
        <v>6441</v>
      </c>
      <c r="C874" s="11" t="s">
        <v>6429</v>
      </c>
      <c r="D874" s="11" t="s">
        <v>6430</v>
      </c>
      <c r="E874" s="13">
        <v>892</v>
      </c>
      <c r="F874" s="3" t="s">
        <v>11963</v>
      </c>
      <c r="G874" s="3" t="str">
        <f t="shared" si="136"/>
        <v>-</v>
      </c>
      <c r="H874" s="3" t="str">
        <f t="shared" si="137"/>
        <v>-</v>
      </c>
      <c r="I874" s="3" t="str">
        <f t="shared" si="138"/>
        <v>-</v>
      </c>
      <c r="J874" s="3" t="str">
        <f t="shared" si="139"/>
        <v>-</v>
      </c>
      <c r="K874" s="3" t="str">
        <f t="shared" si="140"/>
        <v>-</v>
      </c>
      <c r="L874" s="3" t="str">
        <f t="shared" si="141"/>
        <v>-</v>
      </c>
      <c r="M874" s="3" t="str">
        <f t="shared" si="142"/>
        <v>-</v>
      </c>
      <c r="O874" s="11" t="s">
        <v>12682</v>
      </c>
    </row>
    <row r="875" spans="1:15" ht="15.6" customHeight="1" x14ac:dyDescent="0.3">
      <c r="A875" s="3" t="s">
        <v>6454</v>
      </c>
      <c r="B875" s="3" t="s">
        <v>6441</v>
      </c>
      <c r="C875" s="11" t="s">
        <v>6431</v>
      </c>
      <c r="D875" s="11" t="s">
        <v>6432</v>
      </c>
      <c r="E875" s="13">
        <v>893</v>
      </c>
      <c r="F875" s="3" t="s">
        <v>11963</v>
      </c>
      <c r="G875" s="3" t="str">
        <f t="shared" si="136"/>
        <v>-</v>
      </c>
      <c r="H875" s="3" t="str">
        <f t="shared" si="137"/>
        <v>-</v>
      </c>
      <c r="I875" s="3" t="str">
        <f t="shared" si="138"/>
        <v>-</v>
      </c>
      <c r="J875" s="3" t="str">
        <f t="shared" si="139"/>
        <v>-</v>
      </c>
      <c r="K875" s="3" t="str">
        <f t="shared" si="140"/>
        <v>-</v>
      </c>
      <c r="L875" s="3" t="str">
        <f t="shared" si="141"/>
        <v>-</v>
      </c>
      <c r="M875" s="3" t="str">
        <f t="shared" si="142"/>
        <v>-</v>
      </c>
      <c r="O875" s="11" t="s">
        <v>12682</v>
      </c>
    </row>
    <row r="876" spans="1:15" ht="15.6" customHeight="1" x14ac:dyDescent="0.3">
      <c r="A876" s="3" t="s">
        <v>6454</v>
      </c>
      <c r="B876" s="3" t="s">
        <v>6441</v>
      </c>
      <c r="C876" s="11" t="s">
        <v>6433</v>
      </c>
      <c r="D876" s="11" t="s">
        <v>6434</v>
      </c>
      <c r="E876" s="13">
        <v>894</v>
      </c>
      <c r="F876" s="3" t="s">
        <v>11963</v>
      </c>
      <c r="G876" s="3" t="str">
        <f t="shared" si="136"/>
        <v>-</v>
      </c>
      <c r="H876" s="3" t="str">
        <f t="shared" si="137"/>
        <v>-</v>
      </c>
      <c r="I876" s="3" t="str">
        <f t="shared" si="138"/>
        <v>-</v>
      </c>
      <c r="J876" s="3" t="str">
        <f t="shared" si="139"/>
        <v>-</v>
      </c>
      <c r="K876" s="3" t="str">
        <f t="shared" si="140"/>
        <v>-</v>
      </c>
      <c r="L876" s="3" t="str">
        <f t="shared" si="141"/>
        <v>-</v>
      </c>
      <c r="M876" s="3" t="str">
        <f t="shared" si="142"/>
        <v>-</v>
      </c>
      <c r="O876" s="11" t="s">
        <v>12682</v>
      </c>
    </row>
    <row r="877" spans="1:15" ht="15.6" customHeight="1" x14ac:dyDescent="0.3">
      <c r="A877" s="3" t="s">
        <v>6454</v>
      </c>
      <c r="B877" s="3" t="s">
        <v>6441</v>
      </c>
      <c r="C877" s="11" t="s">
        <v>6435</v>
      </c>
      <c r="D877" s="11" t="s">
        <v>6436</v>
      </c>
      <c r="E877" s="13">
        <v>895</v>
      </c>
      <c r="F877" s="3" t="s">
        <v>11963</v>
      </c>
      <c r="G877" s="3" t="str">
        <f t="shared" si="136"/>
        <v>-</v>
      </c>
      <c r="H877" s="3" t="str">
        <f t="shared" si="137"/>
        <v>-</v>
      </c>
      <c r="I877" s="3" t="str">
        <f t="shared" si="138"/>
        <v>-</v>
      </c>
      <c r="J877" s="3" t="str">
        <f t="shared" si="139"/>
        <v>-</v>
      </c>
      <c r="K877" s="3" t="str">
        <f t="shared" si="140"/>
        <v>-</v>
      </c>
      <c r="L877" s="3" t="str">
        <f t="shared" si="141"/>
        <v>-</v>
      </c>
      <c r="M877" s="3" t="str">
        <f t="shared" si="142"/>
        <v>-</v>
      </c>
      <c r="O877" s="11" t="s">
        <v>12682</v>
      </c>
    </row>
    <row r="878" spans="1:15" ht="15.6" customHeight="1" x14ac:dyDescent="0.3">
      <c r="A878" s="3" t="s">
        <v>6454</v>
      </c>
      <c r="B878" s="3" t="s">
        <v>6441</v>
      </c>
      <c r="C878" s="11" t="s">
        <v>6437</v>
      </c>
      <c r="D878" s="11" t="s">
        <v>6438</v>
      </c>
      <c r="E878" s="13">
        <v>896</v>
      </c>
      <c r="F878" s="3" t="s">
        <v>11963</v>
      </c>
      <c r="G878" s="3" t="str">
        <f t="shared" si="136"/>
        <v>-</v>
      </c>
      <c r="H878" s="3" t="str">
        <f t="shared" si="137"/>
        <v>-</v>
      </c>
      <c r="I878" s="3" t="str">
        <f t="shared" si="138"/>
        <v>-</v>
      </c>
      <c r="J878" s="3" t="str">
        <f t="shared" si="139"/>
        <v>-</v>
      </c>
      <c r="K878" s="3" t="str">
        <f t="shared" si="140"/>
        <v>-</v>
      </c>
      <c r="L878" s="3" t="str">
        <f t="shared" si="141"/>
        <v>-</v>
      </c>
      <c r="M878" s="3" t="str">
        <f t="shared" si="142"/>
        <v>-</v>
      </c>
      <c r="O878" s="11" t="s">
        <v>12682</v>
      </c>
    </row>
    <row r="879" spans="1:15" ht="15.6" customHeight="1" x14ac:dyDescent="0.3">
      <c r="A879" s="3" t="s">
        <v>6454</v>
      </c>
      <c r="B879" s="3" t="s">
        <v>6441</v>
      </c>
      <c r="C879" s="11" t="s">
        <v>6439</v>
      </c>
      <c r="D879" s="11" t="s">
        <v>6440</v>
      </c>
      <c r="E879" s="13">
        <v>897</v>
      </c>
      <c r="F879" s="3" t="s">
        <v>11963</v>
      </c>
      <c r="G879" s="3" t="str">
        <f t="shared" si="136"/>
        <v>-</v>
      </c>
      <c r="H879" s="3" t="str">
        <f t="shared" si="137"/>
        <v>-</v>
      </c>
      <c r="I879" s="3" t="str">
        <f t="shared" si="138"/>
        <v>-</v>
      </c>
      <c r="J879" s="3" t="str">
        <f t="shared" si="139"/>
        <v>-</v>
      </c>
      <c r="K879" s="3" t="str">
        <f t="shared" si="140"/>
        <v>-</v>
      </c>
      <c r="L879" s="3" t="str">
        <f t="shared" si="141"/>
        <v>-</v>
      </c>
      <c r="M879" s="3" t="str">
        <f t="shared" si="142"/>
        <v>-</v>
      </c>
      <c r="O879" s="11" t="s">
        <v>12682</v>
      </c>
    </row>
    <row r="880" spans="1:15" ht="15.6" customHeight="1" x14ac:dyDescent="0.3">
      <c r="A880" s="3" t="s">
        <v>6454</v>
      </c>
      <c r="B880" s="3" t="s">
        <v>6441</v>
      </c>
      <c r="C880" s="11" t="s">
        <v>720</v>
      </c>
      <c r="D880" s="11" t="s">
        <v>721</v>
      </c>
      <c r="E880" s="13">
        <v>898</v>
      </c>
      <c r="F880" s="3" t="s">
        <v>11963</v>
      </c>
      <c r="G880" s="3" t="str">
        <f t="shared" si="136"/>
        <v>-</v>
      </c>
      <c r="H880" s="3" t="str">
        <f t="shared" si="137"/>
        <v>-</v>
      </c>
      <c r="I880" s="3" t="str">
        <f t="shared" si="138"/>
        <v>-</v>
      </c>
      <c r="J880" s="3" t="str">
        <f t="shared" si="139"/>
        <v>-</v>
      </c>
      <c r="K880" s="3" t="str">
        <f t="shared" si="140"/>
        <v>-</v>
      </c>
      <c r="L880" s="3" t="str">
        <f t="shared" si="141"/>
        <v>-</v>
      </c>
      <c r="M880" s="3" t="str">
        <f t="shared" si="142"/>
        <v>-</v>
      </c>
      <c r="O880" s="11" t="s">
        <v>12682</v>
      </c>
    </row>
    <row r="881" spans="1:15" ht="15.6" customHeight="1" x14ac:dyDescent="0.3">
      <c r="A881" s="3" t="s">
        <v>6454</v>
      </c>
      <c r="B881" s="3" t="s">
        <v>11821</v>
      </c>
      <c r="C881" s="11" t="s">
        <v>11822</v>
      </c>
      <c r="D881" s="11" t="s">
        <v>11823</v>
      </c>
      <c r="E881" s="13">
        <v>899</v>
      </c>
      <c r="F881" s="13" t="s">
        <v>7048</v>
      </c>
      <c r="G881" s="3" t="str">
        <f t="shared" si="136"/>
        <v>-</v>
      </c>
      <c r="H881" s="3" t="str">
        <f t="shared" si="137"/>
        <v>-</v>
      </c>
      <c r="I881" s="3" t="str">
        <f t="shared" si="138"/>
        <v>-</v>
      </c>
      <c r="J881" s="3" t="str">
        <f t="shared" si="139"/>
        <v>-</v>
      </c>
      <c r="K881" s="3" t="str">
        <f t="shared" si="140"/>
        <v>-</v>
      </c>
      <c r="L881" s="3" t="str">
        <f t="shared" si="141"/>
        <v>-</v>
      </c>
      <c r="M881" s="3" t="str">
        <f t="shared" si="142"/>
        <v>-</v>
      </c>
      <c r="N881" s="11" t="s">
        <v>12951</v>
      </c>
    </row>
    <row r="882" spans="1:15" ht="15.6" customHeight="1" x14ac:dyDescent="0.3">
      <c r="A882" s="3" t="s">
        <v>6454</v>
      </c>
      <c r="B882" s="3" t="s">
        <v>11821</v>
      </c>
      <c r="C882" s="11" t="s">
        <v>11824</v>
      </c>
      <c r="D882" s="11" t="s">
        <v>11825</v>
      </c>
      <c r="E882" s="13">
        <v>900</v>
      </c>
      <c r="F882" s="13" t="s">
        <v>7048</v>
      </c>
      <c r="G882" s="3" t="str">
        <f t="shared" si="136"/>
        <v>-</v>
      </c>
      <c r="H882" s="3" t="str">
        <f t="shared" si="137"/>
        <v>-</v>
      </c>
      <c r="I882" s="3" t="str">
        <f t="shared" si="138"/>
        <v>-</v>
      </c>
      <c r="J882" s="3" t="str">
        <f t="shared" si="139"/>
        <v>-</v>
      </c>
      <c r="K882" s="3" t="str">
        <f t="shared" si="140"/>
        <v>-</v>
      </c>
      <c r="L882" s="3" t="str">
        <f t="shared" si="141"/>
        <v>-</v>
      </c>
      <c r="M882" s="3" t="str">
        <f t="shared" si="142"/>
        <v>-</v>
      </c>
      <c r="N882" s="11" t="s">
        <v>12951</v>
      </c>
    </row>
    <row r="883" spans="1:15" ht="15.6" customHeight="1" x14ac:dyDescent="0.3">
      <c r="A883" s="3" t="s">
        <v>6454</v>
      </c>
      <c r="B883" s="3" t="s">
        <v>11821</v>
      </c>
      <c r="C883" s="11" t="s">
        <v>6948</v>
      </c>
      <c r="D883" s="11" t="s">
        <v>11826</v>
      </c>
      <c r="E883" s="13">
        <v>901</v>
      </c>
      <c r="F883" s="13" t="s">
        <v>7048</v>
      </c>
      <c r="G883" s="3" t="str">
        <f t="shared" si="136"/>
        <v>-</v>
      </c>
      <c r="H883" s="3" t="str">
        <f t="shared" si="137"/>
        <v>-</v>
      </c>
      <c r="I883" s="3" t="str">
        <f t="shared" si="138"/>
        <v>-</v>
      </c>
      <c r="J883" s="3" t="str">
        <f t="shared" si="139"/>
        <v>-</v>
      </c>
      <c r="K883" s="3" t="str">
        <f t="shared" si="140"/>
        <v>-</v>
      </c>
      <c r="L883" s="3" t="str">
        <f t="shared" si="141"/>
        <v>-</v>
      </c>
      <c r="M883" s="3" t="str">
        <f t="shared" si="142"/>
        <v>-</v>
      </c>
      <c r="N883" s="11" t="s">
        <v>12951</v>
      </c>
    </row>
    <row r="884" spans="1:15" ht="15.6" customHeight="1" x14ac:dyDescent="0.3">
      <c r="A884" s="3" t="s">
        <v>6454</v>
      </c>
      <c r="B884" s="3" t="s">
        <v>11821</v>
      </c>
      <c r="C884" s="11" t="s">
        <v>11827</v>
      </c>
      <c r="D884" s="11" t="s">
        <v>11828</v>
      </c>
      <c r="E884" s="13">
        <v>902</v>
      </c>
      <c r="F884" s="13" t="s">
        <v>7048</v>
      </c>
      <c r="G884" s="3" t="str">
        <f t="shared" si="136"/>
        <v>-</v>
      </c>
      <c r="H884" s="3" t="str">
        <f t="shared" si="137"/>
        <v>-</v>
      </c>
      <c r="I884" s="3" t="str">
        <f t="shared" si="138"/>
        <v>-</v>
      </c>
      <c r="J884" s="3" t="str">
        <f t="shared" si="139"/>
        <v>-</v>
      </c>
      <c r="K884" s="3" t="str">
        <f t="shared" si="140"/>
        <v>-</v>
      </c>
      <c r="L884" s="3" t="str">
        <f t="shared" si="141"/>
        <v>-</v>
      </c>
      <c r="M884" s="3" t="str">
        <f t="shared" si="142"/>
        <v>-</v>
      </c>
      <c r="N884" s="11" t="s">
        <v>12951</v>
      </c>
    </row>
    <row r="885" spans="1:15" ht="15.6" customHeight="1" x14ac:dyDescent="0.3">
      <c r="A885" s="3" t="s">
        <v>6454</v>
      </c>
      <c r="B885" s="3" t="s">
        <v>11821</v>
      </c>
      <c r="C885" s="11" t="s">
        <v>703</v>
      </c>
      <c r="D885" s="11" t="s">
        <v>11819</v>
      </c>
      <c r="E885" s="13">
        <v>903</v>
      </c>
      <c r="F885" s="13" t="s">
        <v>7048</v>
      </c>
      <c r="G885" s="3" t="str">
        <f t="shared" si="136"/>
        <v>-</v>
      </c>
      <c r="H885" s="3" t="str">
        <f t="shared" si="137"/>
        <v>-</v>
      </c>
      <c r="I885" s="3" t="str">
        <f t="shared" si="138"/>
        <v>-</v>
      </c>
      <c r="J885" s="3" t="str">
        <f t="shared" si="139"/>
        <v>-</v>
      </c>
      <c r="K885" s="3" t="str">
        <f t="shared" si="140"/>
        <v>-</v>
      </c>
      <c r="L885" s="3" t="str">
        <f t="shared" si="141"/>
        <v>-</v>
      </c>
      <c r="M885" s="3" t="str">
        <f t="shared" si="142"/>
        <v>-</v>
      </c>
      <c r="N885" s="11" t="s">
        <v>12951</v>
      </c>
    </row>
    <row r="886" spans="1:15" ht="15.6" customHeight="1" x14ac:dyDescent="0.3">
      <c r="A886" s="3" t="s">
        <v>6454</v>
      </c>
      <c r="B886" s="3" t="s">
        <v>11821</v>
      </c>
      <c r="C886" s="11" t="s">
        <v>720</v>
      </c>
      <c r="D886" s="11" t="s">
        <v>6460</v>
      </c>
      <c r="E886" s="13">
        <v>904</v>
      </c>
      <c r="F886" s="13" t="s">
        <v>7048</v>
      </c>
      <c r="G886" s="3" t="str">
        <f t="shared" si="136"/>
        <v>-</v>
      </c>
      <c r="H886" s="3" t="str">
        <f t="shared" si="137"/>
        <v>-</v>
      </c>
      <c r="I886" s="3" t="str">
        <f t="shared" si="138"/>
        <v>-</v>
      </c>
      <c r="J886" s="3" t="str">
        <f t="shared" si="139"/>
        <v>-</v>
      </c>
      <c r="K886" s="3" t="str">
        <f t="shared" si="140"/>
        <v>-</v>
      </c>
      <c r="L886" s="3" t="str">
        <f t="shared" si="141"/>
        <v>-</v>
      </c>
      <c r="M886" s="3" t="str">
        <f t="shared" si="142"/>
        <v>-</v>
      </c>
      <c r="N886" s="11" t="s">
        <v>12951</v>
      </c>
    </row>
    <row r="887" spans="1:15" ht="15.6" customHeight="1" x14ac:dyDescent="0.3">
      <c r="A887" s="3" t="s">
        <v>6454</v>
      </c>
      <c r="B887" s="3" t="s">
        <v>11821</v>
      </c>
      <c r="C887" s="11" t="s">
        <v>706</v>
      </c>
      <c r="D887" s="11" t="s">
        <v>6461</v>
      </c>
      <c r="E887" s="13">
        <v>905</v>
      </c>
      <c r="F887" s="13" t="s">
        <v>7048</v>
      </c>
      <c r="G887" s="3" t="str">
        <f t="shared" si="136"/>
        <v>-</v>
      </c>
      <c r="H887" s="3" t="str">
        <f t="shared" si="137"/>
        <v>-</v>
      </c>
      <c r="I887" s="3" t="str">
        <f t="shared" si="138"/>
        <v>-</v>
      </c>
      <c r="J887" s="3" t="str">
        <f t="shared" si="139"/>
        <v>-</v>
      </c>
      <c r="K887" s="3" t="str">
        <f t="shared" si="140"/>
        <v>-</v>
      </c>
      <c r="L887" s="3" t="str">
        <f t="shared" si="141"/>
        <v>-</v>
      </c>
      <c r="M887" s="3" t="str">
        <f t="shared" si="142"/>
        <v>-</v>
      </c>
      <c r="N887" s="11" t="s">
        <v>12951</v>
      </c>
    </row>
    <row r="888" spans="1:15" ht="15.6" customHeight="1" x14ac:dyDescent="0.3">
      <c r="A888" s="3" t="s">
        <v>6454</v>
      </c>
      <c r="B888" s="3" t="s">
        <v>11829</v>
      </c>
      <c r="E888" s="13">
        <v>906</v>
      </c>
      <c r="F888" s="3" t="s">
        <v>11963</v>
      </c>
      <c r="G888" s="3" t="str">
        <f t="shared" si="136"/>
        <v>-</v>
      </c>
      <c r="H888" s="3" t="str">
        <f t="shared" si="137"/>
        <v>-</v>
      </c>
      <c r="I888" s="3" t="str">
        <f t="shared" si="138"/>
        <v>-</v>
      </c>
      <c r="J888" s="3" t="str">
        <f t="shared" si="139"/>
        <v>-</v>
      </c>
      <c r="K888" s="3" t="str">
        <f t="shared" si="140"/>
        <v>-</v>
      </c>
      <c r="L888" s="3" t="str">
        <f t="shared" si="141"/>
        <v>-</v>
      </c>
      <c r="M888" s="3" t="str">
        <f t="shared" si="142"/>
        <v>-</v>
      </c>
      <c r="N888" s="11" t="s">
        <v>12516</v>
      </c>
    </row>
    <row r="889" spans="1:15" ht="15.6" customHeight="1" x14ac:dyDescent="0.3">
      <c r="A889" s="3" t="s">
        <v>6454</v>
      </c>
      <c r="B889" s="3" t="s">
        <v>6448</v>
      </c>
      <c r="C889" s="11" t="s">
        <v>6442</v>
      </c>
      <c r="D889" s="11" t="s">
        <v>6443</v>
      </c>
      <c r="E889" s="13">
        <v>907</v>
      </c>
      <c r="F889" s="3" t="s">
        <v>11963</v>
      </c>
      <c r="G889" s="3" t="str">
        <f t="shared" si="136"/>
        <v>-</v>
      </c>
      <c r="H889" s="3" t="str">
        <f t="shared" si="137"/>
        <v>-</v>
      </c>
      <c r="I889" s="3" t="str">
        <f t="shared" si="138"/>
        <v>-</v>
      </c>
      <c r="J889" s="3" t="str">
        <f t="shared" si="139"/>
        <v>-</v>
      </c>
      <c r="K889" s="3" t="str">
        <f t="shared" si="140"/>
        <v>-</v>
      </c>
      <c r="L889" s="3" t="str">
        <f t="shared" si="141"/>
        <v>-</v>
      </c>
      <c r="M889" s="3" t="str">
        <f t="shared" si="142"/>
        <v>-</v>
      </c>
      <c r="N889" s="11" t="s">
        <v>12679</v>
      </c>
      <c r="O889" s="11" t="s">
        <v>12678</v>
      </c>
    </row>
    <row r="890" spans="1:15" ht="15.6" customHeight="1" x14ac:dyDescent="0.3">
      <c r="A890" s="3" t="s">
        <v>6454</v>
      </c>
      <c r="B890" s="3" t="s">
        <v>11830</v>
      </c>
      <c r="E890" s="13">
        <v>987</v>
      </c>
      <c r="F890" s="3" t="s">
        <v>11963</v>
      </c>
      <c r="G890" s="3" t="str">
        <f t="shared" ref="G890:G921" si="143">IFERROR(VLOOKUP(F890,omop_all_vocs,4,FALSE),"")</f>
        <v>-</v>
      </c>
      <c r="H890" s="3" t="str">
        <f t="shared" ref="H890:H923" si="144">IFERROR(VLOOKUP(F890,omop_all_vocs,5,FALSE),"")</f>
        <v>-</v>
      </c>
      <c r="I890" s="3" t="str">
        <f t="shared" ref="I890:I923" si="145">IFERROR(VLOOKUP(F890,omop_all_vocs,6,FALSE),"")</f>
        <v>-</v>
      </c>
      <c r="J890" s="3" t="str">
        <f t="shared" ref="J890:J923" si="146">IFERROR(VLOOKUP(F890,omop_all_vocs,7,FALSE),"")</f>
        <v>-</v>
      </c>
      <c r="K890" s="3" t="str">
        <f t="shared" ref="K890:K923" si="147">IFERROR(VLOOKUP(F890,omop_all_vocs,8,FALSE),"")</f>
        <v>-</v>
      </c>
      <c r="L890" s="3" t="str">
        <f t="shared" ref="L890:L923" si="148">IFERROR(VLOOKUP(F890,omop_all_vocs,9,FALSE),"")</f>
        <v>-</v>
      </c>
      <c r="M890" s="3" t="str">
        <f t="shared" ref="M890:M923" si="149">IFERROR(VLOOKUP(F890,omop_all_vocs,10,FALSE),"")</f>
        <v>-</v>
      </c>
      <c r="N890" s="11" t="s">
        <v>12517</v>
      </c>
    </row>
    <row r="891" spans="1:15" ht="15.6" customHeight="1" x14ac:dyDescent="0.3">
      <c r="A891" s="3" t="s">
        <v>6454</v>
      </c>
      <c r="B891" s="3" t="s">
        <v>11831</v>
      </c>
      <c r="C891" s="11" t="s">
        <v>6388</v>
      </c>
      <c r="D891" s="11" t="s">
        <v>11832</v>
      </c>
      <c r="E891" s="13">
        <v>988</v>
      </c>
      <c r="F891" s="3" t="s">
        <v>7137</v>
      </c>
      <c r="G891" s="3" t="str">
        <f t="shared" si="143"/>
        <v>-</v>
      </c>
      <c r="H891" s="3" t="str">
        <f t="shared" si="144"/>
        <v>-</v>
      </c>
      <c r="I891" s="3" t="str">
        <f t="shared" si="145"/>
        <v>-</v>
      </c>
      <c r="J891" s="3" t="str">
        <f t="shared" si="146"/>
        <v>-</v>
      </c>
      <c r="K891" s="3" t="str">
        <f t="shared" si="147"/>
        <v>-</v>
      </c>
      <c r="L891" s="3" t="str">
        <f t="shared" si="148"/>
        <v>-</v>
      </c>
      <c r="M891" s="3" t="str">
        <f t="shared" si="149"/>
        <v>-</v>
      </c>
    </row>
    <row r="892" spans="1:15" ht="15.6" customHeight="1" x14ac:dyDescent="0.3">
      <c r="A892" s="3" t="s">
        <v>6454</v>
      </c>
      <c r="B892" s="3" t="s">
        <v>11831</v>
      </c>
      <c r="C892" s="11" t="s">
        <v>11833</v>
      </c>
      <c r="D892" s="11" t="s">
        <v>11834</v>
      </c>
      <c r="E892" s="13">
        <v>989</v>
      </c>
      <c r="F892" s="3" t="s">
        <v>7137</v>
      </c>
      <c r="G892" s="3" t="str">
        <f t="shared" si="143"/>
        <v>-</v>
      </c>
      <c r="H892" s="3" t="str">
        <f t="shared" si="144"/>
        <v>-</v>
      </c>
      <c r="I892" s="3" t="str">
        <f t="shared" si="145"/>
        <v>-</v>
      </c>
      <c r="J892" s="3" t="str">
        <f t="shared" si="146"/>
        <v>-</v>
      </c>
      <c r="K892" s="3" t="str">
        <f t="shared" si="147"/>
        <v>-</v>
      </c>
      <c r="L892" s="3" t="str">
        <f t="shared" si="148"/>
        <v>-</v>
      </c>
      <c r="M892" s="3" t="str">
        <f t="shared" si="149"/>
        <v>-</v>
      </c>
    </row>
    <row r="893" spans="1:15" ht="15.6" customHeight="1" x14ac:dyDescent="0.3">
      <c r="A893" s="3" t="s">
        <v>6454</v>
      </c>
      <c r="B893" s="3" t="s">
        <v>11831</v>
      </c>
      <c r="C893" s="11" t="s">
        <v>6519</v>
      </c>
      <c r="D893" s="11" t="s">
        <v>11835</v>
      </c>
      <c r="E893" s="13">
        <v>990</v>
      </c>
      <c r="F893" s="3" t="s">
        <v>7137</v>
      </c>
      <c r="G893" s="3" t="str">
        <f t="shared" si="143"/>
        <v>-</v>
      </c>
      <c r="H893" s="3" t="str">
        <f t="shared" si="144"/>
        <v>-</v>
      </c>
      <c r="I893" s="3" t="str">
        <f t="shared" si="145"/>
        <v>-</v>
      </c>
      <c r="J893" s="3" t="str">
        <f t="shared" si="146"/>
        <v>-</v>
      </c>
      <c r="K893" s="3" t="str">
        <f t="shared" si="147"/>
        <v>-</v>
      </c>
      <c r="L893" s="3" t="str">
        <f t="shared" si="148"/>
        <v>-</v>
      </c>
      <c r="M893" s="3" t="str">
        <f t="shared" si="149"/>
        <v>-</v>
      </c>
    </row>
    <row r="894" spans="1:15" ht="15.6" customHeight="1" x14ac:dyDescent="0.3">
      <c r="A894" s="3" t="s">
        <v>6454</v>
      </c>
      <c r="B894" s="3" t="s">
        <v>11831</v>
      </c>
      <c r="C894" s="11" t="s">
        <v>6338</v>
      </c>
      <c r="D894" s="11" t="s">
        <v>6891</v>
      </c>
      <c r="E894" s="13">
        <v>991</v>
      </c>
      <c r="F894" s="3" t="s">
        <v>872</v>
      </c>
      <c r="G894" s="3" t="str">
        <f t="shared" si="143"/>
        <v>OMOP4822251</v>
      </c>
      <c r="H894" s="3" t="str">
        <f t="shared" si="144"/>
        <v>Type Concept</v>
      </c>
      <c r="I894" s="3" t="str">
        <f t="shared" si="145"/>
        <v>Drug Type</v>
      </c>
      <c r="J894" s="3" t="str">
        <f t="shared" si="146"/>
        <v>Drug Type</v>
      </c>
      <c r="K894" s="3" t="str">
        <f t="shared" si="147"/>
        <v>S</v>
      </c>
      <c r="L894" s="3">
        <f t="shared" si="148"/>
        <v>19700101</v>
      </c>
      <c r="M894" s="3">
        <f t="shared" si="149"/>
        <v>20991231</v>
      </c>
    </row>
    <row r="895" spans="1:15" ht="15.6" customHeight="1" x14ac:dyDescent="0.3">
      <c r="A895" s="3" t="s">
        <v>6454</v>
      </c>
      <c r="B895" s="3" t="s">
        <v>11831</v>
      </c>
      <c r="C895" s="11" t="s">
        <v>6883</v>
      </c>
      <c r="D895" s="11" t="s">
        <v>6884</v>
      </c>
      <c r="E895" s="13">
        <v>992</v>
      </c>
      <c r="F895" s="3" t="s">
        <v>7137</v>
      </c>
      <c r="G895" s="3" t="str">
        <f t="shared" si="143"/>
        <v>-</v>
      </c>
      <c r="H895" s="3" t="str">
        <f t="shared" si="144"/>
        <v>-</v>
      </c>
      <c r="I895" s="3" t="str">
        <f t="shared" si="145"/>
        <v>-</v>
      </c>
      <c r="J895" s="3" t="str">
        <f t="shared" si="146"/>
        <v>-</v>
      </c>
      <c r="K895" s="3" t="str">
        <f t="shared" si="147"/>
        <v>-</v>
      </c>
      <c r="L895" s="3" t="str">
        <f t="shared" si="148"/>
        <v>-</v>
      </c>
      <c r="M895" s="3" t="str">
        <f t="shared" si="149"/>
        <v>-</v>
      </c>
    </row>
    <row r="896" spans="1:15" ht="15.6" customHeight="1" x14ac:dyDescent="0.3">
      <c r="A896" s="3" t="s">
        <v>6454</v>
      </c>
      <c r="B896" s="3" t="s">
        <v>11831</v>
      </c>
      <c r="C896" s="11" t="s">
        <v>703</v>
      </c>
      <c r="D896" s="11" t="s">
        <v>11819</v>
      </c>
      <c r="E896" s="13">
        <v>993</v>
      </c>
      <c r="F896" s="3" t="s">
        <v>13108</v>
      </c>
      <c r="G896" s="3" t="str">
        <f t="shared" si="143"/>
        <v>LA21413-2</v>
      </c>
      <c r="H896" s="3" t="str">
        <f t="shared" si="144"/>
        <v>Meas Value</v>
      </c>
      <c r="I896" s="3" t="str">
        <f t="shared" si="145"/>
        <v>LOINC</v>
      </c>
      <c r="J896" s="3" t="str">
        <f t="shared" si="146"/>
        <v>Answer</v>
      </c>
      <c r="K896" s="3" t="str">
        <f t="shared" si="147"/>
        <v>S</v>
      </c>
      <c r="L896" s="3">
        <f t="shared" si="148"/>
        <v>25569</v>
      </c>
      <c r="M896" s="3">
        <f t="shared" si="149"/>
        <v>73050</v>
      </c>
    </row>
    <row r="897" spans="1:15" ht="15.6" customHeight="1" x14ac:dyDescent="0.3">
      <c r="A897" s="3" t="s">
        <v>6454</v>
      </c>
      <c r="B897" s="3" t="s">
        <v>11831</v>
      </c>
      <c r="C897" s="11" t="s">
        <v>720</v>
      </c>
      <c r="D897" s="11" t="s">
        <v>6460</v>
      </c>
      <c r="E897" s="13">
        <v>994</v>
      </c>
      <c r="F897" s="3" t="s">
        <v>13110</v>
      </c>
      <c r="G897" s="3" t="str">
        <f t="shared" si="143"/>
        <v>LA4489-6</v>
      </c>
      <c r="H897" s="3" t="str">
        <f t="shared" si="144"/>
        <v>Meas Value</v>
      </c>
      <c r="I897" s="3" t="str">
        <f t="shared" si="145"/>
        <v>LOINC</v>
      </c>
      <c r="J897" s="3" t="str">
        <f t="shared" si="146"/>
        <v>Answer</v>
      </c>
      <c r="K897" s="3" t="str">
        <f t="shared" si="147"/>
        <v>S</v>
      </c>
      <c r="L897" s="3">
        <f t="shared" si="148"/>
        <v>25569</v>
      </c>
      <c r="M897" s="3">
        <f t="shared" si="149"/>
        <v>73050</v>
      </c>
    </row>
    <row r="898" spans="1:15" ht="15.6" customHeight="1" x14ac:dyDescent="0.3">
      <c r="A898" s="3" t="s">
        <v>6454</v>
      </c>
      <c r="B898" s="3" t="s">
        <v>11831</v>
      </c>
      <c r="C898" s="11" t="s">
        <v>706</v>
      </c>
      <c r="D898" s="11" t="s">
        <v>6461</v>
      </c>
      <c r="E898" s="13">
        <v>995</v>
      </c>
      <c r="F898" s="3" t="s">
        <v>13109</v>
      </c>
      <c r="G898" s="3" t="str">
        <f t="shared" si="143"/>
        <v>LA46-8</v>
      </c>
      <c r="H898" s="3" t="str">
        <f t="shared" si="144"/>
        <v>Meas Value</v>
      </c>
      <c r="I898" s="3" t="str">
        <f t="shared" si="145"/>
        <v>LOINC</v>
      </c>
      <c r="J898" s="3" t="str">
        <f t="shared" si="146"/>
        <v>Answer</v>
      </c>
      <c r="K898" s="3" t="str">
        <f t="shared" si="147"/>
        <v>S</v>
      </c>
      <c r="L898" s="3">
        <f t="shared" si="148"/>
        <v>25569</v>
      </c>
      <c r="M898" s="3">
        <f t="shared" si="149"/>
        <v>73050</v>
      </c>
    </row>
    <row r="899" spans="1:15" ht="15.6" customHeight="1" x14ac:dyDescent="0.3">
      <c r="A899" s="3" t="s">
        <v>6454</v>
      </c>
      <c r="B899" s="3" t="s">
        <v>11836</v>
      </c>
      <c r="C899" s="11" t="s">
        <v>11837</v>
      </c>
      <c r="D899" s="11" t="s">
        <v>11838</v>
      </c>
      <c r="E899" s="13">
        <v>996</v>
      </c>
      <c r="F899" s="3" t="s">
        <v>11963</v>
      </c>
      <c r="G899" s="3" t="str">
        <f t="shared" si="143"/>
        <v>-</v>
      </c>
      <c r="H899" s="3" t="str">
        <f t="shared" si="144"/>
        <v>-</v>
      </c>
      <c r="I899" s="3" t="str">
        <f t="shared" si="145"/>
        <v>-</v>
      </c>
      <c r="J899" s="3" t="str">
        <f t="shared" si="146"/>
        <v>-</v>
      </c>
      <c r="K899" s="3" t="str">
        <f t="shared" si="147"/>
        <v>-</v>
      </c>
      <c r="L899" s="3" t="str">
        <f t="shared" si="148"/>
        <v>-</v>
      </c>
      <c r="M899" s="3" t="str">
        <f t="shared" si="149"/>
        <v>-</v>
      </c>
      <c r="O899" s="11" t="s">
        <v>12677</v>
      </c>
    </row>
    <row r="900" spans="1:15" ht="15.6" customHeight="1" x14ac:dyDescent="0.3">
      <c r="A900" s="3" t="s">
        <v>6454</v>
      </c>
      <c r="B900" s="3" t="s">
        <v>11836</v>
      </c>
      <c r="C900" s="11" t="s">
        <v>502</v>
      </c>
      <c r="D900" s="11" t="s">
        <v>11839</v>
      </c>
      <c r="E900" s="13">
        <v>997</v>
      </c>
      <c r="F900" s="3" t="s">
        <v>11963</v>
      </c>
      <c r="G900" s="3" t="str">
        <f t="shared" si="143"/>
        <v>-</v>
      </c>
      <c r="H900" s="3" t="str">
        <f t="shared" si="144"/>
        <v>-</v>
      </c>
      <c r="I900" s="3" t="str">
        <f t="shared" si="145"/>
        <v>-</v>
      </c>
      <c r="J900" s="3" t="str">
        <f t="shared" si="146"/>
        <v>-</v>
      </c>
      <c r="K900" s="3" t="str">
        <f t="shared" si="147"/>
        <v>-</v>
      </c>
      <c r="L900" s="3" t="str">
        <f t="shared" si="148"/>
        <v>-</v>
      </c>
      <c r="M900" s="3" t="str">
        <f t="shared" si="149"/>
        <v>-</v>
      </c>
      <c r="O900" s="11" t="s">
        <v>12677</v>
      </c>
    </row>
    <row r="901" spans="1:15" ht="15.6" customHeight="1" x14ac:dyDescent="0.3">
      <c r="A901" s="3" t="s">
        <v>6454</v>
      </c>
      <c r="B901" s="3" t="s">
        <v>11836</v>
      </c>
      <c r="C901" s="11" t="s">
        <v>11824</v>
      </c>
      <c r="D901" s="11" t="s">
        <v>11840</v>
      </c>
      <c r="E901" s="13">
        <v>998</v>
      </c>
      <c r="F901" s="3" t="s">
        <v>11963</v>
      </c>
      <c r="G901" s="3" t="str">
        <f t="shared" si="143"/>
        <v>-</v>
      </c>
      <c r="H901" s="3" t="str">
        <f t="shared" si="144"/>
        <v>-</v>
      </c>
      <c r="I901" s="3" t="str">
        <f t="shared" si="145"/>
        <v>-</v>
      </c>
      <c r="J901" s="3" t="str">
        <f t="shared" si="146"/>
        <v>-</v>
      </c>
      <c r="K901" s="3" t="str">
        <f t="shared" si="147"/>
        <v>-</v>
      </c>
      <c r="L901" s="3" t="str">
        <f t="shared" si="148"/>
        <v>-</v>
      </c>
      <c r="M901" s="3" t="str">
        <f t="shared" si="149"/>
        <v>-</v>
      </c>
      <c r="O901" s="11" t="s">
        <v>12677</v>
      </c>
    </row>
    <row r="902" spans="1:15" ht="15.6" customHeight="1" x14ac:dyDescent="0.3">
      <c r="A902" s="3" t="s">
        <v>6454</v>
      </c>
      <c r="B902" s="3" t="s">
        <v>11836</v>
      </c>
      <c r="C902" s="11" t="s">
        <v>6522</v>
      </c>
      <c r="D902" s="11" t="s">
        <v>11841</v>
      </c>
      <c r="E902" s="13">
        <v>999</v>
      </c>
      <c r="F902" s="3" t="s">
        <v>11963</v>
      </c>
      <c r="G902" s="3" t="str">
        <f t="shared" si="143"/>
        <v>-</v>
      </c>
      <c r="H902" s="3" t="str">
        <f t="shared" si="144"/>
        <v>-</v>
      </c>
      <c r="I902" s="3" t="str">
        <f t="shared" si="145"/>
        <v>-</v>
      </c>
      <c r="J902" s="3" t="str">
        <f t="shared" si="146"/>
        <v>-</v>
      </c>
      <c r="K902" s="3" t="str">
        <f t="shared" si="147"/>
        <v>-</v>
      </c>
      <c r="L902" s="3" t="str">
        <f t="shared" si="148"/>
        <v>-</v>
      </c>
      <c r="M902" s="3" t="str">
        <f t="shared" si="149"/>
        <v>-</v>
      </c>
      <c r="O902" s="11" t="s">
        <v>12677</v>
      </c>
    </row>
    <row r="903" spans="1:15" ht="15.6" customHeight="1" x14ac:dyDescent="0.3">
      <c r="A903" s="3" t="s">
        <v>6454</v>
      </c>
      <c r="B903" s="3" t="s">
        <v>11836</v>
      </c>
      <c r="C903" s="11" t="s">
        <v>703</v>
      </c>
      <c r="D903" s="11" t="s">
        <v>11819</v>
      </c>
      <c r="E903" s="13">
        <v>1000</v>
      </c>
      <c r="F903" s="3" t="s">
        <v>11963</v>
      </c>
      <c r="G903" s="3" t="str">
        <f t="shared" si="143"/>
        <v>-</v>
      </c>
      <c r="H903" s="3" t="str">
        <f t="shared" si="144"/>
        <v>-</v>
      </c>
      <c r="I903" s="3" t="str">
        <f t="shared" si="145"/>
        <v>-</v>
      </c>
      <c r="J903" s="3" t="str">
        <f t="shared" si="146"/>
        <v>-</v>
      </c>
      <c r="K903" s="3" t="str">
        <f t="shared" si="147"/>
        <v>-</v>
      </c>
      <c r="L903" s="3" t="str">
        <f t="shared" si="148"/>
        <v>-</v>
      </c>
      <c r="M903" s="3" t="str">
        <f t="shared" si="149"/>
        <v>-</v>
      </c>
      <c r="O903" s="11" t="s">
        <v>12677</v>
      </c>
    </row>
    <row r="904" spans="1:15" ht="15.6" customHeight="1" x14ac:dyDescent="0.3">
      <c r="A904" s="3" t="s">
        <v>6454</v>
      </c>
      <c r="B904" s="3" t="s">
        <v>11836</v>
      </c>
      <c r="C904" s="11" t="s">
        <v>720</v>
      </c>
      <c r="D904" s="11" t="s">
        <v>6460</v>
      </c>
      <c r="E904" s="13">
        <v>1001</v>
      </c>
      <c r="F904" s="3" t="s">
        <v>11963</v>
      </c>
      <c r="G904" s="3" t="str">
        <f t="shared" si="143"/>
        <v>-</v>
      </c>
      <c r="H904" s="3" t="str">
        <f t="shared" si="144"/>
        <v>-</v>
      </c>
      <c r="I904" s="3" t="str">
        <f t="shared" si="145"/>
        <v>-</v>
      </c>
      <c r="J904" s="3" t="str">
        <f t="shared" si="146"/>
        <v>-</v>
      </c>
      <c r="K904" s="3" t="str">
        <f t="shared" si="147"/>
        <v>-</v>
      </c>
      <c r="L904" s="3" t="str">
        <f t="shared" si="148"/>
        <v>-</v>
      </c>
      <c r="M904" s="3" t="str">
        <f t="shared" si="149"/>
        <v>-</v>
      </c>
      <c r="O904" s="11" t="s">
        <v>12677</v>
      </c>
    </row>
    <row r="905" spans="1:15" ht="15.6" customHeight="1" x14ac:dyDescent="0.3">
      <c r="A905" s="3" t="s">
        <v>6454</v>
      </c>
      <c r="B905" s="3" t="s">
        <v>11836</v>
      </c>
      <c r="C905" s="11" t="s">
        <v>706</v>
      </c>
      <c r="D905" s="11" t="s">
        <v>6461</v>
      </c>
      <c r="E905" s="13">
        <v>1002</v>
      </c>
      <c r="F905" s="3" t="s">
        <v>11963</v>
      </c>
      <c r="G905" s="3" t="str">
        <f t="shared" si="143"/>
        <v>-</v>
      </c>
      <c r="H905" s="3" t="str">
        <f t="shared" si="144"/>
        <v>-</v>
      </c>
      <c r="I905" s="3" t="str">
        <f t="shared" si="145"/>
        <v>-</v>
      </c>
      <c r="J905" s="3" t="str">
        <f t="shared" si="146"/>
        <v>-</v>
      </c>
      <c r="K905" s="3" t="str">
        <f t="shared" si="147"/>
        <v>-</v>
      </c>
      <c r="L905" s="3" t="str">
        <f t="shared" si="148"/>
        <v>-</v>
      </c>
      <c r="M905" s="3" t="str">
        <f t="shared" si="149"/>
        <v>-</v>
      </c>
      <c r="O905" s="11" t="s">
        <v>12677</v>
      </c>
    </row>
    <row r="906" spans="1:15" ht="15.6" customHeight="1" x14ac:dyDescent="0.3">
      <c r="A906" s="3" t="s">
        <v>6454</v>
      </c>
      <c r="B906" s="3" t="s">
        <v>11842</v>
      </c>
      <c r="C906" s="11" t="s">
        <v>6446</v>
      </c>
      <c r="D906" s="11" t="s">
        <v>11843</v>
      </c>
      <c r="E906" s="13">
        <v>1003</v>
      </c>
      <c r="F906" s="3" t="s">
        <v>11963</v>
      </c>
      <c r="G906" s="3" t="str">
        <f t="shared" si="143"/>
        <v>-</v>
      </c>
      <c r="H906" s="3" t="str">
        <f t="shared" si="144"/>
        <v>-</v>
      </c>
      <c r="I906" s="3" t="str">
        <f t="shared" si="145"/>
        <v>-</v>
      </c>
      <c r="J906" s="3" t="str">
        <f t="shared" si="146"/>
        <v>-</v>
      </c>
      <c r="K906" s="3" t="str">
        <f t="shared" si="147"/>
        <v>-</v>
      </c>
      <c r="L906" s="3" t="str">
        <f t="shared" si="148"/>
        <v>-</v>
      </c>
      <c r="M906" s="3" t="str">
        <f t="shared" si="149"/>
        <v>-</v>
      </c>
      <c r="O906" s="11" t="s">
        <v>12677</v>
      </c>
    </row>
    <row r="907" spans="1:15" ht="15.6" customHeight="1" x14ac:dyDescent="0.3">
      <c r="A907" s="3" t="s">
        <v>6454</v>
      </c>
      <c r="B907" s="3" t="s">
        <v>11842</v>
      </c>
      <c r="C907" s="11" t="s">
        <v>11844</v>
      </c>
      <c r="D907" s="11" t="s">
        <v>11845</v>
      </c>
      <c r="E907" s="13">
        <v>1004</v>
      </c>
      <c r="F907" s="3" t="s">
        <v>11963</v>
      </c>
      <c r="G907" s="3" t="str">
        <f t="shared" si="143"/>
        <v>-</v>
      </c>
      <c r="H907" s="3" t="str">
        <f t="shared" si="144"/>
        <v>-</v>
      </c>
      <c r="I907" s="3" t="str">
        <f t="shared" si="145"/>
        <v>-</v>
      </c>
      <c r="J907" s="3" t="str">
        <f t="shared" si="146"/>
        <v>-</v>
      </c>
      <c r="K907" s="3" t="str">
        <f t="shared" si="147"/>
        <v>-</v>
      </c>
      <c r="L907" s="3" t="str">
        <f t="shared" si="148"/>
        <v>-</v>
      </c>
      <c r="M907" s="3" t="str">
        <f t="shared" si="149"/>
        <v>-</v>
      </c>
      <c r="O907" s="11" t="s">
        <v>12677</v>
      </c>
    </row>
    <row r="908" spans="1:15" ht="15.6" customHeight="1" x14ac:dyDescent="0.3">
      <c r="A908" s="3" t="s">
        <v>6454</v>
      </c>
      <c r="B908" s="3" t="s">
        <v>11842</v>
      </c>
      <c r="C908" s="11" t="s">
        <v>11846</v>
      </c>
      <c r="D908" s="11" t="s">
        <v>11847</v>
      </c>
      <c r="E908" s="13">
        <v>1005</v>
      </c>
      <c r="F908" s="3" t="s">
        <v>11963</v>
      </c>
      <c r="G908" s="3" t="str">
        <f t="shared" si="143"/>
        <v>-</v>
      </c>
      <c r="H908" s="3" t="str">
        <f t="shared" si="144"/>
        <v>-</v>
      </c>
      <c r="I908" s="3" t="str">
        <f t="shared" si="145"/>
        <v>-</v>
      </c>
      <c r="J908" s="3" t="str">
        <f t="shared" si="146"/>
        <v>-</v>
      </c>
      <c r="K908" s="3" t="str">
        <f t="shared" si="147"/>
        <v>-</v>
      </c>
      <c r="L908" s="3" t="str">
        <f t="shared" si="148"/>
        <v>-</v>
      </c>
      <c r="M908" s="3" t="str">
        <f t="shared" si="149"/>
        <v>-</v>
      </c>
      <c r="O908" s="11" t="s">
        <v>12677</v>
      </c>
    </row>
    <row r="909" spans="1:15" ht="15.6" customHeight="1" x14ac:dyDescent="0.3">
      <c r="A909" s="3" t="s">
        <v>6454</v>
      </c>
      <c r="B909" s="3" t="s">
        <v>11842</v>
      </c>
      <c r="C909" s="11" t="s">
        <v>11848</v>
      </c>
      <c r="D909" s="11" t="s">
        <v>11849</v>
      </c>
      <c r="E909" s="13">
        <v>1006</v>
      </c>
      <c r="F909" s="3" t="s">
        <v>11963</v>
      </c>
      <c r="G909" s="3" t="str">
        <f t="shared" si="143"/>
        <v>-</v>
      </c>
      <c r="H909" s="3" t="str">
        <f t="shared" si="144"/>
        <v>-</v>
      </c>
      <c r="I909" s="3" t="str">
        <f t="shared" si="145"/>
        <v>-</v>
      </c>
      <c r="J909" s="3" t="str">
        <f t="shared" si="146"/>
        <v>-</v>
      </c>
      <c r="K909" s="3" t="str">
        <f t="shared" si="147"/>
        <v>-</v>
      </c>
      <c r="L909" s="3" t="str">
        <f t="shared" si="148"/>
        <v>-</v>
      </c>
      <c r="M909" s="3" t="str">
        <f t="shared" si="149"/>
        <v>-</v>
      </c>
      <c r="O909" s="11" t="s">
        <v>12677</v>
      </c>
    </row>
    <row r="910" spans="1:15" ht="15.6" customHeight="1" x14ac:dyDescent="0.3">
      <c r="A910" s="3" t="s">
        <v>6454</v>
      </c>
      <c r="B910" s="3" t="s">
        <v>11842</v>
      </c>
      <c r="C910" s="11" t="s">
        <v>703</v>
      </c>
      <c r="D910" s="11" t="s">
        <v>11819</v>
      </c>
      <c r="E910" s="13">
        <v>1007</v>
      </c>
      <c r="F910" s="3" t="s">
        <v>11963</v>
      </c>
      <c r="G910" s="3" t="str">
        <f t="shared" si="143"/>
        <v>-</v>
      </c>
      <c r="H910" s="3" t="str">
        <f t="shared" si="144"/>
        <v>-</v>
      </c>
      <c r="I910" s="3" t="str">
        <f t="shared" si="145"/>
        <v>-</v>
      </c>
      <c r="J910" s="3" t="str">
        <f t="shared" si="146"/>
        <v>-</v>
      </c>
      <c r="K910" s="3" t="str">
        <f t="shared" si="147"/>
        <v>-</v>
      </c>
      <c r="L910" s="3" t="str">
        <f t="shared" si="148"/>
        <v>-</v>
      </c>
      <c r="M910" s="3" t="str">
        <f t="shared" si="149"/>
        <v>-</v>
      </c>
      <c r="O910" s="11" t="s">
        <v>12677</v>
      </c>
    </row>
    <row r="911" spans="1:15" ht="15.6" customHeight="1" x14ac:dyDescent="0.3">
      <c r="A911" s="3" t="s">
        <v>6454</v>
      </c>
      <c r="B911" s="3" t="s">
        <v>11842</v>
      </c>
      <c r="C911" s="11" t="s">
        <v>720</v>
      </c>
      <c r="D911" s="11" t="s">
        <v>6460</v>
      </c>
      <c r="E911" s="13">
        <v>1008</v>
      </c>
      <c r="F911" s="3" t="s">
        <v>11963</v>
      </c>
      <c r="G911" s="3" t="str">
        <f t="shared" si="143"/>
        <v>-</v>
      </c>
      <c r="H911" s="3" t="str">
        <f t="shared" si="144"/>
        <v>-</v>
      </c>
      <c r="I911" s="3" t="str">
        <f t="shared" si="145"/>
        <v>-</v>
      </c>
      <c r="J911" s="3" t="str">
        <f t="shared" si="146"/>
        <v>-</v>
      </c>
      <c r="K911" s="3" t="str">
        <f t="shared" si="147"/>
        <v>-</v>
      </c>
      <c r="L911" s="3" t="str">
        <f t="shared" si="148"/>
        <v>-</v>
      </c>
      <c r="M911" s="3" t="str">
        <f t="shared" si="149"/>
        <v>-</v>
      </c>
      <c r="O911" s="11" t="s">
        <v>12677</v>
      </c>
    </row>
    <row r="912" spans="1:15" ht="15.6" customHeight="1" x14ac:dyDescent="0.3">
      <c r="A912" s="3" t="s">
        <v>6454</v>
      </c>
      <c r="B912" s="3" t="s">
        <v>11842</v>
      </c>
      <c r="C912" s="11" t="s">
        <v>706</v>
      </c>
      <c r="D912" s="11" t="s">
        <v>6461</v>
      </c>
      <c r="E912" s="13">
        <v>1009</v>
      </c>
      <c r="F912" s="3" t="s">
        <v>11963</v>
      </c>
      <c r="G912" s="3" t="str">
        <f t="shared" si="143"/>
        <v>-</v>
      </c>
      <c r="H912" s="3" t="str">
        <f t="shared" si="144"/>
        <v>-</v>
      </c>
      <c r="I912" s="3" t="str">
        <f t="shared" si="145"/>
        <v>-</v>
      </c>
      <c r="J912" s="3" t="str">
        <f t="shared" si="146"/>
        <v>-</v>
      </c>
      <c r="K912" s="3" t="str">
        <f t="shared" si="147"/>
        <v>-</v>
      </c>
      <c r="L912" s="3" t="str">
        <f t="shared" si="148"/>
        <v>-</v>
      </c>
      <c r="M912" s="3" t="str">
        <f t="shared" si="149"/>
        <v>-</v>
      </c>
      <c r="O912" s="11" t="s">
        <v>12677</v>
      </c>
    </row>
    <row r="913" spans="1:14" ht="15.6" customHeight="1" x14ac:dyDescent="0.3">
      <c r="A913" s="13" t="s">
        <v>6452</v>
      </c>
      <c r="B913" s="13" t="s">
        <v>6943</v>
      </c>
      <c r="C913" s="13" t="s">
        <v>6442</v>
      </c>
      <c r="D913" s="13" t="s">
        <v>6944</v>
      </c>
      <c r="E913" s="13">
        <v>1024</v>
      </c>
      <c r="F913" s="3" t="s">
        <v>7137</v>
      </c>
      <c r="G913" s="3" t="str">
        <f t="shared" si="143"/>
        <v>-</v>
      </c>
      <c r="H913" s="3" t="str">
        <f t="shared" si="144"/>
        <v>-</v>
      </c>
      <c r="I913" s="3" t="str">
        <f t="shared" si="145"/>
        <v>-</v>
      </c>
      <c r="J913" s="3" t="str">
        <f t="shared" si="146"/>
        <v>-</v>
      </c>
      <c r="K913" s="3" t="str">
        <f t="shared" si="147"/>
        <v>-</v>
      </c>
      <c r="L913" s="3" t="str">
        <f t="shared" si="148"/>
        <v>-</v>
      </c>
      <c r="M913" s="3" t="str">
        <f t="shared" si="149"/>
        <v>-</v>
      </c>
      <c r="N913" s="11" t="s">
        <v>13091</v>
      </c>
    </row>
    <row r="914" spans="1:14" ht="15.6" customHeight="1" x14ac:dyDescent="0.3">
      <c r="A914" s="13" t="s">
        <v>6452</v>
      </c>
      <c r="B914" s="13" t="s">
        <v>6943</v>
      </c>
      <c r="C914" s="13" t="s">
        <v>6945</v>
      </c>
      <c r="D914" s="13" t="s">
        <v>6946</v>
      </c>
      <c r="E914" s="13">
        <v>1025</v>
      </c>
      <c r="F914" s="3" t="s">
        <v>7137</v>
      </c>
      <c r="G914" s="3" t="str">
        <f t="shared" si="143"/>
        <v>-</v>
      </c>
      <c r="H914" s="3" t="str">
        <f t="shared" si="144"/>
        <v>-</v>
      </c>
      <c r="I914" s="3" t="str">
        <f t="shared" si="145"/>
        <v>-</v>
      </c>
      <c r="J914" s="3" t="str">
        <f t="shared" si="146"/>
        <v>-</v>
      </c>
      <c r="K914" s="3" t="str">
        <f t="shared" si="147"/>
        <v>-</v>
      </c>
      <c r="L914" s="3" t="str">
        <f t="shared" si="148"/>
        <v>-</v>
      </c>
      <c r="M914" s="3" t="str">
        <f t="shared" si="149"/>
        <v>-</v>
      </c>
      <c r="N914" s="11" t="s">
        <v>13091</v>
      </c>
    </row>
    <row r="915" spans="1:14" ht="15.6" customHeight="1" x14ac:dyDescent="0.3">
      <c r="A915" s="13" t="s">
        <v>6452</v>
      </c>
      <c r="B915" s="13" t="s">
        <v>6943</v>
      </c>
      <c r="C915" s="13" t="s">
        <v>6329</v>
      </c>
      <c r="D915" s="13" t="s">
        <v>6947</v>
      </c>
      <c r="E915" s="13">
        <v>1026</v>
      </c>
      <c r="F915" s="3" t="s">
        <v>7137</v>
      </c>
      <c r="G915" s="3" t="str">
        <f t="shared" si="143"/>
        <v>-</v>
      </c>
      <c r="H915" s="3" t="str">
        <f t="shared" si="144"/>
        <v>-</v>
      </c>
      <c r="I915" s="3" t="str">
        <f t="shared" si="145"/>
        <v>-</v>
      </c>
      <c r="J915" s="3" t="str">
        <f t="shared" si="146"/>
        <v>-</v>
      </c>
      <c r="K915" s="3" t="str">
        <f t="shared" si="147"/>
        <v>-</v>
      </c>
      <c r="L915" s="3" t="str">
        <f t="shared" si="148"/>
        <v>-</v>
      </c>
      <c r="M915" s="3" t="str">
        <f t="shared" si="149"/>
        <v>-</v>
      </c>
      <c r="N915" s="11" t="s">
        <v>13091</v>
      </c>
    </row>
    <row r="916" spans="1:14" ht="15.6" customHeight="1" x14ac:dyDescent="0.3">
      <c r="A916" s="13" t="s">
        <v>6452</v>
      </c>
      <c r="B916" s="13" t="s">
        <v>6943</v>
      </c>
      <c r="C916" s="13" t="s">
        <v>6948</v>
      </c>
      <c r="D916" s="13" t="s">
        <v>6949</v>
      </c>
      <c r="E916" s="13">
        <v>1027</v>
      </c>
      <c r="F916" s="3" t="s">
        <v>7137</v>
      </c>
      <c r="G916" s="3" t="str">
        <f t="shared" si="143"/>
        <v>-</v>
      </c>
      <c r="H916" s="3" t="str">
        <f t="shared" si="144"/>
        <v>-</v>
      </c>
      <c r="I916" s="3" t="str">
        <f t="shared" si="145"/>
        <v>-</v>
      </c>
      <c r="J916" s="3" t="str">
        <f t="shared" si="146"/>
        <v>-</v>
      </c>
      <c r="K916" s="3" t="str">
        <f t="shared" si="147"/>
        <v>-</v>
      </c>
      <c r="L916" s="3" t="str">
        <f t="shared" si="148"/>
        <v>-</v>
      </c>
      <c r="M916" s="3" t="str">
        <f t="shared" si="149"/>
        <v>-</v>
      </c>
      <c r="N916" s="11" t="s">
        <v>13091</v>
      </c>
    </row>
    <row r="917" spans="1:14" ht="15.6" customHeight="1" x14ac:dyDescent="0.3">
      <c r="A917" s="13" t="s">
        <v>6452</v>
      </c>
      <c r="B917" s="13" t="s">
        <v>6943</v>
      </c>
      <c r="C917" s="13" t="s">
        <v>6881</v>
      </c>
      <c r="D917" s="13" t="s">
        <v>6950</v>
      </c>
      <c r="E917" s="13">
        <v>1028</v>
      </c>
      <c r="F917" s="3" t="s">
        <v>7137</v>
      </c>
      <c r="G917" s="3" t="str">
        <f t="shared" si="143"/>
        <v>-</v>
      </c>
      <c r="H917" s="3" t="str">
        <f t="shared" si="144"/>
        <v>-</v>
      </c>
      <c r="I917" s="3" t="str">
        <f t="shared" si="145"/>
        <v>-</v>
      </c>
      <c r="J917" s="3" t="str">
        <f t="shared" si="146"/>
        <v>-</v>
      </c>
      <c r="K917" s="3" t="str">
        <f t="shared" si="147"/>
        <v>-</v>
      </c>
      <c r="L917" s="3" t="str">
        <f t="shared" si="148"/>
        <v>-</v>
      </c>
      <c r="M917" s="3" t="str">
        <f t="shared" si="149"/>
        <v>-</v>
      </c>
      <c r="N917" s="11" t="s">
        <v>13091</v>
      </c>
    </row>
    <row r="918" spans="1:14" ht="15.6" customHeight="1" x14ac:dyDescent="0.3">
      <c r="A918" s="13" t="s">
        <v>6452</v>
      </c>
      <c r="B918" s="13" t="s">
        <v>6943</v>
      </c>
      <c r="C918" s="13" t="s">
        <v>6951</v>
      </c>
      <c r="D918" s="13" t="s">
        <v>6952</v>
      </c>
      <c r="E918" s="13">
        <v>1029</v>
      </c>
      <c r="F918" s="3" t="s">
        <v>7137</v>
      </c>
      <c r="G918" s="3" t="str">
        <f t="shared" si="143"/>
        <v>-</v>
      </c>
      <c r="H918" s="3" t="str">
        <f t="shared" si="144"/>
        <v>-</v>
      </c>
      <c r="I918" s="3" t="str">
        <f t="shared" si="145"/>
        <v>-</v>
      </c>
      <c r="J918" s="3" t="str">
        <f t="shared" si="146"/>
        <v>-</v>
      </c>
      <c r="K918" s="3" t="str">
        <f t="shared" si="147"/>
        <v>-</v>
      </c>
      <c r="L918" s="3" t="str">
        <f t="shared" si="148"/>
        <v>-</v>
      </c>
      <c r="M918" s="3" t="str">
        <f t="shared" si="149"/>
        <v>-</v>
      </c>
      <c r="N918" s="11" t="s">
        <v>13091</v>
      </c>
    </row>
    <row r="919" spans="1:14" ht="15.6" customHeight="1" x14ac:dyDescent="0.3">
      <c r="A919" s="13" t="s">
        <v>6452</v>
      </c>
      <c r="B919" s="13" t="s">
        <v>6943</v>
      </c>
      <c r="C919" s="13" t="s">
        <v>6333</v>
      </c>
      <c r="D919" s="13" t="s">
        <v>6953</v>
      </c>
      <c r="E919" s="13">
        <v>1030</v>
      </c>
      <c r="F919" s="3" t="s">
        <v>7137</v>
      </c>
      <c r="G919" s="3" t="str">
        <f t="shared" si="143"/>
        <v>-</v>
      </c>
      <c r="H919" s="3" t="str">
        <f t="shared" si="144"/>
        <v>-</v>
      </c>
      <c r="I919" s="3" t="str">
        <f t="shared" si="145"/>
        <v>-</v>
      </c>
      <c r="J919" s="3" t="str">
        <f t="shared" si="146"/>
        <v>-</v>
      </c>
      <c r="K919" s="3" t="str">
        <f t="shared" si="147"/>
        <v>-</v>
      </c>
      <c r="L919" s="3" t="str">
        <f t="shared" si="148"/>
        <v>-</v>
      </c>
      <c r="M919" s="3" t="str">
        <f t="shared" si="149"/>
        <v>-</v>
      </c>
      <c r="N919" s="11" t="s">
        <v>13091</v>
      </c>
    </row>
    <row r="920" spans="1:14" ht="15.6" customHeight="1" x14ac:dyDescent="0.3">
      <c r="A920" s="13" t="s">
        <v>6452</v>
      </c>
      <c r="B920" s="13" t="s">
        <v>6943</v>
      </c>
      <c r="C920" s="13" t="s">
        <v>703</v>
      </c>
      <c r="D920" s="13" t="s">
        <v>6459</v>
      </c>
      <c r="E920" s="13">
        <v>1031</v>
      </c>
      <c r="F920" s="3" t="s">
        <v>7137</v>
      </c>
      <c r="G920" s="3" t="str">
        <f t="shared" si="143"/>
        <v>-</v>
      </c>
      <c r="H920" s="3" t="str">
        <f t="shared" si="144"/>
        <v>-</v>
      </c>
      <c r="I920" s="3" t="str">
        <f t="shared" si="145"/>
        <v>-</v>
      </c>
      <c r="J920" s="3" t="str">
        <f t="shared" si="146"/>
        <v>-</v>
      </c>
      <c r="K920" s="3" t="str">
        <f t="shared" si="147"/>
        <v>-</v>
      </c>
      <c r="L920" s="3" t="str">
        <f t="shared" si="148"/>
        <v>-</v>
      </c>
      <c r="M920" s="3" t="str">
        <f t="shared" si="149"/>
        <v>-</v>
      </c>
      <c r="N920" s="11" t="s">
        <v>13091</v>
      </c>
    </row>
    <row r="921" spans="1:14" ht="15.6" customHeight="1" x14ac:dyDescent="0.3">
      <c r="A921" s="13" t="s">
        <v>6452</v>
      </c>
      <c r="B921" s="13" t="s">
        <v>6943</v>
      </c>
      <c r="C921" s="13" t="s">
        <v>6954</v>
      </c>
      <c r="D921" s="13" t="s">
        <v>6955</v>
      </c>
      <c r="E921" s="13">
        <v>1032</v>
      </c>
      <c r="F921" s="3" t="s">
        <v>7137</v>
      </c>
      <c r="G921" s="3" t="str">
        <f t="shared" si="143"/>
        <v>-</v>
      </c>
      <c r="H921" s="3" t="str">
        <f t="shared" si="144"/>
        <v>-</v>
      </c>
      <c r="I921" s="3" t="str">
        <f t="shared" si="145"/>
        <v>-</v>
      </c>
      <c r="J921" s="3" t="str">
        <f t="shared" si="146"/>
        <v>-</v>
      </c>
      <c r="K921" s="3" t="str">
        <f t="shared" si="147"/>
        <v>-</v>
      </c>
      <c r="L921" s="3" t="str">
        <f t="shared" si="148"/>
        <v>-</v>
      </c>
      <c r="M921" s="3" t="str">
        <f t="shared" si="149"/>
        <v>-</v>
      </c>
      <c r="N921" s="11" t="s">
        <v>13091</v>
      </c>
    </row>
    <row r="922" spans="1:14" ht="15.6" customHeight="1" x14ac:dyDescent="0.3">
      <c r="A922" s="13" t="s">
        <v>6452</v>
      </c>
      <c r="B922" s="13" t="s">
        <v>6943</v>
      </c>
      <c r="C922" s="13" t="s">
        <v>706</v>
      </c>
      <c r="D922" s="13" t="s">
        <v>6461</v>
      </c>
      <c r="E922" s="13">
        <v>1033</v>
      </c>
      <c r="F922" s="3" t="s">
        <v>7137</v>
      </c>
      <c r="G922" s="3" t="str">
        <f t="shared" ref="G922:G946" si="150">IFERROR(VLOOKUP(F922,omop_all_vocs,4,FALSE),"")</f>
        <v>-</v>
      </c>
      <c r="H922" s="3" t="str">
        <f t="shared" si="144"/>
        <v>-</v>
      </c>
      <c r="I922" s="3" t="str">
        <f t="shared" si="145"/>
        <v>-</v>
      </c>
      <c r="J922" s="3" t="str">
        <f t="shared" si="146"/>
        <v>-</v>
      </c>
      <c r="K922" s="3" t="str">
        <f t="shared" si="147"/>
        <v>-</v>
      </c>
      <c r="L922" s="3" t="str">
        <f t="shared" si="148"/>
        <v>-</v>
      </c>
      <c r="M922" s="3" t="str">
        <f t="shared" si="149"/>
        <v>-</v>
      </c>
      <c r="N922" s="11" t="s">
        <v>13091</v>
      </c>
    </row>
    <row r="923" spans="1:14" ht="15.6" customHeight="1" x14ac:dyDescent="0.3">
      <c r="A923" s="13" t="s">
        <v>6452</v>
      </c>
      <c r="B923" s="13" t="s">
        <v>6943</v>
      </c>
      <c r="C923" s="13" t="s">
        <v>720</v>
      </c>
      <c r="D923" s="13" t="s">
        <v>6460</v>
      </c>
      <c r="E923" s="13">
        <v>1034</v>
      </c>
      <c r="F923" s="3" t="s">
        <v>13110</v>
      </c>
      <c r="G923" s="3" t="str">
        <f t="shared" si="150"/>
        <v>LA4489-6</v>
      </c>
      <c r="H923" s="3" t="str">
        <f t="shared" si="144"/>
        <v>Meas Value</v>
      </c>
      <c r="I923" s="3" t="str">
        <f t="shared" si="145"/>
        <v>LOINC</v>
      </c>
      <c r="J923" s="3" t="str">
        <f t="shared" si="146"/>
        <v>Answer</v>
      </c>
      <c r="K923" s="3" t="str">
        <f t="shared" si="147"/>
        <v>S</v>
      </c>
      <c r="L923" s="3">
        <f t="shared" si="148"/>
        <v>25569</v>
      </c>
      <c r="M923" s="3">
        <f t="shared" si="149"/>
        <v>73050</v>
      </c>
    </row>
    <row r="924" spans="1:14" ht="15.6" customHeight="1" x14ac:dyDescent="0.3">
      <c r="A924" s="13" t="s">
        <v>6452</v>
      </c>
      <c r="B924" s="13" t="s">
        <v>11851</v>
      </c>
      <c r="C924" s="13" t="s">
        <v>6333</v>
      </c>
      <c r="D924" s="13" t="s">
        <v>11852</v>
      </c>
      <c r="E924" s="13">
        <v>1035</v>
      </c>
      <c r="F924" s="13" t="s">
        <v>7048</v>
      </c>
      <c r="G924" s="3" t="str">
        <f t="shared" si="150"/>
        <v>-</v>
      </c>
      <c r="H924" s="3" t="str">
        <f t="shared" ref="H924:H946" si="151">IFERROR(VLOOKUP(F924,omop_all_vocs,5,FALSE),"")</f>
        <v>-</v>
      </c>
      <c r="I924" s="3" t="str">
        <f t="shared" ref="I924:I946" si="152">IFERROR(VLOOKUP(F924,omop_all_vocs,6,FALSE),"")</f>
        <v>-</v>
      </c>
      <c r="J924" s="3" t="str">
        <f t="shared" ref="J924:J946" si="153">IFERROR(VLOOKUP(F924,omop_all_vocs,7,FALSE),"")</f>
        <v>-</v>
      </c>
      <c r="K924" s="3" t="str">
        <f t="shared" ref="K924:K946" si="154">IFERROR(VLOOKUP(F924,omop_all_vocs,8,FALSE),"")</f>
        <v>-</v>
      </c>
      <c r="L924" s="3" t="str">
        <f t="shared" ref="L924:L946" si="155">IFERROR(VLOOKUP(F924,omop_all_vocs,9,FALSE),"")</f>
        <v>-</v>
      </c>
      <c r="M924" s="3" t="str">
        <f t="shared" ref="M924:M946" si="156">IFERROR(VLOOKUP(F924,omop_all_vocs,10,FALSE),"")</f>
        <v>-</v>
      </c>
      <c r="N924" s="11" t="s">
        <v>12951</v>
      </c>
    </row>
    <row r="925" spans="1:14" ht="15.6" customHeight="1" x14ac:dyDescent="0.3">
      <c r="A925" s="13" t="s">
        <v>6452</v>
      </c>
      <c r="B925" s="13" t="s">
        <v>11851</v>
      </c>
      <c r="C925" s="13" t="s">
        <v>11853</v>
      </c>
      <c r="D925" s="13" t="s">
        <v>11854</v>
      </c>
      <c r="E925" s="13">
        <v>1036</v>
      </c>
      <c r="F925" s="13" t="s">
        <v>7048</v>
      </c>
      <c r="G925" s="3" t="str">
        <f t="shared" si="150"/>
        <v>-</v>
      </c>
      <c r="H925" s="3" t="str">
        <f t="shared" si="151"/>
        <v>-</v>
      </c>
      <c r="I925" s="3" t="str">
        <f t="shared" si="152"/>
        <v>-</v>
      </c>
      <c r="J925" s="3" t="str">
        <f t="shared" si="153"/>
        <v>-</v>
      </c>
      <c r="K925" s="3" t="str">
        <f t="shared" si="154"/>
        <v>-</v>
      </c>
      <c r="L925" s="3" t="str">
        <f t="shared" si="155"/>
        <v>-</v>
      </c>
      <c r="M925" s="3" t="str">
        <f t="shared" si="156"/>
        <v>-</v>
      </c>
      <c r="N925" s="11" t="s">
        <v>12951</v>
      </c>
    </row>
    <row r="926" spans="1:14" ht="15.6" customHeight="1" x14ac:dyDescent="0.3">
      <c r="A926" s="12" t="s">
        <v>6452</v>
      </c>
      <c r="B926" s="12" t="s">
        <v>11851</v>
      </c>
      <c r="C926" s="13" t="s">
        <v>11855</v>
      </c>
      <c r="D926" s="13" t="s">
        <v>11856</v>
      </c>
      <c r="E926" s="13">
        <v>1037</v>
      </c>
      <c r="F926" s="13" t="s">
        <v>7048</v>
      </c>
      <c r="G926" s="3" t="str">
        <f t="shared" si="150"/>
        <v>-</v>
      </c>
      <c r="H926" s="3" t="str">
        <f t="shared" si="151"/>
        <v>-</v>
      </c>
      <c r="I926" s="3" t="str">
        <f t="shared" si="152"/>
        <v>-</v>
      </c>
      <c r="J926" s="3" t="str">
        <f t="shared" si="153"/>
        <v>-</v>
      </c>
      <c r="K926" s="3" t="str">
        <f t="shared" si="154"/>
        <v>-</v>
      </c>
      <c r="L926" s="3" t="str">
        <f t="shared" si="155"/>
        <v>-</v>
      </c>
      <c r="M926" s="3" t="str">
        <f t="shared" si="156"/>
        <v>-</v>
      </c>
      <c r="N926" s="11" t="s">
        <v>12951</v>
      </c>
    </row>
    <row r="927" spans="1:14" ht="15.6" customHeight="1" x14ac:dyDescent="0.3">
      <c r="A927" s="13" t="s">
        <v>6452</v>
      </c>
      <c r="B927" s="13" t="s">
        <v>11851</v>
      </c>
      <c r="C927" s="13" t="s">
        <v>11857</v>
      </c>
      <c r="D927" s="13" t="s">
        <v>11858</v>
      </c>
      <c r="E927" s="13">
        <v>1038</v>
      </c>
      <c r="F927" s="13" t="s">
        <v>7048</v>
      </c>
      <c r="G927" s="3" t="str">
        <f t="shared" si="150"/>
        <v>-</v>
      </c>
      <c r="H927" s="3" t="str">
        <f t="shared" si="151"/>
        <v>-</v>
      </c>
      <c r="I927" s="3" t="str">
        <f t="shared" si="152"/>
        <v>-</v>
      </c>
      <c r="J927" s="3" t="str">
        <f t="shared" si="153"/>
        <v>-</v>
      </c>
      <c r="K927" s="3" t="str">
        <f t="shared" si="154"/>
        <v>-</v>
      </c>
      <c r="L927" s="3" t="str">
        <f t="shared" si="155"/>
        <v>-</v>
      </c>
      <c r="M927" s="3" t="str">
        <f t="shared" si="156"/>
        <v>-</v>
      </c>
      <c r="N927" s="11" t="s">
        <v>12951</v>
      </c>
    </row>
    <row r="928" spans="1:14" ht="15.6" customHeight="1" x14ac:dyDescent="0.3">
      <c r="A928" s="13" t="s">
        <v>6452</v>
      </c>
      <c r="B928" s="13" t="s">
        <v>11851</v>
      </c>
      <c r="C928" s="13" t="s">
        <v>6966</v>
      </c>
      <c r="D928" s="13" t="s">
        <v>11859</v>
      </c>
      <c r="E928" s="13">
        <v>1039</v>
      </c>
      <c r="F928" s="13" t="s">
        <v>7048</v>
      </c>
      <c r="G928" s="3" t="str">
        <f t="shared" si="150"/>
        <v>-</v>
      </c>
      <c r="H928" s="3" t="str">
        <f t="shared" si="151"/>
        <v>-</v>
      </c>
      <c r="I928" s="3" t="str">
        <f t="shared" si="152"/>
        <v>-</v>
      </c>
      <c r="J928" s="3" t="str">
        <f t="shared" si="153"/>
        <v>-</v>
      </c>
      <c r="K928" s="3" t="str">
        <f t="shared" si="154"/>
        <v>-</v>
      </c>
      <c r="L928" s="3" t="str">
        <f t="shared" si="155"/>
        <v>-</v>
      </c>
      <c r="M928" s="3" t="str">
        <f t="shared" si="156"/>
        <v>-</v>
      </c>
      <c r="N928" s="11" t="s">
        <v>12951</v>
      </c>
    </row>
    <row r="929" spans="1:14" ht="15.6" customHeight="1" x14ac:dyDescent="0.3">
      <c r="A929" s="13" t="s">
        <v>6452</v>
      </c>
      <c r="B929" s="13" t="s">
        <v>11851</v>
      </c>
      <c r="C929" s="13" t="s">
        <v>11860</v>
      </c>
      <c r="D929" s="13" t="s">
        <v>11861</v>
      </c>
      <c r="E929" s="13">
        <v>1040</v>
      </c>
      <c r="F929" s="13" t="s">
        <v>7048</v>
      </c>
      <c r="G929" s="3" t="str">
        <f t="shared" si="150"/>
        <v>-</v>
      </c>
      <c r="H929" s="3" t="str">
        <f t="shared" si="151"/>
        <v>-</v>
      </c>
      <c r="I929" s="3" t="str">
        <f t="shared" si="152"/>
        <v>-</v>
      </c>
      <c r="J929" s="3" t="str">
        <f t="shared" si="153"/>
        <v>-</v>
      </c>
      <c r="K929" s="3" t="str">
        <f t="shared" si="154"/>
        <v>-</v>
      </c>
      <c r="L929" s="3" t="str">
        <f t="shared" si="155"/>
        <v>-</v>
      </c>
      <c r="M929" s="3" t="str">
        <f t="shared" si="156"/>
        <v>-</v>
      </c>
      <c r="N929" s="11" t="s">
        <v>12951</v>
      </c>
    </row>
    <row r="930" spans="1:14" ht="15.6" customHeight="1" x14ac:dyDescent="0.3">
      <c r="A930" s="13" t="s">
        <v>6452</v>
      </c>
      <c r="B930" s="13" t="s">
        <v>11851</v>
      </c>
      <c r="C930" s="13" t="s">
        <v>703</v>
      </c>
      <c r="D930" s="13" t="s">
        <v>6459</v>
      </c>
      <c r="E930" s="13">
        <v>1041</v>
      </c>
      <c r="F930" s="13" t="s">
        <v>7048</v>
      </c>
      <c r="G930" s="3" t="str">
        <f t="shared" si="150"/>
        <v>-</v>
      </c>
      <c r="H930" s="3" t="str">
        <f t="shared" si="151"/>
        <v>-</v>
      </c>
      <c r="I930" s="3" t="str">
        <f t="shared" si="152"/>
        <v>-</v>
      </c>
      <c r="J930" s="3" t="str">
        <f t="shared" si="153"/>
        <v>-</v>
      </c>
      <c r="K930" s="3" t="str">
        <f t="shared" si="154"/>
        <v>-</v>
      </c>
      <c r="L930" s="3" t="str">
        <f t="shared" si="155"/>
        <v>-</v>
      </c>
      <c r="M930" s="3" t="str">
        <f t="shared" si="156"/>
        <v>-</v>
      </c>
      <c r="N930" s="11" t="s">
        <v>12951</v>
      </c>
    </row>
    <row r="931" spans="1:14" ht="15.6" customHeight="1" x14ac:dyDescent="0.3">
      <c r="A931" s="13" t="s">
        <v>6452</v>
      </c>
      <c r="B931" s="13" t="s">
        <v>11851</v>
      </c>
      <c r="C931" s="13" t="s">
        <v>720</v>
      </c>
      <c r="D931" s="13" t="s">
        <v>6460</v>
      </c>
      <c r="E931" s="13">
        <v>1042</v>
      </c>
      <c r="F931" s="13" t="s">
        <v>7048</v>
      </c>
      <c r="G931" s="3" t="str">
        <f t="shared" si="150"/>
        <v>-</v>
      </c>
      <c r="H931" s="3" t="str">
        <f t="shared" si="151"/>
        <v>-</v>
      </c>
      <c r="I931" s="3" t="str">
        <f t="shared" si="152"/>
        <v>-</v>
      </c>
      <c r="J931" s="3" t="str">
        <f t="shared" si="153"/>
        <v>-</v>
      </c>
      <c r="K931" s="3" t="str">
        <f t="shared" si="154"/>
        <v>-</v>
      </c>
      <c r="L931" s="3" t="str">
        <f t="shared" si="155"/>
        <v>-</v>
      </c>
      <c r="M931" s="3" t="str">
        <f t="shared" si="156"/>
        <v>-</v>
      </c>
      <c r="N931" s="11" t="s">
        <v>12951</v>
      </c>
    </row>
    <row r="932" spans="1:14" ht="15.6" customHeight="1" x14ac:dyDescent="0.3">
      <c r="A932" s="13" t="s">
        <v>6452</v>
      </c>
      <c r="B932" s="13" t="s">
        <v>11851</v>
      </c>
      <c r="C932" s="13" t="s">
        <v>706</v>
      </c>
      <c r="D932" s="13" t="s">
        <v>6461</v>
      </c>
      <c r="E932" s="13">
        <v>1043</v>
      </c>
      <c r="F932" s="13" t="s">
        <v>7048</v>
      </c>
      <c r="G932" s="3" t="str">
        <f t="shared" si="150"/>
        <v>-</v>
      </c>
      <c r="H932" s="3" t="str">
        <f t="shared" si="151"/>
        <v>-</v>
      </c>
      <c r="I932" s="3" t="str">
        <f t="shared" si="152"/>
        <v>-</v>
      </c>
      <c r="J932" s="3" t="str">
        <f t="shared" si="153"/>
        <v>-</v>
      </c>
      <c r="K932" s="3" t="str">
        <f t="shared" si="154"/>
        <v>-</v>
      </c>
      <c r="L932" s="3" t="str">
        <f t="shared" si="155"/>
        <v>-</v>
      </c>
      <c r="M932" s="3" t="str">
        <f t="shared" si="156"/>
        <v>-</v>
      </c>
      <c r="N932" s="11" t="s">
        <v>12951</v>
      </c>
    </row>
    <row r="933" spans="1:14" ht="15.6" customHeight="1" x14ac:dyDescent="0.3">
      <c r="A933" s="13" t="s">
        <v>6452</v>
      </c>
      <c r="B933" s="13" t="s">
        <v>11862</v>
      </c>
      <c r="C933" s="13" t="s">
        <v>11783</v>
      </c>
      <c r="D933" s="13" t="s">
        <v>11787</v>
      </c>
      <c r="E933" s="13">
        <v>1044</v>
      </c>
      <c r="F933" s="13" t="s">
        <v>7048</v>
      </c>
      <c r="G933" s="3" t="str">
        <f t="shared" si="150"/>
        <v>-</v>
      </c>
      <c r="H933" s="3" t="str">
        <f t="shared" si="151"/>
        <v>-</v>
      </c>
      <c r="I933" s="3" t="str">
        <f t="shared" si="152"/>
        <v>-</v>
      </c>
      <c r="J933" s="3" t="str">
        <f t="shared" si="153"/>
        <v>-</v>
      </c>
      <c r="K933" s="3" t="str">
        <f t="shared" si="154"/>
        <v>-</v>
      </c>
      <c r="L933" s="3" t="str">
        <f t="shared" si="155"/>
        <v>-</v>
      </c>
      <c r="M933" s="3" t="str">
        <f t="shared" si="156"/>
        <v>-</v>
      </c>
      <c r="N933" s="11" t="s">
        <v>12951</v>
      </c>
    </row>
    <row r="934" spans="1:14" ht="15.6" customHeight="1" x14ac:dyDescent="0.3">
      <c r="A934" s="13" t="s">
        <v>6452</v>
      </c>
      <c r="B934" s="13" t="s">
        <v>11862</v>
      </c>
      <c r="C934" s="13" t="s">
        <v>6977</v>
      </c>
      <c r="D934" s="13" t="s">
        <v>11863</v>
      </c>
      <c r="E934" s="13">
        <v>1045</v>
      </c>
      <c r="F934" s="13" t="s">
        <v>7048</v>
      </c>
      <c r="G934" s="3" t="str">
        <f t="shared" si="150"/>
        <v>-</v>
      </c>
      <c r="H934" s="3" t="str">
        <f t="shared" si="151"/>
        <v>-</v>
      </c>
      <c r="I934" s="3" t="str">
        <f t="shared" si="152"/>
        <v>-</v>
      </c>
      <c r="J934" s="3" t="str">
        <f t="shared" si="153"/>
        <v>-</v>
      </c>
      <c r="K934" s="3" t="str">
        <f t="shared" si="154"/>
        <v>-</v>
      </c>
      <c r="L934" s="3" t="str">
        <f t="shared" si="155"/>
        <v>-</v>
      </c>
      <c r="M934" s="3" t="str">
        <f t="shared" si="156"/>
        <v>-</v>
      </c>
      <c r="N934" s="11" t="s">
        <v>12951</v>
      </c>
    </row>
    <row r="935" spans="1:14" ht="15.6" customHeight="1" x14ac:dyDescent="0.3">
      <c r="A935" s="13" t="s">
        <v>6452</v>
      </c>
      <c r="B935" s="13" t="s">
        <v>11862</v>
      </c>
      <c r="C935" s="13" t="s">
        <v>6561</v>
      </c>
      <c r="D935" s="13" t="s">
        <v>11864</v>
      </c>
      <c r="E935" s="13">
        <v>1046</v>
      </c>
      <c r="F935" s="13" t="s">
        <v>7048</v>
      </c>
      <c r="G935" s="3" t="str">
        <f t="shared" si="150"/>
        <v>-</v>
      </c>
      <c r="H935" s="3" t="str">
        <f t="shared" si="151"/>
        <v>-</v>
      </c>
      <c r="I935" s="3" t="str">
        <f t="shared" si="152"/>
        <v>-</v>
      </c>
      <c r="J935" s="3" t="str">
        <f t="shared" si="153"/>
        <v>-</v>
      </c>
      <c r="K935" s="3" t="str">
        <f t="shared" si="154"/>
        <v>-</v>
      </c>
      <c r="L935" s="3" t="str">
        <f t="shared" si="155"/>
        <v>-</v>
      </c>
      <c r="M935" s="3" t="str">
        <f t="shared" si="156"/>
        <v>-</v>
      </c>
      <c r="N935" s="11" t="s">
        <v>12951</v>
      </c>
    </row>
    <row r="936" spans="1:14" ht="15.6" customHeight="1" x14ac:dyDescent="0.3">
      <c r="A936" s="13" t="s">
        <v>6452</v>
      </c>
      <c r="B936" s="13" t="s">
        <v>11862</v>
      </c>
      <c r="C936" s="13" t="s">
        <v>6948</v>
      </c>
      <c r="D936" s="13" t="s">
        <v>11865</v>
      </c>
      <c r="E936" s="13">
        <v>1047</v>
      </c>
      <c r="F936" s="13" t="s">
        <v>7048</v>
      </c>
      <c r="G936" s="3" t="str">
        <f t="shared" si="150"/>
        <v>-</v>
      </c>
      <c r="H936" s="3" t="str">
        <f t="shared" si="151"/>
        <v>-</v>
      </c>
      <c r="I936" s="3" t="str">
        <f t="shared" si="152"/>
        <v>-</v>
      </c>
      <c r="J936" s="3" t="str">
        <f t="shared" si="153"/>
        <v>-</v>
      </c>
      <c r="K936" s="3" t="str">
        <f t="shared" si="154"/>
        <v>-</v>
      </c>
      <c r="L936" s="3" t="str">
        <f t="shared" si="155"/>
        <v>-</v>
      </c>
      <c r="M936" s="3" t="str">
        <f t="shared" si="156"/>
        <v>-</v>
      </c>
      <c r="N936" s="11" t="s">
        <v>12951</v>
      </c>
    </row>
    <row r="937" spans="1:14" ht="15.6" customHeight="1" x14ac:dyDescent="0.3">
      <c r="A937" s="13" t="s">
        <v>6452</v>
      </c>
      <c r="B937" s="13" t="s">
        <v>11862</v>
      </c>
      <c r="C937" s="13" t="s">
        <v>11866</v>
      </c>
      <c r="D937" s="13" t="s">
        <v>11867</v>
      </c>
      <c r="E937" s="13">
        <v>1048</v>
      </c>
      <c r="F937" s="13" t="s">
        <v>7048</v>
      </c>
      <c r="G937" s="3" t="str">
        <f t="shared" si="150"/>
        <v>-</v>
      </c>
      <c r="H937" s="3" t="str">
        <f t="shared" si="151"/>
        <v>-</v>
      </c>
      <c r="I937" s="3" t="str">
        <f t="shared" si="152"/>
        <v>-</v>
      </c>
      <c r="J937" s="3" t="str">
        <f t="shared" si="153"/>
        <v>-</v>
      </c>
      <c r="K937" s="3" t="str">
        <f t="shared" si="154"/>
        <v>-</v>
      </c>
      <c r="L937" s="3" t="str">
        <f t="shared" si="155"/>
        <v>-</v>
      </c>
      <c r="M937" s="3" t="str">
        <f t="shared" si="156"/>
        <v>-</v>
      </c>
      <c r="N937" s="11" t="s">
        <v>12951</v>
      </c>
    </row>
    <row r="938" spans="1:14" ht="15.6" customHeight="1" x14ac:dyDescent="0.3">
      <c r="A938" s="13" t="s">
        <v>6452</v>
      </c>
      <c r="B938" s="13" t="s">
        <v>11862</v>
      </c>
      <c r="C938" s="13" t="s">
        <v>11824</v>
      </c>
      <c r="D938" s="13" t="s">
        <v>11825</v>
      </c>
      <c r="E938" s="13">
        <v>1049</v>
      </c>
      <c r="F938" s="13" t="s">
        <v>7048</v>
      </c>
      <c r="G938" s="3" t="str">
        <f t="shared" si="150"/>
        <v>-</v>
      </c>
      <c r="H938" s="3" t="str">
        <f t="shared" si="151"/>
        <v>-</v>
      </c>
      <c r="I938" s="3" t="str">
        <f t="shared" si="152"/>
        <v>-</v>
      </c>
      <c r="J938" s="3" t="str">
        <f t="shared" si="153"/>
        <v>-</v>
      </c>
      <c r="K938" s="3" t="str">
        <f t="shared" si="154"/>
        <v>-</v>
      </c>
      <c r="L938" s="3" t="str">
        <f t="shared" si="155"/>
        <v>-</v>
      </c>
      <c r="M938" s="3" t="str">
        <f t="shared" si="156"/>
        <v>-</v>
      </c>
      <c r="N938" s="11" t="s">
        <v>12951</v>
      </c>
    </row>
    <row r="939" spans="1:14" ht="15.6" customHeight="1" x14ac:dyDescent="0.3">
      <c r="A939" s="13" t="s">
        <v>6452</v>
      </c>
      <c r="B939" s="13" t="s">
        <v>11862</v>
      </c>
      <c r="C939" s="13" t="s">
        <v>6405</v>
      </c>
      <c r="D939" s="13" t="s">
        <v>11868</v>
      </c>
      <c r="E939" s="13">
        <v>1050</v>
      </c>
      <c r="F939" s="13" t="s">
        <v>7048</v>
      </c>
      <c r="G939" s="3" t="str">
        <f t="shared" si="150"/>
        <v>-</v>
      </c>
      <c r="H939" s="3" t="str">
        <f t="shared" si="151"/>
        <v>-</v>
      </c>
      <c r="I939" s="3" t="str">
        <f t="shared" si="152"/>
        <v>-</v>
      </c>
      <c r="J939" s="3" t="str">
        <f t="shared" si="153"/>
        <v>-</v>
      </c>
      <c r="K939" s="3" t="str">
        <f t="shared" si="154"/>
        <v>-</v>
      </c>
      <c r="L939" s="3" t="str">
        <f t="shared" si="155"/>
        <v>-</v>
      </c>
      <c r="M939" s="3" t="str">
        <f t="shared" si="156"/>
        <v>-</v>
      </c>
      <c r="N939" s="11" t="s">
        <v>12951</v>
      </c>
    </row>
    <row r="940" spans="1:14" ht="15.6" customHeight="1" x14ac:dyDescent="0.3">
      <c r="A940" s="13" t="s">
        <v>6452</v>
      </c>
      <c r="B940" s="13" t="s">
        <v>11862</v>
      </c>
      <c r="C940" s="13" t="s">
        <v>703</v>
      </c>
      <c r="D940" s="13" t="s">
        <v>6459</v>
      </c>
      <c r="E940" s="13">
        <v>1051</v>
      </c>
      <c r="F940" s="13" t="s">
        <v>7048</v>
      </c>
      <c r="G940" s="3" t="str">
        <f t="shared" si="150"/>
        <v>-</v>
      </c>
      <c r="H940" s="3" t="str">
        <f t="shared" si="151"/>
        <v>-</v>
      </c>
      <c r="I940" s="3" t="str">
        <f t="shared" si="152"/>
        <v>-</v>
      </c>
      <c r="J940" s="3" t="str">
        <f t="shared" si="153"/>
        <v>-</v>
      </c>
      <c r="K940" s="3" t="str">
        <f t="shared" si="154"/>
        <v>-</v>
      </c>
      <c r="L940" s="3" t="str">
        <f t="shared" si="155"/>
        <v>-</v>
      </c>
      <c r="M940" s="3" t="str">
        <f t="shared" si="156"/>
        <v>-</v>
      </c>
      <c r="N940" s="11" t="s">
        <v>12951</v>
      </c>
    </row>
    <row r="941" spans="1:14" ht="15.6" customHeight="1" x14ac:dyDescent="0.3">
      <c r="A941" s="13" t="s">
        <v>6452</v>
      </c>
      <c r="B941" s="13" t="s">
        <v>11862</v>
      </c>
      <c r="C941" s="13" t="s">
        <v>720</v>
      </c>
      <c r="D941" s="13" t="s">
        <v>6460</v>
      </c>
      <c r="E941" s="13">
        <v>1052</v>
      </c>
      <c r="F941" s="13" t="s">
        <v>7048</v>
      </c>
      <c r="G941" s="3" t="str">
        <f t="shared" si="150"/>
        <v>-</v>
      </c>
      <c r="H941" s="3" t="str">
        <f t="shared" si="151"/>
        <v>-</v>
      </c>
      <c r="I941" s="3" t="str">
        <f t="shared" si="152"/>
        <v>-</v>
      </c>
      <c r="J941" s="3" t="str">
        <f t="shared" si="153"/>
        <v>-</v>
      </c>
      <c r="K941" s="3" t="str">
        <f t="shared" si="154"/>
        <v>-</v>
      </c>
      <c r="L941" s="3" t="str">
        <f t="shared" si="155"/>
        <v>-</v>
      </c>
      <c r="M941" s="3" t="str">
        <f t="shared" si="156"/>
        <v>-</v>
      </c>
      <c r="N941" s="11" t="s">
        <v>12951</v>
      </c>
    </row>
    <row r="942" spans="1:14" ht="15.6" customHeight="1" x14ac:dyDescent="0.3">
      <c r="A942" s="13" t="s">
        <v>6452</v>
      </c>
      <c r="B942" s="13" t="s">
        <v>11862</v>
      </c>
      <c r="C942" s="13" t="s">
        <v>706</v>
      </c>
      <c r="D942" s="13" t="s">
        <v>6461</v>
      </c>
      <c r="E942" s="13">
        <v>1053</v>
      </c>
      <c r="F942" s="13" t="s">
        <v>7048</v>
      </c>
      <c r="G942" s="3" t="str">
        <f t="shared" si="150"/>
        <v>-</v>
      </c>
      <c r="H942" s="3" t="str">
        <f t="shared" si="151"/>
        <v>-</v>
      </c>
      <c r="I942" s="3" t="str">
        <f t="shared" si="152"/>
        <v>-</v>
      </c>
      <c r="J942" s="3" t="str">
        <f t="shared" si="153"/>
        <v>-</v>
      </c>
      <c r="K942" s="3" t="str">
        <f t="shared" si="154"/>
        <v>-</v>
      </c>
      <c r="L942" s="3" t="str">
        <f t="shared" si="155"/>
        <v>-</v>
      </c>
      <c r="M942" s="3" t="str">
        <f t="shared" si="156"/>
        <v>-</v>
      </c>
      <c r="N942" s="11" t="s">
        <v>12951</v>
      </c>
    </row>
    <row r="943" spans="1:14" ht="15.6" customHeight="1" x14ac:dyDescent="0.3">
      <c r="A943" s="13" t="s">
        <v>6452</v>
      </c>
      <c r="B943" s="13" t="s">
        <v>11869</v>
      </c>
      <c r="C943" s="13" t="s">
        <v>6388</v>
      </c>
      <c r="D943" s="13" t="s">
        <v>6879</v>
      </c>
      <c r="E943" s="13">
        <v>1054</v>
      </c>
      <c r="F943" s="3" t="s">
        <v>895</v>
      </c>
      <c r="G943" s="3" t="str">
        <f t="shared" si="150"/>
        <v>OMOP4822277</v>
      </c>
      <c r="H943" s="3" t="str">
        <f t="shared" si="151"/>
        <v>Type Concept</v>
      </c>
      <c r="I943" s="3" t="str">
        <f t="shared" si="152"/>
        <v>Meas Type</v>
      </c>
      <c r="J943" s="3" t="str">
        <f t="shared" si="153"/>
        <v>Meas Type</v>
      </c>
      <c r="K943" s="3" t="str">
        <f t="shared" si="154"/>
        <v>S</v>
      </c>
      <c r="L943" s="3">
        <f t="shared" si="155"/>
        <v>19700101</v>
      </c>
      <c r="M943" s="3">
        <f t="shared" si="156"/>
        <v>20991231</v>
      </c>
    </row>
    <row r="944" spans="1:14" ht="15.6" customHeight="1" x14ac:dyDescent="0.3">
      <c r="A944" s="13" t="s">
        <v>6452</v>
      </c>
      <c r="B944" s="13" t="s">
        <v>11869</v>
      </c>
      <c r="C944" s="13" t="s">
        <v>6464</v>
      </c>
      <c r="D944" s="13" t="s">
        <v>6880</v>
      </c>
      <c r="E944" s="13">
        <v>1055</v>
      </c>
      <c r="F944" s="59" t="s">
        <v>889</v>
      </c>
      <c r="G944" s="3" t="str">
        <f t="shared" si="150"/>
        <v>OMOP4822270</v>
      </c>
      <c r="H944" s="3" t="str">
        <f t="shared" si="151"/>
        <v>Type Concept</v>
      </c>
      <c r="I944" s="3" t="str">
        <f t="shared" si="152"/>
        <v>Meas Type</v>
      </c>
      <c r="J944" s="3" t="str">
        <f t="shared" si="153"/>
        <v>Meas Type</v>
      </c>
      <c r="K944" s="3" t="str">
        <f t="shared" si="154"/>
        <v>S</v>
      </c>
      <c r="L944" s="3">
        <f t="shared" si="155"/>
        <v>19700101</v>
      </c>
      <c r="M944" s="3">
        <f t="shared" si="156"/>
        <v>20991231</v>
      </c>
    </row>
    <row r="945" spans="1:14" ht="15.6" customHeight="1" x14ac:dyDescent="0.3">
      <c r="A945" s="13" t="s">
        <v>6452</v>
      </c>
      <c r="B945" s="13" t="s">
        <v>11869</v>
      </c>
      <c r="C945" s="13" t="s">
        <v>6881</v>
      </c>
      <c r="D945" s="13" t="s">
        <v>6882</v>
      </c>
      <c r="E945" s="13">
        <v>1056</v>
      </c>
      <c r="F945" s="3" t="s">
        <v>889</v>
      </c>
      <c r="G945" s="3" t="str">
        <f t="shared" si="150"/>
        <v>OMOP4822270</v>
      </c>
      <c r="H945" s="3" t="str">
        <f t="shared" si="151"/>
        <v>Type Concept</v>
      </c>
      <c r="I945" s="3" t="str">
        <f t="shared" si="152"/>
        <v>Meas Type</v>
      </c>
      <c r="J945" s="3" t="str">
        <f t="shared" si="153"/>
        <v>Meas Type</v>
      </c>
      <c r="K945" s="3" t="str">
        <f t="shared" si="154"/>
        <v>S</v>
      </c>
      <c r="L945" s="3">
        <f t="shared" si="155"/>
        <v>19700101</v>
      </c>
      <c r="M945" s="3">
        <f t="shared" si="156"/>
        <v>20991231</v>
      </c>
    </row>
    <row r="946" spans="1:14" ht="15.6" customHeight="1" x14ac:dyDescent="0.3">
      <c r="A946" s="13" t="s">
        <v>6452</v>
      </c>
      <c r="B946" s="13" t="s">
        <v>11869</v>
      </c>
      <c r="C946" s="13" t="s">
        <v>6883</v>
      </c>
      <c r="D946" s="13" t="s">
        <v>6884</v>
      </c>
      <c r="E946" s="13">
        <v>1057</v>
      </c>
      <c r="F946" s="3" t="s">
        <v>887</v>
      </c>
      <c r="G946" s="3" t="str">
        <f t="shared" si="150"/>
        <v>OMOP4822276</v>
      </c>
      <c r="H946" s="3" t="str">
        <f t="shared" si="151"/>
        <v>Type Concept</v>
      </c>
      <c r="I946" s="3" t="str">
        <f t="shared" si="152"/>
        <v>Meas Type</v>
      </c>
      <c r="J946" s="3" t="str">
        <f t="shared" si="153"/>
        <v>Meas Type</v>
      </c>
      <c r="K946" s="3" t="str">
        <f t="shared" si="154"/>
        <v>S</v>
      </c>
      <c r="L946" s="3">
        <f t="shared" si="155"/>
        <v>19700101</v>
      </c>
      <c r="M946" s="3">
        <f t="shared" si="156"/>
        <v>20991231</v>
      </c>
    </row>
    <row r="947" spans="1:14" ht="15.6" customHeight="1" x14ac:dyDescent="0.3">
      <c r="A947" s="13" t="s">
        <v>6452</v>
      </c>
      <c r="B947" s="13" t="s">
        <v>11869</v>
      </c>
      <c r="C947" s="13" t="s">
        <v>703</v>
      </c>
      <c r="D947" s="13" t="s">
        <v>11819</v>
      </c>
      <c r="E947" s="13">
        <v>1058</v>
      </c>
      <c r="F947" s="3" t="s">
        <v>13108</v>
      </c>
      <c r="G947" s="3" t="str">
        <f>IFERROR(VLOOKUP(F947,omop_all_vocs,4,FALSE),"")</f>
        <v>LA21413-2</v>
      </c>
      <c r="H947" s="3" t="str">
        <f>IFERROR(VLOOKUP(F947,omop_all_vocs,5,FALSE),"")</f>
        <v>Meas Value</v>
      </c>
      <c r="I947" s="3" t="str">
        <f>IFERROR(VLOOKUP(F947,omop_all_vocs,6,FALSE),"")</f>
        <v>LOINC</v>
      </c>
      <c r="J947" s="3" t="str">
        <f>IFERROR(VLOOKUP(F947,omop_all_vocs,7,FALSE),"")</f>
        <v>Answer</v>
      </c>
      <c r="K947" s="3" t="str">
        <f>IFERROR(VLOOKUP(F947,omop_all_vocs,8,FALSE),"")</f>
        <v>S</v>
      </c>
      <c r="L947" s="3">
        <f>IFERROR(VLOOKUP(F947,omop_all_vocs,9,FALSE),"")</f>
        <v>25569</v>
      </c>
      <c r="M947" s="3">
        <f>IFERROR(VLOOKUP(F947,omop_all_vocs,10,FALSE),"")</f>
        <v>73050</v>
      </c>
    </row>
    <row r="948" spans="1:14" ht="15.6" customHeight="1" x14ac:dyDescent="0.3">
      <c r="A948" s="13" t="s">
        <v>6452</v>
      </c>
      <c r="B948" s="13" t="s">
        <v>11869</v>
      </c>
      <c r="C948" s="13" t="s">
        <v>720</v>
      </c>
      <c r="D948" s="13" t="s">
        <v>6460</v>
      </c>
      <c r="E948" s="13">
        <v>1059</v>
      </c>
      <c r="F948" s="3" t="s">
        <v>13110</v>
      </c>
      <c r="G948" s="3" t="str">
        <f>IFERROR(VLOOKUP(F948,omop_all_vocs,4,FALSE),"")</f>
        <v>LA4489-6</v>
      </c>
      <c r="H948" s="3" t="str">
        <f>IFERROR(VLOOKUP(F948,omop_all_vocs,5,FALSE),"")</f>
        <v>Meas Value</v>
      </c>
      <c r="I948" s="3" t="str">
        <f>IFERROR(VLOOKUP(F948,omop_all_vocs,6,FALSE),"")</f>
        <v>LOINC</v>
      </c>
      <c r="J948" s="3" t="str">
        <f>IFERROR(VLOOKUP(F948,omop_all_vocs,7,FALSE),"")</f>
        <v>Answer</v>
      </c>
      <c r="K948" s="3" t="str">
        <f>IFERROR(VLOOKUP(F948,omop_all_vocs,8,FALSE),"")</f>
        <v>S</v>
      </c>
      <c r="L948" s="3">
        <f>IFERROR(VLOOKUP(F948,omop_all_vocs,9,FALSE),"")</f>
        <v>25569</v>
      </c>
      <c r="M948" s="3">
        <f>IFERROR(VLOOKUP(F948,omop_all_vocs,10,FALSE),"")</f>
        <v>73050</v>
      </c>
    </row>
    <row r="949" spans="1:14" ht="15.6" customHeight="1" x14ac:dyDescent="0.3">
      <c r="A949" s="13" t="s">
        <v>6452</v>
      </c>
      <c r="B949" s="13" t="s">
        <v>11869</v>
      </c>
      <c r="C949" s="13" t="s">
        <v>706</v>
      </c>
      <c r="D949" s="13" t="s">
        <v>6461</v>
      </c>
      <c r="E949" s="13">
        <v>1060</v>
      </c>
      <c r="F949" s="3" t="s">
        <v>13109</v>
      </c>
      <c r="G949" s="3" t="str">
        <f>IFERROR(VLOOKUP(F949,omop_all_vocs,4,FALSE),"")</f>
        <v>LA46-8</v>
      </c>
      <c r="H949" s="3" t="str">
        <f>IFERROR(VLOOKUP(F949,omop_all_vocs,5,FALSE),"")</f>
        <v>Meas Value</v>
      </c>
      <c r="I949" s="3" t="str">
        <f>IFERROR(VLOOKUP(F949,omop_all_vocs,6,FALSE),"")</f>
        <v>LOINC</v>
      </c>
      <c r="J949" s="3" t="str">
        <f>IFERROR(VLOOKUP(F949,omop_all_vocs,7,FALSE),"")</f>
        <v>Answer</v>
      </c>
      <c r="K949" s="3" t="str">
        <f>IFERROR(VLOOKUP(F949,omop_all_vocs,8,FALSE),"")</f>
        <v>S</v>
      </c>
      <c r="L949" s="3">
        <f>IFERROR(VLOOKUP(F949,omop_all_vocs,9,FALSE),"")</f>
        <v>25569</v>
      </c>
      <c r="M949" s="3">
        <f>IFERROR(VLOOKUP(F949,omop_all_vocs,10,FALSE),"")</f>
        <v>73050</v>
      </c>
    </row>
    <row r="950" spans="1:14" ht="15.6" customHeight="1" x14ac:dyDescent="0.3">
      <c r="A950" s="13" t="s">
        <v>6452</v>
      </c>
      <c r="B950" s="13" t="s">
        <v>6940</v>
      </c>
      <c r="C950" s="13" t="s">
        <v>6931</v>
      </c>
      <c r="D950" s="13" t="s">
        <v>6932</v>
      </c>
      <c r="E950" s="13">
        <v>1061</v>
      </c>
      <c r="F950" s="3" t="s">
        <v>929</v>
      </c>
      <c r="G950" s="3">
        <f t="shared" ref="G950:G962" si="157">IFERROR(VLOOKUP(F950,omop_all_vocs,4,FALSE),"")</f>
        <v>276136004</v>
      </c>
      <c r="H950" s="3" t="str">
        <f t="shared" ref="H950:H956" si="158">IFERROR(VLOOKUP(F950,omop_all_vocs,5,FALSE),"")</f>
        <v>Meas Value Operator</v>
      </c>
      <c r="I950" s="3" t="str">
        <f t="shared" ref="I950:I956" si="159">IFERROR(VLOOKUP(F950,omop_all_vocs,6,FALSE),"")</f>
        <v>SNOMED</v>
      </c>
      <c r="J950" s="3" t="str">
        <f t="shared" ref="J950:J956" si="160">IFERROR(VLOOKUP(F950,omop_all_vocs,7,FALSE),"")</f>
        <v>Qualifier Value</v>
      </c>
      <c r="K950" s="3" t="str">
        <f t="shared" ref="K950:K956" si="161">IFERROR(VLOOKUP(F950,omop_all_vocs,8,FALSE),"")</f>
        <v>S</v>
      </c>
      <c r="L950" s="3">
        <f t="shared" ref="L950:L956" si="162">IFERROR(VLOOKUP(F950,omop_all_vocs,9,FALSE),"")</f>
        <v>19700101</v>
      </c>
      <c r="M950" s="3">
        <f t="shared" ref="M950:M956" si="163">IFERROR(VLOOKUP(F950,omop_all_vocs,10,FALSE),"")</f>
        <v>20991231</v>
      </c>
    </row>
    <row r="951" spans="1:14" ht="15.6" customHeight="1" x14ac:dyDescent="0.3">
      <c r="A951" s="13" t="s">
        <v>6452</v>
      </c>
      <c r="B951" s="13" t="s">
        <v>6940</v>
      </c>
      <c r="C951" s="13" t="s">
        <v>6353</v>
      </c>
      <c r="D951" s="13" t="s">
        <v>6937</v>
      </c>
      <c r="E951" s="13">
        <v>1062</v>
      </c>
      <c r="F951" s="3" t="s">
        <v>928</v>
      </c>
      <c r="G951" s="3">
        <f t="shared" si="157"/>
        <v>276137008</v>
      </c>
      <c r="H951" s="3" t="str">
        <f t="shared" si="158"/>
        <v>Meas Value Operator</v>
      </c>
      <c r="I951" s="3" t="str">
        <f t="shared" si="159"/>
        <v>SNOMED</v>
      </c>
      <c r="J951" s="3" t="str">
        <f t="shared" si="160"/>
        <v>Qualifier Value</v>
      </c>
      <c r="K951" s="3" t="str">
        <f t="shared" si="161"/>
        <v>S</v>
      </c>
      <c r="L951" s="3">
        <f t="shared" si="162"/>
        <v>19700101</v>
      </c>
      <c r="M951" s="3">
        <f t="shared" si="163"/>
        <v>20991231</v>
      </c>
    </row>
    <row r="952" spans="1:14" ht="15.6" customHeight="1" x14ac:dyDescent="0.3">
      <c r="A952" s="13" t="s">
        <v>6452</v>
      </c>
      <c r="B952" s="13" t="s">
        <v>6940</v>
      </c>
      <c r="C952" s="13" t="s">
        <v>6377</v>
      </c>
      <c r="D952" s="13" t="s">
        <v>6938</v>
      </c>
      <c r="E952" s="13">
        <v>1063</v>
      </c>
      <c r="F952" s="3" t="s">
        <v>927</v>
      </c>
      <c r="G952" s="3">
        <f t="shared" si="157"/>
        <v>276139006</v>
      </c>
      <c r="H952" s="3" t="str">
        <f t="shared" si="158"/>
        <v>Meas Value Operator</v>
      </c>
      <c r="I952" s="3" t="str">
        <f t="shared" si="159"/>
        <v>SNOMED</v>
      </c>
      <c r="J952" s="3" t="str">
        <f t="shared" si="160"/>
        <v>Qualifier Value</v>
      </c>
      <c r="K952" s="3" t="str">
        <f t="shared" si="161"/>
        <v>S</v>
      </c>
      <c r="L952" s="3">
        <f t="shared" si="162"/>
        <v>19700101</v>
      </c>
      <c r="M952" s="3">
        <f t="shared" si="163"/>
        <v>20991231</v>
      </c>
    </row>
    <row r="953" spans="1:14" ht="15.6" customHeight="1" x14ac:dyDescent="0.3">
      <c r="A953" s="13" t="s">
        <v>6452</v>
      </c>
      <c r="B953" s="13" t="s">
        <v>6940</v>
      </c>
      <c r="C953" s="13" t="s">
        <v>703</v>
      </c>
      <c r="D953" s="13" t="s">
        <v>6459</v>
      </c>
      <c r="E953" s="13">
        <v>1064</v>
      </c>
      <c r="F953" s="3" t="s">
        <v>13108</v>
      </c>
      <c r="G953" s="3" t="str">
        <f t="shared" si="157"/>
        <v>LA21413-2</v>
      </c>
      <c r="H953" s="3" t="str">
        <f t="shared" si="158"/>
        <v>Meas Value</v>
      </c>
      <c r="I953" s="3" t="str">
        <f t="shared" si="159"/>
        <v>LOINC</v>
      </c>
      <c r="J953" s="3" t="str">
        <f t="shared" si="160"/>
        <v>Answer</v>
      </c>
      <c r="K953" s="3" t="str">
        <f t="shared" si="161"/>
        <v>S</v>
      </c>
      <c r="L953" s="3">
        <f t="shared" si="162"/>
        <v>25569</v>
      </c>
      <c r="M953" s="3">
        <f t="shared" si="163"/>
        <v>73050</v>
      </c>
    </row>
    <row r="954" spans="1:14" ht="15.6" customHeight="1" x14ac:dyDescent="0.3">
      <c r="A954" s="13" t="s">
        <v>6452</v>
      </c>
      <c r="B954" s="13" t="s">
        <v>6940</v>
      </c>
      <c r="C954" s="13" t="s">
        <v>6941</v>
      </c>
      <c r="D954" s="13" t="s">
        <v>6942</v>
      </c>
      <c r="E954" s="13">
        <v>1065</v>
      </c>
      <c r="F954" s="3" t="s">
        <v>7137</v>
      </c>
      <c r="G954" s="3" t="str">
        <f t="shared" si="157"/>
        <v>-</v>
      </c>
      <c r="H954" s="3" t="str">
        <f t="shared" si="158"/>
        <v>-</v>
      </c>
      <c r="I954" s="3" t="str">
        <f t="shared" si="159"/>
        <v>-</v>
      </c>
      <c r="J954" s="3" t="str">
        <f t="shared" si="160"/>
        <v>-</v>
      </c>
      <c r="K954" s="3" t="str">
        <f t="shared" si="161"/>
        <v>-</v>
      </c>
      <c r="L954" s="3" t="str">
        <f t="shared" si="162"/>
        <v>-</v>
      </c>
      <c r="M954" s="3" t="str">
        <f t="shared" si="163"/>
        <v>-</v>
      </c>
    </row>
    <row r="955" spans="1:14" ht="15.6" customHeight="1" x14ac:dyDescent="0.3">
      <c r="A955" s="13" t="s">
        <v>6452</v>
      </c>
      <c r="B955" s="13" t="s">
        <v>6940</v>
      </c>
      <c r="C955" s="13" t="s">
        <v>706</v>
      </c>
      <c r="D955" s="13" t="s">
        <v>6461</v>
      </c>
      <c r="E955" s="13">
        <v>1066</v>
      </c>
      <c r="F955" s="3" t="s">
        <v>13109</v>
      </c>
      <c r="G955" s="3" t="str">
        <f t="shared" si="157"/>
        <v>LA46-8</v>
      </c>
      <c r="H955" s="3" t="str">
        <f t="shared" si="158"/>
        <v>Meas Value</v>
      </c>
      <c r="I955" s="3" t="str">
        <f t="shared" si="159"/>
        <v>LOINC</v>
      </c>
      <c r="J955" s="3" t="str">
        <f t="shared" si="160"/>
        <v>Answer</v>
      </c>
      <c r="K955" s="3" t="str">
        <f t="shared" si="161"/>
        <v>S</v>
      </c>
      <c r="L955" s="3">
        <f t="shared" si="162"/>
        <v>25569</v>
      </c>
      <c r="M955" s="3">
        <f t="shared" si="163"/>
        <v>73050</v>
      </c>
    </row>
    <row r="956" spans="1:14" ht="15.6" customHeight="1" x14ac:dyDescent="0.3">
      <c r="A956" s="13" t="s">
        <v>6452</v>
      </c>
      <c r="B956" s="13" t="s">
        <v>6940</v>
      </c>
      <c r="C956" s="13" t="s">
        <v>720</v>
      </c>
      <c r="D956" s="13" t="s">
        <v>6460</v>
      </c>
      <c r="E956" s="13">
        <v>1067</v>
      </c>
      <c r="F956" s="3" t="s">
        <v>13110</v>
      </c>
      <c r="G956" s="3" t="str">
        <f t="shared" si="157"/>
        <v>LA4489-6</v>
      </c>
      <c r="H956" s="3" t="str">
        <f t="shared" si="158"/>
        <v>Meas Value</v>
      </c>
      <c r="I956" s="3" t="str">
        <f t="shared" si="159"/>
        <v>LOINC</v>
      </c>
      <c r="J956" s="3" t="str">
        <f t="shared" si="160"/>
        <v>Answer</v>
      </c>
      <c r="K956" s="3" t="str">
        <f t="shared" si="161"/>
        <v>S</v>
      </c>
      <c r="L956" s="3">
        <f t="shared" si="162"/>
        <v>25569</v>
      </c>
      <c r="M956" s="3">
        <f t="shared" si="163"/>
        <v>73050</v>
      </c>
    </row>
    <row r="957" spans="1:14" ht="15.6" customHeight="1" x14ac:dyDescent="0.3">
      <c r="A957" s="13" t="s">
        <v>6452</v>
      </c>
      <c r="B957" s="13" t="s">
        <v>11870</v>
      </c>
      <c r="C957" s="13"/>
      <c r="D957" s="13"/>
      <c r="E957" s="13">
        <v>1068</v>
      </c>
      <c r="F957" s="3" t="s">
        <v>11963</v>
      </c>
      <c r="G957" s="3" t="str">
        <f t="shared" si="157"/>
        <v>-</v>
      </c>
      <c r="H957" s="3" t="str">
        <f t="shared" ref="H957:H962" si="164">IFERROR(VLOOKUP(F957,omop_all_vocs,5,FALSE),"")</f>
        <v>-</v>
      </c>
      <c r="I957" s="3" t="str">
        <f t="shared" ref="I957:I962" si="165">IFERROR(VLOOKUP(F957,omop_all_vocs,6,FALSE),"")</f>
        <v>-</v>
      </c>
      <c r="J957" s="3" t="str">
        <f t="shared" ref="J957:J962" si="166">IFERROR(VLOOKUP(F957,omop_all_vocs,7,FALSE),"")</f>
        <v>-</v>
      </c>
      <c r="K957" s="3" t="str">
        <f t="shared" ref="K957:K962" si="167">IFERROR(VLOOKUP(F957,omop_all_vocs,8,FALSE),"")</f>
        <v>-</v>
      </c>
      <c r="L957" s="3" t="str">
        <f t="shared" ref="L957:L962" si="168">IFERROR(VLOOKUP(F957,omop_all_vocs,9,FALSE),"")</f>
        <v>-</v>
      </c>
      <c r="M957" s="3" t="str">
        <f t="shared" ref="M957:M962" si="169">IFERROR(VLOOKUP(F957,omop_all_vocs,10,FALSE),"")</f>
        <v>-</v>
      </c>
      <c r="N957" s="11" t="s">
        <v>12520</v>
      </c>
    </row>
    <row r="958" spans="1:14" ht="15.6" customHeight="1" x14ac:dyDescent="0.3">
      <c r="A958" s="13" t="s">
        <v>6452</v>
      </c>
      <c r="B958" s="13" t="s">
        <v>6923</v>
      </c>
      <c r="C958" s="13" t="s">
        <v>6528</v>
      </c>
      <c r="D958" s="13" t="s">
        <v>6924</v>
      </c>
      <c r="E958" s="13">
        <v>1069</v>
      </c>
      <c r="F958" s="3" t="s">
        <v>7137</v>
      </c>
      <c r="G958" s="3" t="str">
        <f t="shared" si="157"/>
        <v>-</v>
      </c>
      <c r="H958" s="3" t="str">
        <f t="shared" si="164"/>
        <v>-</v>
      </c>
      <c r="I958" s="3" t="str">
        <f t="shared" si="165"/>
        <v>-</v>
      </c>
      <c r="J958" s="3" t="str">
        <f t="shared" si="166"/>
        <v>-</v>
      </c>
      <c r="K958" s="3" t="str">
        <f t="shared" si="167"/>
        <v>-</v>
      </c>
      <c r="L958" s="3" t="str">
        <f t="shared" si="168"/>
        <v>-</v>
      </c>
      <c r="M958" s="3" t="str">
        <f t="shared" si="169"/>
        <v>-</v>
      </c>
      <c r="N958" s="11" t="s">
        <v>13091</v>
      </c>
    </row>
    <row r="959" spans="1:14" ht="15.6" customHeight="1" x14ac:dyDescent="0.3">
      <c r="A959" s="13" t="s">
        <v>6452</v>
      </c>
      <c r="B959" s="13" t="s">
        <v>6923</v>
      </c>
      <c r="C959" s="13" t="s">
        <v>703</v>
      </c>
      <c r="D959" s="13" t="s">
        <v>6459</v>
      </c>
      <c r="E959" s="13">
        <v>1070</v>
      </c>
      <c r="F959" s="3" t="s">
        <v>7137</v>
      </c>
      <c r="G959" s="3" t="str">
        <f t="shared" si="157"/>
        <v>-</v>
      </c>
      <c r="H959" s="3" t="str">
        <f t="shared" si="164"/>
        <v>-</v>
      </c>
      <c r="I959" s="3" t="str">
        <f t="shared" si="165"/>
        <v>-</v>
      </c>
      <c r="J959" s="3" t="str">
        <f t="shared" si="166"/>
        <v>-</v>
      </c>
      <c r="K959" s="3" t="str">
        <f t="shared" si="167"/>
        <v>-</v>
      </c>
      <c r="L959" s="3" t="str">
        <f t="shared" si="168"/>
        <v>-</v>
      </c>
      <c r="M959" s="3" t="str">
        <f t="shared" si="169"/>
        <v>-</v>
      </c>
      <c r="N959" s="11" t="s">
        <v>13091</v>
      </c>
    </row>
    <row r="960" spans="1:14" ht="15.6" customHeight="1" x14ac:dyDescent="0.3">
      <c r="A960" s="13" t="s">
        <v>6452</v>
      </c>
      <c r="B960" s="13" t="s">
        <v>6923</v>
      </c>
      <c r="C960" s="13" t="s">
        <v>706</v>
      </c>
      <c r="D960" s="13" t="s">
        <v>6461</v>
      </c>
      <c r="E960" s="13">
        <v>1071</v>
      </c>
      <c r="F960" s="3" t="s">
        <v>7137</v>
      </c>
      <c r="G960" s="3" t="str">
        <f t="shared" si="157"/>
        <v>-</v>
      </c>
      <c r="H960" s="3" t="str">
        <f t="shared" si="164"/>
        <v>-</v>
      </c>
      <c r="I960" s="3" t="str">
        <f t="shared" si="165"/>
        <v>-</v>
      </c>
      <c r="J960" s="3" t="str">
        <f t="shared" si="166"/>
        <v>-</v>
      </c>
      <c r="K960" s="3" t="str">
        <f t="shared" si="167"/>
        <v>-</v>
      </c>
      <c r="L960" s="3" t="str">
        <f t="shared" si="168"/>
        <v>-</v>
      </c>
      <c r="M960" s="3" t="str">
        <f t="shared" si="169"/>
        <v>-</v>
      </c>
      <c r="N960" s="11" t="s">
        <v>13091</v>
      </c>
    </row>
    <row r="961" spans="1:14" ht="15.6" customHeight="1" x14ac:dyDescent="0.3">
      <c r="A961" s="13" t="s">
        <v>6452</v>
      </c>
      <c r="B961" s="13" t="s">
        <v>6923</v>
      </c>
      <c r="C961" s="13" t="s">
        <v>6493</v>
      </c>
      <c r="D961" s="13" t="s">
        <v>6925</v>
      </c>
      <c r="E961" s="13">
        <v>1072</v>
      </c>
      <c r="F961" s="3" t="s">
        <v>7137</v>
      </c>
      <c r="G961" s="3" t="str">
        <f t="shared" si="157"/>
        <v>-</v>
      </c>
      <c r="H961" s="3" t="str">
        <f t="shared" si="164"/>
        <v>-</v>
      </c>
      <c r="I961" s="3" t="str">
        <f t="shared" si="165"/>
        <v>-</v>
      </c>
      <c r="J961" s="3" t="str">
        <f t="shared" si="166"/>
        <v>-</v>
      </c>
      <c r="K961" s="3" t="str">
        <f t="shared" si="167"/>
        <v>-</v>
      </c>
      <c r="L961" s="3" t="str">
        <f t="shared" si="168"/>
        <v>-</v>
      </c>
      <c r="M961" s="3" t="str">
        <f t="shared" si="169"/>
        <v>-</v>
      </c>
      <c r="N961" s="11" t="s">
        <v>13091</v>
      </c>
    </row>
    <row r="962" spans="1:14" ht="15.6" customHeight="1" x14ac:dyDescent="0.3">
      <c r="A962" s="13" t="s">
        <v>6452</v>
      </c>
      <c r="B962" s="13" t="s">
        <v>6923</v>
      </c>
      <c r="C962" s="13" t="s">
        <v>14</v>
      </c>
      <c r="D962" s="13" t="s">
        <v>6926</v>
      </c>
      <c r="E962" s="13">
        <v>1073</v>
      </c>
      <c r="F962" s="3" t="s">
        <v>7137</v>
      </c>
      <c r="G962" s="3" t="str">
        <f t="shared" si="157"/>
        <v>-</v>
      </c>
      <c r="H962" s="3" t="str">
        <f t="shared" si="164"/>
        <v>-</v>
      </c>
      <c r="I962" s="3" t="str">
        <f t="shared" si="165"/>
        <v>-</v>
      </c>
      <c r="J962" s="3" t="str">
        <f t="shared" si="166"/>
        <v>-</v>
      </c>
      <c r="K962" s="3" t="str">
        <f t="shared" si="167"/>
        <v>-</v>
      </c>
      <c r="L962" s="3" t="str">
        <f t="shared" si="168"/>
        <v>-</v>
      </c>
      <c r="M962" s="3" t="str">
        <f t="shared" si="169"/>
        <v>-</v>
      </c>
      <c r="N962" s="11" t="s">
        <v>13091</v>
      </c>
    </row>
    <row r="963" spans="1:14" ht="15.6" customHeight="1" x14ac:dyDescent="0.3">
      <c r="A963" s="13" t="s">
        <v>6452</v>
      </c>
      <c r="B963" s="13" t="s">
        <v>6923</v>
      </c>
      <c r="C963" s="13" t="s">
        <v>720</v>
      </c>
      <c r="D963" s="13" t="s">
        <v>6460</v>
      </c>
      <c r="E963" s="13">
        <v>1074</v>
      </c>
      <c r="F963" s="3" t="s">
        <v>7137</v>
      </c>
      <c r="G963" s="3" t="str">
        <f t="shared" ref="G963:G1021" si="170">IFERROR(VLOOKUP(F963,omop_all_vocs,4,FALSE),"")</f>
        <v>-</v>
      </c>
      <c r="H963" s="3" t="str">
        <f t="shared" ref="H963:H1021" si="171">IFERROR(VLOOKUP(F963,omop_all_vocs,5,FALSE),"")</f>
        <v>-</v>
      </c>
      <c r="I963" s="3" t="str">
        <f t="shared" ref="I963:I1021" si="172">IFERROR(VLOOKUP(F963,omop_all_vocs,6,FALSE),"")</f>
        <v>-</v>
      </c>
      <c r="J963" s="3" t="str">
        <f t="shared" ref="J963:J1021" si="173">IFERROR(VLOOKUP(F963,omop_all_vocs,7,FALSE),"")</f>
        <v>-</v>
      </c>
      <c r="K963" s="3" t="str">
        <f t="shared" ref="K963:K1021" si="174">IFERROR(VLOOKUP(F963,omop_all_vocs,8,FALSE),"")</f>
        <v>-</v>
      </c>
      <c r="L963" s="3" t="str">
        <f t="shared" ref="L963:L1021" si="175">IFERROR(VLOOKUP(F963,omop_all_vocs,9,FALSE),"")</f>
        <v>-</v>
      </c>
      <c r="M963" s="3" t="str">
        <f t="shared" ref="M963:M1021" si="176">IFERROR(VLOOKUP(F963,omop_all_vocs,10,FALSE),"")</f>
        <v>-</v>
      </c>
      <c r="N963" s="11" t="s">
        <v>13091</v>
      </c>
    </row>
    <row r="964" spans="1:14" ht="15.6" customHeight="1" x14ac:dyDescent="0.3">
      <c r="A964" s="13" t="s">
        <v>6452</v>
      </c>
      <c r="B964" s="13" t="s">
        <v>6927</v>
      </c>
      <c r="C964" s="13" t="s">
        <v>4953</v>
      </c>
      <c r="D964" s="13" t="s">
        <v>6928</v>
      </c>
      <c r="E964" s="13">
        <v>1075</v>
      </c>
      <c r="F964" s="3" t="s">
        <v>7137</v>
      </c>
      <c r="G964" s="3" t="str">
        <f t="shared" si="170"/>
        <v>-</v>
      </c>
      <c r="H964" s="3" t="str">
        <f t="shared" si="171"/>
        <v>-</v>
      </c>
      <c r="I964" s="3" t="str">
        <f t="shared" si="172"/>
        <v>-</v>
      </c>
      <c r="J964" s="3" t="str">
        <f t="shared" si="173"/>
        <v>-</v>
      </c>
      <c r="K964" s="3" t="str">
        <f t="shared" si="174"/>
        <v>-</v>
      </c>
      <c r="L964" s="3" t="str">
        <f t="shared" si="175"/>
        <v>-</v>
      </c>
      <c r="M964" s="3" t="str">
        <f t="shared" si="176"/>
        <v>-</v>
      </c>
      <c r="N964" s="11" t="s">
        <v>13091</v>
      </c>
    </row>
    <row r="965" spans="1:14" ht="15.6" customHeight="1" x14ac:dyDescent="0.3">
      <c r="A965" s="13" t="s">
        <v>6452</v>
      </c>
      <c r="B965" s="13" t="s">
        <v>6927</v>
      </c>
      <c r="C965" s="13" t="s">
        <v>703</v>
      </c>
      <c r="D965" s="13" t="s">
        <v>6459</v>
      </c>
      <c r="E965" s="13">
        <v>1076</v>
      </c>
      <c r="F965" s="3" t="s">
        <v>7137</v>
      </c>
      <c r="G965" s="3" t="str">
        <f t="shared" si="170"/>
        <v>-</v>
      </c>
      <c r="H965" s="3" t="str">
        <f t="shared" si="171"/>
        <v>-</v>
      </c>
      <c r="I965" s="3" t="str">
        <f t="shared" si="172"/>
        <v>-</v>
      </c>
      <c r="J965" s="3" t="str">
        <f t="shared" si="173"/>
        <v>-</v>
      </c>
      <c r="K965" s="3" t="str">
        <f t="shared" si="174"/>
        <v>-</v>
      </c>
      <c r="L965" s="3" t="str">
        <f t="shared" si="175"/>
        <v>-</v>
      </c>
      <c r="M965" s="3" t="str">
        <f t="shared" si="176"/>
        <v>-</v>
      </c>
      <c r="N965" s="11" t="s">
        <v>13091</v>
      </c>
    </row>
    <row r="966" spans="1:14" ht="15.6" customHeight="1" x14ac:dyDescent="0.3">
      <c r="A966" s="13" t="s">
        <v>6452</v>
      </c>
      <c r="B966" s="13" t="s">
        <v>6927</v>
      </c>
      <c r="C966" s="13" t="s">
        <v>706</v>
      </c>
      <c r="D966" s="13" t="s">
        <v>6461</v>
      </c>
      <c r="E966" s="13">
        <v>1077</v>
      </c>
      <c r="F966" s="3" t="s">
        <v>7137</v>
      </c>
      <c r="G966" s="3" t="str">
        <f t="shared" si="170"/>
        <v>-</v>
      </c>
      <c r="H966" s="3" t="str">
        <f t="shared" si="171"/>
        <v>-</v>
      </c>
      <c r="I966" s="3" t="str">
        <f t="shared" si="172"/>
        <v>-</v>
      </c>
      <c r="J966" s="3" t="str">
        <f t="shared" si="173"/>
        <v>-</v>
      </c>
      <c r="K966" s="3" t="str">
        <f t="shared" si="174"/>
        <v>-</v>
      </c>
      <c r="L966" s="3" t="str">
        <f t="shared" si="175"/>
        <v>-</v>
      </c>
      <c r="M966" s="3" t="str">
        <f t="shared" si="176"/>
        <v>-</v>
      </c>
      <c r="N966" s="11" t="s">
        <v>13091</v>
      </c>
    </row>
    <row r="967" spans="1:14" ht="15.6" customHeight="1" x14ac:dyDescent="0.3">
      <c r="A967" s="13" t="s">
        <v>6452</v>
      </c>
      <c r="B967" s="13" t="s">
        <v>6927</v>
      </c>
      <c r="C967" s="13" t="s">
        <v>6886</v>
      </c>
      <c r="D967" s="13" t="s">
        <v>6929</v>
      </c>
      <c r="E967" s="13">
        <v>1078</v>
      </c>
      <c r="F967" s="3" t="s">
        <v>7137</v>
      </c>
      <c r="G967" s="3" t="str">
        <f t="shared" si="170"/>
        <v>-</v>
      </c>
      <c r="H967" s="3" t="str">
        <f t="shared" si="171"/>
        <v>-</v>
      </c>
      <c r="I967" s="3" t="str">
        <f t="shared" si="172"/>
        <v>-</v>
      </c>
      <c r="J967" s="3" t="str">
        <f t="shared" si="173"/>
        <v>-</v>
      </c>
      <c r="K967" s="3" t="str">
        <f t="shared" si="174"/>
        <v>-</v>
      </c>
      <c r="L967" s="3" t="str">
        <f t="shared" si="175"/>
        <v>-</v>
      </c>
      <c r="M967" s="3" t="str">
        <f t="shared" si="176"/>
        <v>-</v>
      </c>
      <c r="N967" s="11" t="s">
        <v>13091</v>
      </c>
    </row>
    <row r="968" spans="1:14" ht="15.6" customHeight="1" x14ac:dyDescent="0.3">
      <c r="A968" s="13" t="s">
        <v>6452</v>
      </c>
      <c r="B968" s="13" t="s">
        <v>6927</v>
      </c>
      <c r="C968" s="13" t="s">
        <v>720</v>
      </c>
      <c r="D968" s="13" t="s">
        <v>6460</v>
      </c>
      <c r="E968" s="13">
        <v>1079</v>
      </c>
      <c r="F968" s="3" t="s">
        <v>7137</v>
      </c>
      <c r="G968" s="3" t="str">
        <f t="shared" si="170"/>
        <v>-</v>
      </c>
      <c r="H968" s="3" t="str">
        <f t="shared" si="171"/>
        <v>-</v>
      </c>
      <c r="I968" s="3" t="str">
        <f t="shared" si="172"/>
        <v>-</v>
      </c>
      <c r="J968" s="3" t="str">
        <f t="shared" si="173"/>
        <v>-</v>
      </c>
      <c r="K968" s="3" t="str">
        <f t="shared" si="174"/>
        <v>-</v>
      </c>
      <c r="L968" s="3" t="str">
        <f t="shared" si="175"/>
        <v>-</v>
      </c>
      <c r="M968" s="3" t="str">
        <f t="shared" si="176"/>
        <v>-</v>
      </c>
      <c r="N968" s="11" t="s">
        <v>13091</v>
      </c>
    </row>
    <row r="969" spans="1:14" ht="15.6" customHeight="1" x14ac:dyDescent="0.3">
      <c r="A969" s="13" t="s">
        <v>6452</v>
      </c>
      <c r="B969" s="13" t="s">
        <v>6930</v>
      </c>
      <c r="C969" s="13" t="s">
        <v>6931</v>
      </c>
      <c r="D969" s="13" t="s">
        <v>6932</v>
      </c>
      <c r="E969" s="13">
        <v>1080</v>
      </c>
      <c r="F969" s="3" t="s">
        <v>929</v>
      </c>
      <c r="G969" s="3">
        <f t="shared" si="170"/>
        <v>276136004</v>
      </c>
      <c r="H969" s="3" t="str">
        <f t="shared" si="171"/>
        <v>Meas Value Operator</v>
      </c>
      <c r="I969" s="3" t="str">
        <f t="shared" si="172"/>
        <v>SNOMED</v>
      </c>
      <c r="J969" s="3" t="str">
        <f t="shared" si="173"/>
        <v>Qualifier Value</v>
      </c>
      <c r="K969" s="3" t="str">
        <f t="shared" si="174"/>
        <v>S</v>
      </c>
      <c r="L969" s="3">
        <f t="shared" si="175"/>
        <v>19700101</v>
      </c>
      <c r="M969" s="3">
        <f t="shared" si="176"/>
        <v>20991231</v>
      </c>
    </row>
    <row r="970" spans="1:14" ht="15.6" customHeight="1" x14ac:dyDescent="0.3">
      <c r="A970" s="13" t="s">
        <v>6452</v>
      </c>
      <c r="B970" s="13" t="s">
        <v>6930</v>
      </c>
      <c r="C970" s="13" t="s">
        <v>6933</v>
      </c>
      <c r="D970" s="13" t="s">
        <v>6934</v>
      </c>
      <c r="E970" s="13">
        <v>1081</v>
      </c>
      <c r="F970" s="3" t="s">
        <v>931</v>
      </c>
      <c r="G970" s="3">
        <f t="shared" si="170"/>
        <v>276138003</v>
      </c>
      <c r="H970" s="3" t="str">
        <f t="shared" si="171"/>
        <v>Meas Value Operator</v>
      </c>
      <c r="I970" s="3" t="str">
        <f t="shared" si="172"/>
        <v>SNOMED</v>
      </c>
      <c r="J970" s="3" t="str">
        <f t="shared" si="173"/>
        <v>Qualifier Value</v>
      </c>
      <c r="K970" s="3" t="str">
        <f t="shared" si="174"/>
        <v>S</v>
      </c>
      <c r="L970" s="3">
        <f t="shared" si="175"/>
        <v>19700101</v>
      </c>
      <c r="M970" s="3">
        <f t="shared" si="176"/>
        <v>20991231</v>
      </c>
    </row>
    <row r="971" spans="1:14" ht="15.6" customHeight="1" x14ac:dyDescent="0.3">
      <c r="A971" s="13" t="s">
        <v>6452</v>
      </c>
      <c r="B971" s="13" t="s">
        <v>6930</v>
      </c>
      <c r="C971" s="13" t="s">
        <v>6935</v>
      </c>
      <c r="D971" s="13" t="s">
        <v>6936</v>
      </c>
      <c r="E971" s="13">
        <v>1082</v>
      </c>
      <c r="F971" s="3" t="s">
        <v>930</v>
      </c>
      <c r="G971" s="3">
        <f t="shared" si="170"/>
        <v>276140008</v>
      </c>
      <c r="H971" s="3" t="str">
        <f t="shared" si="171"/>
        <v>Meas Value Operator</v>
      </c>
      <c r="I971" s="3" t="str">
        <f t="shared" si="172"/>
        <v>SNOMED</v>
      </c>
      <c r="J971" s="3" t="str">
        <f t="shared" si="173"/>
        <v>Qualifier Value</v>
      </c>
      <c r="K971" s="3" t="str">
        <f t="shared" si="174"/>
        <v>S</v>
      </c>
      <c r="L971" s="3">
        <f t="shared" si="175"/>
        <v>19700101</v>
      </c>
      <c r="M971" s="3">
        <f t="shared" si="176"/>
        <v>20991231</v>
      </c>
    </row>
    <row r="972" spans="1:14" ht="15.6" customHeight="1" x14ac:dyDescent="0.3">
      <c r="A972" s="13" t="s">
        <v>6452</v>
      </c>
      <c r="B972" s="13" t="s">
        <v>6930</v>
      </c>
      <c r="C972" s="13" t="s">
        <v>6353</v>
      </c>
      <c r="D972" s="13" t="s">
        <v>6937</v>
      </c>
      <c r="E972" s="13">
        <v>1083</v>
      </c>
      <c r="F972" s="3" t="s">
        <v>928</v>
      </c>
      <c r="G972" s="3">
        <f t="shared" si="170"/>
        <v>276137008</v>
      </c>
      <c r="H972" s="3" t="str">
        <f t="shared" si="171"/>
        <v>Meas Value Operator</v>
      </c>
      <c r="I972" s="3" t="str">
        <f t="shared" si="172"/>
        <v>SNOMED</v>
      </c>
      <c r="J972" s="3" t="str">
        <f t="shared" si="173"/>
        <v>Qualifier Value</v>
      </c>
      <c r="K972" s="3" t="str">
        <f t="shared" si="174"/>
        <v>S</v>
      </c>
      <c r="L972" s="3">
        <f t="shared" si="175"/>
        <v>19700101</v>
      </c>
      <c r="M972" s="3">
        <f t="shared" si="176"/>
        <v>20991231</v>
      </c>
    </row>
    <row r="973" spans="1:14" ht="15.6" customHeight="1" x14ac:dyDescent="0.3">
      <c r="A973" s="13" t="s">
        <v>6452</v>
      </c>
      <c r="B973" s="13" t="s">
        <v>6930</v>
      </c>
      <c r="C973" s="13" t="s">
        <v>6377</v>
      </c>
      <c r="D973" s="13" t="s">
        <v>6938</v>
      </c>
      <c r="E973" s="13">
        <v>1084</v>
      </c>
      <c r="F973" s="3" t="s">
        <v>927</v>
      </c>
      <c r="G973" s="3">
        <f t="shared" si="170"/>
        <v>276139006</v>
      </c>
      <c r="H973" s="3" t="str">
        <f t="shared" si="171"/>
        <v>Meas Value Operator</v>
      </c>
      <c r="I973" s="3" t="str">
        <f t="shared" si="172"/>
        <v>SNOMED</v>
      </c>
      <c r="J973" s="3" t="str">
        <f t="shared" si="173"/>
        <v>Qualifier Value</v>
      </c>
      <c r="K973" s="3" t="str">
        <f t="shared" si="174"/>
        <v>S</v>
      </c>
      <c r="L973" s="3">
        <f t="shared" si="175"/>
        <v>19700101</v>
      </c>
      <c r="M973" s="3">
        <f t="shared" si="176"/>
        <v>20991231</v>
      </c>
    </row>
    <row r="974" spans="1:14" ht="15.6" customHeight="1" x14ac:dyDescent="0.3">
      <c r="A974" s="13" t="s">
        <v>6452</v>
      </c>
      <c r="B974" s="13" t="s">
        <v>6930</v>
      </c>
      <c r="C974" s="13" t="s">
        <v>703</v>
      </c>
      <c r="D974" s="13" t="s">
        <v>6459</v>
      </c>
      <c r="E974" s="13">
        <v>1085</v>
      </c>
      <c r="F974" s="13" t="s">
        <v>13108</v>
      </c>
      <c r="G974" s="3" t="str">
        <f t="shared" si="170"/>
        <v>LA21413-2</v>
      </c>
      <c r="H974" s="3" t="str">
        <f t="shared" si="171"/>
        <v>Meas Value</v>
      </c>
      <c r="I974" s="3" t="str">
        <f t="shared" si="172"/>
        <v>LOINC</v>
      </c>
      <c r="J974" s="3" t="str">
        <f t="shared" si="173"/>
        <v>Answer</v>
      </c>
      <c r="K974" s="3" t="str">
        <f t="shared" si="174"/>
        <v>S</v>
      </c>
      <c r="L974" s="3">
        <f t="shared" si="175"/>
        <v>25569</v>
      </c>
      <c r="M974" s="3">
        <f t="shared" si="176"/>
        <v>73050</v>
      </c>
    </row>
    <row r="975" spans="1:14" ht="15.6" customHeight="1" x14ac:dyDescent="0.3">
      <c r="A975" s="13" t="s">
        <v>6452</v>
      </c>
      <c r="B975" s="13" t="s">
        <v>6930</v>
      </c>
      <c r="C975" s="13" t="s">
        <v>706</v>
      </c>
      <c r="D975" s="13" t="s">
        <v>6461</v>
      </c>
      <c r="E975" s="13">
        <v>1086</v>
      </c>
      <c r="F975" s="13" t="s">
        <v>13109</v>
      </c>
      <c r="G975" s="3" t="str">
        <f t="shared" si="170"/>
        <v>LA46-8</v>
      </c>
      <c r="H975" s="3" t="str">
        <f t="shared" si="171"/>
        <v>Meas Value</v>
      </c>
      <c r="I975" s="3" t="str">
        <f t="shared" si="172"/>
        <v>LOINC</v>
      </c>
      <c r="J975" s="3" t="str">
        <f t="shared" si="173"/>
        <v>Answer</v>
      </c>
      <c r="K975" s="3" t="str">
        <f t="shared" si="174"/>
        <v>S</v>
      </c>
      <c r="L975" s="3">
        <f t="shared" si="175"/>
        <v>25569</v>
      </c>
      <c r="M975" s="3">
        <f t="shared" si="176"/>
        <v>73050</v>
      </c>
    </row>
    <row r="976" spans="1:14" ht="15.6" customHeight="1" x14ac:dyDescent="0.3">
      <c r="A976" s="13" t="s">
        <v>6452</v>
      </c>
      <c r="B976" s="13" t="s">
        <v>6930</v>
      </c>
      <c r="C976" s="13" t="s">
        <v>6339</v>
      </c>
      <c r="D976" s="13" t="s">
        <v>6939</v>
      </c>
      <c r="E976" s="13">
        <v>1087</v>
      </c>
      <c r="F976" s="13" t="s">
        <v>724</v>
      </c>
      <c r="G976" s="3" t="str">
        <f t="shared" si="170"/>
        <v>-</v>
      </c>
      <c r="H976" s="3" t="str">
        <f t="shared" si="171"/>
        <v>-</v>
      </c>
      <c r="I976" s="3" t="str">
        <f t="shared" si="172"/>
        <v>-</v>
      </c>
      <c r="J976" s="3" t="str">
        <f t="shared" si="173"/>
        <v>-</v>
      </c>
      <c r="K976" s="3" t="str">
        <f t="shared" si="174"/>
        <v>-</v>
      </c>
      <c r="L976" s="3" t="str">
        <f t="shared" si="175"/>
        <v>-</v>
      </c>
      <c r="M976" s="3" t="str">
        <f t="shared" si="176"/>
        <v>-</v>
      </c>
    </row>
    <row r="977" spans="1:15" ht="15.6" customHeight="1" x14ac:dyDescent="0.3">
      <c r="A977" s="13" t="s">
        <v>6452</v>
      </c>
      <c r="B977" s="13" t="s">
        <v>6930</v>
      </c>
      <c r="C977" s="13" t="s">
        <v>720</v>
      </c>
      <c r="D977" s="13"/>
      <c r="E977" s="13">
        <v>1088</v>
      </c>
      <c r="F977" s="13" t="s">
        <v>13110</v>
      </c>
      <c r="G977" s="3" t="str">
        <f t="shared" si="170"/>
        <v>LA4489-6</v>
      </c>
      <c r="H977" s="3" t="str">
        <f t="shared" si="171"/>
        <v>Meas Value</v>
      </c>
      <c r="I977" s="3" t="str">
        <f t="shared" si="172"/>
        <v>LOINC</v>
      </c>
      <c r="J977" s="3" t="str">
        <f t="shared" si="173"/>
        <v>Answer</v>
      </c>
      <c r="K977" s="3" t="str">
        <f t="shared" si="174"/>
        <v>S</v>
      </c>
      <c r="L977" s="3">
        <f t="shared" si="175"/>
        <v>25569</v>
      </c>
      <c r="M977" s="3">
        <f t="shared" si="176"/>
        <v>73050</v>
      </c>
    </row>
    <row r="978" spans="1:15" ht="15.6" customHeight="1" x14ac:dyDescent="0.3">
      <c r="A978" s="3" t="s">
        <v>6452</v>
      </c>
      <c r="B978" s="3" t="s">
        <v>11850</v>
      </c>
      <c r="C978" s="11" t="s">
        <v>3425</v>
      </c>
      <c r="D978" s="11" t="s">
        <v>467</v>
      </c>
      <c r="E978" s="13">
        <v>1010</v>
      </c>
      <c r="F978" s="3" t="s">
        <v>7137</v>
      </c>
      <c r="G978" s="3" t="str">
        <f t="shared" si="170"/>
        <v>-</v>
      </c>
      <c r="H978" s="3" t="str">
        <f t="shared" si="171"/>
        <v>-</v>
      </c>
      <c r="I978" s="3" t="str">
        <f t="shared" si="172"/>
        <v>-</v>
      </c>
      <c r="J978" s="3" t="str">
        <f t="shared" si="173"/>
        <v>-</v>
      </c>
      <c r="K978" s="3" t="str">
        <f t="shared" si="174"/>
        <v>-</v>
      </c>
      <c r="L978" s="3" t="str">
        <f t="shared" si="175"/>
        <v>-</v>
      </c>
      <c r="M978" s="3" t="str">
        <f t="shared" si="176"/>
        <v>-</v>
      </c>
      <c r="N978" s="11" t="s">
        <v>12981</v>
      </c>
    </row>
    <row r="979" spans="1:15" ht="15.6" customHeight="1" x14ac:dyDescent="0.3">
      <c r="A979" s="3" t="s">
        <v>6452</v>
      </c>
      <c r="B979" s="3" t="s">
        <v>11850</v>
      </c>
      <c r="C979" s="11" t="s">
        <v>3426</v>
      </c>
      <c r="D979" s="11" t="s">
        <v>3427</v>
      </c>
      <c r="E979" s="13">
        <v>1011</v>
      </c>
      <c r="F979" s="3" t="s">
        <v>7137</v>
      </c>
      <c r="G979" s="3" t="str">
        <f t="shared" si="170"/>
        <v>-</v>
      </c>
      <c r="H979" s="3" t="str">
        <f t="shared" si="171"/>
        <v>-</v>
      </c>
      <c r="I979" s="3" t="str">
        <f t="shared" si="172"/>
        <v>-</v>
      </c>
      <c r="J979" s="3" t="str">
        <f t="shared" si="173"/>
        <v>-</v>
      </c>
      <c r="K979" s="3" t="str">
        <f t="shared" si="174"/>
        <v>-</v>
      </c>
      <c r="L979" s="3" t="str">
        <f t="shared" si="175"/>
        <v>-</v>
      </c>
      <c r="M979" s="3" t="str">
        <f t="shared" si="176"/>
        <v>-</v>
      </c>
      <c r="N979" s="11" t="s">
        <v>12981</v>
      </c>
    </row>
    <row r="980" spans="1:15" ht="15.6" customHeight="1" x14ac:dyDescent="0.3">
      <c r="A980" s="3" t="s">
        <v>6452</v>
      </c>
      <c r="B980" s="3" t="s">
        <v>11850</v>
      </c>
      <c r="C980" s="11" t="s">
        <v>3428</v>
      </c>
      <c r="D980" s="11" t="s">
        <v>3429</v>
      </c>
      <c r="E980" s="13">
        <v>1012</v>
      </c>
      <c r="F980" s="3" t="s">
        <v>7137</v>
      </c>
      <c r="G980" s="3" t="str">
        <f t="shared" si="170"/>
        <v>-</v>
      </c>
      <c r="H980" s="3" t="str">
        <f t="shared" si="171"/>
        <v>-</v>
      </c>
      <c r="I980" s="3" t="str">
        <f t="shared" si="172"/>
        <v>-</v>
      </c>
      <c r="J980" s="3" t="str">
        <f t="shared" si="173"/>
        <v>-</v>
      </c>
      <c r="K980" s="3" t="str">
        <f t="shared" si="174"/>
        <v>-</v>
      </c>
      <c r="L980" s="3" t="str">
        <f t="shared" si="175"/>
        <v>-</v>
      </c>
      <c r="M980" s="3" t="str">
        <f t="shared" si="176"/>
        <v>-</v>
      </c>
      <c r="N980" s="11" t="s">
        <v>12981</v>
      </c>
    </row>
    <row r="981" spans="1:15" ht="15.6" customHeight="1" x14ac:dyDescent="0.3">
      <c r="A981" s="3" t="s">
        <v>6452</v>
      </c>
      <c r="B981" s="3" t="s">
        <v>11850</v>
      </c>
      <c r="C981" s="11" t="s">
        <v>3430</v>
      </c>
      <c r="D981" s="11" t="s">
        <v>3431</v>
      </c>
      <c r="E981" s="13">
        <v>1013</v>
      </c>
      <c r="F981" s="3" t="s">
        <v>7137</v>
      </c>
      <c r="G981" s="3" t="str">
        <f t="shared" si="170"/>
        <v>-</v>
      </c>
      <c r="H981" s="3" t="str">
        <f t="shared" si="171"/>
        <v>-</v>
      </c>
      <c r="I981" s="3" t="str">
        <f t="shared" si="172"/>
        <v>-</v>
      </c>
      <c r="J981" s="3" t="str">
        <f t="shared" si="173"/>
        <v>-</v>
      </c>
      <c r="K981" s="3" t="str">
        <f t="shared" si="174"/>
        <v>-</v>
      </c>
      <c r="L981" s="3" t="str">
        <f t="shared" si="175"/>
        <v>-</v>
      </c>
      <c r="M981" s="3" t="str">
        <f t="shared" si="176"/>
        <v>-</v>
      </c>
      <c r="N981" s="11" t="s">
        <v>12981</v>
      </c>
    </row>
    <row r="982" spans="1:15" ht="15.6" customHeight="1" x14ac:dyDescent="0.3">
      <c r="A982" s="3" t="s">
        <v>6452</v>
      </c>
      <c r="B982" s="3" t="s">
        <v>11850</v>
      </c>
      <c r="C982" s="11" t="s">
        <v>3432</v>
      </c>
      <c r="D982" s="11" t="s">
        <v>3433</v>
      </c>
      <c r="E982" s="13">
        <v>1014</v>
      </c>
      <c r="F982" s="3" t="s">
        <v>7137</v>
      </c>
      <c r="G982" s="3" t="str">
        <f t="shared" si="170"/>
        <v>-</v>
      </c>
      <c r="H982" s="3" t="str">
        <f t="shared" si="171"/>
        <v>-</v>
      </c>
      <c r="I982" s="3" t="str">
        <f t="shared" si="172"/>
        <v>-</v>
      </c>
      <c r="J982" s="3" t="str">
        <f t="shared" si="173"/>
        <v>-</v>
      </c>
      <c r="K982" s="3" t="str">
        <f t="shared" si="174"/>
        <v>-</v>
      </c>
      <c r="L982" s="3" t="str">
        <f t="shared" si="175"/>
        <v>-</v>
      </c>
      <c r="M982" s="3" t="str">
        <f t="shared" si="176"/>
        <v>-</v>
      </c>
      <c r="N982" s="11" t="s">
        <v>12981</v>
      </c>
    </row>
    <row r="983" spans="1:15" ht="15.6" customHeight="1" x14ac:dyDescent="0.3">
      <c r="A983" s="3" t="s">
        <v>6452</v>
      </c>
      <c r="B983" s="3" t="s">
        <v>11850</v>
      </c>
      <c r="C983" s="11" t="s">
        <v>3434</v>
      </c>
      <c r="D983" s="11" t="s">
        <v>3435</v>
      </c>
      <c r="E983" s="13">
        <v>1015</v>
      </c>
      <c r="F983" s="3" t="s">
        <v>7137</v>
      </c>
      <c r="G983" s="3" t="str">
        <f t="shared" si="170"/>
        <v>-</v>
      </c>
      <c r="H983" s="3" t="str">
        <f t="shared" si="171"/>
        <v>-</v>
      </c>
      <c r="I983" s="3" t="str">
        <f t="shared" si="172"/>
        <v>-</v>
      </c>
      <c r="J983" s="3" t="str">
        <f t="shared" si="173"/>
        <v>-</v>
      </c>
      <c r="K983" s="3" t="str">
        <f t="shared" si="174"/>
        <v>-</v>
      </c>
      <c r="L983" s="3" t="str">
        <f t="shared" si="175"/>
        <v>-</v>
      </c>
      <c r="M983" s="3" t="str">
        <f t="shared" si="176"/>
        <v>-</v>
      </c>
      <c r="N983" s="11" t="s">
        <v>12981</v>
      </c>
    </row>
    <row r="984" spans="1:15" ht="15.6" customHeight="1" x14ac:dyDescent="0.3">
      <c r="A984" s="3" t="s">
        <v>6452</v>
      </c>
      <c r="B984" s="3" t="s">
        <v>11850</v>
      </c>
      <c r="C984" s="11" t="s">
        <v>703</v>
      </c>
      <c r="D984" s="11" t="s">
        <v>3436</v>
      </c>
      <c r="E984" s="13">
        <v>1016</v>
      </c>
      <c r="F984" s="3" t="s">
        <v>7137</v>
      </c>
      <c r="G984" s="3" t="str">
        <f t="shared" si="170"/>
        <v>-</v>
      </c>
      <c r="H984" s="3" t="str">
        <f t="shared" si="171"/>
        <v>-</v>
      </c>
      <c r="I984" s="3" t="str">
        <f t="shared" si="172"/>
        <v>-</v>
      </c>
      <c r="J984" s="3" t="str">
        <f t="shared" si="173"/>
        <v>-</v>
      </c>
      <c r="K984" s="3" t="str">
        <f t="shared" si="174"/>
        <v>-</v>
      </c>
      <c r="L984" s="3" t="str">
        <f t="shared" si="175"/>
        <v>-</v>
      </c>
      <c r="M984" s="3" t="str">
        <f t="shared" si="176"/>
        <v>-</v>
      </c>
      <c r="N984" s="11" t="s">
        <v>12981</v>
      </c>
    </row>
    <row r="985" spans="1:15" ht="15.6" customHeight="1" x14ac:dyDescent="0.3">
      <c r="A985" s="3" t="s">
        <v>6452</v>
      </c>
      <c r="B985" s="3" t="s">
        <v>11850</v>
      </c>
      <c r="C985" s="11" t="s">
        <v>3437</v>
      </c>
      <c r="D985" s="11" t="s">
        <v>470</v>
      </c>
      <c r="E985" s="13">
        <v>1017</v>
      </c>
      <c r="F985" s="3" t="s">
        <v>7137</v>
      </c>
      <c r="G985" s="3" t="str">
        <f t="shared" si="170"/>
        <v>-</v>
      </c>
      <c r="H985" s="3" t="str">
        <f t="shared" si="171"/>
        <v>-</v>
      </c>
      <c r="I985" s="3" t="str">
        <f t="shared" si="172"/>
        <v>-</v>
      </c>
      <c r="J985" s="3" t="str">
        <f t="shared" si="173"/>
        <v>-</v>
      </c>
      <c r="K985" s="3" t="str">
        <f t="shared" si="174"/>
        <v>-</v>
      </c>
      <c r="L985" s="3" t="str">
        <f t="shared" si="175"/>
        <v>-</v>
      </c>
      <c r="M985" s="3" t="str">
        <f t="shared" si="176"/>
        <v>-</v>
      </c>
      <c r="N985" s="11" t="s">
        <v>12981</v>
      </c>
    </row>
    <row r="986" spans="1:15" ht="15.6" customHeight="1" x14ac:dyDescent="0.3">
      <c r="A986" s="3" t="s">
        <v>6452</v>
      </c>
      <c r="B986" s="3" t="s">
        <v>11850</v>
      </c>
      <c r="C986" s="11" t="s">
        <v>706</v>
      </c>
      <c r="D986" s="11" t="s">
        <v>707</v>
      </c>
      <c r="E986" s="13">
        <v>1018</v>
      </c>
      <c r="F986" s="3" t="s">
        <v>7137</v>
      </c>
      <c r="G986" s="3" t="str">
        <f t="shared" si="170"/>
        <v>-</v>
      </c>
      <c r="H986" s="3" t="str">
        <f t="shared" si="171"/>
        <v>-</v>
      </c>
      <c r="I986" s="3" t="str">
        <f t="shared" si="172"/>
        <v>-</v>
      </c>
      <c r="J986" s="3" t="str">
        <f t="shared" si="173"/>
        <v>-</v>
      </c>
      <c r="K986" s="3" t="str">
        <f t="shared" si="174"/>
        <v>-</v>
      </c>
      <c r="L986" s="3" t="str">
        <f t="shared" si="175"/>
        <v>-</v>
      </c>
      <c r="M986" s="3" t="str">
        <f t="shared" si="176"/>
        <v>-</v>
      </c>
      <c r="N986" s="11" t="s">
        <v>12981</v>
      </c>
    </row>
    <row r="987" spans="1:15" ht="15.6" customHeight="1" x14ac:dyDescent="0.3">
      <c r="A987" s="3" t="s">
        <v>6452</v>
      </c>
      <c r="B987" s="3" t="s">
        <v>11850</v>
      </c>
      <c r="C987" s="11" t="s">
        <v>3438</v>
      </c>
      <c r="D987" s="11" t="s">
        <v>3439</v>
      </c>
      <c r="E987" s="13">
        <v>1019</v>
      </c>
      <c r="F987" s="3" t="s">
        <v>7137</v>
      </c>
      <c r="G987" s="3" t="str">
        <f t="shared" si="170"/>
        <v>-</v>
      </c>
      <c r="H987" s="3" t="str">
        <f t="shared" si="171"/>
        <v>-</v>
      </c>
      <c r="I987" s="3" t="str">
        <f t="shared" si="172"/>
        <v>-</v>
      </c>
      <c r="J987" s="3" t="str">
        <f t="shared" si="173"/>
        <v>-</v>
      </c>
      <c r="K987" s="3" t="str">
        <f t="shared" si="174"/>
        <v>-</v>
      </c>
      <c r="L987" s="3" t="str">
        <f t="shared" si="175"/>
        <v>-</v>
      </c>
      <c r="M987" s="3" t="str">
        <f t="shared" si="176"/>
        <v>-</v>
      </c>
      <c r="N987" s="11" t="s">
        <v>12981</v>
      </c>
    </row>
    <row r="988" spans="1:15" ht="15.6" customHeight="1" x14ac:dyDescent="0.3">
      <c r="A988" s="3" t="s">
        <v>6452</v>
      </c>
      <c r="B988" s="3" t="s">
        <v>11850</v>
      </c>
      <c r="C988" s="11" t="s">
        <v>720</v>
      </c>
      <c r="D988" s="11" t="s">
        <v>721</v>
      </c>
      <c r="E988" s="13">
        <v>1020</v>
      </c>
      <c r="F988" s="3" t="s">
        <v>7137</v>
      </c>
      <c r="G988" s="3" t="str">
        <f t="shared" si="170"/>
        <v>-</v>
      </c>
      <c r="H988" s="3" t="str">
        <f t="shared" si="171"/>
        <v>-</v>
      </c>
      <c r="I988" s="3" t="str">
        <f t="shared" si="172"/>
        <v>-</v>
      </c>
      <c r="J988" s="3" t="str">
        <f t="shared" si="173"/>
        <v>-</v>
      </c>
      <c r="K988" s="3" t="str">
        <f t="shared" si="174"/>
        <v>-</v>
      </c>
      <c r="L988" s="3" t="str">
        <f t="shared" si="175"/>
        <v>-</v>
      </c>
      <c r="M988" s="3" t="str">
        <f t="shared" si="176"/>
        <v>-</v>
      </c>
    </row>
    <row r="989" spans="1:15" ht="15.6" customHeight="1" x14ac:dyDescent="0.3">
      <c r="A989" s="3" t="s">
        <v>6452</v>
      </c>
      <c r="B989" s="3" t="s">
        <v>11850</v>
      </c>
      <c r="C989" s="11" t="s">
        <v>3440</v>
      </c>
      <c r="D989" s="11" t="s">
        <v>3441</v>
      </c>
      <c r="E989" s="13">
        <v>1021</v>
      </c>
      <c r="F989" s="3" t="s">
        <v>7137</v>
      </c>
      <c r="G989" s="3" t="str">
        <f t="shared" si="170"/>
        <v>-</v>
      </c>
      <c r="H989" s="3" t="str">
        <f t="shared" si="171"/>
        <v>-</v>
      </c>
      <c r="I989" s="3" t="str">
        <f t="shared" si="172"/>
        <v>-</v>
      </c>
      <c r="J989" s="3" t="str">
        <f t="shared" si="173"/>
        <v>-</v>
      </c>
      <c r="K989" s="3" t="str">
        <f t="shared" si="174"/>
        <v>-</v>
      </c>
      <c r="L989" s="3" t="str">
        <f t="shared" si="175"/>
        <v>-</v>
      </c>
      <c r="M989" s="3" t="str">
        <f t="shared" si="176"/>
        <v>-</v>
      </c>
    </row>
    <row r="990" spans="1:15" ht="15.6" customHeight="1" x14ac:dyDescent="0.3">
      <c r="A990" s="3" t="s">
        <v>6452</v>
      </c>
      <c r="B990" s="3" t="s">
        <v>11850</v>
      </c>
      <c r="C990" s="11" t="s">
        <v>3442</v>
      </c>
      <c r="D990" s="11" t="s">
        <v>3443</v>
      </c>
      <c r="E990" s="13">
        <v>1022</v>
      </c>
      <c r="F990" s="3" t="s">
        <v>7137</v>
      </c>
      <c r="G990" s="3" t="str">
        <f t="shared" si="170"/>
        <v>-</v>
      </c>
      <c r="H990" s="3" t="str">
        <f t="shared" si="171"/>
        <v>-</v>
      </c>
      <c r="I990" s="3" t="str">
        <f t="shared" si="172"/>
        <v>-</v>
      </c>
      <c r="J990" s="3" t="str">
        <f t="shared" si="173"/>
        <v>-</v>
      </c>
      <c r="K990" s="3" t="str">
        <f t="shared" si="174"/>
        <v>-</v>
      </c>
      <c r="L990" s="3" t="str">
        <f t="shared" si="175"/>
        <v>-</v>
      </c>
      <c r="M990" s="3" t="str">
        <f t="shared" si="176"/>
        <v>-</v>
      </c>
    </row>
    <row r="991" spans="1:15" ht="15.6" customHeight="1" x14ac:dyDescent="0.3">
      <c r="A991" s="67" t="s">
        <v>6452</v>
      </c>
      <c r="B991" s="67" t="s">
        <v>11871</v>
      </c>
      <c r="E991" s="13">
        <v>1023</v>
      </c>
      <c r="F991" s="3" t="s">
        <v>11963</v>
      </c>
      <c r="G991" s="3" t="str">
        <f t="shared" si="170"/>
        <v>-</v>
      </c>
      <c r="H991" s="3" t="str">
        <f t="shared" si="171"/>
        <v>-</v>
      </c>
      <c r="I991" s="3" t="str">
        <f t="shared" si="172"/>
        <v>-</v>
      </c>
      <c r="J991" s="3" t="str">
        <f t="shared" si="173"/>
        <v>-</v>
      </c>
      <c r="K991" s="3" t="str">
        <f t="shared" si="174"/>
        <v>-</v>
      </c>
      <c r="L991" s="3" t="str">
        <f t="shared" si="175"/>
        <v>-</v>
      </c>
      <c r="M991" s="3" t="str">
        <f t="shared" si="176"/>
        <v>-</v>
      </c>
      <c r="N991" s="11" t="s">
        <v>12516</v>
      </c>
    </row>
    <row r="992" spans="1:15" ht="15.6" customHeight="1" x14ac:dyDescent="0.3">
      <c r="A992" s="3" t="s">
        <v>6452</v>
      </c>
      <c r="B992" s="3" t="s">
        <v>4705</v>
      </c>
      <c r="C992" s="11" t="s">
        <v>4672</v>
      </c>
      <c r="D992" s="11" t="s">
        <v>4672</v>
      </c>
      <c r="E992" s="13">
        <v>1089</v>
      </c>
      <c r="G992" s="3" t="str">
        <f t="shared" si="170"/>
        <v/>
      </c>
      <c r="H992" s="3" t="str">
        <f t="shared" si="171"/>
        <v/>
      </c>
      <c r="I992" s="3" t="str">
        <f t="shared" si="172"/>
        <v/>
      </c>
      <c r="J992" s="3" t="str">
        <f t="shared" si="173"/>
        <v/>
      </c>
      <c r="K992" s="3" t="str">
        <f t="shared" si="174"/>
        <v/>
      </c>
      <c r="L992" s="3" t="str">
        <f t="shared" si="175"/>
        <v/>
      </c>
      <c r="M992" s="3" t="str">
        <f t="shared" si="176"/>
        <v/>
      </c>
      <c r="O992" s="11" t="s">
        <v>12680</v>
      </c>
    </row>
    <row r="993" spans="1:15" ht="15.6" customHeight="1" x14ac:dyDescent="0.3">
      <c r="A993" s="3" t="s">
        <v>6452</v>
      </c>
      <c r="B993" s="3" t="s">
        <v>4705</v>
      </c>
      <c r="C993" s="11" t="s">
        <v>4673</v>
      </c>
      <c r="D993" s="11" t="s">
        <v>4674</v>
      </c>
      <c r="E993" s="13">
        <v>1090</v>
      </c>
      <c r="G993" s="3" t="str">
        <f t="shared" si="170"/>
        <v/>
      </c>
      <c r="H993" s="3" t="str">
        <f t="shared" si="171"/>
        <v/>
      </c>
      <c r="I993" s="3" t="str">
        <f t="shared" si="172"/>
        <v/>
      </c>
      <c r="J993" s="3" t="str">
        <f t="shared" si="173"/>
        <v/>
      </c>
      <c r="K993" s="3" t="str">
        <f t="shared" si="174"/>
        <v/>
      </c>
      <c r="L993" s="3" t="str">
        <f t="shared" si="175"/>
        <v/>
      </c>
      <c r="M993" s="3" t="str">
        <f t="shared" si="176"/>
        <v/>
      </c>
      <c r="O993" s="11" t="s">
        <v>12680</v>
      </c>
    </row>
    <row r="994" spans="1:15" ht="15.6" customHeight="1" x14ac:dyDescent="0.3">
      <c r="A994" s="3" t="s">
        <v>6452</v>
      </c>
      <c r="B994" s="3" t="s">
        <v>4705</v>
      </c>
      <c r="C994" s="11" t="s">
        <v>4675</v>
      </c>
      <c r="D994" s="11" t="s">
        <v>4676</v>
      </c>
      <c r="E994" s="13">
        <v>1091</v>
      </c>
      <c r="G994" s="3" t="str">
        <f t="shared" si="170"/>
        <v/>
      </c>
      <c r="H994" s="3" t="str">
        <f t="shared" si="171"/>
        <v/>
      </c>
      <c r="I994" s="3" t="str">
        <f t="shared" si="172"/>
        <v/>
      </c>
      <c r="J994" s="3" t="str">
        <f t="shared" si="173"/>
        <v/>
      </c>
      <c r="K994" s="3" t="str">
        <f t="shared" si="174"/>
        <v/>
      </c>
      <c r="L994" s="3" t="str">
        <f t="shared" si="175"/>
        <v/>
      </c>
      <c r="M994" s="3" t="str">
        <f t="shared" si="176"/>
        <v/>
      </c>
      <c r="O994" s="11" t="s">
        <v>12680</v>
      </c>
    </row>
    <row r="995" spans="1:15" ht="15.6" customHeight="1" x14ac:dyDescent="0.3">
      <c r="A995" s="3" t="s">
        <v>6452</v>
      </c>
      <c r="B995" s="3" t="s">
        <v>4705</v>
      </c>
      <c r="C995" s="11" t="s">
        <v>4677</v>
      </c>
      <c r="D995" s="11" t="s">
        <v>4678</v>
      </c>
      <c r="E995" s="13">
        <v>1092</v>
      </c>
      <c r="G995" s="3" t="str">
        <f t="shared" si="170"/>
        <v/>
      </c>
      <c r="H995" s="3" t="str">
        <f t="shared" si="171"/>
        <v/>
      </c>
      <c r="I995" s="3" t="str">
        <f t="shared" si="172"/>
        <v/>
      </c>
      <c r="J995" s="3" t="str">
        <f t="shared" si="173"/>
        <v/>
      </c>
      <c r="K995" s="3" t="str">
        <f t="shared" si="174"/>
        <v/>
      </c>
      <c r="L995" s="3" t="str">
        <f t="shared" si="175"/>
        <v/>
      </c>
      <c r="M995" s="3" t="str">
        <f t="shared" si="176"/>
        <v/>
      </c>
      <c r="O995" s="11" t="s">
        <v>12680</v>
      </c>
    </row>
    <row r="996" spans="1:15" ht="15.6" customHeight="1" x14ac:dyDescent="0.3">
      <c r="A996" s="3" t="s">
        <v>6452</v>
      </c>
      <c r="B996" s="3" t="s">
        <v>4705</v>
      </c>
      <c r="C996" s="11" t="s">
        <v>4679</v>
      </c>
      <c r="D996" s="11" t="s">
        <v>4680</v>
      </c>
      <c r="E996" s="13">
        <v>1093</v>
      </c>
      <c r="G996" s="3" t="str">
        <f t="shared" si="170"/>
        <v/>
      </c>
      <c r="H996" s="3" t="str">
        <f t="shared" si="171"/>
        <v/>
      </c>
      <c r="I996" s="3" t="str">
        <f t="shared" si="172"/>
        <v/>
      </c>
      <c r="J996" s="3" t="str">
        <f t="shared" si="173"/>
        <v/>
      </c>
      <c r="K996" s="3" t="str">
        <f t="shared" si="174"/>
        <v/>
      </c>
      <c r="L996" s="3" t="str">
        <f t="shared" si="175"/>
        <v/>
      </c>
      <c r="M996" s="3" t="str">
        <f t="shared" si="176"/>
        <v/>
      </c>
      <c r="O996" s="11" t="s">
        <v>12680</v>
      </c>
    </row>
    <row r="997" spans="1:15" ht="15.6" customHeight="1" x14ac:dyDescent="0.3">
      <c r="A997" s="3" t="s">
        <v>6452</v>
      </c>
      <c r="B997" s="3" t="s">
        <v>4705</v>
      </c>
      <c r="C997" s="11" t="s">
        <v>4681</v>
      </c>
      <c r="D997" s="11" t="s">
        <v>4682</v>
      </c>
      <c r="E997" s="13">
        <v>1094</v>
      </c>
      <c r="G997" s="3" t="str">
        <f t="shared" si="170"/>
        <v/>
      </c>
      <c r="H997" s="3" t="str">
        <f t="shared" si="171"/>
        <v/>
      </c>
      <c r="I997" s="3" t="str">
        <f t="shared" si="172"/>
        <v/>
      </c>
      <c r="J997" s="3" t="str">
        <f t="shared" si="173"/>
        <v/>
      </c>
      <c r="K997" s="3" t="str">
        <f t="shared" si="174"/>
        <v/>
      </c>
      <c r="L997" s="3" t="str">
        <f t="shared" si="175"/>
        <v/>
      </c>
      <c r="M997" s="3" t="str">
        <f t="shared" si="176"/>
        <v/>
      </c>
      <c r="O997" s="11" t="s">
        <v>12680</v>
      </c>
    </row>
    <row r="998" spans="1:15" ht="15.6" customHeight="1" x14ac:dyDescent="0.3">
      <c r="A998" s="3" t="s">
        <v>6452</v>
      </c>
      <c r="B998" s="3" t="s">
        <v>4705</v>
      </c>
      <c r="C998" s="11" t="s">
        <v>4683</v>
      </c>
      <c r="D998" s="11" t="s">
        <v>4684</v>
      </c>
      <c r="E998" s="13">
        <v>1095</v>
      </c>
      <c r="G998" s="3" t="str">
        <f t="shared" si="170"/>
        <v/>
      </c>
      <c r="H998" s="3" t="str">
        <f t="shared" si="171"/>
        <v/>
      </c>
      <c r="I998" s="3" t="str">
        <f t="shared" si="172"/>
        <v/>
      </c>
      <c r="J998" s="3" t="str">
        <f t="shared" si="173"/>
        <v/>
      </c>
      <c r="K998" s="3" t="str">
        <f t="shared" si="174"/>
        <v/>
      </c>
      <c r="L998" s="3" t="str">
        <f t="shared" si="175"/>
        <v/>
      </c>
      <c r="M998" s="3" t="str">
        <f t="shared" si="176"/>
        <v/>
      </c>
      <c r="O998" s="11" t="s">
        <v>12680</v>
      </c>
    </row>
    <row r="999" spans="1:15" ht="15.6" customHeight="1" x14ac:dyDescent="0.3">
      <c r="A999" s="3" t="s">
        <v>6452</v>
      </c>
      <c r="B999" s="3" t="s">
        <v>4705</v>
      </c>
      <c r="C999" s="11" t="s">
        <v>4685</v>
      </c>
      <c r="D999" s="11" t="s">
        <v>4686</v>
      </c>
      <c r="E999" s="13">
        <v>1096</v>
      </c>
      <c r="G999" s="3" t="str">
        <f t="shared" si="170"/>
        <v/>
      </c>
      <c r="H999" s="3" t="str">
        <f t="shared" si="171"/>
        <v/>
      </c>
      <c r="I999" s="3" t="str">
        <f t="shared" si="172"/>
        <v/>
      </c>
      <c r="J999" s="3" t="str">
        <f t="shared" si="173"/>
        <v/>
      </c>
      <c r="K999" s="3" t="str">
        <f t="shared" si="174"/>
        <v/>
      </c>
      <c r="L999" s="3" t="str">
        <f t="shared" si="175"/>
        <v/>
      </c>
      <c r="M999" s="3" t="str">
        <f t="shared" si="176"/>
        <v/>
      </c>
      <c r="O999" s="11" t="s">
        <v>12680</v>
      </c>
    </row>
    <row r="1000" spans="1:15" ht="15.6" customHeight="1" x14ac:dyDescent="0.3">
      <c r="A1000" s="3" t="s">
        <v>6452</v>
      </c>
      <c r="B1000" s="3" t="s">
        <v>4705</v>
      </c>
      <c r="C1000" s="11" t="s">
        <v>4687</v>
      </c>
      <c r="D1000" s="11" t="s">
        <v>4688</v>
      </c>
      <c r="E1000" s="13">
        <v>1097</v>
      </c>
      <c r="G1000" s="3" t="str">
        <f t="shared" si="170"/>
        <v/>
      </c>
      <c r="H1000" s="3" t="str">
        <f t="shared" si="171"/>
        <v/>
      </c>
      <c r="I1000" s="3" t="str">
        <f t="shared" si="172"/>
        <v/>
      </c>
      <c r="J1000" s="3" t="str">
        <f t="shared" si="173"/>
        <v/>
      </c>
      <c r="K1000" s="3" t="str">
        <f t="shared" si="174"/>
        <v/>
      </c>
      <c r="L1000" s="3" t="str">
        <f t="shared" si="175"/>
        <v/>
      </c>
      <c r="M1000" s="3" t="str">
        <f t="shared" si="176"/>
        <v/>
      </c>
      <c r="O1000" s="11" t="s">
        <v>12680</v>
      </c>
    </row>
    <row r="1001" spans="1:15" ht="15.6" customHeight="1" x14ac:dyDescent="0.3">
      <c r="A1001" s="3" t="s">
        <v>6452</v>
      </c>
      <c r="B1001" s="3" t="s">
        <v>4705</v>
      </c>
      <c r="C1001" s="11" t="s">
        <v>4689</v>
      </c>
      <c r="D1001" s="11" t="s">
        <v>4690</v>
      </c>
      <c r="E1001" s="13">
        <v>1098</v>
      </c>
      <c r="G1001" s="3" t="str">
        <f t="shared" si="170"/>
        <v/>
      </c>
      <c r="H1001" s="3" t="str">
        <f t="shared" si="171"/>
        <v/>
      </c>
      <c r="I1001" s="3" t="str">
        <f t="shared" si="172"/>
        <v/>
      </c>
      <c r="J1001" s="3" t="str">
        <f t="shared" si="173"/>
        <v/>
      </c>
      <c r="K1001" s="3" t="str">
        <f t="shared" si="174"/>
        <v/>
      </c>
      <c r="L1001" s="3" t="str">
        <f t="shared" si="175"/>
        <v/>
      </c>
      <c r="M1001" s="3" t="str">
        <f t="shared" si="176"/>
        <v/>
      </c>
      <c r="O1001" s="11" t="s">
        <v>12680</v>
      </c>
    </row>
    <row r="1002" spans="1:15" ht="15.6" customHeight="1" x14ac:dyDescent="0.3">
      <c r="A1002" s="3" t="s">
        <v>6452</v>
      </c>
      <c r="B1002" s="3" t="s">
        <v>4705</v>
      </c>
      <c r="C1002" s="11" t="s">
        <v>4691</v>
      </c>
      <c r="D1002" s="11" t="s">
        <v>4692</v>
      </c>
      <c r="E1002" s="13">
        <v>1099</v>
      </c>
      <c r="G1002" s="3" t="str">
        <f t="shared" si="170"/>
        <v/>
      </c>
      <c r="H1002" s="3" t="str">
        <f t="shared" si="171"/>
        <v/>
      </c>
      <c r="I1002" s="3" t="str">
        <f t="shared" si="172"/>
        <v/>
      </c>
      <c r="J1002" s="3" t="str">
        <f t="shared" si="173"/>
        <v/>
      </c>
      <c r="K1002" s="3" t="str">
        <f t="shared" si="174"/>
        <v/>
      </c>
      <c r="L1002" s="3" t="str">
        <f t="shared" si="175"/>
        <v/>
      </c>
      <c r="M1002" s="3" t="str">
        <f t="shared" si="176"/>
        <v/>
      </c>
      <c r="O1002" s="11" t="s">
        <v>12680</v>
      </c>
    </row>
    <row r="1003" spans="1:15" ht="15.6" customHeight="1" x14ac:dyDescent="0.3">
      <c r="A1003" s="3" t="s">
        <v>6452</v>
      </c>
      <c r="B1003" s="3" t="s">
        <v>4705</v>
      </c>
      <c r="C1003" s="11" t="s">
        <v>4693</v>
      </c>
      <c r="D1003" s="11" t="s">
        <v>4694</v>
      </c>
      <c r="E1003" s="13">
        <v>1100</v>
      </c>
      <c r="G1003" s="3" t="str">
        <f t="shared" si="170"/>
        <v/>
      </c>
      <c r="H1003" s="3" t="str">
        <f t="shared" si="171"/>
        <v/>
      </c>
      <c r="I1003" s="3" t="str">
        <f t="shared" si="172"/>
        <v/>
      </c>
      <c r="J1003" s="3" t="str">
        <f t="shared" si="173"/>
        <v/>
      </c>
      <c r="K1003" s="3" t="str">
        <f t="shared" si="174"/>
        <v/>
      </c>
      <c r="L1003" s="3" t="str">
        <f t="shared" si="175"/>
        <v/>
      </c>
      <c r="M1003" s="3" t="str">
        <f t="shared" si="176"/>
        <v/>
      </c>
      <c r="O1003" s="11" t="s">
        <v>12680</v>
      </c>
    </row>
    <row r="1004" spans="1:15" ht="15.6" customHeight="1" x14ac:dyDescent="0.3">
      <c r="A1004" s="3" t="s">
        <v>6452</v>
      </c>
      <c r="B1004" s="3" t="s">
        <v>4705</v>
      </c>
      <c r="C1004" s="11" t="s">
        <v>4695</v>
      </c>
      <c r="D1004" s="11" t="s">
        <v>4696</v>
      </c>
      <c r="E1004" s="13">
        <v>1101</v>
      </c>
      <c r="G1004" s="3" t="str">
        <f t="shared" si="170"/>
        <v/>
      </c>
      <c r="H1004" s="3" t="str">
        <f t="shared" si="171"/>
        <v/>
      </c>
      <c r="I1004" s="3" t="str">
        <f t="shared" si="172"/>
        <v/>
      </c>
      <c r="J1004" s="3" t="str">
        <f t="shared" si="173"/>
        <v/>
      </c>
      <c r="K1004" s="3" t="str">
        <f t="shared" si="174"/>
        <v/>
      </c>
      <c r="L1004" s="3" t="str">
        <f t="shared" si="175"/>
        <v/>
      </c>
      <c r="M1004" s="3" t="str">
        <f t="shared" si="176"/>
        <v/>
      </c>
      <c r="O1004" s="11" t="s">
        <v>12680</v>
      </c>
    </row>
    <row r="1005" spans="1:15" ht="15.6" customHeight="1" x14ac:dyDescent="0.3">
      <c r="A1005" s="3" t="s">
        <v>6452</v>
      </c>
      <c r="B1005" s="3" t="s">
        <v>4705</v>
      </c>
      <c r="C1005" s="11" t="s">
        <v>4697</v>
      </c>
      <c r="D1005" s="11" t="s">
        <v>4698</v>
      </c>
      <c r="E1005" s="13">
        <v>1102</v>
      </c>
      <c r="G1005" s="3" t="str">
        <f t="shared" si="170"/>
        <v/>
      </c>
      <c r="H1005" s="3" t="str">
        <f t="shared" si="171"/>
        <v/>
      </c>
      <c r="I1005" s="3" t="str">
        <f t="shared" si="172"/>
        <v/>
      </c>
      <c r="J1005" s="3" t="str">
        <f t="shared" si="173"/>
        <v/>
      </c>
      <c r="K1005" s="3" t="str">
        <f t="shared" si="174"/>
        <v/>
      </c>
      <c r="L1005" s="3" t="str">
        <f t="shared" si="175"/>
        <v/>
      </c>
      <c r="M1005" s="3" t="str">
        <f t="shared" si="176"/>
        <v/>
      </c>
      <c r="O1005" s="11" t="s">
        <v>12680</v>
      </c>
    </row>
    <row r="1006" spans="1:15" ht="15.6" customHeight="1" x14ac:dyDescent="0.3">
      <c r="A1006" s="3" t="s">
        <v>6452</v>
      </c>
      <c r="B1006" s="3" t="s">
        <v>4705</v>
      </c>
      <c r="C1006" s="11" t="s">
        <v>4699</v>
      </c>
      <c r="D1006" s="11" t="s">
        <v>4700</v>
      </c>
      <c r="E1006" s="13">
        <v>1103</v>
      </c>
      <c r="G1006" s="3" t="str">
        <f t="shared" si="170"/>
        <v/>
      </c>
      <c r="H1006" s="3" t="str">
        <f t="shared" si="171"/>
        <v/>
      </c>
      <c r="I1006" s="3" t="str">
        <f t="shared" si="172"/>
        <v/>
      </c>
      <c r="J1006" s="3" t="str">
        <f t="shared" si="173"/>
        <v/>
      </c>
      <c r="K1006" s="3" t="str">
        <f t="shared" si="174"/>
        <v/>
      </c>
      <c r="L1006" s="3" t="str">
        <f t="shared" si="175"/>
        <v/>
      </c>
      <c r="M1006" s="3" t="str">
        <f t="shared" si="176"/>
        <v/>
      </c>
      <c r="O1006" s="11" t="s">
        <v>12680</v>
      </c>
    </row>
    <row r="1007" spans="1:15" ht="15.6" customHeight="1" x14ac:dyDescent="0.3">
      <c r="A1007" s="3" t="s">
        <v>6452</v>
      </c>
      <c r="B1007" s="3" t="s">
        <v>4705</v>
      </c>
      <c r="C1007" s="11" t="s">
        <v>4701</v>
      </c>
      <c r="D1007" s="11" t="s">
        <v>4702</v>
      </c>
      <c r="E1007" s="13">
        <v>1104</v>
      </c>
      <c r="G1007" s="3" t="str">
        <f t="shared" si="170"/>
        <v/>
      </c>
      <c r="H1007" s="3" t="str">
        <f t="shared" si="171"/>
        <v/>
      </c>
      <c r="I1007" s="3" t="str">
        <f t="shared" si="172"/>
        <v/>
      </c>
      <c r="J1007" s="3" t="str">
        <f t="shared" si="173"/>
        <v/>
      </c>
      <c r="K1007" s="3" t="str">
        <f t="shared" si="174"/>
        <v/>
      </c>
      <c r="L1007" s="3" t="str">
        <f t="shared" si="175"/>
        <v/>
      </c>
      <c r="M1007" s="3" t="str">
        <f t="shared" si="176"/>
        <v/>
      </c>
      <c r="O1007" s="11" t="s">
        <v>12680</v>
      </c>
    </row>
    <row r="1008" spans="1:15" ht="15.6" customHeight="1" x14ac:dyDescent="0.3">
      <c r="A1008" s="3" t="s">
        <v>6452</v>
      </c>
      <c r="B1008" s="3" t="s">
        <v>4705</v>
      </c>
      <c r="C1008" s="11" t="s">
        <v>4703</v>
      </c>
      <c r="D1008" s="11" t="s">
        <v>4704</v>
      </c>
      <c r="E1008" s="13">
        <v>1105</v>
      </c>
      <c r="G1008" s="3" t="str">
        <f t="shared" si="170"/>
        <v/>
      </c>
      <c r="H1008" s="3" t="str">
        <f t="shared" si="171"/>
        <v/>
      </c>
      <c r="I1008" s="3" t="str">
        <f t="shared" si="172"/>
        <v/>
      </c>
      <c r="J1008" s="3" t="str">
        <f t="shared" si="173"/>
        <v/>
      </c>
      <c r="K1008" s="3" t="str">
        <f t="shared" si="174"/>
        <v/>
      </c>
      <c r="L1008" s="3" t="str">
        <f t="shared" si="175"/>
        <v/>
      </c>
      <c r="M1008" s="3" t="str">
        <f t="shared" si="176"/>
        <v/>
      </c>
      <c r="O1008" s="11" t="s">
        <v>12680</v>
      </c>
    </row>
    <row r="1009" spans="1:15" ht="15.6" customHeight="1" x14ac:dyDescent="0.3">
      <c r="A1009" s="3" t="s">
        <v>6452</v>
      </c>
      <c r="B1009" s="3" t="s">
        <v>4705</v>
      </c>
      <c r="C1009" s="11" t="s">
        <v>3969</v>
      </c>
      <c r="D1009" s="11" t="s">
        <v>3970</v>
      </c>
      <c r="E1009" s="13">
        <v>1106</v>
      </c>
      <c r="G1009" s="3" t="str">
        <f t="shared" si="170"/>
        <v/>
      </c>
      <c r="H1009" s="3" t="str">
        <f t="shared" si="171"/>
        <v/>
      </c>
      <c r="I1009" s="3" t="str">
        <f t="shared" si="172"/>
        <v/>
      </c>
      <c r="J1009" s="3" t="str">
        <f t="shared" si="173"/>
        <v/>
      </c>
      <c r="K1009" s="3" t="str">
        <f t="shared" si="174"/>
        <v/>
      </c>
      <c r="L1009" s="3" t="str">
        <f t="shared" si="175"/>
        <v/>
      </c>
      <c r="M1009" s="3" t="str">
        <f t="shared" si="176"/>
        <v/>
      </c>
      <c r="O1009" s="11" t="s">
        <v>12680</v>
      </c>
    </row>
    <row r="1010" spans="1:15" ht="15.6" customHeight="1" x14ac:dyDescent="0.3">
      <c r="A1010" s="3" t="s">
        <v>6452</v>
      </c>
      <c r="B1010" s="3" t="s">
        <v>4705</v>
      </c>
      <c r="C1010" s="11" t="s">
        <v>3971</v>
      </c>
      <c r="D1010" s="11" t="s">
        <v>253</v>
      </c>
      <c r="E1010" s="13">
        <v>1107</v>
      </c>
      <c r="G1010" s="3" t="str">
        <f t="shared" si="170"/>
        <v/>
      </c>
      <c r="H1010" s="3" t="str">
        <f t="shared" si="171"/>
        <v/>
      </c>
      <c r="I1010" s="3" t="str">
        <f t="shared" si="172"/>
        <v/>
      </c>
      <c r="J1010" s="3" t="str">
        <f t="shared" si="173"/>
        <v/>
      </c>
      <c r="K1010" s="3" t="str">
        <f t="shared" si="174"/>
        <v/>
      </c>
      <c r="L1010" s="3" t="str">
        <f t="shared" si="175"/>
        <v/>
      </c>
      <c r="M1010" s="3" t="str">
        <f t="shared" si="176"/>
        <v/>
      </c>
      <c r="O1010" s="11" t="s">
        <v>12680</v>
      </c>
    </row>
    <row r="1011" spans="1:15" ht="15.6" customHeight="1" x14ac:dyDescent="0.3">
      <c r="A1011" s="3" t="s">
        <v>6452</v>
      </c>
      <c r="B1011" s="3" t="s">
        <v>4705</v>
      </c>
      <c r="C1011" s="11" t="s">
        <v>3972</v>
      </c>
      <c r="D1011" s="11" t="s">
        <v>3973</v>
      </c>
      <c r="E1011" s="13">
        <v>1108</v>
      </c>
      <c r="G1011" s="3" t="str">
        <f t="shared" si="170"/>
        <v/>
      </c>
      <c r="H1011" s="3" t="str">
        <f t="shared" si="171"/>
        <v/>
      </c>
      <c r="I1011" s="3" t="str">
        <f t="shared" si="172"/>
        <v/>
      </c>
      <c r="J1011" s="3" t="str">
        <f t="shared" si="173"/>
        <v/>
      </c>
      <c r="K1011" s="3" t="str">
        <f t="shared" si="174"/>
        <v/>
      </c>
      <c r="L1011" s="3" t="str">
        <f t="shared" si="175"/>
        <v/>
      </c>
      <c r="M1011" s="3" t="str">
        <f t="shared" si="176"/>
        <v/>
      </c>
      <c r="O1011" s="11" t="s">
        <v>12680</v>
      </c>
    </row>
    <row r="1012" spans="1:15" ht="15.6" customHeight="1" x14ac:dyDescent="0.3">
      <c r="A1012" s="3" t="s">
        <v>6452</v>
      </c>
      <c r="B1012" s="3" t="s">
        <v>4705</v>
      </c>
      <c r="C1012" s="11" t="s">
        <v>3974</v>
      </c>
      <c r="D1012" s="11" t="s">
        <v>3975</v>
      </c>
      <c r="E1012" s="13">
        <v>1109</v>
      </c>
      <c r="G1012" s="3" t="str">
        <f t="shared" si="170"/>
        <v/>
      </c>
      <c r="H1012" s="3" t="str">
        <f t="shared" si="171"/>
        <v/>
      </c>
      <c r="I1012" s="3" t="str">
        <f t="shared" si="172"/>
        <v/>
      </c>
      <c r="J1012" s="3" t="str">
        <f t="shared" si="173"/>
        <v/>
      </c>
      <c r="K1012" s="3" t="str">
        <f t="shared" si="174"/>
        <v/>
      </c>
      <c r="L1012" s="3" t="str">
        <f t="shared" si="175"/>
        <v/>
      </c>
      <c r="M1012" s="3" t="str">
        <f t="shared" si="176"/>
        <v/>
      </c>
      <c r="O1012" s="11" t="s">
        <v>12680</v>
      </c>
    </row>
    <row r="1013" spans="1:15" ht="15.6" customHeight="1" x14ac:dyDescent="0.3">
      <c r="A1013" s="3" t="s">
        <v>6452</v>
      </c>
      <c r="B1013" s="3" t="s">
        <v>4705</v>
      </c>
      <c r="C1013" s="11" t="s">
        <v>3976</v>
      </c>
      <c r="D1013" s="11" t="s">
        <v>3977</v>
      </c>
      <c r="E1013" s="13">
        <v>1110</v>
      </c>
      <c r="G1013" s="3" t="str">
        <f t="shared" si="170"/>
        <v/>
      </c>
      <c r="H1013" s="3" t="str">
        <f t="shared" si="171"/>
        <v/>
      </c>
      <c r="I1013" s="3" t="str">
        <f t="shared" si="172"/>
        <v/>
      </c>
      <c r="J1013" s="3" t="str">
        <f t="shared" si="173"/>
        <v/>
      </c>
      <c r="K1013" s="3" t="str">
        <f t="shared" si="174"/>
        <v/>
      </c>
      <c r="L1013" s="3" t="str">
        <f t="shared" si="175"/>
        <v/>
      </c>
      <c r="M1013" s="3" t="str">
        <f t="shared" si="176"/>
        <v/>
      </c>
      <c r="O1013" s="11" t="s">
        <v>12680</v>
      </c>
    </row>
    <row r="1014" spans="1:15" ht="15.6" customHeight="1" x14ac:dyDescent="0.3">
      <c r="A1014" s="3" t="s">
        <v>6452</v>
      </c>
      <c r="B1014" s="3" t="s">
        <v>4705</v>
      </c>
      <c r="C1014" s="11" t="s">
        <v>3978</v>
      </c>
      <c r="D1014" s="11" t="s">
        <v>3979</v>
      </c>
      <c r="E1014" s="13">
        <v>1111</v>
      </c>
      <c r="G1014" s="3" t="str">
        <f t="shared" si="170"/>
        <v/>
      </c>
      <c r="H1014" s="3" t="str">
        <f t="shared" si="171"/>
        <v/>
      </c>
      <c r="I1014" s="3" t="str">
        <f t="shared" si="172"/>
        <v/>
      </c>
      <c r="J1014" s="3" t="str">
        <f t="shared" si="173"/>
        <v/>
      </c>
      <c r="K1014" s="3" t="str">
        <f t="shared" si="174"/>
        <v/>
      </c>
      <c r="L1014" s="3" t="str">
        <f t="shared" si="175"/>
        <v/>
      </c>
      <c r="M1014" s="3" t="str">
        <f t="shared" si="176"/>
        <v/>
      </c>
      <c r="O1014" s="11" t="s">
        <v>12680</v>
      </c>
    </row>
    <row r="1015" spans="1:15" ht="15.6" customHeight="1" x14ac:dyDescent="0.3">
      <c r="A1015" s="3" t="s">
        <v>6452</v>
      </c>
      <c r="B1015" s="3" t="s">
        <v>4705</v>
      </c>
      <c r="C1015" s="11" t="s">
        <v>3980</v>
      </c>
      <c r="D1015" s="11" t="s">
        <v>3981</v>
      </c>
      <c r="E1015" s="13">
        <v>1112</v>
      </c>
      <c r="G1015" s="3" t="str">
        <f t="shared" si="170"/>
        <v/>
      </c>
      <c r="H1015" s="3" t="str">
        <f t="shared" si="171"/>
        <v/>
      </c>
      <c r="I1015" s="3" t="str">
        <f t="shared" si="172"/>
        <v/>
      </c>
      <c r="J1015" s="3" t="str">
        <f t="shared" si="173"/>
        <v/>
      </c>
      <c r="K1015" s="3" t="str">
        <f t="shared" si="174"/>
        <v/>
      </c>
      <c r="L1015" s="3" t="str">
        <f t="shared" si="175"/>
        <v/>
      </c>
      <c r="M1015" s="3" t="str">
        <f t="shared" si="176"/>
        <v/>
      </c>
      <c r="O1015" s="11" t="s">
        <v>12680</v>
      </c>
    </row>
    <row r="1016" spans="1:15" ht="15.6" customHeight="1" x14ac:dyDescent="0.3">
      <c r="A1016" s="3" t="s">
        <v>6452</v>
      </c>
      <c r="B1016" s="3" t="s">
        <v>4705</v>
      </c>
      <c r="C1016" s="11" t="s">
        <v>3982</v>
      </c>
      <c r="D1016" s="11" t="s">
        <v>3983</v>
      </c>
      <c r="E1016" s="13">
        <v>1113</v>
      </c>
      <c r="G1016" s="3" t="str">
        <f t="shared" si="170"/>
        <v/>
      </c>
      <c r="H1016" s="3" t="str">
        <f t="shared" si="171"/>
        <v/>
      </c>
      <c r="I1016" s="3" t="str">
        <f t="shared" si="172"/>
        <v/>
      </c>
      <c r="J1016" s="3" t="str">
        <f t="shared" si="173"/>
        <v/>
      </c>
      <c r="K1016" s="3" t="str">
        <f t="shared" si="174"/>
        <v/>
      </c>
      <c r="L1016" s="3" t="str">
        <f t="shared" si="175"/>
        <v/>
      </c>
      <c r="M1016" s="3" t="str">
        <f t="shared" si="176"/>
        <v/>
      </c>
      <c r="O1016" s="11" t="s">
        <v>12680</v>
      </c>
    </row>
    <row r="1017" spans="1:15" ht="15.6" customHeight="1" x14ac:dyDescent="0.3">
      <c r="A1017" s="3" t="s">
        <v>6452</v>
      </c>
      <c r="B1017" s="3" t="s">
        <v>4705</v>
      </c>
      <c r="C1017" s="11" t="s">
        <v>3984</v>
      </c>
      <c r="D1017" s="11" t="s">
        <v>3985</v>
      </c>
      <c r="E1017" s="13">
        <v>1114</v>
      </c>
      <c r="G1017" s="3" t="str">
        <f t="shared" si="170"/>
        <v/>
      </c>
      <c r="H1017" s="3" t="str">
        <f t="shared" si="171"/>
        <v/>
      </c>
      <c r="I1017" s="3" t="str">
        <f t="shared" si="172"/>
        <v/>
      </c>
      <c r="J1017" s="3" t="str">
        <f t="shared" si="173"/>
        <v/>
      </c>
      <c r="K1017" s="3" t="str">
        <f t="shared" si="174"/>
        <v/>
      </c>
      <c r="L1017" s="3" t="str">
        <f t="shared" si="175"/>
        <v/>
      </c>
      <c r="M1017" s="3" t="str">
        <f t="shared" si="176"/>
        <v/>
      </c>
      <c r="O1017" s="11" t="s">
        <v>12680</v>
      </c>
    </row>
    <row r="1018" spans="1:15" ht="15.6" customHeight="1" x14ac:dyDescent="0.3">
      <c r="A1018" s="3" t="s">
        <v>6452</v>
      </c>
      <c r="B1018" s="3" t="s">
        <v>4705</v>
      </c>
      <c r="C1018" s="11" t="s">
        <v>3986</v>
      </c>
      <c r="D1018" s="11" t="s">
        <v>3987</v>
      </c>
      <c r="E1018" s="13">
        <v>1115</v>
      </c>
      <c r="G1018" s="3" t="str">
        <f t="shared" si="170"/>
        <v/>
      </c>
      <c r="H1018" s="3" t="str">
        <f t="shared" si="171"/>
        <v/>
      </c>
      <c r="I1018" s="3" t="str">
        <f t="shared" si="172"/>
        <v/>
      </c>
      <c r="J1018" s="3" t="str">
        <f t="shared" si="173"/>
        <v/>
      </c>
      <c r="K1018" s="3" t="str">
        <f t="shared" si="174"/>
        <v/>
      </c>
      <c r="L1018" s="3" t="str">
        <f t="shared" si="175"/>
        <v/>
      </c>
      <c r="M1018" s="3" t="str">
        <f t="shared" si="176"/>
        <v/>
      </c>
      <c r="O1018" s="11" t="s">
        <v>12680</v>
      </c>
    </row>
    <row r="1019" spans="1:15" ht="15.6" customHeight="1" x14ac:dyDescent="0.3">
      <c r="A1019" s="3" t="s">
        <v>6452</v>
      </c>
      <c r="B1019" s="3" t="s">
        <v>4705</v>
      </c>
      <c r="C1019" s="11" t="s">
        <v>3988</v>
      </c>
      <c r="D1019" s="11" t="s">
        <v>3989</v>
      </c>
      <c r="E1019" s="13">
        <v>1116</v>
      </c>
      <c r="G1019" s="3" t="str">
        <f t="shared" si="170"/>
        <v/>
      </c>
      <c r="H1019" s="3" t="str">
        <f t="shared" si="171"/>
        <v/>
      </c>
      <c r="I1019" s="3" t="str">
        <f t="shared" si="172"/>
        <v/>
      </c>
      <c r="J1019" s="3" t="str">
        <f t="shared" si="173"/>
        <v/>
      </c>
      <c r="K1019" s="3" t="str">
        <f t="shared" si="174"/>
        <v/>
      </c>
      <c r="L1019" s="3" t="str">
        <f t="shared" si="175"/>
        <v/>
      </c>
      <c r="M1019" s="3" t="str">
        <f t="shared" si="176"/>
        <v/>
      </c>
      <c r="O1019" s="11" t="s">
        <v>12680</v>
      </c>
    </row>
    <row r="1020" spans="1:15" ht="15.6" customHeight="1" x14ac:dyDescent="0.3">
      <c r="A1020" s="3" t="s">
        <v>6452</v>
      </c>
      <c r="B1020" s="3" t="s">
        <v>4705</v>
      </c>
      <c r="C1020" s="11" t="s">
        <v>3990</v>
      </c>
      <c r="D1020" s="11" t="s">
        <v>3991</v>
      </c>
      <c r="E1020" s="13">
        <v>1117</v>
      </c>
      <c r="G1020" s="3" t="str">
        <f t="shared" si="170"/>
        <v/>
      </c>
      <c r="H1020" s="3" t="str">
        <f t="shared" si="171"/>
        <v/>
      </c>
      <c r="I1020" s="3" t="str">
        <f t="shared" si="172"/>
        <v/>
      </c>
      <c r="J1020" s="3" t="str">
        <f t="shared" si="173"/>
        <v/>
      </c>
      <c r="K1020" s="3" t="str">
        <f t="shared" si="174"/>
        <v/>
      </c>
      <c r="L1020" s="3" t="str">
        <f t="shared" si="175"/>
        <v/>
      </c>
      <c r="M1020" s="3" t="str">
        <f t="shared" si="176"/>
        <v/>
      </c>
      <c r="O1020" s="11" t="s">
        <v>12680</v>
      </c>
    </row>
    <row r="1021" spans="1:15" ht="15.6" customHeight="1" x14ac:dyDescent="0.3">
      <c r="A1021" s="3" t="s">
        <v>6452</v>
      </c>
      <c r="B1021" s="3" t="s">
        <v>4705</v>
      </c>
      <c r="C1021" s="11" t="s">
        <v>3992</v>
      </c>
      <c r="D1021" s="11" t="s">
        <v>3993</v>
      </c>
      <c r="E1021" s="13">
        <v>1118</v>
      </c>
      <c r="G1021" s="3" t="str">
        <f t="shared" si="170"/>
        <v/>
      </c>
      <c r="H1021" s="3" t="str">
        <f t="shared" si="171"/>
        <v/>
      </c>
      <c r="I1021" s="3" t="str">
        <f t="shared" si="172"/>
        <v/>
      </c>
      <c r="J1021" s="3" t="str">
        <f t="shared" si="173"/>
        <v/>
      </c>
      <c r="K1021" s="3" t="str">
        <f t="shared" si="174"/>
        <v/>
      </c>
      <c r="L1021" s="3" t="str">
        <f t="shared" si="175"/>
        <v/>
      </c>
      <c r="M1021" s="3" t="str">
        <f t="shared" si="176"/>
        <v/>
      </c>
      <c r="O1021" s="11" t="s">
        <v>12680</v>
      </c>
    </row>
    <row r="1022" spans="1:15" ht="15.6" customHeight="1" x14ac:dyDescent="0.3">
      <c r="A1022" s="3" t="s">
        <v>6452</v>
      </c>
      <c r="B1022" s="3" t="s">
        <v>4705</v>
      </c>
      <c r="C1022" s="11" t="s">
        <v>3994</v>
      </c>
      <c r="D1022" s="11" t="s">
        <v>3995</v>
      </c>
      <c r="E1022" s="13">
        <v>1119</v>
      </c>
      <c r="G1022" s="3" t="str">
        <f t="shared" ref="G1022:G1085" si="177">IFERROR(VLOOKUP(F1022,omop_all_vocs,4,FALSE),"")</f>
        <v/>
      </c>
      <c r="H1022" s="3" t="str">
        <f t="shared" ref="H1022:H1085" si="178">IFERROR(VLOOKUP(F1022,omop_all_vocs,5,FALSE),"")</f>
        <v/>
      </c>
      <c r="I1022" s="3" t="str">
        <f t="shared" ref="I1022:I1085" si="179">IFERROR(VLOOKUP(F1022,omop_all_vocs,6,FALSE),"")</f>
        <v/>
      </c>
      <c r="J1022" s="3" t="str">
        <f t="shared" ref="J1022:J1085" si="180">IFERROR(VLOOKUP(F1022,omop_all_vocs,7,FALSE),"")</f>
        <v/>
      </c>
      <c r="K1022" s="3" t="str">
        <f t="shared" ref="K1022:K1085" si="181">IFERROR(VLOOKUP(F1022,omop_all_vocs,8,FALSE),"")</f>
        <v/>
      </c>
      <c r="L1022" s="3" t="str">
        <f t="shared" ref="L1022:L1085" si="182">IFERROR(VLOOKUP(F1022,omop_all_vocs,9,FALSE),"")</f>
        <v/>
      </c>
      <c r="M1022" s="3" t="str">
        <f t="shared" ref="M1022:M1085" si="183">IFERROR(VLOOKUP(F1022,omop_all_vocs,10,FALSE),"")</f>
        <v/>
      </c>
      <c r="O1022" s="11" t="s">
        <v>12680</v>
      </c>
    </row>
    <row r="1023" spans="1:15" ht="15.6" customHeight="1" x14ac:dyDescent="0.3">
      <c r="A1023" s="3" t="s">
        <v>6452</v>
      </c>
      <c r="B1023" s="3" t="s">
        <v>4705</v>
      </c>
      <c r="C1023" s="11" t="s">
        <v>4107</v>
      </c>
      <c r="D1023" s="11" t="s">
        <v>4108</v>
      </c>
      <c r="E1023" s="13">
        <v>1120</v>
      </c>
      <c r="G1023" s="3" t="str">
        <f t="shared" si="177"/>
        <v/>
      </c>
      <c r="H1023" s="3" t="str">
        <f t="shared" si="178"/>
        <v/>
      </c>
      <c r="I1023" s="3" t="str">
        <f t="shared" si="179"/>
        <v/>
      </c>
      <c r="J1023" s="3" t="str">
        <f t="shared" si="180"/>
        <v/>
      </c>
      <c r="K1023" s="3" t="str">
        <f t="shared" si="181"/>
        <v/>
      </c>
      <c r="L1023" s="3" t="str">
        <f t="shared" si="182"/>
        <v/>
      </c>
      <c r="M1023" s="3" t="str">
        <f t="shared" si="183"/>
        <v/>
      </c>
      <c r="O1023" s="11" t="s">
        <v>12680</v>
      </c>
    </row>
    <row r="1024" spans="1:15" ht="15.6" customHeight="1" x14ac:dyDescent="0.3">
      <c r="A1024" s="3" t="s">
        <v>6452</v>
      </c>
      <c r="B1024" s="3" t="s">
        <v>4705</v>
      </c>
      <c r="C1024" s="11" t="s">
        <v>1040</v>
      </c>
      <c r="D1024" s="11" t="s">
        <v>1040</v>
      </c>
      <c r="E1024" s="13">
        <v>1121</v>
      </c>
      <c r="G1024" s="3" t="str">
        <f t="shared" si="177"/>
        <v/>
      </c>
      <c r="H1024" s="3" t="str">
        <f t="shared" si="178"/>
        <v/>
      </c>
      <c r="I1024" s="3" t="str">
        <f t="shared" si="179"/>
        <v/>
      </c>
      <c r="J1024" s="3" t="str">
        <f t="shared" si="180"/>
        <v/>
      </c>
      <c r="K1024" s="3" t="str">
        <f t="shared" si="181"/>
        <v/>
      </c>
      <c r="L1024" s="3" t="str">
        <f t="shared" si="182"/>
        <v/>
      </c>
      <c r="M1024" s="3" t="str">
        <f t="shared" si="183"/>
        <v/>
      </c>
      <c r="O1024" s="11" t="s">
        <v>12680</v>
      </c>
    </row>
    <row r="1025" spans="1:15" ht="15.6" customHeight="1" x14ac:dyDescent="0.3">
      <c r="A1025" s="3" t="s">
        <v>6452</v>
      </c>
      <c r="B1025" s="3" t="s">
        <v>4705</v>
      </c>
      <c r="C1025" s="11" t="s">
        <v>3996</v>
      </c>
      <c r="D1025" s="11" t="s">
        <v>3997</v>
      </c>
      <c r="E1025" s="13">
        <v>1122</v>
      </c>
      <c r="G1025" s="3" t="str">
        <f t="shared" si="177"/>
        <v/>
      </c>
      <c r="H1025" s="3" t="str">
        <f t="shared" si="178"/>
        <v/>
      </c>
      <c r="I1025" s="3" t="str">
        <f t="shared" si="179"/>
        <v/>
      </c>
      <c r="J1025" s="3" t="str">
        <f t="shared" si="180"/>
        <v/>
      </c>
      <c r="K1025" s="3" t="str">
        <f t="shared" si="181"/>
        <v/>
      </c>
      <c r="L1025" s="3" t="str">
        <f t="shared" si="182"/>
        <v/>
      </c>
      <c r="M1025" s="3" t="str">
        <f t="shared" si="183"/>
        <v/>
      </c>
      <c r="O1025" s="11" t="s">
        <v>12680</v>
      </c>
    </row>
    <row r="1026" spans="1:15" ht="15.6" customHeight="1" x14ac:dyDescent="0.3">
      <c r="A1026" s="3" t="s">
        <v>6452</v>
      </c>
      <c r="B1026" s="3" t="s">
        <v>4705</v>
      </c>
      <c r="C1026" s="11" t="s">
        <v>3998</v>
      </c>
      <c r="D1026" s="11" t="s">
        <v>3998</v>
      </c>
      <c r="E1026" s="13">
        <v>1123</v>
      </c>
      <c r="G1026" s="3" t="str">
        <f t="shared" si="177"/>
        <v/>
      </c>
      <c r="H1026" s="3" t="str">
        <f t="shared" si="178"/>
        <v/>
      </c>
      <c r="I1026" s="3" t="str">
        <f t="shared" si="179"/>
        <v/>
      </c>
      <c r="J1026" s="3" t="str">
        <f t="shared" si="180"/>
        <v/>
      </c>
      <c r="K1026" s="3" t="str">
        <f t="shared" si="181"/>
        <v/>
      </c>
      <c r="L1026" s="3" t="str">
        <f t="shared" si="182"/>
        <v/>
      </c>
      <c r="M1026" s="3" t="str">
        <f t="shared" si="183"/>
        <v/>
      </c>
      <c r="O1026" s="11" t="s">
        <v>12680</v>
      </c>
    </row>
    <row r="1027" spans="1:15" ht="15.6" customHeight="1" x14ac:dyDescent="0.3">
      <c r="A1027" s="3" t="s">
        <v>6452</v>
      </c>
      <c r="B1027" s="3" t="s">
        <v>4705</v>
      </c>
      <c r="C1027" s="11" t="s">
        <v>3999</v>
      </c>
      <c r="D1027" s="11" t="s">
        <v>4000</v>
      </c>
      <c r="E1027" s="13">
        <v>1124</v>
      </c>
      <c r="G1027" s="3" t="str">
        <f t="shared" si="177"/>
        <v/>
      </c>
      <c r="H1027" s="3" t="str">
        <f t="shared" si="178"/>
        <v/>
      </c>
      <c r="I1027" s="3" t="str">
        <f t="shared" si="179"/>
        <v/>
      </c>
      <c r="J1027" s="3" t="str">
        <f t="shared" si="180"/>
        <v/>
      </c>
      <c r="K1027" s="3" t="str">
        <f t="shared" si="181"/>
        <v/>
      </c>
      <c r="L1027" s="3" t="str">
        <f t="shared" si="182"/>
        <v/>
      </c>
      <c r="M1027" s="3" t="str">
        <f t="shared" si="183"/>
        <v/>
      </c>
      <c r="O1027" s="11" t="s">
        <v>12680</v>
      </c>
    </row>
    <row r="1028" spans="1:15" ht="15.6" customHeight="1" x14ac:dyDescent="0.3">
      <c r="A1028" s="3" t="s">
        <v>6452</v>
      </c>
      <c r="B1028" s="3" t="s">
        <v>4705</v>
      </c>
      <c r="C1028" s="11" t="s">
        <v>4001</v>
      </c>
      <c r="D1028" s="11" t="s">
        <v>4002</v>
      </c>
      <c r="E1028" s="13">
        <v>1125</v>
      </c>
      <c r="G1028" s="3" t="str">
        <f t="shared" si="177"/>
        <v/>
      </c>
      <c r="H1028" s="3" t="str">
        <f t="shared" si="178"/>
        <v/>
      </c>
      <c r="I1028" s="3" t="str">
        <f t="shared" si="179"/>
        <v/>
      </c>
      <c r="J1028" s="3" t="str">
        <f t="shared" si="180"/>
        <v/>
      </c>
      <c r="K1028" s="3" t="str">
        <f t="shared" si="181"/>
        <v/>
      </c>
      <c r="L1028" s="3" t="str">
        <f t="shared" si="182"/>
        <v/>
      </c>
      <c r="M1028" s="3" t="str">
        <f t="shared" si="183"/>
        <v/>
      </c>
      <c r="O1028" s="11" t="s">
        <v>12680</v>
      </c>
    </row>
    <row r="1029" spans="1:15" ht="15.6" customHeight="1" x14ac:dyDescent="0.3">
      <c r="A1029" s="3" t="s">
        <v>6452</v>
      </c>
      <c r="B1029" s="3" t="s">
        <v>4705</v>
      </c>
      <c r="C1029" s="11" t="s">
        <v>4005</v>
      </c>
      <c r="D1029" s="11" t="s">
        <v>4006</v>
      </c>
      <c r="E1029" s="13">
        <v>1126</v>
      </c>
      <c r="G1029" s="3" t="str">
        <f t="shared" si="177"/>
        <v/>
      </c>
      <c r="H1029" s="3" t="str">
        <f t="shared" si="178"/>
        <v/>
      </c>
      <c r="I1029" s="3" t="str">
        <f t="shared" si="179"/>
        <v/>
      </c>
      <c r="J1029" s="3" t="str">
        <f t="shared" si="180"/>
        <v/>
      </c>
      <c r="K1029" s="3" t="str">
        <f t="shared" si="181"/>
        <v/>
      </c>
      <c r="L1029" s="3" t="str">
        <f t="shared" si="182"/>
        <v/>
      </c>
      <c r="M1029" s="3" t="str">
        <f t="shared" si="183"/>
        <v/>
      </c>
      <c r="O1029" s="11" t="s">
        <v>12680</v>
      </c>
    </row>
    <row r="1030" spans="1:15" ht="15.6" customHeight="1" x14ac:dyDescent="0.3">
      <c r="A1030" s="3" t="s">
        <v>6452</v>
      </c>
      <c r="B1030" s="3" t="s">
        <v>4705</v>
      </c>
      <c r="C1030" s="11" t="s">
        <v>4007</v>
      </c>
      <c r="D1030" s="11" t="s">
        <v>4008</v>
      </c>
      <c r="E1030" s="13">
        <v>1127</v>
      </c>
      <c r="G1030" s="3" t="str">
        <f t="shared" si="177"/>
        <v/>
      </c>
      <c r="H1030" s="3" t="str">
        <f t="shared" si="178"/>
        <v/>
      </c>
      <c r="I1030" s="3" t="str">
        <f t="shared" si="179"/>
        <v/>
      </c>
      <c r="J1030" s="3" t="str">
        <f t="shared" si="180"/>
        <v/>
      </c>
      <c r="K1030" s="3" t="str">
        <f t="shared" si="181"/>
        <v/>
      </c>
      <c r="L1030" s="3" t="str">
        <f t="shared" si="182"/>
        <v/>
      </c>
      <c r="M1030" s="3" t="str">
        <f t="shared" si="183"/>
        <v/>
      </c>
      <c r="O1030" s="11" t="s">
        <v>12680</v>
      </c>
    </row>
    <row r="1031" spans="1:15" ht="15.6" customHeight="1" x14ac:dyDescent="0.3">
      <c r="A1031" s="3" t="s">
        <v>6452</v>
      </c>
      <c r="B1031" s="3" t="s">
        <v>4705</v>
      </c>
      <c r="C1031" s="11" t="s">
        <v>4009</v>
      </c>
      <c r="D1031" s="11" t="s">
        <v>4010</v>
      </c>
      <c r="E1031" s="13">
        <v>1128</v>
      </c>
      <c r="G1031" s="3" t="str">
        <f t="shared" si="177"/>
        <v/>
      </c>
      <c r="H1031" s="3" t="str">
        <f t="shared" si="178"/>
        <v/>
      </c>
      <c r="I1031" s="3" t="str">
        <f t="shared" si="179"/>
        <v/>
      </c>
      <c r="J1031" s="3" t="str">
        <f t="shared" si="180"/>
        <v/>
      </c>
      <c r="K1031" s="3" t="str">
        <f t="shared" si="181"/>
        <v/>
      </c>
      <c r="L1031" s="3" t="str">
        <f t="shared" si="182"/>
        <v/>
      </c>
      <c r="M1031" s="3" t="str">
        <f t="shared" si="183"/>
        <v/>
      </c>
      <c r="O1031" s="11" t="s">
        <v>12680</v>
      </c>
    </row>
    <row r="1032" spans="1:15" ht="15.6" customHeight="1" x14ac:dyDescent="0.3">
      <c r="A1032" s="3" t="s">
        <v>6452</v>
      </c>
      <c r="B1032" s="3" t="s">
        <v>4705</v>
      </c>
      <c r="C1032" s="11" t="s">
        <v>4041</v>
      </c>
      <c r="D1032" s="11" t="s">
        <v>4042</v>
      </c>
      <c r="E1032" s="13">
        <v>1129</v>
      </c>
      <c r="G1032" s="3" t="str">
        <f t="shared" si="177"/>
        <v/>
      </c>
      <c r="H1032" s="3" t="str">
        <f t="shared" si="178"/>
        <v/>
      </c>
      <c r="I1032" s="3" t="str">
        <f t="shared" si="179"/>
        <v/>
      </c>
      <c r="J1032" s="3" t="str">
        <f t="shared" si="180"/>
        <v/>
      </c>
      <c r="K1032" s="3" t="str">
        <f t="shared" si="181"/>
        <v/>
      </c>
      <c r="L1032" s="3" t="str">
        <f t="shared" si="182"/>
        <v/>
      </c>
      <c r="M1032" s="3" t="str">
        <f t="shared" si="183"/>
        <v/>
      </c>
      <c r="O1032" s="11" t="s">
        <v>12680</v>
      </c>
    </row>
    <row r="1033" spans="1:15" ht="15.6" customHeight="1" x14ac:dyDescent="0.3">
      <c r="A1033" s="3" t="s">
        <v>6452</v>
      </c>
      <c r="B1033" s="3" t="s">
        <v>4705</v>
      </c>
      <c r="C1033" s="11" t="s">
        <v>4043</v>
      </c>
      <c r="D1033" s="11" t="s">
        <v>4044</v>
      </c>
      <c r="E1033" s="13">
        <v>1130</v>
      </c>
      <c r="G1033" s="3" t="str">
        <f t="shared" si="177"/>
        <v/>
      </c>
      <c r="H1033" s="3" t="str">
        <f t="shared" si="178"/>
        <v/>
      </c>
      <c r="I1033" s="3" t="str">
        <f t="shared" si="179"/>
        <v/>
      </c>
      <c r="J1033" s="3" t="str">
        <f t="shared" si="180"/>
        <v/>
      </c>
      <c r="K1033" s="3" t="str">
        <f t="shared" si="181"/>
        <v/>
      </c>
      <c r="L1033" s="3" t="str">
        <f t="shared" si="182"/>
        <v/>
      </c>
      <c r="M1033" s="3" t="str">
        <f t="shared" si="183"/>
        <v/>
      </c>
      <c r="O1033" s="11" t="s">
        <v>12680</v>
      </c>
    </row>
    <row r="1034" spans="1:15" ht="15.6" customHeight="1" x14ac:dyDescent="0.3">
      <c r="A1034" s="3" t="s">
        <v>6452</v>
      </c>
      <c r="B1034" s="3" t="s">
        <v>4705</v>
      </c>
      <c r="C1034" s="11" t="s">
        <v>4045</v>
      </c>
      <c r="D1034" s="11" t="s">
        <v>4046</v>
      </c>
      <c r="E1034" s="13">
        <v>1131</v>
      </c>
      <c r="G1034" s="3" t="str">
        <f t="shared" si="177"/>
        <v/>
      </c>
      <c r="H1034" s="3" t="str">
        <f t="shared" si="178"/>
        <v/>
      </c>
      <c r="I1034" s="3" t="str">
        <f t="shared" si="179"/>
        <v/>
      </c>
      <c r="J1034" s="3" t="str">
        <f t="shared" si="180"/>
        <v/>
      </c>
      <c r="K1034" s="3" t="str">
        <f t="shared" si="181"/>
        <v/>
      </c>
      <c r="L1034" s="3" t="str">
        <f t="shared" si="182"/>
        <v/>
      </c>
      <c r="M1034" s="3" t="str">
        <f t="shared" si="183"/>
        <v/>
      </c>
      <c r="O1034" s="11" t="s">
        <v>12680</v>
      </c>
    </row>
    <row r="1035" spans="1:15" ht="15.6" customHeight="1" x14ac:dyDescent="0.3">
      <c r="A1035" s="3" t="s">
        <v>6452</v>
      </c>
      <c r="B1035" s="3" t="s">
        <v>4705</v>
      </c>
      <c r="C1035" s="11" t="s">
        <v>4047</v>
      </c>
      <c r="D1035" s="11" t="s">
        <v>4048</v>
      </c>
      <c r="E1035" s="13">
        <v>1132</v>
      </c>
      <c r="G1035" s="3" t="str">
        <f t="shared" si="177"/>
        <v/>
      </c>
      <c r="H1035" s="3" t="str">
        <f t="shared" si="178"/>
        <v/>
      </c>
      <c r="I1035" s="3" t="str">
        <f t="shared" si="179"/>
        <v/>
      </c>
      <c r="J1035" s="3" t="str">
        <f t="shared" si="180"/>
        <v/>
      </c>
      <c r="K1035" s="3" t="str">
        <f t="shared" si="181"/>
        <v/>
      </c>
      <c r="L1035" s="3" t="str">
        <f t="shared" si="182"/>
        <v/>
      </c>
      <c r="M1035" s="3" t="str">
        <f t="shared" si="183"/>
        <v/>
      </c>
      <c r="O1035" s="11" t="s">
        <v>12680</v>
      </c>
    </row>
    <row r="1036" spans="1:15" ht="15.6" customHeight="1" x14ac:dyDescent="0.3">
      <c r="A1036" s="3" t="s">
        <v>6452</v>
      </c>
      <c r="B1036" s="3" t="s">
        <v>4705</v>
      </c>
      <c r="C1036" s="11" t="s">
        <v>4049</v>
      </c>
      <c r="D1036" s="11" t="s">
        <v>4050</v>
      </c>
      <c r="E1036" s="13">
        <v>1133</v>
      </c>
      <c r="G1036" s="3" t="str">
        <f t="shared" si="177"/>
        <v/>
      </c>
      <c r="H1036" s="3" t="str">
        <f t="shared" si="178"/>
        <v/>
      </c>
      <c r="I1036" s="3" t="str">
        <f t="shared" si="179"/>
        <v/>
      </c>
      <c r="J1036" s="3" t="str">
        <f t="shared" si="180"/>
        <v/>
      </c>
      <c r="K1036" s="3" t="str">
        <f t="shared" si="181"/>
        <v/>
      </c>
      <c r="L1036" s="3" t="str">
        <f t="shared" si="182"/>
        <v/>
      </c>
      <c r="M1036" s="3" t="str">
        <f t="shared" si="183"/>
        <v/>
      </c>
      <c r="O1036" s="11" t="s">
        <v>12680</v>
      </c>
    </row>
    <row r="1037" spans="1:15" ht="15.6" customHeight="1" x14ac:dyDescent="0.3">
      <c r="A1037" s="3" t="s">
        <v>6452</v>
      </c>
      <c r="B1037" s="3" t="s">
        <v>4705</v>
      </c>
      <c r="C1037" s="11" t="s">
        <v>4051</v>
      </c>
      <c r="D1037" s="11" t="s">
        <v>4052</v>
      </c>
      <c r="E1037" s="13">
        <v>1134</v>
      </c>
      <c r="G1037" s="3" t="str">
        <f t="shared" si="177"/>
        <v/>
      </c>
      <c r="H1037" s="3" t="str">
        <f t="shared" si="178"/>
        <v/>
      </c>
      <c r="I1037" s="3" t="str">
        <f t="shared" si="179"/>
        <v/>
      </c>
      <c r="J1037" s="3" t="str">
        <f t="shared" si="180"/>
        <v/>
      </c>
      <c r="K1037" s="3" t="str">
        <f t="shared" si="181"/>
        <v/>
      </c>
      <c r="L1037" s="3" t="str">
        <f t="shared" si="182"/>
        <v/>
      </c>
      <c r="M1037" s="3" t="str">
        <f t="shared" si="183"/>
        <v/>
      </c>
      <c r="O1037" s="11" t="s">
        <v>12680</v>
      </c>
    </row>
    <row r="1038" spans="1:15" ht="15.6" customHeight="1" x14ac:dyDescent="0.3">
      <c r="A1038" s="3" t="s">
        <v>6452</v>
      </c>
      <c r="B1038" s="3" t="s">
        <v>4705</v>
      </c>
      <c r="C1038" s="11" t="s">
        <v>4053</v>
      </c>
      <c r="D1038" s="11" t="s">
        <v>4054</v>
      </c>
      <c r="E1038" s="13">
        <v>1135</v>
      </c>
      <c r="G1038" s="3" t="str">
        <f t="shared" si="177"/>
        <v/>
      </c>
      <c r="H1038" s="3" t="str">
        <f t="shared" si="178"/>
        <v/>
      </c>
      <c r="I1038" s="3" t="str">
        <f t="shared" si="179"/>
        <v/>
      </c>
      <c r="J1038" s="3" t="str">
        <f t="shared" si="180"/>
        <v/>
      </c>
      <c r="K1038" s="3" t="str">
        <f t="shared" si="181"/>
        <v/>
      </c>
      <c r="L1038" s="3" t="str">
        <f t="shared" si="182"/>
        <v/>
      </c>
      <c r="M1038" s="3" t="str">
        <f t="shared" si="183"/>
        <v/>
      </c>
      <c r="O1038" s="11" t="s">
        <v>12680</v>
      </c>
    </row>
    <row r="1039" spans="1:15" ht="15.6" customHeight="1" x14ac:dyDescent="0.3">
      <c r="A1039" s="3" t="s">
        <v>6452</v>
      </c>
      <c r="B1039" s="3" t="s">
        <v>4705</v>
      </c>
      <c r="C1039" s="11" t="s">
        <v>4055</v>
      </c>
      <c r="D1039" s="11" t="s">
        <v>4056</v>
      </c>
      <c r="E1039" s="13">
        <v>1136</v>
      </c>
      <c r="G1039" s="3" t="str">
        <f t="shared" si="177"/>
        <v/>
      </c>
      <c r="H1039" s="3" t="str">
        <f t="shared" si="178"/>
        <v/>
      </c>
      <c r="I1039" s="3" t="str">
        <f t="shared" si="179"/>
        <v/>
      </c>
      <c r="J1039" s="3" t="str">
        <f t="shared" si="180"/>
        <v/>
      </c>
      <c r="K1039" s="3" t="str">
        <f t="shared" si="181"/>
        <v/>
      </c>
      <c r="L1039" s="3" t="str">
        <f t="shared" si="182"/>
        <v/>
      </c>
      <c r="M1039" s="3" t="str">
        <f t="shared" si="183"/>
        <v/>
      </c>
      <c r="O1039" s="11" t="s">
        <v>12680</v>
      </c>
    </row>
    <row r="1040" spans="1:15" ht="15.6" customHeight="1" x14ac:dyDescent="0.3">
      <c r="A1040" s="3" t="s">
        <v>6452</v>
      </c>
      <c r="B1040" s="3" t="s">
        <v>4705</v>
      </c>
      <c r="C1040" s="11" t="s">
        <v>4057</v>
      </c>
      <c r="D1040" s="11" t="s">
        <v>4058</v>
      </c>
      <c r="E1040" s="13">
        <v>1137</v>
      </c>
      <c r="G1040" s="3" t="str">
        <f t="shared" si="177"/>
        <v/>
      </c>
      <c r="H1040" s="3" t="str">
        <f t="shared" si="178"/>
        <v/>
      </c>
      <c r="I1040" s="3" t="str">
        <f t="shared" si="179"/>
        <v/>
      </c>
      <c r="J1040" s="3" t="str">
        <f t="shared" si="180"/>
        <v/>
      </c>
      <c r="K1040" s="3" t="str">
        <f t="shared" si="181"/>
        <v/>
      </c>
      <c r="L1040" s="3" t="str">
        <f t="shared" si="182"/>
        <v/>
      </c>
      <c r="M1040" s="3" t="str">
        <f t="shared" si="183"/>
        <v/>
      </c>
      <c r="O1040" s="11" t="s">
        <v>12680</v>
      </c>
    </row>
    <row r="1041" spans="1:15" ht="15.6" customHeight="1" x14ac:dyDescent="0.3">
      <c r="A1041" s="3" t="s">
        <v>6452</v>
      </c>
      <c r="B1041" s="3" t="s">
        <v>4705</v>
      </c>
      <c r="C1041" s="11" t="s">
        <v>4059</v>
      </c>
      <c r="D1041" s="11" t="s">
        <v>4060</v>
      </c>
      <c r="E1041" s="13">
        <v>1138</v>
      </c>
      <c r="G1041" s="3" t="str">
        <f t="shared" si="177"/>
        <v/>
      </c>
      <c r="H1041" s="3" t="str">
        <f t="shared" si="178"/>
        <v/>
      </c>
      <c r="I1041" s="3" t="str">
        <f t="shared" si="179"/>
        <v/>
      </c>
      <c r="J1041" s="3" t="str">
        <f t="shared" si="180"/>
        <v/>
      </c>
      <c r="K1041" s="3" t="str">
        <f t="shared" si="181"/>
        <v/>
      </c>
      <c r="L1041" s="3" t="str">
        <f t="shared" si="182"/>
        <v/>
      </c>
      <c r="M1041" s="3" t="str">
        <f t="shared" si="183"/>
        <v/>
      </c>
      <c r="O1041" s="11" t="s">
        <v>12680</v>
      </c>
    </row>
    <row r="1042" spans="1:15" ht="15.6" customHeight="1" x14ac:dyDescent="0.3">
      <c r="A1042" s="3" t="s">
        <v>6452</v>
      </c>
      <c r="B1042" s="3" t="s">
        <v>4705</v>
      </c>
      <c r="C1042" s="11" t="s">
        <v>4061</v>
      </c>
      <c r="D1042" s="11" t="s">
        <v>4062</v>
      </c>
      <c r="E1042" s="13">
        <v>1139</v>
      </c>
      <c r="G1042" s="3" t="str">
        <f t="shared" si="177"/>
        <v/>
      </c>
      <c r="H1042" s="3" t="str">
        <f t="shared" si="178"/>
        <v/>
      </c>
      <c r="I1042" s="3" t="str">
        <f t="shared" si="179"/>
        <v/>
      </c>
      <c r="J1042" s="3" t="str">
        <f t="shared" si="180"/>
        <v/>
      </c>
      <c r="K1042" s="3" t="str">
        <f t="shared" si="181"/>
        <v/>
      </c>
      <c r="L1042" s="3" t="str">
        <f t="shared" si="182"/>
        <v/>
      </c>
      <c r="M1042" s="3" t="str">
        <f t="shared" si="183"/>
        <v/>
      </c>
      <c r="O1042" s="11" t="s">
        <v>12680</v>
      </c>
    </row>
    <row r="1043" spans="1:15" ht="15.6" customHeight="1" x14ac:dyDescent="0.3">
      <c r="A1043" s="3" t="s">
        <v>6452</v>
      </c>
      <c r="B1043" s="3" t="s">
        <v>4705</v>
      </c>
      <c r="C1043" s="11" t="s">
        <v>4063</v>
      </c>
      <c r="D1043" s="11" t="s">
        <v>4064</v>
      </c>
      <c r="E1043" s="13">
        <v>1140</v>
      </c>
      <c r="G1043" s="3" t="str">
        <f t="shared" si="177"/>
        <v/>
      </c>
      <c r="H1043" s="3" t="str">
        <f t="shared" si="178"/>
        <v/>
      </c>
      <c r="I1043" s="3" t="str">
        <f t="shared" si="179"/>
        <v/>
      </c>
      <c r="J1043" s="3" t="str">
        <f t="shared" si="180"/>
        <v/>
      </c>
      <c r="K1043" s="3" t="str">
        <f t="shared" si="181"/>
        <v/>
      </c>
      <c r="L1043" s="3" t="str">
        <f t="shared" si="182"/>
        <v/>
      </c>
      <c r="M1043" s="3" t="str">
        <f t="shared" si="183"/>
        <v/>
      </c>
      <c r="O1043" s="11" t="s">
        <v>12680</v>
      </c>
    </row>
    <row r="1044" spans="1:15" ht="15.6" customHeight="1" x14ac:dyDescent="0.3">
      <c r="A1044" s="3" t="s">
        <v>6452</v>
      </c>
      <c r="B1044" s="3" t="s">
        <v>4705</v>
      </c>
      <c r="C1044" s="11" t="s">
        <v>4065</v>
      </c>
      <c r="D1044" s="11" t="s">
        <v>4066</v>
      </c>
      <c r="E1044" s="13">
        <v>1141</v>
      </c>
      <c r="G1044" s="3" t="str">
        <f t="shared" si="177"/>
        <v/>
      </c>
      <c r="H1044" s="3" t="str">
        <f t="shared" si="178"/>
        <v/>
      </c>
      <c r="I1044" s="3" t="str">
        <f t="shared" si="179"/>
        <v/>
      </c>
      <c r="J1044" s="3" t="str">
        <f t="shared" si="180"/>
        <v/>
      </c>
      <c r="K1044" s="3" t="str">
        <f t="shared" si="181"/>
        <v/>
      </c>
      <c r="L1044" s="3" t="str">
        <f t="shared" si="182"/>
        <v/>
      </c>
      <c r="M1044" s="3" t="str">
        <f t="shared" si="183"/>
        <v/>
      </c>
      <c r="O1044" s="11" t="s">
        <v>12680</v>
      </c>
    </row>
    <row r="1045" spans="1:15" ht="15.6" customHeight="1" x14ac:dyDescent="0.3">
      <c r="A1045" s="3" t="s">
        <v>6452</v>
      </c>
      <c r="B1045" s="3" t="s">
        <v>4705</v>
      </c>
      <c r="C1045" s="11" t="s">
        <v>4067</v>
      </c>
      <c r="D1045" s="11" t="s">
        <v>4068</v>
      </c>
      <c r="E1045" s="13">
        <v>1142</v>
      </c>
      <c r="G1045" s="3" t="str">
        <f t="shared" si="177"/>
        <v/>
      </c>
      <c r="H1045" s="3" t="str">
        <f t="shared" si="178"/>
        <v/>
      </c>
      <c r="I1045" s="3" t="str">
        <f t="shared" si="179"/>
        <v/>
      </c>
      <c r="J1045" s="3" t="str">
        <f t="shared" si="180"/>
        <v/>
      </c>
      <c r="K1045" s="3" t="str">
        <f t="shared" si="181"/>
        <v/>
      </c>
      <c r="L1045" s="3" t="str">
        <f t="shared" si="182"/>
        <v/>
      </c>
      <c r="M1045" s="3" t="str">
        <f t="shared" si="183"/>
        <v/>
      </c>
      <c r="O1045" s="11" t="s">
        <v>12680</v>
      </c>
    </row>
    <row r="1046" spans="1:15" ht="15.6" customHeight="1" x14ac:dyDescent="0.3">
      <c r="A1046" s="3" t="s">
        <v>6452</v>
      </c>
      <c r="B1046" s="3" t="s">
        <v>4705</v>
      </c>
      <c r="C1046" s="11" t="s">
        <v>4003</v>
      </c>
      <c r="D1046" s="11" t="s">
        <v>4004</v>
      </c>
      <c r="E1046" s="13">
        <v>1143</v>
      </c>
      <c r="G1046" s="3" t="str">
        <f t="shared" si="177"/>
        <v/>
      </c>
      <c r="H1046" s="3" t="str">
        <f t="shared" si="178"/>
        <v/>
      </c>
      <c r="I1046" s="3" t="str">
        <f t="shared" si="179"/>
        <v/>
      </c>
      <c r="J1046" s="3" t="str">
        <f t="shared" si="180"/>
        <v/>
      </c>
      <c r="K1046" s="3" t="str">
        <f t="shared" si="181"/>
        <v/>
      </c>
      <c r="L1046" s="3" t="str">
        <f t="shared" si="182"/>
        <v/>
      </c>
      <c r="M1046" s="3" t="str">
        <f t="shared" si="183"/>
        <v/>
      </c>
      <c r="O1046" s="11" t="s">
        <v>12680</v>
      </c>
    </row>
    <row r="1047" spans="1:15" ht="15.6" customHeight="1" x14ac:dyDescent="0.3">
      <c r="A1047" s="3" t="s">
        <v>6452</v>
      </c>
      <c r="B1047" s="3" t="s">
        <v>4705</v>
      </c>
      <c r="C1047" s="11" t="s">
        <v>4011</v>
      </c>
      <c r="D1047" s="11" t="s">
        <v>4012</v>
      </c>
      <c r="E1047" s="13">
        <v>1144</v>
      </c>
      <c r="G1047" s="3" t="str">
        <f t="shared" si="177"/>
        <v/>
      </c>
      <c r="H1047" s="3" t="str">
        <f t="shared" si="178"/>
        <v/>
      </c>
      <c r="I1047" s="3" t="str">
        <f t="shared" si="179"/>
        <v/>
      </c>
      <c r="J1047" s="3" t="str">
        <f t="shared" si="180"/>
        <v/>
      </c>
      <c r="K1047" s="3" t="str">
        <f t="shared" si="181"/>
        <v/>
      </c>
      <c r="L1047" s="3" t="str">
        <f t="shared" si="182"/>
        <v/>
      </c>
      <c r="M1047" s="3" t="str">
        <f t="shared" si="183"/>
        <v/>
      </c>
      <c r="O1047" s="11" t="s">
        <v>12680</v>
      </c>
    </row>
    <row r="1048" spans="1:15" ht="15.6" customHeight="1" x14ac:dyDescent="0.3">
      <c r="A1048" s="3" t="s">
        <v>6452</v>
      </c>
      <c r="B1048" s="3" t="s">
        <v>4705</v>
      </c>
      <c r="C1048" s="11" t="s">
        <v>4013</v>
      </c>
      <c r="D1048" s="11" t="s">
        <v>4014</v>
      </c>
      <c r="E1048" s="13">
        <v>1145</v>
      </c>
      <c r="G1048" s="3" t="str">
        <f t="shared" si="177"/>
        <v/>
      </c>
      <c r="H1048" s="3" t="str">
        <f t="shared" si="178"/>
        <v/>
      </c>
      <c r="I1048" s="3" t="str">
        <f t="shared" si="179"/>
        <v/>
      </c>
      <c r="J1048" s="3" t="str">
        <f t="shared" si="180"/>
        <v/>
      </c>
      <c r="K1048" s="3" t="str">
        <f t="shared" si="181"/>
        <v/>
      </c>
      <c r="L1048" s="3" t="str">
        <f t="shared" si="182"/>
        <v/>
      </c>
      <c r="M1048" s="3" t="str">
        <f t="shared" si="183"/>
        <v/>
      </c>
      <c r="O1048" s="11" t="s">
        <v>12680</v>
      </c>
    </row>
    <row r="1049" spans="1:15" ht="15.6" customHeight="1" x14ac:dyDescent="0.3">
      <c r="A1049" s="3" t="s">
        <v>6452</v>
      </c>
      <c r="B1049" s="3" t="s">
        <v>4705</v>
      </c>
      <c r="C1049" s="11" t="s">
        <v>4015</v>
      </c>
      <c r="D1049" s="11" t="s">
        <v>4016</v>
      </c>
      <c r="E1049" s="13">
        <v>1146</v>
      </c>
      <c r="G1049" s="3" t="str">
        <f t="shared" si="177"/>
        <v/>
      </c>
      <c r="H1049" s="3" t="str">
        <f t="shared" si="178"/>
        <v/>
      </c>
      <c r="I1049" s="3" t="str">
        <f t="shared" si="179"/>
        <v/>
      </c>
      <c r="J1049" s="3" t="str">
        <f t="shared" si="180"/>
        <v/>
      </c>
      <c r="K1049" s="3" t="str">
        <f t="shared" si="181"/>
        <v/>
      </c>
      <c r="L1049" s="3" t="str">
        <f t="shared" si="182"/>
        <v/>
      </c>
      <c r="M1049" s="3" t="str">
        <f t="shared" si="183"/>
        <v/>
      </c>
      <c r="O1049" s="11" t="s">
        <v>12680</v>
      </c>
    </row>
    <row r="1050" spans="1:15" ht="15.6" customHeight="1" x14ac:dyDescent="0.3">
      <c r="A1050" s="3" t="s">
        <v>6452</v>
      </c>
      <c r="B1050" s="3" t="s">
        <v>4705</v>
      </c>
      <c r="C1050" s="11" t="s">
        <v>4029</v>
      </c>
      <c r="D1050" s="11" t="s">
        <v>4030</v>
      </c>
      <c r="E1050" s="13">
        <v>1147</v>
      </c>
      <c r="G1050" s="3" t="str">
        <f t="shared" si="177"/>
        <v/>
      </c>
      <c r="H1050" s="3" t="str">
        <f t="shared" si="178"/>
        <v/>
      </c>
      <c r="I1050" s="3" t="str">
        <f t="shared" si="179"/>
        <v/>
      </c>
      <c r="J1050" s="3" t="str">
        <f t="shared" si="180"/>
        <v/>
      </c>
      <c r="K1050" s="3" t="str">
        <f t="shared" si="181"/>
        <v/>
      </c>
      <c r="L1050" s="3" t="str">
        <f t="shared" si="182"/>
        <v/>
      </c>
      <c r="M1050" s="3" t="str">
        <f t="shared" si="183"/>
        <v/>
      </c>
      <c r="O1050" s="11" t="s">
        <v>12680</v>
      </c>
    </row>
    <row r="1051" spans="1:15" ht="15.6" customHeight="1" x14ac:dyDescent="0.3">
      <c r="A1051" s="3" t="s">
        <v>6452</v>
      </c>
      <c r="B1051" s="3" t="s">
        <v>4705</v>
      </c>
      <c r="C1051" s="11" t="s">
        <v>4017</v>
      </c>
      <c r="D1051" s="11" t="s">
        <v>4018</v>
      </c>
      <c r="E1051" s="13">
        <v>1148</v>
      </c>
      <c r="G1051" s="3" t="str">
        <f t="shared" si="177"/>
        <v/>
      </c>
      <c r="H1051" s="3" t="str">
        <f t="shared" si="178"/>
        <v/>
      </c>
      <c r="I1051" s="3" t="str">
        <f t="shared" si="179"/>
        <v/>
      </c>
      <c r="J1051" s="3" t="str">
        <f t="shared" si="180"/>
        <v/>
      </c>
      <c r="K1051" s="3" t="str">
        <f t="shared" si="181"/>
        <v/>
      </c>
      <c r="L1051" s="3" t="str">
        <f t="shared" si="182"/>
        <v/>
      </c>
      <c r="M1051" s="3" t="str">
        <f t="shared" si="183"/>
        <v/>
      </c>
      <c r="O1051" s="11" t="s">
        <v>12680</v>
      </c>
    </row>
    <row r="1052" spans="1:15" ht="15.6" customHeight="1" x14ac:dyDescent="0.3">
      <c r="A1052" s="3" t="s">
        <v>6452</v>
      </c>
      <c r="B1052" s="3" t="s">
        <v>4705</v>
      </c>
      <c r="C1052" s="11" t="s">
        <v>4019</v>
      </c>
      <c r="D1052" s="11" t="s">
        <v>4020</v>
      </c>
      <c r="E1052" s="13">
        <v>1149</v>
      </c>
      <c r="G1052" s="3" t="str">
        <f t="shared" si="177"/>
        <v/>
      </c>
      <c r="H1052" s="3" t="str">
        <f t="shared" si="178"/>
        <v/>
      </c>
      <c r="I1052" s="3" t="str">
        <f t="shared" si="179"/>
        <v/>
      </c>
      <c r="J1052" s="3" t="str">
        <f t="shared" si="180"/>
        <v/>
      </c>
      <c r="K1052" s="3" t="str">
        <f t="shared" si="181"/>
        <v/>
      </c>
      <c r="L1052" s="3" t="str">
        <f t="shared" si="182"/>
        <v/>
      </c>
      <c r="M1052" s="3" t="str">
        <f t="shared" si="183"/>
        <v/>
      </c>
      <c r="O1052" s="11" t="s">
        <v>12680</v>
      </c>
    </row>
    <row r="1053" spans="1:15" ht="15.6" customHeight="1" x14ac:dyDescent="0.3">
      <c r="A1053" s="3" t="s">
        <v>6452</v>
      </c>
      <c r="B1053" s="3" t="s">
        <v>4705</v>
      </c>
      <c r="C1053" s="11" t="s">
        <v>4021</v>
      </c>
      <c r="D1053" s="11" t="s">
        <v>4022</v>
      </c>
      <c r="E1053" s="13">
        <v>1150</v>
      </c>
      <c r="G1053" s="3" t="str">
        <f t="shared" si="177"/>
        <v/>
      </c>
      <c r="H1053" s="3" t="str">
        <f t="shared" si="178"/>
        <v/>
      </c>
      <c r="I1053" s="3" t="str">
        <f t="shared" si="179"/>
        <v/>
      </c>
      <c r="J1053" s="3" t="str">
        <f t="shared" si="180"/>
        <v/>
      </c>
      <c r="K1053" s="3" t="str">
        <f t="shared" si="181"/>
        <v/>
      </c>
      <c r="L1053" s="3" t="str">
        <f t="shared" si="182"/>
        <v/>
      </c>
      <c r="M1053" s="3" t="str">
        <f t="shared" si="183"/>
        <v/>
      </c>
      <c r="O1053" s="11" t="s">
        <v>12680</v>
      </c>
    </row>
    <row r="1054" spans="1:15" ht="15.6" customHeight="1" x14ac:dyDescent="0.3">
      <c r="A1054" s="3" t="s">
        <v>6452</v>
      </c>
      <c r="B1054" s="3" t="s">
        <v>4705</v>
      </c>
      <c r="C1054" s="11" t="s">
        <v>4023</v>
      </c>
      <c r="D1054" s="11" t="s">
        <v>4024</v>
      </c>
      <c r="E1054" s="13">
        <v>1151</v>
      </c>
      <c r="G1054" s="3" t="str">
        <f t="shared" si="177"/>
        <v/>
      </c>
      <c r="H1054" s="3" t="str">
        <f t="shared" si="178"/>
        <v/>
      </c>
      <c r="I1054" s="3" t="str">
        <f t="shared" si="179"/>
        <v/>
      </c>
      <c r="J1054" s="3" t="str">
        <f t="shared" si="180"/>
        <v/>
      </c>
      <c r="K1054" s="3" t="str">
        <f t="shared" si="181"/>
        <v/>
      </c>
      <c r="L1054" s="3" t="str">
        <f t="shared" si="182"/>
        <v/>
      </c>
      <c r="M1054" s="3" t="str">
        <f t="shared" si="183"/>
        <v/>
      </c>
      <c r="O1054" s="11" t="s">
        <v>12680</v>
      </c>
    </row>
    <row r="1055" spans="1:15" ht="15.6" customHeight="1" x14ac:dyDescent="0.3">
      <c r="A1055" s="3" t="s">
        <v>6452</v>
      </c>
      <c r="B1055" s="3" t="s">
        <v>4705</v>
      </c>
      <c r="C1055" s="11" t="s">
        <v>4025</v>
      </c>
      <c r="D1055" s="11" t="s">
        <v>4026</v>
      </c>
      <c r="E1055" s="13">
        <v>1152</v>
      </c>
      <c r="G1055" s="3" t="str">
        <f t="shared" si="177"/>
        <v/>
      </c>
      <c r="H1055" s="3" t="str">
        <f t="shared" si="178"/>
        <v/>
      </c>
      <c r="I1055" s="3" t="str">
        <f t="shared" si="179"/>
        <v/>
      </c>
      <c r="J1055" s="3" t="str">
        <f t="shared" si="180"/>
        <v/>
      </c>
      <c r="K1055" s="3" t="str">
        <f t="shared" si="181"/>
        <v/>
      </c>
      <c r="L1055" s="3" t="str">
        <f t="shared" si="182"/>
        <v/>
      </c>
      <c r="M1055" s="3" t="str">
        <f t="shared" si="183"/>
        <v/>
      </c>
      <c r="O1055" s="11" t="s">
        <v>12680</v>
      </c>
    </row>
    <row r="1056" spans="1:15" ht="15.6" customHeight="1" x14ac:dyDescent="0.3">
      <c r="A1056" s="3" t="s">
        <v>6452</v>
      </c>
      <c r="B1056" s="3" t="s">
        <v>4705</v>
      </c>
      <c r="C1056" s="11" t="s">
        <v>4027</v>
      </c>
      <c r="D1056" s="11" t="s">
        <v>4028</v>
      </c>
      <c r="E1056" s="13">
        <v>1153</v>
      </c>
      <c r="G1056" s="3" t="str">
        <f t="shared" si="177"/>
        <v/>
      </c>
      <c r="H1056" s="3" t="str">
        <f t="shared" si="178"/>
        <v/>
      </c>
      <c r="I1056" s="3" t="str">
        <f t="shared" si="179"/>
        <v/>
      </c>
      <c r="J1056" s="3" t="str">
        <f t="shared" si="180"/>
        <v/>
      </c>
      <c r="K1056" s="3" t="str">
        <f t="shared" si="181"/>
        <v/>
      </c>
      <c r="L1056" s="3" t="str">
        <f t="shared" si="182"/>
        <v/>
      </c>
      <c r="M1056" s="3" t="str">
        <f t="shared" si="183"/>
        <v/>
      </c>
      <c r="O1056" s="11" t="s">
        <v>12680</v>
      </c>
    </row>
    <row r="1057" spans="1:15" ht="15.6" customHeight="1" x14ac:dyDescent="0.3">
      <c r="A1057" s="3" t="s">
        <v>6452</v>
      </c>
      <c r="B1057" s="3" t="s">
        <v>4705</v>
      </c>
      <c r="C1057" s="11" t="s">
        <v>4031</v>
      </c>
      <c r="D1057" s="11" t="s">
        <v>4032</v>
      </c>
      <c r="E1057" s="13">
        <v>1154</v>
      </c>
      <c r="G1057" s="3" t="str">
        <f t="shared" si="177"/>
        <v/>
      </c>
      <c r="H1057" s="3" t="str">
        <f t="shared" si="178"/>
        <v/>
      </c>
      <c r="I1057" s="3" t="str">
        <f t="shared" si="179"/>
        <v/>
      </c>
      <c r="J1057" s="3" t="str">
        <f t="shared" si="180"/>
        <v/>
      </c>
      <c r="K1057" s="3" t="str">
        <f t="shared" si="181"/>
        <v/>
      </c>
      <c r="L1057" s="3" t="str">
        <f t="shared" si="182"/>
        <v/>
      </c>
      <c r="M1057" s="3" t="str">
        <f t="shared" si="183"/>
        <v/>
      </c>
      <c r="O1057" s="11" t="s">
        <v>12680</v>
      </c>
    </row>
    <row r="1058" spans="1:15" ht="15.6" customHeight="1" x14ac:dyDescent="0.3">
      <c r="A1058" s="3" t="s">
        <v>6452</v>
      </c>
      <c r="B1058" s="3" t="s">
        <v>4705</v>
      </c>
      <c r="C1058" s="11" t="s">
        <v>4033</v>
      </c>
      <c r="D1058" s="11" t="s">
        <v>4034</v>
      </c>
      <c r="E1058" s="13">
        <v>1155</v>
      </c>
      <c r="G1058" s="3" t="str">
        <f t="shared" si="177"/>
        <v/>
      </c>
      <c r="H1058" s="3" t="str">
        <f t="shared" si="178"/>
        <v/>
      </c>
      <c r="I1058" s="3" t="str">
        <f t="shared" si="179"/>
        <v/>
      </c>
      <c r="J1058" s="3" t="str">
        <f t="shared" si="180"/>
        <v/>
      </c>
      <c r="K1058" s="3" t="str">
        <f t="shared" si="181"/>
        <v/>
      </c>
      <c r="L1058" s="3" t="str">
        <f t="shared" si="182"/>
        <v/>
      </c>
      <c r="M1058" s="3" t="str">
        <f t="shared" si="183"/>
        <v/>
      </c>
      <c r="O1058" s="11" t="s">
        <v>12680</v>
      </c>
    </row>
    <row r="1059" spans="1:15" ht="15.6" customHeight="1" x14ac:dyDescent="0.3">
      <c r="A1059" s="3" t="s">
        <v>6452</v>
      </c>
      <c r="B1059" s="3" t="s">
        <v>4705</v>
      </c>
      <c r="C1059" s="11" t="s">
        <v>4035</v>
      </c>
      <c r="D1059" s="11" t="s">
        <v>4036</v>
      </c>
      <c r="E1059" s="13">
        <v>1156</v>
      </c>
      <c r="G1059" s="3" t="str">
        <f t="shared" si="177"/>
        <v/>
      </c>
      <c r="H1059" s="3" t="str">
        <f t="shared" si="178"/>
        <v/>
      </c>
      <c r="I1059" s="3" t="str">
        <f t="shared" si="179"/>
        <v/>
      </c>
      <c r="J1059" s="3" t="str">
        <f t="shared" si="180"/>
        <v/>
      </c>
      <c r="K1059" s="3" t="str">
        <f t="shared" si="181"/>
        <v/>
      </c>
      <c r="L1059" s="3" t="str">
        <f t="shared" si="182"/>
        <v/>
      </c>
      <c r="M1059" s="3" t="str">
        <f t="shared" si="183"/>
        <v/>
      </c>
      <c r="O1059" s="11" t="s">
        <v>12680</v>
      </c>
    </row>
    <row r="1060" spans="1:15" ht="15.6" customHeight="1" x14ac:dyDescent="0.3">
      <c r="A1060" s="3" t="s">
        <v>6452</v>
      </c>
      <c r="B1060" s="3" t="s">
        <v>4705</v>
      </c>
      <c r="C1060" s="11" t="s">
        <v>4037</v>
      </c>
      <c r="D1060" s="11" t="s">
        <v>4038</v>
      </c>
      <c r="E1060" s="13">
        <v>1157</v>
      </c>
      <c r="G1060" s="3" t="str">
        <f t="shared" si="177"/>
        <v/>
      </c>
      <c r="H1060" s="3" t="str">
        <f t="shared" si="178"/>
        <v/>
      </c>
      <c r="I1060" s="3" t="str">
        <f t="shared" si="179"/>
        <v/>
      </c>
      <c r="J1060" s="3" t="str">
        <f t="shared" si="180"/>
        <v/>
      </c>
      <c r="K1060" s="3" t="str">
        <f t="shared" si="181"/>
        <v/>
      </c>
      <c r="L1060" s="3" t="str">
        <f t="shared" si="182"/>
        <v/>
      </c>
      <c r="M1060" s="3" t="str">
        <f t="shared" si="183"/>
        <v/>
      </c>
      <c r="O1060" s="11" t="s">
        <v>12680</v>
      </c>
    </row>
    <row r="1061" spans="1:15" ht="15.6" customHeight="1" x14ac:dyDescent="0.3">
      <c r="A1061" s="3" t="s">
        <v>6452</v>
      </c>
      <c r="B1061" s="3" t="s">
        <v>4705</v>
      </c>
      <c r="C1061" s="11" t="s">
        <v>4039</v>
      </c>
      <c r="D1061" s="11" t="s">
        <v>4040</v>
      </c>
      <c r="E1061" s="13">
        <v>1158</v>
      </c>
      <c r="G1061" s="3" t="str">
        <f t="shared" si="177"/>
        <v/>
      </c>
      <c r="H1061" s="3" t="str">
        <f t="shared" si="178"/>
        <v/>
      </c>
      <c r="I1061" s="3" t="str">
        <f t="shared" si="179"/>
        <v/>
      </c>
      <c r="J1061" s="3" t="str">
        <f t="shared" si="180"/>
        <v/>
      </c>
      <c r="K1061" s="3" t="str">
        <f t="shared" si="181"/>
        <v/>
      </c>
      <c r="L1061" s="3" t="str">
        <f t="shared" si="182"/>
        <v/>
      </c>
      <c r="M1061" s="3" t="str">
        <f t="shared" si="183"/>
        <v/>
      </c>
      <c r="O1061" s="11" t="s">
        <v>12680</v>
      </c>
    </row>
    <row r="1062" spans="1:15" ht="15.6" customHeight="1" x14ac:dyDescent="0.3">
      <c r="A1062" s="3" t="s">
        <v>6452</v>
      </c>
      <c r="B1062" s="3" t="s">
        <v>4705</v>
      </c>
      <c r="C1062" s="11" t="s">
        <v>4069</v>
      </c>
      <c r="D1062" s="11" t="s">
        <v>4070</v>
      </c>
      <c r="E1062" s="13">
        <v>1159</v>
      </c>
      <c r="G1062" s="3" t="str">
        <f t="shared" si="177"/>
        <v/>
      </c>
      <c r="H1062" s="3" t="str">
        <f t="shared" si="178"/>
        <v/>
      </c>
      <c r="I1062" s="3" t="str">
        <f t="shared" si="179"/>
        <v/>
      </c>
      <c r="J1062" s="3" t="str">
        <f t="shared" si="180"/>
        <v/>
      </c>
      <c r="K1062" s="3" t="str">
        <f t="shared" si="181"/>
        <v/>
      </c>
      <c r="L1062" s="3" t="str">
        <f t="shared" si="182"/>
        <v/>
      </c>
      <c r="M1062" s="3" t="str">
        <f t="shared" si="183"/>
        <v/>
      </c>
      <c r="O1062" s="11" t="s">
        <v>12680</v>
      </c>
    </row>
    <row r="1063" spans="1:15" ht="15.6" customHeight="1" x14ac:dyDescent="0.3">
      <c r="A1063" s="3" t="s">
        <v>6452</v>
      </c>
      <c r="B1063" s="3" t="s">
        <v>4705</v>
      </c>
      <c r="C1063" s="11" t="s">
        <v>4073</v>
      </c>
      <c r="D1063" s="11" t="s">
        <v>4074</v>
      </c>
      <c r="E1063" s="13">
        <v>1160</v>
      </c>
      <c r="G1063" s="3" t="str">
        <f t="shared" si="177"/>
        <v/>
      </c>
      <c r="H1063" s="3" t="str">
        <f t="shared" si="178"/>
        <v/>
      </c>
      <c r="I1063" s="3" t="str">
        <f t="shared" si="179"/>
        <v/>
      </c>
      <c r="J1063" s="3" t="str">
        <f t="shared" si="180"/>
        <v/>
      </c>
      <c r="K1063" s="3" t="str">
        <f t="shared" si="181"/>
        <v/>
      </c>
      <c r="L1063" s="3" t="str">
        <f t="shared" si="182"/>
        <v/>
      </c>
      <c r="M1063" s="3" t="str">
        <f t="shared" si="183"/>
        <v/>
      </c>
      <c r="O1063" s="11" t="s">
        <v>12680</v>
      </c>
    </row>
    <row r="1064" spans="1:15" ht="15.6" customHeight="1" x14ac:dyDescent="0.3">
      <c r="A1064" s="3" t="s">
        <v>6452</v>
      </c>
      <c r="B1064" s="3" t="s">
        <v>4705</v>
      </c>
      <c r="C1064" s="11" t="s">
        <v>4075</v>
      </c>
      <c r="D1064" s="11" t="s">
        <v>4076</v>
      </c>
      <c r="E1064" s="13">
        <v>1161</v>
      </c>
      <c r="G1064" s="3" t="str">
        <f t="shared" si="177"/>
        <v/>
      </c>
      <c r="H1064" s="3" t="str">
        <f t="shared" si="178"/>
        <v/>
      </c>
      <c r="I1064" s="3" t="str">
        <f t="shared" si="179"/>
        <v/>
      </c>
      <c r="J1064" s="3" t="str">
        <f t="shared" si="180"/>
        <v/>
      </c>
      <c r="K1064" s="3" t="str">
        <f t="shared" si="181"/>
        <v/>
      </c>
      <c r="L1064" s="3" t="str">
        <f t="shared" si="182"/>
        <v/>
      </c>
      <c r="M1064" s="3" t="str">
        <f t="shared" si="183"/>
        <v/>
      </c>
      <c r="O1064" s="11" t="s">
        <v>12680</v>
      </c>
    </row>
    <row r="1065" spans="1:15" ht="15.6" customHeight="1" x14ac:dyDescent="0.3">
      <c r="A1065" s="3" t="s">
        <v>6452</v>
      </c>
      <c r="B1065" s="3" t="s">
        <v>4705</v>
      </c>
      <c r="C1065" s="11" t="s">
        <v>4071</v>
      </c>
      <c r="D1065" s="11" t="s">
        <v>4072</v>
      </c>
      <c r="E1065" s="13">
        <v>1162</v>
      </c>
      <c r="G1065" s="3" t="str">
        <f t="shared" si="177"/>
        <v/>
      </c>
      <c r="H1065" s="3" t="str">
        <f t="shared" si="178"/>
        <v/>
      </c>
      <c r="I1065" s="3" t="str">
        <f t="shared" si="179"/>
        <v/>
      </c>
      <c r="J1065" s="3" t="str">
        <f t="shared" si="180"/>
        <v/>
      </c>
      <c r="K1065" s="3" t="str">
        <f t="shared" si="181"/>
        <v/>
      </c>
      <c r="L1065" s="3" t="str">
        <f t="shared" si="182"/>
        <v/>
      </c>
      <c r="M1065" s="3" t="str">
        <f t="shared" si="183"/>
        <v/>
      </c>
      <c r="O1065" s="11" t="s">
        <v>12680</v>
      </c>
    </row>
    <row r="1066" spans="1:15" ht="15.6" customHeight="1" x14ac:dyDescent="0.3">
      <c r="A1066" s="3" t="s">
        <v>6452</v>
      </c>
      <c r="B1066" s="3" t="s">
        <v>4705</v>
      </c>
      <c r="C1066" s="11" t="s">
        <v>4077</v>
      </c>
      <c r="D1066" s="11" t="s">
        <v>4078</v>
      </c>
      <c r="E1066" s="13">
        <v>1163</v>
      </c>
      <c r="G1066" s="3" t="str">
        <f t="shared" si="177"/>
        <v/>
      </c>
      <c r="H1066" s="3" t="str">
        <f t="shared" si="178"/>
        <v/>
      </c>
      <c r="I1066" s="3" t="str">
        <f t="shared" si="179"/>
        <v/>
      </c>
      <c r="J1066" s="3" t="str">
        <f t="shared" si="180"/>
        <v/>
      </c>
      <c r="K1066" s="3" t="str">
        <f t="shared" si="181"/>
        <v/>
      </c>
      <c r="L1066" s="3" t="str">
        <f t="shared" si="182"/>
        <v/>
      </c>
      <c r="M1066" s="3" t="str">
        <f t="shared" si="183"/>
        <v/>
      </c>
      <c r="O1066" s="11" t="s">
        <v>12680</v>
      </c>
    </row>
    <row r="1067" spans="1:15" ht="15.6" customHeight="1" x14ac:dyDescent="0.3">
      <c r="A1067" s="3" t="s">
        <v>6452</v>
      </c>
      <c r="B1067" s="3" t="s">
        <v>4705</v>
      </c>
      <c r="C1067" s="11" t="s">
        <v>4079</v>
      </c>
      <c r="D1067" s="11" t="s">
        <v>4080</v>
      </c>
      <c r="E1067" s="13">
        <v>1164</v>
      </c>
      <c r="G1067" s="3" t="str">
        <f t="shared" si="177"/>
        <v/>
      </c>
      <c r="H1067" s="3" t="str">
        <f t="shared" si="178"/>
        <v/>
      </c>
      <c r="I1067" s="3" t="str">
        <f t="shared" si="179"/>
        <v/>
      </c>
      <c r="J1067" s="3" t="str">
        <f t="shared" si="180"/>
        <v/>
      </c>
      <c r="K1067" s="3" t="str">
        <f t="shared" si="181"/>
        <v/>
      </c>
      <c r="L1067" s="3" t="str">
        <f t="shared" si="182"/>
        <v/>
      </c>
      <c r="M1067" s="3" t="str">
        <f t="shared" si="183"/>
        <v/>
      </c>
      <c r="O1067" s="11" t="s">
        <v>12680</v>
      </c>
    </row>
    <row r="1068" spans="1:15" ht="15.6" customHeight="1" x14ac:dyDescent="0.3">
      <c r="A1068" s="3" t="s">
        <v>6452</v>
      </c>
      <c r="B1068" s="3" t="s">
        <v>4705</v>
      </c>
      <c r="C1068" s="11" t="s">
        <v>4081</v>
      </c>
      <c r="D1068" s="11" t="s">
        <v>4082</v>
      </c>
      <c r="E1068" s="13">
        <v>1165</v>
      </c>
      <c r="G1068" s="3" t="str">
        <f t="shared" si="177"/>
        <v/>
      </c>
      <c r="H1068" s="3" t="str">
        <f t="shared" si="178"/>
        <v/>
      </c>
      <c r="I1068" s="3" t="str">
        <f t="shared" si="179"/>
        <v/>
      </c>
      <c r="J1068" s="3" t="str">
        <f t="shared" si="180"/>
        <v/>
      </c>
      <c r="K1068" s="3" t="str">
        <f t="shared" si="181"/>
        <v/>
      </c>
      <c r="L1068" s="3" t="str">
        <f t="shared" si="182"/>
        <v/>
      </c>
      <c r="M1068" s="3" t="str">
        <f t="shared" si="183"/>
        <v/>
      </c>
      <c r="O1068" s="11" t="s">
        <v>12680</v>
      </c>
    </row>
    <row r="1069" spans="1:15" ht="15.6" customHeight="1" x14ac:dyDescent="0.3">
      <c r="A1069" s="3" t="s">
        <v>6452</v>
      </c>
      <c r="B1069" s="3" t="s">
        <v>4705</v>
      </c>
      <c r="C1069" s="11" t="s">
        <v>4083</v>
      </c>
      <c r="D1069" s="11" t="s">
        <v>4084</v>
      </c>
      <c r="E1069" s="13">
        <v>1166</v>
      </c>
      <c r="G1069" s="3" t="str">
        <f t="shared" si="177"/>
        <v/>
      </c>
      <c r="H1069" s="3" t="str">
        <f t="shared" si="178"/>
        <v/>
      </c>
      <c r="I1069" s="3" t="str">
        <f t="shared" si="179"/>
        <v/>
      </c>
      <c r="J1069" s="3" t="str">
        <f t="shared" si="180"/>
        <v/>
      </c>
      <c r="K1069" s="3" t="str">
        <f t="shared" si="181"/>
        <v/>
      </c>
      <c r="L1069" s="3" t="str">
        <f t="shared" si="182"/>
        <v/>
      </c>
      <c r="M1069" s="3" t="str">
        <f t="shared" si="183"/>
        <v/>
      </c>
      <c r="O1069" s="11" t="s">
        <v>12680</v>
      </c>
    </row>
    <row r="1070" spans="1:15" ht="15.6" customHeight="1" x14ac:dyDescent="0.3">
      <c r="A1070" s="3" t="s">
        <v>6452</v>
      </c>
      <c r="B1070" s="3" t="s">
        <v>4705</v>
      </c>
      <c r="C1070" s="11" t="s">
        <v>4085</v>
      </c>
      <c r="D1070" s="11" t="s">
        <v>4086</v>
      </c>
      <c r="E1070" s="13">
        <v>1167</v>
      </c>
      <c r="G1070" s="3" t="str">
        <f t="shared" si="177"/>
        <v/>
      </c>
      <c r="H1070" s="3" t="str">
        <f t="shared" si="178"/>
        <v/>
      </c>
      <c r="I1070" s="3" t="str">
        <f t="shared" si="179"/>
        <v/>
      </c>
      <c r="J1070" s="3" t="str">
        <f t="shared" si="180"/>
        <v/>
      </c>
      <c r="K1070" s="3" t="str">
        <f t="shared" si="181"/>
        <v/>
      </c>
      <c r="L1070" s="3" t="str">
        <f t="shared" si="182"/>
        <v/>
      </c>
      <c r="M1070" s="3" t="str">
        <f t="shared" si="183"/>
        <v/>
      </c>
      <c r="O1070" s="11" t="s">
        <v>12680</v>
      </c>
    </row>
    <row r="1071" spans="1:15" ht="15.6" customHeight="1" x14ac:dyDescent="0.3">
      <c r="A1071" s="3" t="s">
        <v>6452</v>
      </c>
      <c r="B1071" s="3" t="s">
        <v>4705</v>
      </c>
      <c r="C1071" s="11" t="s">
        <v>4087</v>
      </c>
      <c r="D1071" s="11" t="s">
        <v>4088</v>
      </c>
      <c r="E1071" s="13">
        <v>1168</v>
      </c>
      <c r="G1071" s="3" t="str">
        <f t="shared" si="177"/>
        <v/>
      </c>
      <c r="H1071" s="3" t="str">
        <f t="shared" si="178"/>
        <v/>
      </c>
      <c r="I1071" s="3" t="str">
        <f t="shared" si="179"/>
        <v/>
      </c>
      <c r="J1071" s="3" t="str">
        <f t="shared" si="180"/>
        <v/>
      </c>
      <c r="K1071" s="3" t="str">
        <f t="shared" si="181"/>
        <v/>
      </c>
      <c r="L1071" s="3" t="str">
        <f t="shared" si="182"/>
        <v/>
      </c>
      <c r="M1071" s="3" t="str">
        <f t="shared" si="183"/>
        <v/>
      </c>
      <c r="O1071" s="11" t="s">
        <v>12680</v>
      </c>
    </row>
    <row r="1072" spans="1:15" ht="15.6" customHeight="1" x14ac:dyDescent="0.3">
      <c r="A1072" s="3" t="s">
        <v>6452</v>
      </c>
      <c r="B1072" s="3" t="s">
        <v>4705</v>
      </c>
      <c r="C1072" s="11" t="s">
        <v>4089</v>
      </c>
      <c r="D1072" s="11" t="s">
        <v>4090</v>
      </c>
      <c r="E1072" s="13">
        <v>1169</v>
      </c>
      <c r="G1072" s="3" t="str">
        <f t="shared" si="177"/>
        <v/>
      </c>
      <c r="H1072" s="3" t="str">
        <f t="shared" si="178"/>
        <v/>
      </c>
      <c r="I1072" s="3" t="str">
        <f t="shared" si="179"/>
        <v/>
      </c>
      <c r="J1072" s="3" t="str">
        <f t="shared" si="180"/>
        <v/>
      </c>
      <c r="K1072" s="3" t="str">
        <f t="shared" si="181"/>
        <v/>
      </c>
      <c r="L1072" s="3" t="str">
        <f t="shared" si="182"/>
        <v/>
      </c>
      <c r="M1072" s="3" t="str">
        <f t="shared" si="183"/>
        <v/>
      </c>
      <c r="O1072" s="11" t="s">
        <v>12680</v>
      </c>
    </row>
    <row r="1073" spans="1:15" ht="15.6" customHeight="1" x14ac:dyDescent="0.3">
      <c r="A1073" s="3" t="s">
        <v>6452</v>
      </c>
      <c r="B1073" s="3" t="s">
        <v>4705</v>
      </c>
      <c r="C1073" s="11" t="s">
        <v>4091</v>
      </c>
      <c r="D1073" s="11" t="s">
        <v>4092</v>
      </c>
      <c r="E1073" s="13">
        <v>1170</v>
      </c>
      <c r="G1073" s="3" t="str">
        <f t="shared" si="177"/>
        <v/>
      </c>
      <c r="H1073" s="3" t="str">
        <f t="shared" si="178"/>
        <v/>
      </c>
      <c r="I1073" s="3" t="str">
        <f t="shared" si="179"/>
        <v/>
      </c>
      <c r="J1073" s="3" t="str">
        <f t="shared" si="180"/>
        <v/>
      </c>
      <c r="K1073" s="3" t="str">
        <f t="shared" si="181"/>
        <v/>
      </c>
      <c r="L1073" s="3" t="str">
        <f t="shared" si="182"/>
        <v/>
      </c>
      <c r="M1073" s="3" t="str">
        <f t="shared" si="183"/>
        <v/>
      </c>
      <c r="O1073" s="11" t="s">
        <v>12680</v>
      </c>
    </row>
    <row r="1074" spans="1:15" ht="15.6" customHeight="1" x14ac:dyDescent="0.3">
      <c r="A1074" s="3" t="s">
        <v>6452</v>
      </c>
      <c r="B1074" s="3" t="s">
        <v>4705</v>
      </c>
      <c r="C1074" s="11" t="s">
        <v>4093</v>
      </c>
      <c r="D1074" s="11" t="s">
        <v>4094</v>
      </c>
      <c r="E1074" s="13">
        <v>1171</v>
      </c>
      <c r="G1074" s="3" t="str">
        <f t="shared" si="177"/>
        <v/>
      </c>
      <c r="H1074" s="3" t="str">
        <f t="shared" si="178"/>
        <v/>
      </c>
      <c r="I1074" s="3" t="str">
        <f t="shared" si="179"/>
        <v/>
      </c>
      <c r="J1074" s="3" t="str">
        <f t="shared" si="180"/>
        <v/>
      </c>
      <c r="K1074" s="3" t="str">
        <f t="shared" si="181"/>
        <v/>
      </c>
      <c r="L1074" s="3" t="str">
        <f t="shared" si="182"/>
        <v/>
      </c>
      <c r="M1074" s="3" t="str">
        <f t="shared" si="183"/>
        <v/>
      </c>
      <c r="O1074" s="11" t="s">
        <v>12680</v>
      </c>
    </row>
    <row r="1075" spans="1:15" ht="15.6" customHeight="1" x14ac:dyDescent="0.3">
      <c r="A1075" s="3" t="s">
        <v>6452</v>
      </c>
      <c r="B1075" s="3" t="s">
        <v>4705</v>
      </c>
      <c r="C1075" s="11" t="s">
        <v>4095</v>
      </c>
      <c r="D1075" s="11" t="s">
        <v>4096</v>
      </c>
      <c r="E1075" s="13">
        <v>1172</v>
      </c>
      <c r="G1075" s="3" t="str">
        <f t="shared" si="177"/>
        <v/>
      </c>
      <c r="H1075" s="3" t="str">
        <f t="shared" si="178"/>
        <v/>
      </c>
      <c r="I1075" s="3" t="str">
        <f t="shared" si="179"/>
        <v/>
      </c>
      <c r="J1075" s="3" t="str">
        <f t="shared" si="180"/>
        <v/>
      </c>
      <c r="K1075" s="3" t="str">
        <f t="shared" si="181"/>
        <v/>
      </c>
      <c r="L1075" s="3" t="str">
        <f t="shared" si="182"/>
        <v/>
      </c>
      <c r="M1075" s="3" t="str">
        <f t="shared" si="183"/>
        <v/>
      </c>
      <c r="O1075" s="11" t="s">
        <v>12680</v>
      </c>
    </row>
    <row r="1076" spans="1:15" ht="15.6" customHeight="1" x14ac:dyDescent="0.3">
      <c r="A1076" s="3" t="s">
        <v>6452</v>
      </c>
      <c r="B1076" s="3" t="s">
        <v>4705</v>
      </c>
      <c r="C1076" s="11" t="s">
        <v>4097</v>
      </c>
      <c r="D1076" s="11" t="s">
        <v>4098</v>
      </c>
      <c r="E1076" s="13">
        <v>1173</v>
      </c>
      <c r="G1076" s="3" t="str">
        <f t="shared" si="177"/>
        <v/>
      </c>
      <c r="H1076" s="3" t="str">
        <f t="shared" si="178"/>
        <v/>
      </c>
      <c r="I1076" s="3" t="str">
        <f t="shared" si="179"/>
        <v/>
      </c>
      <c r="J1076" s="3" t="str">
        <f t="shared" si="180"/>
        <v/>
      </c>
      <c r="K1076" s="3" t="str">
        <f t="shared" si="181"/>
        <v/>
      </c>
      <c r="L1076" s="3" t="str">
        <f t="shared" si="182"/>
        <v/>
      </c>
      <c r="M1076" s="3" t="str">
        <f t="shared" si="183"/>
        <v/>
      </c>
      <c r="O1076" s="11" t="s">
        <v>12680</v>
      </c>
    </row>
    <row r="1077" spans="1:15" ht="15.6" customHeight="1" x14ac:dyDescent="0.3">
      <c r="A1077" s="3" t="s">
        <v>6452</v>
      </c>
      <c r="B1077" s="3" t="s">
        <v>4705</v>
      </c>
      <c r="C1077" s="11" t="s">
        <v>4099</v>
      </c>
      <c r="D1077" s="11" t="s">
        <v>4100</v>
      </c>
      <c r="E1077" s="13">
        <v>1174</v>
      </c>
      <c r="G1077" s="3" t="str">
        <f t="shared" si="177"/>
        <v/>
      </c>
      <c r="H1077" s="3" t="str">
        <f t="shared" si="178"/>
        <v/>
      </c>
      <c r="I1077" s="3" t="str">
        <f t="shared" si="179"/>
        <v/>
      </c>
      <c r="J1077" s="3" t="str">
        <f t="shared" si="180"/>
        <v/>
      </c>
      <c r="K1077" s="3" t="str">
        <f t="shared" si="181"/>
        <v/>
      </c>
      <c r="L1077" s="3" t="str">
        <f t="shared" si="182"/>
        <v/>
      </c>
      <c r="M1077" s="3" t="str">
        <f t="shared" si="183"/>
        <v/>
      </c>
      <c r="O1077" s="11" t="s">
        <v>12680</v>
      </c>
    </row>
    <row r="1078" spans="1:15" ht="15.6" customHeight="1" x14ac:dyDescent="0.3">
      <c r="A1078" s="3" t="s">
        <v>6452</v>
      </c>
      <c r="B1078" s="3" t="s">
        <v>4705</v>
      </c>
      <c r="C1078" s="11" t="s">
        <v>3450</v>
      </c>
      <c r="D1078" s="11" t="s">
        <v>4101</v>
      </c>
      <c r="E1078" s="13">
        <v>1175</v>
      </c>
      <c r="G1078" s="3" t="str">
        <f t="shared" si="177"/>
        <v/>
      </c>
      <c r="H1078" s="3" t="str">
        <f t="shared" si="178"/>
        <v/>
      </c>
      <c r="I1078" s="3" t="str">
        <f t="shared" si="179"/>
        <v/>
      </c>
      <c r="J1078" s="3" t="str">
        <f t="shared" si="180"/>
        <v/>
      </c>
      <c r="K1078" s="3" t="str">
        <f t="shared" si="181"/>
        <v/>
      </c>
      <c r="L1078" s="3" t="str">
        <f t="shared" si="182"/>
        <v/>
      </c>
      <c r="M1078" s="3" t="str">
        <f t="shared" si="183"/>
        <v/>
      </c>
      <c r="O1078" s="11" t="s">
        <v>12680</v>
      </c>
    </row>
    <row r="1079" spans="1:15" ht="15.6" customHeight="1" x14ac:dyDescent="0.3">
      <c r="A1079" s="3" t="s">
        <v>6452</v>
      </c>
      <c r="B1079" s="3" t="s">
        <v>4705</v>
      </c>
      <c r="C1079" s="11" t="s">
        <v>4102</v>
      </c>
      <c r="D1079" s="11" t="s">
        <v>4103</v>
      </c>
      <c r="E1079" s="13">
        <v>1176</v>
      </c>
      <c r="G1079" s="3" t="str">
        <f t="shared" si="177"/>
        <v/>
      </c>
      <c r="H1079" s="3" t="str">
        <f t="shared" si="178"/>
        <v/>
      </c>
      <c r="I1079" s="3" t="str">
        <f t="shared" si="179"/>
        <v/>
      </c>
      <c r="J1079" s="3" t="str">
        <f t="shared" si="180"/>
        <v/>
      </c>
      <c r="K1079" s="3" t="str">
        <f t="shared" si="181"/>
        <v/>
      </c>
      <c r="L1079" s="3" t="str">
        <f t="shared" si="182"/>
        <v/>
      </c>
      <c r="M1079" s="3" t="str">
        <f t="shared" si="183"/>
        <v/>
      </c>
      <c r="O1079" s="11" t="s">
        <v>12680</v>
      </c>
    </row>
    <row r="1080" spans="1:15" ht="15.6" customHeight="1" x14ac:dyDescent="0.3">
      <c r="A1080" s="3" t="s">
        <v>6452</v>
      </c>
      <c r="B1080" s="3" t="s">
        <v>4705</v>
      </c>
      <c r="C1080" s="11" t="s">
        <v>4104</v>
      </c>
      <c r="D1080" s="11" t="s">
        <v>254</v>
      </c>
      <c r="E1080" s="13">
        <v>1177</v>
      </c>
      <c r="G1080" s="3" t="str">
        <f t="shared" si="177"/>
        <v/>
      </c>
      <c r="H1080" s="3" t="str">
        <f t="shared" si="178"/>
        <v/>
      </c>
      <c r="I1080" s="3" t="str">
        <f t="shared" si="179"/>
        <v/>
      </c>
      <c r="J1080" s="3" t="str">
        <f t="shared" si="180"/>
        <v/>
      </c>
      <c r="K1080" s="3" t="str">
        <f t="shared" si="181"/>
        <v/>
      </c>
      <c r="L1080" s="3" t="str">
        <f t="shared" si="182"/>
        <v/>
      </c>
      <c r="M1080" s="3" t="str">
        <f t="shared" si="183"/>
        <v/>
      </c>
      <c r="O1080" s="11" t="s">
        <v>12680</v>
      </c>
    </row>
    <row r="1081" spans="1:15" ht="15.6" customHeight="1" x14ac:dyDescent="0.3">
      <c r="A1081" s="3" t="s">
        <v>6452</v>
      </c>
      <c r="B1081" s="3" t="s">
        <v>4705</v>
      </c>
      <c r="C1081" s="11" t="s">
        <v>4105</v>
      </c>
      <c r="D1081" s="11" t="s">
        <v>4106</v>
      </c>
      <c r="E1081" s="13">
        <v>1178</v>
      </c>
      <c r="G1081" s="3" t="str">
        <f t="shared" si="177"/>
        <v/>
      </c>
      <c r="H1081" s="3" t="str">
        <f t="shared" si="178"/>
        <v/>
      </c>
      <c r="I1081" s="3" t="str">
        <f t="shared" si="179"/>
        <v/>
      </c>
      <c r="J1081" s="3" t="str">
        <f t="shared" si="180"/>
        <v/>
      </c>
      <c r="K1081" s="3" t="str">
        <f t="shared" si="181"/>
        <v/>
      </c>
      <c r="L1081" s="3" t="str">
        <f t="shared" si="182"/>
        <v/>
      </c>
      <c r="M1081" s="3" t="str">
        <f t="shared" si="183"/>
        <v/>
      </c>
      <c r="O1081" s="11" t="s">
        <v>12680</v>
      </c>
    </row>
    <row r="1082" spans="1:15" ht="15.6" customHeight="1" x14ac:dyDescent="0.3">
      <c r="A1082" s="3" t="s">
        <v>6452</v>
      </c>
      <c r="B1082" s="3" t="s">
        <v>4705</v>
      </c>
      <c r="C1082" s="11" t="s">
        <v>4109</v>
      </c>
      <c r="D1082" s="11" t="s">
        <v>4110</v>
      </c>
      <c r="E1082" s="13">
        <v>1179</v>
      </c>
      <c r="G1082" s="3" t="str">
        <f t="shared" si="177"/>
        <v/>
      </c>
      <c r="H1082" s="3" t="str">
        <f t="shared" si="178"/>
        <v/>
      </c>
      <c r="I1082" s="3" t="str">
        <f t="shared" si="179"/>
        <v/>
      </c>
      <c r="J1082" s="3" t="str">
        <f t="shared" si="180"/>
        <v/>
      </c>
      <c r="K1082" s="3" t="str">
        <f t="shared" si="181"/>
        <v/>
      </c>
      <c r="L1082" s="3" t="str">
        <f t="shared" si="182"/>
        <v/>
      </c>
      <c r="M1082" s="3" t="str">
        <f t="shared" si="183"/>
        <v/>
      </c>
      <c r="O1082" s="11" t="s">
        <v>12680</v>
      </c>
    </row>
    <row r="1083" spans="1:15" ht="15.6" customHeight="1" x14ac:dyDescent="0.3">
      <c r="A1083" s="3" t="s">
        <v>6452</v>
      </c>
      <c r="B1083" s="3" t="s">
        <v>4705</v>
      </c>
      <c r="C1083" s="11" t="s">
        <v>4111</v>
      </c>
      <c r="D1083" s="11" t="s">
        <v>4112</v>
      </c>
      <c r="E1083" s="13">
        <v>1180</v>
      </c>
      <c r="G1083" s="3" t="str">
        <f t="shared" si="177"/>
        <v/>
      </c>
      <c r="H1083" s="3" t="str">
        <f t="shared" si="178"/>
        <v/>
      </c>
      <c r="I1083" s="3" t="str">
        <f t="shared" si="179"/>
        <v/>
      </c>
      <c r="J1083" s="3" t="str">
        <f t="shared" si="180"/>
        <v/>
      </c>
      <c r="K1083" s="3" t="str">
        <f t="shared" si="181"/>
        <v/>
      </c>
      <c r="L1083" s="3" t="str">
        <f t="shared" si="182"/>
        <v/>
      </c>
      <c r="M1083" s="3" t="str">
        <f t="shared" si="183"/>
        <v/>
      </c>
      <c r="O1083" s="11" t="s">
        <v>12680</v>
      </c>
    </row>
    <row r="1084" spans="1:15" ht="15.6" customHeight="1" x14ac:dyDescent="0.3">
      <c r="A1084" s="3" t="s">
        <v>6452</v>
      </c>
      <c r="B1084" s="3" t="s">
        <v>4705</v>
      </c>
      <c r="C1084" s="11" t="s">
        <v>4113</v>
      </c>
      <c r="D1084" s="11" t="s">
        <v>4114</v>
      </c>
      <c r="E1084" s="13">
        <v>1181</v>
      </c>
      <c r="G1084" s="3" t="str">
        <f t="shared" si="177"/>
        <v/>
      </c>
      <c r="H1084" s="3" t="str">
        <f t="shared" si="178"/>
        <v/>
      </c>
      <c r="I1084" s="3" t="str">
        <f t="shared" si="179"/>
        <v/>
      </c>
      <c r="J1084" s="3" t="str">
        <f t="shared" si="180"/>
        <v/>
      </c>
      <c r="K1084" s="3" t="str">
        <f t="shared" si="181"/>
        <v/>
      </c>
      <c r="L1084" s="3" t="str">
        <f t="shared" si="182"/>
        <v/>
      </c>
      <c r="M1084" s="3" t="str">
        <f t="shared" si="183"/>
        <v/>
      </c>
      <c r="O1084" s="11" t="s">
        <v>12680</v>
      </c>
    </row>
    <row r="1085" spans="1:15" ht="15.6" customHeight="1" x14ac:dyDescent="0.3">
      <c r="A1085" s="3" t="s">
        <v>6452</v>
      </c>
      <c r="B1085" s="3" t="s">
        <v>4705</v>
      </c>
      <c r="C1085" s="11" t="s">
        <v>4115</v>
      </c>
      <c r="D1085" s="11" t="s">
        <v>4116</v>
      </c>
      <c r="E1085" s="13">
        <v>1182</v>
      </c>
      <c r="G1085" s="3" t="str">
        <f t="shared" si="177"/>
        <v/>
      </c>
      <c r="H1085" s="3" t="str">
        <f t="shared" si="178"/>
        <v/>
      </c>
      <c r="I1085" s="3" t="str">
        <f t="shared" si="179"/>
        <v/>
      </c>
      <c r="J1085" s="3" t="str">
        <f t="shared" si="180"/>
        <v/>
      </c>
      <c r="K1085" s="3" t="str">
        <f t="shared" si="181"/>
        <v/>
      </c>
      <c r="L1085" s="3" t="str">
        <f t="shared" si="182"/>
        <v/>
      </c>
      <c r="M1085" s="3" t="str">
        <f t="shared" si="183"/>
        <v/>
      </c>
      <c r="O1085" s="11" t="s">
        <v>12680</v>
      </c>
    </row>
    <row r="1086" spans="1:15" ht="15.6" customHeight="1" x14ac:dyDescent="0.3">
      <c r="A1086" s="3" t="s">
        <v>6452</v>
      </c>
      <c r="B1086" s="3" t="s">
        <v>4705</v>
      </c>
      <c r="C1086" s="11" t="s">
        <v>4117</v>
      </c>
      <c r="D1086" s="11" t="s">
        <v>4118</v>
      </c>
      <c r="E1086" s="13">
        <v>1183</v>
      </c>
      <c r="G1086" s="3" t="str">
        <f t="shared" ref="G1086:G1149" si="184">IFERROR(VLOOKUP(F1086,omop_all_vocs,4,FALSE),"")</f>
        <v/>
      </c>
      <c r="H1086" s="3" t="str">
        <f t="shared" ref="H1086:H1149" si="185">IFERROR(VLOOKUP(F1086,omop_all_vocs,5,FALSE),"")</f>
        <v/>
      </c>
      <c r="I1086" s="3" t="str">
        <f t="shared" ref="I1086:I1149" si="186">IFERROR(VLOOKUP(F1086,omop_all_vocs,6,FALSE),"")</f>
        <v/>
      </c>
      <c r="J1086" s="3" t="str">
        <f t="shared" ref="J1086:J1149" si="187">IFERROR(VLOOKUP(F1086,omop_all_vocs,7,FALSE),"")</f>
        <v/>
      </c>
      <c r="K1086" s="3" t="str">
        <f t="shared" ref="K1086:K1149" si="188">IFERROR(VLOOKUP(F1086,omop_all_vocs,8,FALSE),"")</f>
        <v/>
      </c>
      <c r="L1086" s="3" t="str">
        <f t="shared" ref="L1086:L1149" si="189">IFERROR(VLOOKUP(F1086,omop_all_vocs,9,FALSE),"")</f>
        <v/>
      </c>
      <c r="M1086" s="3" t="str">
        <f t="shared" ref="M1086:M1149" si="190">IFERROR(VLOOKUP(F1086,omop_all_vocs,10,FALSE),"")</f>
        <v/>
      </c>
      <c r="O1086" s="11" t="s">
        <v>12680</v>
      </c>
    </row>
    <row r="1087" spans="1:15" ht="15.6" customHeight="1" x14ac:dyDescent="0.3">
      <c r="A1087" s="3" t="s">
        <v>6452</v>
      </c>
      <c r="B1087" s="3" t="s">
        <v>4705</v>
      </c>
      <c r="C1087" s="11" t="s">
        <v>4119</v>
      </c>
      <c r="D1087" s="11" t="s">
        <v>4120</v>
      </c>
      <c r="E1087" s="13">
        <v>1184</v>
      </c>
      <c r="G1087" s="3" t="str">
        <f t="shared" si="184"/>
        <v/>
      </c>
      <c r="H1087" s="3" t="str">
        <f t="shared" si="185"/>
        <v/>
      </c>
      <c r="I1087" s="3" t="str">
        <f t="shared" si="186"/>
        <v/>
      </c>
      <c r="J1087" s="3" t="str">
        <f t="shared" si="187"/>
        <v/>
      </c>
      <c r="K1087" s="3" t="str">
        <f t="shared" si="188"/>
        <v/>
      </c>
      <c r="L1087" s="3" t="str">
        <f t="shared" si="189"/>
        <v/>
      </c>
      <c r="M1087" s="3" t="str">
        <f t="shared" si="190"/>
        <v/>
      </c>
      <c r="O1087" s="11" t="s">
        <v>12680</v>
      </c>
    </row>
    <row r="1088" spans="1:15" ht="15.6" customHeight="1" x14ac:dyDescent="0.3">
      <c r="A1088" s="3" t="s">
        <v>6452</v>
      </c>
      <c r="B1088" s="3" t="s">
        <v>4705</v>
      </c>
      <c r="C1088" s="11" t="s">
        <v>4121</v>
      </c>
      <c r="D1088" s="11" t="s">
        <v>4122</v>
      </c>
      <c r="E1088" s="13">
        <v>1185</v>
      </c>
      <c r="G1088" s="3" t="str">
        <f t="shared" si="184"/>
        <v/>
      </c>
      <c r="H1088" s="3" t="str">
        <f t="shared" si="185"/>
        <v/>
      </c>
      <c r="I1088" s="3" t="str">
        <f t="shared" si="186"/>
        <v/>
      </c>
      <c r="J1088" s="3" t="str">
        <f t="shared" si="187"/>
        <v/>
      </c>
      <c r="K1088" s="3" t="str">
        <f t="shared" si="188"/>
        <v/>
      </c>
      <c r="L1088" s="3" t="str">
        <f t="shared" si="189"/>
        <v/>
      </c>
      <c r="M1088" s="3" t="str">
        <f t="shared" si="190"/>
        <v/>
      </c>
      <c r="O1088" s="11" t="s">
        <v>12680</v>
      </c>
    </row>
    <row r="1089" spans="1:15" ht="15.6" customHeight="1" x14ac:dyDescent="0.3">
      <c r="A1089" s="3" t="s">
        <v>6452</v>
      </c>
      <c r="B1089" s="3" t="s">
        <v>4705</v>
      </c>
      <c r="C1089" s="11" t="s">
        <v>4123</v>
      </c>
      <c r="D1089" s="11" t="s">
        <v>4124</v>
      </c>
      <c r="E1089" s="13">
        <v>1186</v>
      </c>
      <c r="G1089" s="3" t="str">
        <f t="shared" si="184"/>
        <v/>
      </c>
      <c r="H1089" s="3" t="str">
        <f t="shared" si="185"/>
        <v/>
      </c>
      <c r="I1089" s="3" t="str">
        <f t="shared" si="186"/>
        <v/>
      </c>
      <c r="J1089" s="3" t="str">
        <f t="shared" si="187"/>
        <v/>
      </c>
      <c r="K1089" s="3" t="str">
        <f t="shared" si="188"/>
        <v/>
      </c>
      <c r="L1089" s="3" t="str">
        <f t="shared" si="189"/>
        <v/>
      </c>
      <c r="M1089" s="3" t="str">
        <f t="shared" si="190"/>
        <v/>
      </c>
      <c r="O1089" s="11" t="s">
        <v>12680</v>
      </c>
    </row>
    <row r="1090" spans="1:15" ht="15.6" customHeight="1" x14ac:dyDescent="0.3">
      <c r="A1090" s="3" t="s">
        <v>6452</v>
      </c>
      <c r="B1090" s="3" t="s">
        <v>4705</v>
      </c>
      <c r="C1090" s="11" t="s">
        <v>4125</v>
      </c>
      <c r="D1090" s="11" t="s">
        <v>4126</v>
      </c>
      <c r="E1090" s="13">
        <v>1187</v>
      </c>
      <c r="G1090" s="3" t="str">
        <f t="shared" si="184"/>
        <v/>
      </c>
      <c r="H1090" s="3" t="str">
        <f t="shared" si="185"/>
        <v/>
      </c>
      <c r="I1090" s="3" t="str">
        <f t="shared" si="186"/>
        <v/>
      </c>
      <c r="J1090" s="3" t="str">
        <f t="shared" si="187"/>
        <v/>
      </c>
      <c r="K1090" s="3" t="str">
        <f t="shared" si="188"/>
        <v/>
      </c>
      <c r="L1090" s="3" t="str">
        <f t="shared" si="189"/>
        <v/>
      </c>
      <c r="M1090" s="3" t="str">
        <f t="shared" si="190"/>
        <v/>
      </c>
      <c r="O1090" s="11" t="s">
        <v>12680</v>
      </c>
    </row>
    <row r="1091" spans="1:15" ht="15.6" customHeight="1" x14ac:dyDescent="0.3">
      <c r="A1091" s="3" t="s">
        <v>6452</v>
      </c>
      <c r="B1091" s="3" t="s">
        <v>4705</v>
      </c>
      <c r="C1091" s="11" t="s">
        <v>4127</v>
      </c>
      <c r="D1091" s="11" t="s">
        <v>4128</v>
      </c>
      <c r="E1091" s="13">
        <v>1188</v>
      </c>
      <c r="G1091" s="3" t="str">
        <f t="shared" si="184"/>
        <v/>
      </c>
      <c r="H1091" s="3" t="str">
        <f t="shared" si="185"/>
        <v/>
      </c>
      <c r="I1091" s="3" t="str">
        <f t="shared" si="186"/>
        <v/>
      </c>
      <c r="J1091" s="3" t="str">
        <f t="shared" si="187"/>
        <v/>
      </c>
      <c r="K1091" s="3" t="str">
        <f t="shared" si="188"/>
        <v/>
      </c>
      <c r="L1091" s="3" t="str">
        <f t="shared" si="189"/>
        <v/>
      </c>
      <c r="M1091" s="3" t="str">
        <f t="shared" si="190"/>
        <v/>
      </c>
      <c r="O1091" s="11" t="s">
        <v>12680</v>
      </c>
    </row>
    <row r="1092" spans="1:15" ht="15.6" customHeight="1" x14ac:dyDescent="0.3">
      <c r="A1092" s="3" t="s">
        <v>6452</v>
      </c>
      <c r="B1092" s="3" t="s">
        <v>4705</v>
      </c>
      <c r="C1092" s="11" t="s">
        <v>4129</v>
      </c>
      <c r="D1092" s="11" t="s">
        <v>4130</v>
      </c>
      <c r="E1092" s="13">
        <v>1189</v>
      </c>
      <c r="G1092" s="3" t="str">
        <f t="shared" si="184"/>
        <v/>
      </c>
      <c r="H1092" s="3" t="str">
        <f t="shared" si="185"/>
        <v/>
      </c>
      <c r="I1092" s="3" t="str">
        <f t="shared" si="186"/>
        <v/>
      </c>
      <c r="J1092" s="3" t="str">
        <f t="shared" si="187"/>
        <v/>
      </c>
      <c r="K1092" s="3" t="str">
        <f t="shared" si="188"/>
        <v/>
      </c>
      <c r="L1092" s="3" t="str">
        <f t="shared" si="189"/>
        <v/>
      </c>
      <c r="M1092" s="3" t="str">
        <f t="shared" si="190"/>
        <v/>
      </c>
      <c r="O1092" s="11" t="s">
        <v>12680</v>
      </c>
    </row>
    <row r="1093" spans="1:15" ht="15.6" customHeight="1" x14ac:dyDescent="0.3">
      <c r="A1093" s="3" t="s">
        <v>6452</v>
      </c>
      <c r="B1093" s="3" t="s">
        <v>4705</v>
      </c>
      <c r="C1093" s="11" t="s">
        <v>4131</v>
      </c>
      <c r="D1093" s="11" t="s">
        <v>4132</v>
      </c>
      <c r="E1093" s="13">
        <v>1190</v>
      </c>
      <c r="G1093" s="3" t="str">
        <f t="shared" si="184"/>
        <v/>
      </c>
      <c r="H1093" s="3" t="str">
        <f t="shared" si="185"/>
        <v/>
      </c>
      <c r="I1093" s="3" t="str">
        <f t="shared" si="186"/>
        <v/>
      </c>
      <c r="J1093" s="3" t="str">
        <f t="shared" si="187"/>
        <v/>
      </c>
      <c r="K1093" s="3" t="str">
        <f t="shared" si="188"/>
        <v/>
      </c>
      <c r="L1093" s="3" t="str">
        <f t="shared" si="189"/>
        <v/>
      </c>
      <c r="M1093" s="3" t="str">
        <f t="shared" si="190"/>
        <v/>
      </c>
      <c r="O1093" s="11" t="s">
        <v>12680</v>
      </c>
    </row>
    <row r="1094" spans="1:15" ht="15.6" customHeight="1" x14ac:dyDescent="0.3">
      <c r="A1094" s="3" t="s">
        <v>6452</v>
      </c>
      <c r="B1094" s="3" t="s">
        <v>4705</v>
      </c>
      <c r="C1094" s="11" t="s">
        <v>4133</v>
      </c>
      <c r="D1094" s="11" t="s">
        <v>4134</v>
      </c>
      <c r="E1094" s="13">
        <v>1191</v>
      </c>
      <c r="G1094" s="3" t="str">
        <f t="shared" si="184"/>
        <v/>
      </c>
      <c r="H1094" s="3" t="str">
        <f t="shared" si="185"/>
        <v/>
      </c>
      <c r="I1094" s="3" t="str">
        <f t="shared" si="186"/>
        <v/>
      </c>
      <c r="J1094" s="3" t="str">
        <f t="shared" si="187"/>
        <v/>
      </c>
      <c r="K1094" s="3" t="str">
        <f t="shared" si="188"/>
        <v/>
      </c>
      <c r="L1094" s="3" t="str">
        <f t="shared" si="189"/>
        <v/>
      </c>
      <c r="M1094" s="3" t="str">
        <f t="shared" si="190"/>
        <v/>
      </c>
      <c r="O1094" s="11" t="s">
        <v>12680</v>
      </c>
    </row>
    <row r="1095" spans="1:15" ht="15.6" customHeight="1" x14ac:dyDescent="0.3">
      <c r="A1095" s="3" t="s">
        <v>6452</v>
      </c>
      <c r="B1095" s="3" t="s">
        <v>4705</v>
      </c>
      <c r="C1095" s="11" t="s">
        <v>4135</v>
      </c>
      <c r="D1095" s="11" t="s">
        <v>4136</v>
      </c>
      <c r="E1095" s="13">
        <v>1192</v>
      </c>
      <c r="G1095" s="3" t="str">
        <f t="shared" si="184"/>
        <v/>
      </c>
      <c r="H1095" s="3" t="str">
        <f t="shared" si="185"/>
        <v/>
      </c>
      <c r="I1095" s="3" t="str">
        <f t="shared" si="186"/>
        <v/>
      </c>
      <c r="J1095" s="3" t="str">
        <f t="shared" si="187"/>
        <v/>
      </c>
      <c r="K1095" s="3" t="str">
        <f t="shared" si="188"/>
        <v/>
      </c>
      <c r="L1095" s="3" t="str">
        <f t="shared" si="189"/>
        <v/>
      </c>
      <c r="M1095" s="3" t="str">
        <f t="shared" si="190"/>
        <v/>
      </c>
      <c r="O1095" s="11" t="s">
        <v>12680</v>
      </c>
    </row>
    <row r="1096" spans="1:15" ht="15.6" customHeight="1" x14ac:dyDescent="0.3">
      <c r="A1096" s="3" t="s">
        <v>6452</v>
      </c>
      <c r="B1096" s="3" t="s">
        <v>4705</v>
      </c>
      <c r="C1096" s="11" t="s">
        <v>4137</v>
      </c>
      <c r="D1096" s="11" t="s">
        <v>4138</v>
      </c>
      <c r="E1096" s="13">
        <v>1193</v>
      </c>
      <c r="G1096" s="3" t="str">
        <f t="shared" si="184"/>
        <v/>
      </c>
      <c r="H1096" s="3" t="str">
        <f t="shared" si="185"/>
        <v/>
      </c>
      <c r="I1096" s="3" t="str">
        <f t="shared" si="186"/>
        <v/>
      </c>
      <c r="J1096" s="3" t="str">
        <f t="shared" si="187"/>
        <v/>
      </c>
      <c r="K1096" s="3" t="str">
        <f t="shared" si="188"/>
        <v/>
      </c>
      <c r="L1096" s="3" t="str">
        <f t="shared" si="189"/>
        <v/>
      </c>
      <c r="M1096" s="3" t="str">
        <f t="shared" si="190"/>
        <v/>
      </c>
      <c r="O1096" s="11" t="s">
        <v>12680</v>
      </c>
    </row>
    <row r="1097" spans="1:15" ht="15.6" customHeight="1" x14ac:dyDescent="0.3">
      <c r="A1097" s="3" t="s">
        <v>6452</v>
      </c>
      <c r="B1097" s="3" t="s">
        <v>4705</v>
      </c>
      <c r="C1097" s="11" t="s">
        <v>4139</v>
      </c>
      <c r="D1097" s="11" t="s">
        <v>4140</v>
      </c>
      <c r="E1097" s="13">
        <v>1194</v>
      </c>
      <c r="G1097" s="3" t="str">
        <f t="shared" si="184"/>
        <v/>
      </c>
      <c r="H1097" s="3" t="str">
        <f t="shared" si="185"/>
        <v/>
      </c>
      <c r="I1097" s="3" t="str">
        <f t="shared" si="186"/>
        <v/>
      </c>
      <c r="J1097" s="3" t="str">
        <f t="shared" si="187"/>
        <v/>
      </c>
      <c r="K1097" s="3" t="str">
        <f t="shared" si="188"/>
        <v/>
      </c>
      <c r="L1097" s="3" t="str">
        <f t="shared" si="189"/>
        <v/>
      </c>
      <c r="M1097" s="3" t="str">
        <f t="shared" si="190"/>
        <v/>
      </c>
      <c r="O1097" s="11" t="s">
        <v>12680</v>
      </c>
    </row>
    <row r="1098" spans="1:15" ht="15.6" customHeight="1" x14ac:dyDescent="0.3">
      <c r="A1098" s="3" t="s">
        <v>6452</v>
      </c>
      <c r="B1098" s="3" t="s">
        <v>4705</v>
      </c>
      <c r="C1098" s="11" t="s">
        <v>4141</v>
      </c>
      <c r="D1098" s="11" t="s">
        <v>4142</v>
      </c>
      <c r="E1098" s="13">
        <v>1195</v>
      </c>
      <c r="G1098" s="3" t="str">
        <f t="shared" si="184"/>
        <v/>
      </c>
      <c r="H1098" s="3" t="str">
        <f t="shared" si="185"/>
        <v/>
      </c>
      <c r="I1098" s="3" t="str">
        <f t="shared" si="186"/>
        <v/>
      </c>
      <c r="J1098" s="3" t="str">
        <f t="shared" si="187"/>
        <v/>
      </c>
      <c r="K1098" s="3" t="str">
        <f t="shared" si="188"/>
        <v/>
      </c>
      <c r="L1098" s="3" t="str">
        <f t="shared" si="189"/>
        <v/>
      </c>
      <c r="M1098" s="3" t="str">
        <f t="shared" si="190"/>
        <v/>
      </c>
      <c r="O1098" s="11" t="s">
        <v>12680</v>
      </c>
    </row>
    <row r="1099" spans="1:15" ht="15.6" customHeight="1" x14ac:dyDescent="0.3">
      <c r="A1099" s="3" t="s">
        <v>6452</v>
      </c>
      <c r="B1099" s="3" t="s">
        <v>4705</v>
      </c>
      <c r="C1099" s="11" t="s">
        <v>4143</v>
      </c>
      <c r="D1099" s="11" t="s">
        <v>4144</v>
      </c>
      <c r="E1099" s="13">
        <v>1196</v>
      </c>
      <c r="G1099" s="3" t="str">
        <f t="shared" si="184"/>
        <v/>
      </c>
      <c r="H1099" s="3" t="str">
        <f t="shared" si="185"/>
        <v/>
      </c>
      <c r="I1099" s="3" t="str">
        <f t="shared" si="186"/>
        <v/>
      </c>
      <c r="J1099" s="3" t="str">
        <f t="shared" si="187"/>
        <v/>
      </c>
      <c r="K1099" s="3" t="str">
        <f t="shared" si="188"/>
        <v/>
      </c>
      <c r="L1099" s="3" t="str">
        <f t="shared" si="189"/>
        <v/>
      </c>
      <c r="M1099" s="3" t="str">
        <f t="shared" si="190"/>
        <v/>
      </c>
      <c r="O1099" s="11" t="s">
        <v>12680</v>
      </c>
    </row>
    <row r="1100" spans="1:15" ht="15.6" customHeight="1" x14ac:dyDescent="0.3">
      <c r="A1100" s="3" t="s">
        <v>6452</v>
      </c>
      <c r="B1100" s="3" t="s">
        <v>4705</v>
      </c>
      <c r="C1100" s="11" t="s">
        <v>4145</v>
      </c>
      <c r="D1100" s="11" t="s">
        <v>4145</v>
      </c>
      <c r="E1100" s="13">
        <v>1197</v>
      </c>
      <c r="G1100" s="3" t="str">
        <f t="shared" si="184"/>
        <v/>
      </c>
      <c r="H1100" s="3" t="str">
        <f t="shared" si="185"/>
        <v/>
      </c>
      <c r="I1100" s="3" t="str">
        <f t="shared" si="186"/>
        <v/>
      </c>
      <c r="J1100" s="3" t="str">
        <f t="shared" si="187"/>
        <v/>
      </c>
      <c r="K1100" s="3" t="str">
        <f t="shared" si="188"/>
        <v/>
      </c>
      <c r="L1100" s="3" t="str">
        <f t="shared" si="189"/>
        <v/>
      </c>
      <c r="M1100" s="3" t="str">
        <f t="shared" si="190"/>
        <v/>
      </c>
      <c r="O1100" s="11" t="s">
        <v>12680</v>
      </c>
    </row>
    <row r="1101" spans="1:15" ht="15.6" customHeight="1" x14ac:dyDescent="0.3">
      <c r="A1101" s="3" t="s">
        <v>6452</v>
      </c>
      <c r="B1101" s="3" t="s">
        <v>4705</v>
      </c>
      <c r="C1101" s="11" t="s">
        <v>4146</v>
      </c>
      <c r="D1101" s="11" t="s">
        <v>4147</v>
      </c>
      <c r="E1101" s="13">
        <v>1198</v>
      </c>
      <c r="G1101" s="3" t="str">
        <f t="shared" si="184"/>
        <v/>
      </c>
      <c r="H1101" s="3" t="str">
        <f t="shared" si="185"/>
        <v/>
      </c>
      <c r="I1101" s="3" t="str">
        <f t="shared" si="186"/>
        <v/>
      </c>
      <c r="J1101" s="3" t="str">
        <f t="shared" si="187"/>
        <v/>
      </c>
      <c r="K1101" s="3" t="str">
        <f t="shared" si="188"/>
        <v/>
      </c>
      <c r="L1101" s="3" t="str">
        <f t="shared" si="189"/>
        <v/>
      </c>
      <c r="M1101" s="3" t="str">
        <f t="shared" si="190"/>
        <v/>
      </c>
      <c r="O1101" s="11" t="s">
        <v>12680</v>
      </c>
    </row>
    <row r="1102" spans="1:15" ht="15.6" customHeight="1" x14ac:dyDescent="0.3">
      <c r="A1102" s="3" t="s">
        <v>6452</v>
      </c>
      <c r="B1102" s="3" t="s">
        <v>4705</v>
      </c>
      <c r="C1102" s="11" t="s">
        <v>4148</v>
      </c>
      <c r="D1102" s="11" t="s">
        <v>4149</v>
      </c>
      <c r="E1102" s="13">
        <v>1199</v>
      </c>
      <c r="G1102" s="3" t="str">
        <f t="shared" si="184"/>
        <v/>
      </c>
      <c r="H1102" s="3" t="str">
        <f t="shared" si="185"/>
        <v/>
      </c>
      <c r="I1102" s="3" t="str">
        <f t="shared" si="186"/>
        <v/>
      </c>
      <c r="J1102" s="3" t="str">
        <f t="shared" si="187"/>
        <v/>
      </c>
      <c r="K1102" s="3" t="str">
        <f t="shared" si="188"/>
        <v/>
      </c>
      <c r="L1102" s="3" t="str">
        <f t="shared" si="189"/>
        <v/>
      </c>
      <c r="M1102" s="3" t="str">
        <f t="shared" si="190"/>
        <v/>
      </c>
      <c r="O1102" s="11" t="s">
        <v>12680</v>
      </c>
    </row>
    <row r="1103" spans="1:15" ht="15.6" customHeight="1" x14ac:dyDescent="0.3">
      <c r="A1103" s="3" t="s">
        <v>6452</v>
      </c>
      <c r="B1103" s="3" t="s">
        <v>4705</v>
      </c>
      <c r="C1103" s="11" t="s">
        <v>4150</v>
      </c>
      <c r="D1103" s="11" t="s">
        <v>4151</v>
      </c>
      <c r="E1103" s="13">
        <v>1200</v>
      </c>
      <c r="G1103" s="3" t="str">
        <f t="shared" si="184"/>
        <v/>
      </c>
      <c r="H1103" s="3" t="str">
        <f t="shared" si="185"/>
        <v/>
      </c>
      <c r="I1103" s="3" t="str">
        <f t="shared" si="186"/>
        <v/>
      </c>
      <c r="J1103" s="3" t="str">
        <f t="shared" si="187"/>
        <v/>
      </c>
      <c r="K1103" s="3" t="str">
        <f t="shared" si="188"/>
        <v/>
      </c>
      <c r="L1103" s="3" t="str">
        <f t="shared" si="189"/>
        <v/>
      </c>
      <c r="M1103" s="3" t="str">
        <f t="shared" si="190"/>
        <v/>
      </c>
      <c r="O1103" s="11" t="s">
        <v>12680</v>
      </c>
    </row>
    <row r="1104" spans="1:15" ht="15.6" customHeight="1" x14ac:dyDescent="0.3">
      <c r="A1104" s="3" t="s">
        <v>6452</v>
      </c>
      <c r="B1104" s="3" t="s">
        <v>4705</v>
      </c>
      <c r="C1104" s="11" t="s">
        <v>4152</v>
      </c>
      <c r="D1104" s="11" t="s">
        <v>4153</v>
      </c>
      <c r="E1104" s="13">
        <v>1201</v>
      </c>
      <c r="G1104" s="3" t="str">
        <f t="shared" si="184"/>
        <v/>
      </c>
      <c r="H1104" s="3" t="str">
        <f t="shared" si="185"/>
        <v/>
      </c>
      <c r="I1104" s="3" t="str">
        <f t="shared" si="186"/>
        <v/>
      </c>
      <c r="J1104" s="3" t="str">
        <f t="shared" si="187"/>
        <v/>
      </c>
      <c r="K1104" s="3" t="str">
        <f t="shared" si="188"/>
        <v/>
      </c>
      <c r="L1104" s="3" t="str">
        <f t="shared" si="189"/>
        <v/>
      </c>
      <c r="M1104" s="3" t="str">
        <f t="shared" si="190"/>
        <v/>
      </c>
      <c r="O1104" s="11" t="s">
        <v>12680</v>
      </c>
    </row>
    <row r="1105" spans="1:15" ht="15.6" customHeight="1" x14ac:dyDescent="0.3">
      <c r="A1105" s="3" t="s">
        <v>6452</v>
      </c>
      <c r="B1105" s="3" t="s">
        <v>4705</v>
      </c>
      <c r="C1105" s="11" t="s">
        <v>4154</v>
      </c>
      <c r="D1105" s="11" t="s">
        <v>4155</v>
      </c>
      <c r="E1105" s="13">
        <v>1202</v>
      </c>
      <c r="G1105" s="3" t="str">
        <f t="shared" si="184"/>
        <v/>
      </c>
      <c r="H1105" s="3" t="str">
        <f t="shared" si="185"/>
        <v/>
      </c>
      <c r="I1105" s="3" t="str">
        <f t="shared" si="186"/>
        <v/>
      </c>
      <c r="J1105" s="3" t="str">
        <f t="shared" si="187"/>
        <v/>
      </c>
      <c r="K1105" s="3" t="str">
        <f t="shared" si="188"/>
        <v/>
      </c>
      <c r="L1105" s="3" t="str">
        <f t="shared" si="189"/>
        <v/>
      </c>
      <c r="M1105" s="3" t="str">
        <f t="shared" si="190"/>
        <v/>
      </c>
      <c r="O1105" s="11" t="s">
        <v>12680</v>
      </c>
    </row>
    <row r="1106" spans="1:15" ht="15.6" customHeight="1" x14ac:dyDescent="0.3">
      <c r="A1106" s="3" t="s">
        <v>6452</v>
      </c>
      <c r="B1106" s="3" t="s">
        <v>4705</v>
      </c>
      <c r="C1106" s="11" t="s">
        <v>4156</v>
      </c>
      <c r="D1106" s="11" t="s">
        <v>4157</v>
      </c>
      <c r="E1106" s="13">
        <v>1203</v>
      </c>
      <c r="G1106" s="3" t="str">
        <f t="shared" si="184"/>
        <v/>
      </c>
      <c r="H1106" s="3" t="str">
        <f t="shared" si="185"/>
        <v/>
      </c>
      <c r="I1106" s="3" t="str">
        <f t="shared" si="186"/>
        <v/>
      </c>
      <c r="J1106" s="3" t="str">
        <f t="shared" si="187"/>
        <v/>
      </c>
      <c r="K1106" s="3" t="str">
        <f t="shared" si="188"/>
        <v/>
      </c>
      <c r="L1106" s="3" t="str">
        <f t="shared" si="189"/>
        <v/>
      </c>
      <c r="M1106" s="3" t="str">
        <f t="shared" si="190"/>
        <v/>
      </c>
      <c r="O1106" s="11" t="s">
        <v>12680</v>
      </c>
    </row>
    <row r="1107" spans="1:15" ht="15.6" customHeight="1" x14ac:dyDescent="0.3">
      <c r="A1107" s="3" t="s">
        <v>6452</v>
      </c>
      <c r="B1107" s="3" t="s">
        <v>4705</v>
      </c>
      <c r="C1107" s="11" t="s">
        <v>4160</v>
      </c>
      <c r="D1107" s="11" t="s">
        <v>4161</v>
      </c>
      <c r="E1107" s="13">
        <v>1204</v>
      </c>
      <c r="G1107" s="3" t="str">
        <f t="shared" si="184"/>
        <v/>
      </c>
      <c r="H1107" s="3" t="str">
        <f t="shared" si="185"/>
        <v/>
      </c>
      <c r="I1107" s="3" t="str">
        <f t="shared" si="186"/>
        <v/>
      </c>
      <c r="J1107" s="3" t="str">
        <f t="shared" si="187"/>
        <v/>
      </c>
      <c r="K1107" s="3" t="str">
        <f t="shared" si="188"/>
        <v/>
      </c>
      <c r="L1107" s="3" t="str">
        <f t="shared" si="189"/>
        <v/>
      </c>
      <c r="M1107" s="3" t="str">
        <f t="shared" si="190"/>
        <v/>
      </c>
      <c r="O1107" s="11" t="s">
        <v>12680</v>
      </c>
    </row>
    <row r="1108" spans="1:15" ht="15.6" customHeight="1" x14ac:dyDescent="0.3">
      <c r="A1108" s="3" t="s">
        <v>6452</v>
      </c>
      <c r="B1108" s="3" t="s">
        <v>4705</v>
      </c>
      <c r="C1108" s="11" t="s">
        <v>4162</v>
      </c>
      <c r="D1108" s="11" t="s">
        <v>4163</v>
      </c>
      <c r="E1108" s="13">
        <v>1205</v>
      </c>
      <c r="G1108" s="3" t="str">
        <f t="shared" si="184"/>
        <v/>
      </c>
      <c r="H1108" s="3" t="str">
        <f t="shared" si="185"/>
        <v/>
      </c>
      <c r="I1108" s="3" t="str">
        <f t="shared" si="186"/>
        <v/>
      </c>
      <c r="J1108" s="3" t="str">
        <f t="shared" si="187"/>
        <v/>
      </c>
      <c r="K1108" s="3" t="str">
        <f t="shared" si="188"/>
        <v/>
      </c>
      <c r="L1108" s="3" t="str">
        <f t="shared" si="189"/>
        <v/>
      </c>
      <c r="M1108" s="3" t="str">
        <f t="shared" si="190"/>
        <v/>
      </c>
      <c r="O1108" s="11" t="s">
        <v>12680</v>
      </c>
    </row>
    <row r="1109" spans="1:15" ht="15.6" customHeight="1" x14ac:dyDescent="0.3">
      <c r="A1109" s="3" t="s">
        <v>6452</v>
      </c>
      <c r="B1109" s="3" t="s">
        <v>4705</v>
      </c>
      <c r="C1109" s="11" t="s">
        <v>4164</v>
      </c>
      <c r="D1109" s="11" t="s">
        <v>4165</v>
      </c>
      <c r="E1109" s="13">
        <v>1206</v>
      </c>
      <c r="G1109" s="3" t="str">
        <f t="shared" si="184"/>
        <v/>
      </c>
      <c r="H1109" s="3" t="str">
        <f t="shared" si="185"/>
        <v/>
      </c>
      <c r="I1109" s="3" t="str">
        <f t="shared" si="186"/>
        <v/>
      </c>
      <c r="J1109" s="3" t="str">
        <f t="shared" si="187"/>
        <v/>
      </c>
      <c r="K1109" s="3" t="str">
        <f t="shared" si="188"/>
        <v/>
      </c>
      <c r="L1109" s="3" t="str">
        <f t="shared" si="189"/>
        <v/>
      </c>
      <c r="M1109" s="3" t="str">
        <f t="shared" si="190"/>
        <v/>
      </c>
      <c r="O1109" s="11" t="s">
        <v>12680</v>
      </c>
    </row>
    <row r="1110" spans="1:15" ht="15.6" customHeight="1" x14ac:dyDescent="0.3">
      <c r="A1110" s="3" t="s">
        <v>6452</v>
      </c>
      <c r="B1110" s="3" t="s">
        <v>4705</v>
      </c>
      <c r="C1110" s="11" t="s">
        <v>4158</v>
      </c>
      <c r="D1110" s="11" t="s">
        <v>4159</v>
      </c>
      <c r="E1110" s="13">
        <v>1207</v>
      </c>
      <c r="G1110" s="3" t="str">
        <f t="shared" si="184"/>
        <v/>
      </c>
      <c r="H1110" s="3" t="str">
        <f t="shared" si="185"/>
        <v/>
      </c>
      <c r="I1110" s="3" t="str">
        <f t="shared" si="186"/>
        <v/>
      </c>
      <c r="J1110" s="3" t="str">
        <f t="shared" si="187"/>
        <v/>
      </c>
      <c r="K1110" s="3" t="str">
        <f t="shared" si="188"/>
        <v/>
      </c>
      <c r="L1110" s="3" t="str">
        <f t="shared" si="189"/>
        <v/>
      </c>
      <c r="M1110" s="3" t="str">
        <f t="shared" si="190"/>
        <v/>
      </c>
      <c r="O1110" s="11" t="s">
        <v>12680</v>
      </c>
    </row>
    <row r="1111" spans="1:15" ht="15.6" customHeight="1" x14ac:dyDescent="0.3">
      <c r="A1111" s="3" t="s">
        <v>6452</v>
      </c>
      <c r="B1111" s="3" t="s">
        <v>4705</v>
      </c>
      <c r="C1111" s="11" t="s">
        <v>4166</v>
      </c>
      <c r="D1111" s="11" t="s">
        <v>4167</v>
      </c>
      <c r="E1111" s="13">
        <v>1208</v>
      </c>
      <c r="G1111" s="3" t="str">
        <f t="shared" si="184"/>
        <v/>
      </c>
      <c r="H1111" s="3" t="str">
        <f t="shared" si="185"/>
        <v/>
      </c>
      <c r="I1111" s="3" t="str">
        <f t="shared" si="186"/>
        <v/>
      </c>
      <c r="J1111" s="3" t="str">
        <f t="shared" si="187"/>
        <v/>
      </c>
      <c r="K1111" s="3" t="str">
        <f t="shared" si="188"/>
        <v/>
      </c>
      <c r="L1111" s="3" t="str">
        <f t="shared" si="189"/>
        <v/>
      </c>
      <c r="M1111" s="3" t="str">
        <f t="shared" si="190"/>
        <v/>
      </c>
      <c r="O1111" s="11" t="s">
        <v>12680</v>
      </c>
    </row>
    <row r="1112" spans="1:15" ht="15.6" customHeight="1" x14ac:dyDescent="0.3">
      <c r="A1112" s="3" t="s">
        <v>6452</v>
      </c>
      <c r="B1112" s="3" t="s">
        <v>4705</v>
      </c>
      <c r="C1112" s="11" t="s">
        <v>4168</v>
      </c>
      <c r="D1112" s="11" t="s">
        <v>4169</v>
      </c>
      <c r="E1112" s="13">
        <v>1209</v>
      </c>
      <c r="G1112" s="3" t="str">
        <f t="shared" si="184"/>
        <v/>
      </c>
      <c r="H1112" s="3" t="str">
        <f t="shared" si="185"/>
        <v/>
      </c>
      <c r="I1112" s="3" t="str">
        <f t="shared" si="186"/>
        <v/>
      </c>
      <c r="J1112" s="3" t="str">
        <f t="shared" si="187"/>
        <v/>
      </c>
      <c r="K1112" s="3" t="str">
        <f t="shared" si="188"/>
        <v/>
      </c>
      <c r="L1112" s="3" t="str">
        <f t="shared" si="189"/>
        <v/>
      </c>
      <c r="M1112" s="3" t="str">
        <f t="shared" si="190"/>
        <v/>
      </c>
      <c r="O1112" s="11" t="s">
        <v>12680</v>
      </c>
    </row>
    <row r="1113" spans="1:15" ht="15.6" customHeight="1" x14ac:dyDescent="0.3">
      <c r="A1113" s="3" t="s">
        <v>6452</v>
      </c>
      <c r="B1113" s="3" t="s">
        <v>4705</v>
      </c>
      <c r="C1113" s="11" t="s">
        <v>4170</v>
      </c>
      <c r="D1113" s="11" t="s">
        <v>4171</v>
      </c>
      <c r="E1113" s="13">
        <v>1210</v>
      </c>
      <c r="G1113" s="3" t="str">
        <f t="shared" si="184"/>
        <v/>
      </c>
      <c r="H1113" s="3" t="str">
        <f t="shared" si="185"/>
        <v/>
      </c>
      <c r="I1113" s="3" t="str">
        <f t="shared" si="186"/>
        <v/>
      </c>
      <c r="J1113" s="3" t="str">
        <f t="shared" si="187"/>
        <v/>
      </c>
      <c r="K1113" s="3" t="str">
        <f t="shared" si="188"/>
        <v/>
      </c>
      <c r="L1113" s="3" t="str">
        <f t="shared" si="189"/>
        <v/>
      </c>
      <c r="M1113" s="3" t="str">
        <f t="shared" si="190"/>
        <v/>
      </c>
      <c r="O1113" s="11" t="s">
        <v>12680</v>
      </c>
    </row>
    <row r="1114" spans="1:15" ht="15.6" customHeight="1" x14ac:dyDescent="0.3">
      <c r="A1114" s="3" t="s">
        <v>6452</v>
      </c>
      <c r="B1114" s="3" t="s">
        <v>4705</v>
      </c>
      <c r="C1114" s="11" t="s">
        <v>4172</v>
      </c>
      <c r="D1114" s="11" t="s">
        <v>4173</v>
      </c>
      <c r="E1114" s="13">
        <v>1211</v>
      </c>
      <c r="G1114" s="3" t="str">
        <f t="shared" si="184"/>
        <v/>
      </c>
      <c r="H1114" s="3" t="str">
        <f t="shared" si="185"/>
        <v/>
      </c>
      <c r="I1114" s="3" t="str">
        <f t="shared" si="186"/>
        <v/>
      </c>
      <c r="J1114" s="3" t="str">
        <f t="shared" si="187"/>
        <v/>
      </c>
      <c r="K1114" s="3" t="str">
        <f t="shared" si="188"/>
        <v/>
      </c>
      <c r="L1114" s="3" t="str">
        <f t="shared" si="189"/>
        <v/>
      </c>
      <c r="M1114" s="3" t="str">
        <f t="shared" si="190"/>
        <v/>
      </c>
      <c r="O1114" s="11" t="s">
        <v>12680</v>
      </c>
    </row>
    <row r="1115" spans="1:15" ht="15.6" customHeight="1" x14ac:dyDescent="0.3">
      <c r="A1115" s="3" t="s">
        <v>6452</v>
      </c>
      <c r="B1115" s="3" t="s">
        <v>4705</v>
      </c>
      <c r="C1115" s="11" t="s">
        <v>4174</v>
      </c>
      <c r="D1115" s="11" t="s">
        <v>4175</v>
      </c>
      <c r="E1115" s="13">
        <v>1212</v>
      </c>
      <c r="G1115" s="3" t="str">
        <f t="shared" si="184"/>
        <v/>
      </c>
      <c r="H1115" s="3" t="str">
        <f t="shared" si="185"/>
        <v/>
      </c>
      <c r="I1115" s="3" t="str">
        <f t="shared" si="186"/>
        <v/>
      </c>
      <c r="J1115" s="3" t="str">
        <f t="shared" si="187"/>
        <v/>
      </c>
      <c r="K1115" s="3" t="str">
        <f t="shared" si="188"/>
        <v/>
      </c>
      <c r="L1115" s="3" t="str">
        <f t="shared" si="189"/>
        <v/>
      </c>
      <c r="M1115" s="3" t="str">
        <f t="shared" si="190"/>
        <v/>
      </c>
      <c r="O1115" s="11" t="s">
        <v>12680</v>
      </c>
    </row>
    <row r="1116" spans="1:15" ht="15.6" customHeight="1" x14ac:dyDescent="0.3">
      <c r="A1116" s="3" t="s">
        <v>6452</v>
      </c>
      <c r="B1116" s="3" t="s">
        <v>4705</v>
      </c>
      <c r="C1116" s="11" t="s">
        <v>4176</v>
      </c>
      <c r="D1116" s="11" t="s">
        <v>4177</v>
      </c>
      <c r="E1116" s="13">
        <v>1213</v>
      </c>
      <c r="G1116" s="3" t="str">
        <f t="shared" si="184"/>
        <v/>
      </c>
      <c r="H1116" s="3" t="str">
        <f t="shared" si="185"/>
        <v/>
      </c>
      <c r="I1116" s="3" t="str">
        <f t="shared" si="186"/>
        <v/>
      </c>
      <c r="J1116" s="3" t="str">
        <f t="shared" si="187"/>
        <v/>
      </c>
      <c r="K1116" s="3" t="str">
        <f t="shared" si="188"/>
        <v/>
      </c>
      <c r="L1116" s="3" t="str">
        <f t="shared" si="189"/>
        <v/>
      </c>
      <c r="M1116" s="3" t="str">
        <f t="shared" si="190"/>
        <v/>
      </c>
      <c r="O1116" s="11" t="s">
        <v>12680</v>
      </c>
    </row>
    <row r="1117" spans="1:15" ht="15.6" customHeight="1" x14ac:dyDescent="0.3">
      <c r="A1117" s="3" t="s">
        <v>6452</v>
      </c>
      <c r="B1117" s="3" t="s">
        <v>4705</v>
      </c>
      <c r="C1117" s="11" t="s">
        <v>4178</v>
      </c>
      <c r="D1117" s="11" t="s">
        <v>4179</v>
      </c>
      <c r="E1117" s="13">
        <v>1214</v>
      </c>
      <c r="G1117" s="3" t="str">
        <f t="shared" si="184"/>
        <v/>
      </c>
      <c r="H1117" s="3" t="str">
        <f t="shared" si="185"/>
        <v/>
      </c>
      <c r="I1117" s="3" t="str">
        <f t="shared" si="186"/>
        <v/>
      </c>
      <c r="J1117" s="3" t="str">
        <f t="shared" si="187"/>
        <v/>
      </c>
      <c r="K1117" s="3" t="str">
        <f t="shared" si="188"/>
        <v/>
      </c>
      <c r="L1117" s="3" t="str">
        <f t="shared" si="189"/>
        <v/>
      </c>
      <c r="M1117" s="3" t="str">
        <f t="shared" si="190"/>
        <v/>
      </c>
      <c r="O1117" s="11" t="s">
        <v>12680</v>
      </c>
    </row>
    <row r="1118" spans="1:15" ht="15.6" customHeight="1" x14ac:dyDescent="0.3">
      <c r="A1118" s="3" t="s">
        <v>6452</v>
      </c>
      <c r="B1118" s="3" t="s">
        <v>4705</v>
      </c>
      <c r="C1118" s="11" t="s">
        <v>4180</v>
      </c>
      <c r="D1118" s="11" t="s">
        <v>4181</v>
      </c>
      <c r="E1118" s="13">
        <v>1215</v>
      </c>
      <c r="G1118" s="3" t="str">
        <f t="shared" si="184"/>
        <v/>
      </c>
      <c r="H1118" s="3" t="str">
        <f t="shared" si="185"/>
        <v/>
      </c>
      <c r="I1118" s="3" t="str">
        <f t="shared" si="186"/>
        <v/>
      </c>
      <c r="J1118" s="3" t="str">
        <f t="shared" si="187"/>
        <v/>
      </c>
      <c r="K1118" s="3" t="str">
        <f t="shared" si="188"/>
        <v/>
      </c>
      <c r="L1118" s="3" t="str">
        <f t="shared" si="189"/>
        <v/>
      </c>
      <c r="M1118" s="3" t="str">
        <f t="shared" si="190"/>
        <v/>
      </c>
      <c r="O1118" s="11" t="s">
        <v>12680</v>
      </c>
    </row>
    <row r="1119" spans="1:15" ht="15.6" customHeight="1" x14ac:dyDescent="0.3">
      <c r="A1119" s="3" t="s">
        <v>6452</v>
      </c>
      <c r="B1119" s="3" t="s">
        <v>4705</v>
      </c>
      <c r="C1119" s="11" t="s">
        <v>4182</v>
      </c>
      <c r="D1119" s="11" t="s">
        <v>4183</v>
      </c>
      <c r="E1119" s="13">
        <v>1216</v>
      </c>
      <c r="G1119" s="3" t="str">
        <f t="shared" si="184"/>
        <v/>
      </c>
      <c r="H1119" s="3" t="str">
        <f t="shared" si="185"/>
        <v/>
      </c>
      <c r="I1119" s="3" t="str">
        <f t="shared" si="186"/>
        <v/>
      </c>
      <c r="J1119" s="3" t="str">
        <f t="shared" si="187"/>
        <v/>
      </c>
      <c r="K1119" s="3" t="str">
        <f t="shared" si="188"/>
        <v/>
      </c>
      <c r="L1119" s="3" t="str">
        <f t="shared" si="189"/>
        <v/>
      </c>
      <c r="M1119" s="3" t="str">
        <f t="shared" si="190"/>
        <v/>
      </c>
      <c r="O1119" s="11" t="s">
        <v>12680</v>
      </c>
    </row>
    <row r="1120" spans="1:15" ht="15.6" customHeight="1" x14ac:dyDescent="0.3">
      <c r="A1120" s="3" t="s">
        <v>6452</v>
      </c>
      <c r="B1120" s="3" t="s">
        <v>4705</v>
      </c>
      <c r="C1120" s="11" t="s">
        <v>4184</v>
      </c>
      <c r="D1120" s="11" t="s">
        <v>4185</v>
      </c>
      <c r="E1120" s="13">
        <v>1217</v>
      </c>
      <c r="G1120" s="3" t="str">
        <f t="shared" si="184"/>
        <v/>
      </c>
      <c r="H1120" s="3" t="str">
        <f t="shared" si="185"/>
        <v/>
      </c>
      <c r="I1120" s="3" t="str">
        <f t="shared" si="186"/>
        <v/>
      </c>
      <c r="J1120" s="3" t="str">
        <f t="shared" si="187"/>
        <v/>
      </c>
      <c r="K1120" s="3" t="str">
        <f t="shared" si="188"/>
        <v/>
      </c>
      <c r="L1120" s="3" t="str">
        <f t="shared" si="189"/>
        <v/>
      </c>
      <c r="M1120" s="3" t="str">
        <f t="shared" si="190"/>
        <v/>
      </c>
      <c r="O1120" s="11" t="s">
        <v>12680</v>
      </c>
    </row>
    <row r="1121" spans="1:15" ht="15.6" customHeight="1" x14ac:dyDescent="0.3">
      <c r="A1121" s="3" t="s">
        <v>6452</v>
      </c>
      <c r="B1121" s="3" t="s">
        <v>4705</v>
      </c>
      <c r="C1121" s="11" t="s">
        <v>4186</v>
      </c>
      <c r="D1121" s="11" t="s">
        <v>4187</v>
      </c>
      <c r="E1121" s="13">
        <v>1218</v>
      </c>
      <c r="G1121" s="3" t="str">
        <f t="shared" si="184"/>
        <v/>
      </c>
      <c r="H1121" s="3" t="str">
        <f t="shared" si="185"/>
        <v/>
      </c>
      <c r="I1121" s="3" t="str">
        <f t="shared" si="186"/>
        <v/>
      </c>
      <c r="J1121" s="3" t="str">
        <f t="shared" si="187"/>
        <v/>
      </c>
      <c r="K1121" s="3" t="str">
        <f t="shared" si="188"/>
        <v/>
      </c>
      <c r="L1121" s="3" t="str">
        <f t="shared" si="189"/>
        <v/>
      </c>
      <c r="M1121" s="3" t="str">
        <f t="shared" si="190"/>
        <v/>
      </c>
      <c r="O1121" s="11" t="s">
        <v>12680</v>
      </c>
    </row>
    <row r="1122" spans="1:15" ht="15.6" customHeight="1" x14ac:dyDescent="0.3">
      <c r="A1122" s="3" t="s">
        <v>6452</v>
      </c>
      <c r="B1122" s="3" t="s">
        <v>4705</v>
      </c>
      <c r="C1122" s="11" t="s">
        <v>4188</v>
      </c>
      <c r="D1122" s="11" t="s">
        <v>4189</v>
      </c>
      <c r="E1122" s="13">
        <v>1219</v>
      </c>
      <c r="G1122" s="3" t="str">
        <f t="shared" si="184"/>
        <v/>
      </c>
      <c r="H1122" s="3" t="str">
        <f t="shared" si="185"/>
        <v/>
      </c>
      <c r="I1122" s="3" t="str">
        <f t="shared" si="186"/>
        <v/>
      </c>
      <c r="J1122" s="3" t="str">
        <f t="shared" si="187"/>
        <v/>
      </c>
      <c r="K1122" s="3" t="str">
        <f t="shared" si="188"/>
        <v/>
      </c>
      <c r="L1122" s="3" t="str">
        <f t="shared" si="189"/>
        <v/>
      </c>
      <c r="M1122" s="3" t="str">
        <f t="shared" si="190"/>
        <v/>
      </c>
      <c r="O1122" s="11" t="s">
        <v>12680</v>
      </c>
    </row>
    <row r="1123" spans="1:15" ht="15.6" customHeight="1" x14ac:dyDescent="0.3">
      <c r="A1123" s="3" t="s">
        <v>6452</v>
      </c>
      <c r="B1123" s="3" t="s">
        <v>4705</v>
      </c>
      <c r="C1123" s="11" t="s">
        <v>4190</v>
      </c>
      <c r="D1123" s="11" t="s">
        <v>4191</v>
      </c>
      <c r="E1123" s="13">
        <v>1220</v>
      </c>
      <c r="G1123" s="3" t="str">
        <f t="shared" si="184"/>
        <v/>
      </c>
      <c r="H1123" s="3" t="str">
        <f t="shared" si="185"/>
        <v/>
      </c>
      <c r="I1123" s="3" t="str">
        <f t="shared" si="186"/>
        <v/>
      </c>
      <c r="J1123" s="3" t="str">
        <f t="shared" si="187"/>
        <v/>
      </c>
      <c r="K1123" s="3" t="str">
        <f t="shared" si="188"/>
        <v/>
      </c>
      <c r="L1123" s="3" t="str">
        <f t="shared" si="189"/>
        <v/>
      </c>
      <c r="M1123" s="3" t="str">
        <f t="shared" si="190"/>
        <v/>
      </c>
      <c r="O1123" s="11" t="s">
        <v>12680</v>
      </c>
    </row>
    <row r="1124" spans="1:15" ht="15.6" customHeight="1" x14ac:dyDescent="0.3">
      <c r="A1124" s="3" t="s">
        <v>6452</v>
      </c>
      <c r="B1124" s="3" t="s">
        <v>4705</v>
      </c>
      <c r="C1124" s="11" t="s">
        <v>4192</v>
      </c>
      <c r="D1124" s="11" t="s">
        <v>4193</v>
      </c>
      <c r="E1124" s="13">
        <v>1221</v>
      </c>
      <c r="G1124" s="3" t="str">
        <f t="shared" si="184"/>
        <v/>
      </c>
      <c r="H1124" s="3" t="str">
        <f t="shared" si="185"/>
        <v/>
      </c>
      <c r="I1124" s="3" t="str">
        <f t="shared" si="186"/>
        <v/>
      </c>
      <c r="J1124" s="3" t="str">
        <f t="shared" si="187"/>
        <v/>
      </c>
      <c r="K1124" s="3" t="str">
        <f t="shared" si="188"/>
        <v/>
      </c>
      <c r="L1124" s="3" t="str">
        <f t="shared" si="189"/>
        <v/>
      </c>
      <c r="M1124" s="3" t="str">
        <f t="shared" si="190"/>
        <v/>
      </c>
      <c r="O1124" s="11" t="s">
        <v>12680</v>
      </c>
    </row>
    <row r="1125" spans="1:15" ht="15.6" customHeight="1" x14ac:dyDescent="0.3">
      <c r="A1125" s="3" t="s">
        <v>6452</v>
      </c>
      <c r="B1125" s="3" t="s">
        <v>4705</v>
      </c>
      <c r="C1125" s="11" t="s">
        <v>4194</v>
      </c>
      <c r="D1125" s="11" t="s">
        <v>4195</v>
      </c>
      <c r="E1125" s="13">
        <v>1222</v>
      </c>
      <c r="G1125" s="3" t="str">
        <f t="shared" si="184"/>
        <v/>
      </c>
      <c r="H1125" s="3" t="str">
        <f t="shared" si="185"/>
        <v/>
      </c>
      <c r="I1125" s="3" t="str">
        <f t="shared" si="186"/>
        <v/>
      </c>
      <c r="J1125" s="3" t="str">
        <f t="shared" si="187"/>
        <v/>
      </c>
      <c r="K1125" s="3" t="str">
        <f t="shared" si="188"/>
        <v/>
      </c>
      <c r="L1125" s="3" t="str">
        <f t="shared" si="189"/>
        <v/>
      </c>
      <c r="M1125" s="3" t="str">
        <f t="shared" si="190"/>
        <v/>
      </c>
      <c r="O1125" s="11" t="s">
        <v>12680</v>
      </c>
    </row>
    <row r="1126" spans="1:15" ht="15.6" customHeight="1" x14ac:dyDescent="0.3">
      <c r="A1126" s="3" t="s">
        <v>6452</v>
      </c>
      <c r="B1126" s="3" t="s">
        <v>4705</v>
      </c>
      <c r="C1126" s="11" t="s">
        <v>4196</v>
      </c>
      <c r="D1126" s="11" t="s">
        <v>4197</v>
      </c>
      <c r="E1126" s="13">
        <v>1223</v>
      </c>
      <c r="G1126" s="3" t="str">
        <f t="shared" si="184"/>
        <v/>
      </c>
      <c r="H1126" s="3" t="str">
        <f t="shared" si="185"/>
        <v/>
      </c>
      <c r="I1126" s="3" t="str">
        <f t="shared" si="186"/>
        <v/>
      </c>
      <c r="J1126" s="3" t="str">
        <f t="shared" si="187"/>
        <v/>
      </c>
      <c r="K1126" s="3" t="str">
        <f t="shared" si="188"/>
        <v/>
      </c>
      <c r="L1126" s="3" t="str">
        <f t="shared" si="189"/>
        <v/>
      </c>
      <c r="M1126" s="3" t="str">
        <f t="shared" si="190"/>
        <v/>
      </c>
      <c r="O1126" s="11" t="s">
        <v>12680</v>
      </c>
    </row>
    <row r="1127" spans="1:15" ht="15.6" customHeight="1" x14ac:dyDescent="0.3">
      <c r="A1127" s="3" t="s">
        <v>6452</v>
      </c>
      <c r="B1127" s="3" t="s">
        <v>4705</v>
      </c>
      <c r="C1127" s="11" t="s">
        <v>4198</v>
      </c>
      <c r="D1127" s="11" t="s">
        <v>4199</v>
      </c>
      <c r="E1127" s="13">
        <v>1224</v>
      </c>
      <c r="G1127" s="3" t="str">
        <f t="shared" si="184"/>
        <v/>
      </c>
      <c r="H1127" s="3" t="str">
        <f t="shared" si="185"/>
        <v/>
      </c>
      <c r="I1127" s="3" t="str">
        <f t="shared" si="186"/>
        <v/>
      </c>
      <c r="J1127" s="3" t="str">
        <f t="shared" si="187"/>
        <v/>
      </c>
      <c r="K1127" s="3" t="str">
        <f t="shared" si="188"/>
        <v/>
      </c>
      <c r="L1127" s="3" t="str">
        <f t="shared" si="189"/>
        <v/>
      </c>
      <c r="M1127" s="3" t="str">
        <f t="shared" si="190"/>
        <v/>
      </c>
      <c r="O1127" s="11" t="s">
        <v>12680</v>
      </c>
    </row>
    <row r="1128" spans="1:15" ht="15.6" customHeight="1" x14ac:dyDescent="0.3">
      <c r="A1128" s="3" t="s">
        <v>6452</v>
      </c>
      <c r="B1128" s="3" t="s">
        <v>4705</v>
      </c>
      <c r="C1128" s="11" t="s">
        <v>4200</v>
      </c>
      <c r="D1128" s="11" t="s">
        <v>4201</v>
      </c>
      <c r="E1128" s="13">
        <v>1225</v>
      </c>
      <c r="G1128" s="3" t="str">
        <f t="shared" si="184"/>
        <v/>
      </c>
      <c r="H1128" s="3" t="str">
        <f t="shared" si="185"/>
        <v/>
      </c>
      <c r="I1128" s="3" t="str">
        <f t="shared" si="186"/>
        <v/>
      </c>
      <c r="J1128" s="3" t="str">
        <f t="shared" si="187"/>
        <v/>
      </c>
      <c r="K1128" s="3" t="str">
        <f t="shared" si="188"/>
        <v/>
      </c>
      <c r="L1128" s="3" t="str">
        <f t="shared" si="189"/>
        <v/>
      </c>
      <c r="M1128" s="3" t="str">
        <f t="shared" si="190"/>
        <v/>
      </c>
      <c r="O1128" s="11" t="s">
        <v>12680</v>
      </c>
    </row>
    <row r="1129" spans="1:15" ht="15.6" customHeight="1" x14ac:dyDescent="0.3">
      <c r="A1129" s="3" t="s">
        <v>6452</v>
      </c>
      <c r="B1129" s="3" t="s">
        <v>4705</v>
      </c>
      <c r="C1129" s="11" t="s">
        <v>4202</v>
      </c>
      <c r="D1129" s="11" t="s">
        <v>4203</v>
      </c>
      <c r="E1129" s="13">
        <v>1226</v>
      </c>
      <c r="G1129" s="3" t="str">
        <f t="shared" si="184"/>
        <v/>
      </c>
      <c r="H1129" s="3" t="str">
        <f t="shared" si="185"/>
        <v/>
      </c>
      <c r="I1129" s="3" t="str">
        <f t="shared" si="186"/>
        <v/>
      </c>
      <c r="J1129" s="3" t="str">
        <f t="shared" si="187"/>
        <v/>
      </c>
      <c r="K1129" s="3" t="str">
        <f t="shared" si="188"/>
        <v/>
      </c>
      <c r="L1129" s="3" t="str">
        <f t="shared" si="189"/>
        <v/>
      </c>
      <c r="M1129" s="3" t="str">
        <f t="shared" si="190"/>
        <v/>
      </c>
      <c r="O1129" s="11" t="s">
        <v>12680</v>
      </c>
    </row>
    <row r="1130" spans="1:15" ht="15.6" customHeight="1" x14ac:dyDescent="0.3">
      <c r="A1130" s="3" t="s">
        <v>6452</v>
      </c>
      <c r="B1130" s="3" t="s">
        <v>4705</v>
      </c>
      <c r="C1130" s="11" t="s">
        <v>4204</v>
      </c>
      <c r="D1130" s="11" t="s">
        <v>4205</v>
      </c>
      <c r="E1130" s="13">
        <v>1227</v>
      </c>
      <c r="G1130" s="3" t="str">
        <f t="shared" si="184"/>
        <v/>
      </c>
      <c r="H1130" s="3" t="str">
        <f t="shared" si="185"/>
        <v/>
      </c>
      <c r="I1130" s="3" t="str">
        <f t="shared" si="186"/>
        <v/>
      </c>
      <c r="J1130" s="3" t="str">
        <f t="shared" si="187"/>
        <v/>
      </c>
      <c r="K1130" s="3" t="str">
        <f t="shared" si="188"/>
        <v/>
      </c>
      <c r="L1130" s="3" t="str">
        <f t="shared" si="189"/>
        <v/>
      </c>
      <c r="M1130" s="3" t="str">
        <f t="shared" si="190"/>
        <v/>
      </c>
      <c r="O1130" s="11" t="s">
        <v>12680</v>
      </c>
    </row>
    <row r="1131" spans="1:15" ht="15.6" customHeight="1" x14ac:dyDescent="0.3">
      <c r="A1131" s="3" t="s">
        <v>6452</v>
      </c>
      <c r="B1131" s="3" t="s">
        <v>4705</v>
      </c>
      <c r="C1131" s="11" t="s">
        <v>4206</v>
      </c>
      <c r="D1131" s="11" t="s">
        <v>4207</v>
      </c>
      <c r="E1131" s="13">
        <v>1228</v>
      </c>
      <c r="G1131" s="3" t="str">
        <f t="shared" si="184"/>
        <v/>
      </c>
      <c r="H1131" s="3" t="str">
        <f t="shared" si="185"/>
        <v/>
      </c>
      <c r="I1131" s="3" t="str">
        <f t="shared" si="186"/>
        <v/>
      </c>
      <c r="J1131" s="3" t="str">
        <f t="shared" si="187"/>
        <v/>
      </c>
      <c r="K1131" s="3" t="str">
        <f t="shared" si="188"/>
        <v/>
      </c>
      <c r="L1131" s="3" t="str">
        <f t="shared" si="189"/>
        <v/>
      </c>
      <c r="M1131" s="3" t="str">
        <f t="shared" si="190"/>
        <v/>
      </c>
      <c r="O1131" s="11" t="s">
        <v>12680</v>
      </c>
    </row>
    <row r="1132" spans="1:15" ht="15.6" customHeight="1" x14ac:dyDescent="0.3">
      <c r="A1132" s="3" t="s">
        <v>6452</v>
      </c>
      <c r="B1132" s="3" t="s">
        <v>4705</v>
      </c>
      <c r="C1132" s="11" t="s">
        <v>4208</v>
      </c>
      <c r="D1132" s="11" t="s">
        <v>4209</v>
      </c>
      <c r="E1132" s="13">
        <v>1229</v>
      </c>
      <c r="G1132" s="3" t="str">
        <f t="shared" si="184"/>
        <v/>
      </c>
      <c r="H1132" s="3" t="str">
        <f t="shared" si="185"/>
        <v/>
      </c>
      <c r="I1132" s="3" t="str">
        <f t="shared" si="186"/>
        <v/>
      </c>
      <c r="J1132" s="3" t="str">
        <f t="shared" si="187"/>
        <v/>
      </c>
      <c r="K1132" s="3" t="str">
        <f t="shared" si="188"/>
        <v/>
      </c>
      <c r="L1132" s="3" t="str">
        <f t="shared" si="189"/>
        <v/>
      </c>
      <c r="M1132" s="3" t="str">
        <f t="shared" si="190"/>
        <v/>
      </c>
      <c r="O1132" s="11" t="s">
        <v>12680</v>
      </c>
    </row>
    <row r="1133" spans="1:15" ht="15.6" customHeight="1" x14ac:dyDescent="0.3">
      <c r="A1133" s="3" t="s">
        <v>6452</v>
      </c>
      <c r="B1133" s="3" t="s">
        <v>4705</v>
      </c>
      <c r="C1133" s="11" t="s">
        <v>4210</v>
      </c>
      <c r="D1133" s="11" t="s">
        <v>4211</v>
      </c>
      <c r="E1133" s="13">
        <v>1230</v>
      </c>
      <c r="G1133" s="3" t="str">
        <f t="shared" si="184"/>
        <v/>
      </c>
      <c r="H1133" s="3" t="str">
        <f t="shared" si="185"/>
        <v/>
      </c>
      <c r="I1133" s="3" t="str">
        <f t="shared" si="186"/>
        <v/>
      </c>
      <c r="J1133" s="3" t="str">
        <f t="shared" si="187"/>
        <v/>
      </c>
      <c r="K1133" s="3" t="str">
        <f t="shared" si="188"/>
        <v/>
      </c>
      <c r="L1133" s="3" t="str">
        <f t="shared" si="189"/>
        <v/>
      </c>
      <c r="M1133" s="3" t="str">
        <f t="shared" si="190"/>
        <v/>
      </c>
      <c r="O1133" s="11" t="s">
        <v>12680</v>
      </c>
    </row>
    <row r="1134" spans="1:15" ht="15.6" customHeight="1" x14ac:dyDescent="0.3">
      <c r="A1134" s="3" t="s">
        <v>6452</v>
      </c>
      <c r="B1134" s="3" t="s">
        <v>4705</v>
      </c>
      <c r="C1134" s="11" t="s">
        <v>4212</v>
      </c>
      <c r="D1134" s="11" t="s">
        <v>4213</v>
      </c>
      <c r="E1134" s="13">
        <v>1231</v>
      </c>
      <c r="G1134" s="3" t="str">
        <f t="shared" si="184"/>
        <v/>
      </c>
      <c r="H1134" s="3" t="str">
        <f t="shared" si="185"/>
        <v/>
      </c>
      <c r="I1134" s="3" t="str">
        <f t="shared" si="186"/>
        <v/>
      </c>
      <c r="J1134" s="3" t="str">
        <f t="shared" si="187"/>
        <v/>
      </c>
      <c r="K1134" s="3" t="str">
        <f t="shared" si="188"/>
        <v/>
      </c>
      <c r="L1134" s="3" t="str">
        <f t="shared" si="189"/>
        <v/>
      </c>
      <c r="M1134" s="3" t="str">
        <f t="shared" si="190"/>
        <v/>
      </c>
      <c r="O1134" s="11" t="s">
        <v>12680</v>
      </c>
    </row>
    <row r="1135" spans="1:15" ht="15.6" customHeight="1" x14ac:dyDescent="0.3">
      <c r="A1135" s="3" t="s">
        <v>6452</v>
      </c>
      <c r="B1135" s="3" t="s">
        <v>4705</v>
      </c>
      <c r="C1135" s="11" t="s">
        <v>4214</v>
      </c>
      <c r="D1135" s="11" t="s">
        <v>4215</v>
      </c>
      <c r="E1135" s="13">
        <v>1232</v>
      </c>
      <c r="G1135" s="3" t="str">
        <f t="shared" si="184"/>
        <v/>
      </c>
      <c r="H1135" s="3" t="str">
        <f t="shared" si="185"/>
        <v/>
      </c>
      <c r="I1135" s="3" t="str">
        <f t="shared" si="186"/>
        <v/>
      </c>
      <c r="J1135" s="3" t="str">
        <f t="shared" si="187"/>
        <v/>
      </c>
      <c r="K1135" s="3" t="str">
        <f t="shared" si="188"/>
        <v/>
      </c>
      <c r="L1135" s="3" t="str">
        <f t="shared" si="189"/>
        <v/>
      </c>
      <c r="M1135" s="3" t="str">
        <f t="shared" si="190"/>
        <v/>
      </c>
      <c r="O1135" s="11" t="s">
        <v>12680</v>
      </c>
    </row>
    <row r="1136" spans="1:15" ht="15.6" customHeight="1" x14ac:dyDescent="0.3">
      <c r="A1136" s="3" t="s">
        <v>6452</v>
      </c>
      <c r="B1136" s="3" t="s">
        <v>4705</v>
      </c>
      <c r="C1136" s="11" t="s">
        <v>4216</v>
      </c>
      <c r="D1136" s="11" t="s">
        <v>4217</v>
      </c>
      <c r="E1136" s="13">
        <v>1233</v>
      </c>
      <c r="G1136" s="3" t="str">
        <f t="shared" si="184"/>
        <v/>
      </c>
      <c r="H1136" s="3" t="str">
        <f t="shared" si="185"/>
        <v/>
      </c>
      <c r="I1136" s="3" t="str">
        <f t="shared" si="186"/>
        <v/>
      </c>
      <c r="J1136" s="3" t="str">
        <f t="shared" si="187"/>
        <v/>
      </c>
      <c r="K1136" s="3" t="str">
        <f t="shared" si="188"/>
        <v/>
      </c>
      <c r="L1136" s="3" t="str">
        <f t="shared" si="189"/>
        <v/>
      </c>
      <c r="M1136" s="3" t="str">
        <f t="shared" si="190"/>
        <v/>
      </c>
      <c r="O1136" s="11" t="s">
        <v>12680</v>
      </c>
    </row>
    <row r="1137" spans="1:15" ht="15.6" customHeight="1" x14ac:dyDescent="0.3">
      <c r="A1137" s="3" t="s">
        <v>6452</v>
      </c>
      <c r="B1137" s="3" t="s">
        <v>4705</v>
      </c>
      <c r="C1137" s="11" t="s">
        <v>4218</v>
      </c>
      <c r="D1137" s="11" t="s">
        <v>4219</v>
      </c>
      <c r="E1137" s="13">
        <v>1234</v>
      </c>
      <c r="G1137" s="3" t="str">
        <f t="shared" si="184"/>
        <v/>
      </c>
      <c r="H1137" s="3" t="str">
        <f t="shared" si="185"/>
        <v/>
      </c>
      <c r="I1137" s="3" t="str">
        <f t="shared" si="186"/>
        <v/>
      </c>
      <c r="J1137" s="3" t="str">
        <f t="shared" si="187"/>
        <v/>
      </c>
      <c r="K1137" s="3" t="str">
        <f t="shared" si="188"/>
        <v/>
      </c>
      <c r="L1137" s="3" t="str">
        <f t="shared" si="189"/>
        <v/>
      </c>
      <c r="M1137" s="3" t="str">
        <f t="shared" si="190"/>
        <v/>
      </c>
      <c r="O1137" s="11" t="s">
        <v>12680</v>
      </c>
    </row>
    <row r="1138" spans="1:15" ht="15.6" customHeight="1" x14ac:dyDescent="0.3">
      <c r="A1138" s="3" t="s">
        <v>6452</v>
      </c>
      <c r="B1138" s="3" t="s">
        <v>4705</v>
      </c>
      <c r="C1138" s="11" t="s">
        <v>4220</v>
      </c>
      <c r="D1138" s="11" t="s">
        <v>4221</v>
      </c>
      <c r="E1138" s="13">
        <v>1235</v>
      </c>
      <c r="G1138" s="3" t="str">
        <f t="shared" si="184"/>
        <v/>
      </c>
      <c r="H1138" s="3" t="str">
        <f t="shared" si="185"/>
        <v/>
      </c>
      <c r="I1138" s="3" t="str">
        <f t="shared" si="186"/>
        <v/>
      </c>
      <c r="J1138" s="3" t="str">
        <f t="shared" si="187"/>
        <v/>
      </c>
      <c r="K1138" s="3" t="str">
        <f t="shared" si="188"/>
        <v/>
      </c>
      <c r="L1138" s="3" t="str">
        <f t="shared" si="189"/>
        <v/>
      </c>
      <c r="M1138" s="3" t="str">
        <f t="shared" si="190"/>
        <v/>
      </c>
      <c r="O1138" s="11" t="s">
        <v>12680</v>
      </c>
    </row>
    <row r="1139" spans="1:15" ht="15.6" customHeight="1" x14ac:dyDescent="0.3">
      <c r="A1139" s="3" t="s">
        <v>6452</v>
      </c>
      <c r="B1139" s="3" t="s">
        <v>4705</v>
      </c>
      <c r="C1139" s="11" t="s">
        <v>4222</v>
      </c>
      <c r="D1139" s="11" t="s">
        <v>4223</v>
      </c>
      <c r="E1139" s="13">
        <v>1236</v>
      </c>
      <c r="G1139" s="3" t="str">
        <f t="shared" si="184"/>
        <v/>
      </c>
      <c r="H1139" s="3" t="str">
        <f t="shared" si="185"/>
        <v/>
      </c>
      <c r="I1139" s="3" t="str">
        <f t="shared" si="186"/>
        <v/>
      </c>
      <c r="J1139" s="3" t="str">
        <f t="shared" si="187"/>
        <v/>
      </c>
      <c r="K1139" s="3" t="str">
        <f t="shared" si="188"/>
        <v/>
      </c>
      <c r="L1139" s="3" t="str">
        <f t="shared" si="189"/>
        <v/>
      </c>
      <c r="M1139" s="3" t="str">
        <f t="shared" si="190"/>
        <v/>
      </c>
      <c r="O1139" s="11" t="s">
        <v>12680</v>
      </c>
    </row>
    <row r="1140" spans="1:15" ht="15.6" customHeight="1" x14ac:dyDescent="0.3">
      <c r="A1140" s="3" t="s">
        <v>6452</v>
      </c>
      <c r="B1140" s="3" t="s">
        <v>4705</v>
      </c>
      <c r="C1140" s="11" t="s">
        <v>4224</v>
      </c>
      <c r="D1140" s="11" t="s">
        <v>4225</v>
      </c>
      <c r="E1140" s="13">
        <v>1237</v>
      </c>
      <c r="G1140" s="3" t="str">
        <f t="shared" si="184"/>
        <v/>
      </c>
      <c r="H1140" s="3" t="str">
        <f t="shared" si="185"/>
        <v/>
      </c>
      <c r="I1140" s="3" t="str">
        <f t="shared" si="186"/>
        <v/>
      </c>
      <c r="J1140" s="3" t="str">
        <f t="shared" si="187"/>
        <v/>
      </c>
      <c r="K1140" s="3" t="str">
        <f t="shared" si="188"/>
        <v/>
      </c>
      <c r="L1140" s="3" t="str">
        <f t="shared" si="189"/>
        <v/>
      </c>
      <c r="M1140" s="3" t="str">
        <f t="shared" si="190"/>
        <v/>
      </c>
      <c r="O1140" s="11" t="s">
        <v>12680</v>
      </c>
    </row>
    <row r="1141" spans="1:15" ht="15.6" customHeight="1" x14ac:dyDescent="0.3">
      <c r="A1141" s="3" t="s">
        <v>6452</v>
      </c>
      <c r="B1141" s="3" t="s">
        <v>4705</v>
      </c>
      <c r="C1141" s="11" t="s">
        <v>4226</v>
      </c>
      <c r="D1141" s="11" t="s">
        <v>4227</v>
      </c>
      <c r="E1141" s="13">
        <v>1238</v>
      </c>
      <c r="G1141" s="3" t="str">
        <f t="shared" si="184"/>
        <v/>
      </c>
      <c r="H1141" s="3" t="str">
        <f t="shared" si="185"/>
        <v/>
      </c>
      <c r="I1141" s="3" t="str">
        <f t="shared" si="186"/>
        <v/>
      </c>
      <c r="J1141" s="3" t="str">
        <f t="shared" si="187"/>
        <v/>
      </c>
      <c r="K1141" s="3" t="str">
        <f t="shared" si="188"/>
        <v/>
      </c>
      <c r="L1141" s="3" t="str">
        <f t="shared" si="189"/>
        <v/>
      </c>
      <c r="M1141" s="3" t="str">
        <f t="shared" si="190"/>
        <v/>
      </c>
      <c r="O1141" s="11" t="s">
        <v>12680</v>
      </c>
    </row>
    <row r="1142" spans="1:15" ht="15.6" customHeight="1" x14ac:dyDescent="0.3">
      <c r="A1142" s="3" t="s">
        <v>6452</v>
      </c>
      <c r="B1142" s="3" t="s">
        <v>4705</v>
      </c>
      <c r="C1142" s="11" t="s">
        <v>4228</v>
      </c>
      <c r="D1142" s="11" t="s">
        <v>4229</v>
      </c>
      <c r="E1142" s="13">
        <v>1239</v>
      </c>
      <c r="G1142" s="3" t="str">
        <f t="shared" si="184"/>
        <v/>
      </c>
      <c r="H1142" s="3" t="str">
        <f t="shared" si="185"/>
        <v/>
      </c>
      <c r="I1142" s="3" t="str">
        <f t="shared" si="186"/>
        <v/>
      </c>
      <c r="J1142" s="3" t="str">
        <f t="shared" si="187"/>
        <v/>
      </c>
      <c r="K1142" s="3" t="str">
        <f t="shared" si="188"/>
        <v/>
      </c>
      <c r="L1142" s="3" t="str">
        <f t="shared" si="189"/>
        <v/>
      </c>
      <c r="M1142" s="3" t="str">
        <f t="shared" si="190"/>
        <v/>
      </c>
      <c r="O1142" s="11" t="s">
        <v>12680</v>
      </c>
    </row>
    <row r="1143" spans="1:15" ht="15.6" customHeight="1" x14ac:dyDescent="0.3">
      <c r="A1143" s="3" t="s">
        <v>6452</v>
      </c>
      <c r="B1143" s="3" t="s">
        <v>4705</v>
      </c>
      <c r="C1143" s="11" t="s">
        <v>4230</v>
      </c>
      <c r="D1143" s="11" t="s">
        <v>4231</v>
      </c>
      <c r="E1143" s="13">
        <v>1240</v>
      </c>
      <c r="G1143" s="3" t="str">
        <f t="shared" si="184"/>
        <v/>
      </c>
      <c r="H1143" s="3" t="str">
        <f t="shared" si="185"/>
        <v/>
      </c>
      <c r="I1143" s="3" t="str">
        <f t="shared" si="186"/>
        <v/>
      </c>
      <c r="J1143" s="3" t="str">
        <f t="shared" si="187"/>
        <v/>
      </c>
      <c r="K1143" s="3" t="str">
        <f t="shared" si="188"/>
        <v/>
      </c>
      <c r="L1143" s="3" t="str">
        <f t="shared" si="189"/>
        <v/>
      </c>
      <c r="M1143" s="3" t="str">
        <f t="shared" si="190"/>
        <v/>
      </c>
      <c r="O1143" s="11" t="s">
        <v>12680</v>
      </c>
    </row>
    <row r="1144" spans="1:15" ht="15.6" customHeight="1" x14ac:dyDescent="0.3">
      <c r="A1144" s="3" t="s">
        <v>6452</v>
      </c>
      <c r="B1144" s="3" t="s">
        <v>4705</v>
      </c>
      <c r="C1144" s="11" t="s">
        <v>4232</v>
      </c>
      <c r="D1144" s="11" t="s">
        <v>4233</v>
      </c>
      <c r="E1144" s="13">
        <v>1241</v>
      </c>
      <c r="G1144" s="3" t="str">
        <f t="shared" si="184"/>
        <v/>
      </c>
      <c r="H1144" s="3" t="str">
        <f t="shared" si="185"/>
        <v/>
      </c>
      <c r="I1144" s="3" t="str">
        <f t="shared" si="186"/>
        <v/>
      </c>
      <c r="J1144" s="3" t="str">
        <f t="shared" si="187"/>
        <v/>
      </c>
      <c r="K1144" s="3" t="str">
        <f t="shared" si="188"/>
        <v/>
      </c>
      <c r="L1144" s="3" t="str">
        <f t="shared" si="189"/>
        <v/>
      </c>
      <c r="M1144" s="3" t="str">
        <f t="shared" si="190"/>
        <v/>
      </c>
      <c r="O1144" s="11" t="s">
        <v>12680</v>
      </c>
    </row>
    <row r="1145" spans="1:15" ht="15.6" customHeight="1" x14ac:dyDescent="0.3">
      <c r="A1145" s="3" t="s">
        <v>6452</v>
      </c>
      <c r="B1145" s="3" t="s">
        <v>4705</v>
      </c>
      <c r="C1145" s="11" t="s">
        <v>4234</v>
      </c>
      <c r="D1145" s="11" t="s">
        <v>4235</v>
      </c>
      <c r="E1145" s="13">
        <v>1242</v>
      </c>
      <c r="G1145" s="3" t="str">
        <f t="shared" si="184"/>
        <v/>
      </c>
      <c r="H1145" s="3" t="str">
        <f t="shared" si="185"/>
        <v/>
      </c>
      <c r="I1145" s="3" t="str">
        <f t="shared" si="186"/>
        <v/>
      </c>
      <c r="J1145" s="3" t="str">
        <f t="shared" si="187"/>
        <v/>
      </c>
      <c r="K1145" s="3" t="str">
        <f t="shared" si="188"/>
        <v/>
      </c>
      <c r="L1145" s="3" t="str">
        <f t="shared" si="189"/>
        <v/>
      </c>
      <c r="M1145" s="3" t="str">
        <f t="shared" si="190"/>
        <v/>
      </c>
      <c r="O1145" s="11" t="s">
        <v>12680</v>
      </c>
    </row>
    <row r="1146" spans="1:15" ht="15.6" customHeight="1" x14ac:dyDescent="0.3">
      <c r="A1146" s="3" t="s">
        <v>6452</v>
      </c>
      <c r="B1146" s="3" t="s">
        <v>4705</v>
      </c>
      <c r="C1146" s="11" t="s">
        <v>4236</v>
      </c>
      <c r="D1146" s="11" t="s">
        <v>4237</v>
      </c>
      <c r="E1146" s="13">
        <v>1243</v>
      </c>
      <c r="G1146" s="3" t="str">
        <f t="shared" si="184"/>
        <v/>
      </c>
      <c r="H1146" s="3" t="str">
        <f t="shared" si="185"/>
        <v/>
      </c>
      <c r="I1146" s="3" t="str">
        <f t="shared" si="186"/>
        <v/>
      </c>
      <c r="J1146" s="3" t="str">
        <f t="shared" si="187"/>
        <v/>
      </c>
      <c r="K1146" s="3" t="str">
        <f t="shared" si="188"/>
        <v/>
      </c>
      <c r="L1146" s="3" t="str">
        <f t="shared" si="189"/>
        <v/>
      </c>
      <c r="M1146" s="3" t="str">
        <f t="shared" si="190"/>
        <v/>
      </c>
      <c r="O1146" s="11" t="s">
        <v>12680</v>
      </c>
    </row>
    <row r="1147" spans="1:15" ht="15.6" customHeight="1" x14ac:dyDescent="0.3">
      <c r="A1147" s="3" t="s">
        <v>6452</v>
      </c>
      <c r="B1147" s="3" t="s">
        <v>4705</v>
      </c>
      <c r="C1147" s="11" t="s">
        <v>4238</v>
      </c>
      <c r="D1147" s="11" t="s">
        <v>4239</v>
      </c>
      <c r="E1147" s="13">
        <v>1244</v>
      </c>
      <c r="G1147" s="3" t="str">
        <f t="shared" si="184"/>
        <v/>
      </c>
      <c r="H1147" s="3" t="str">
        <f t="shared" si="185"/>
        <v/>
      </c>
      <c r="I1147" s="3" t="str">
        <f t="shared" si="186"/>
        <v/>
      </c>
      <c r="J1147" s="3" t="str">
        <f t="shared" si="187"/>
        <v/>
      </c>
      <c r="K1147" s="3" t="str">
        <f t="shared" si="188"/>
        <v/>
      </c>
      <c r="L1147" s="3" t="str">
        <f t="shared" si="189"/>
        <v/>
      </c>
      <c r="M1147" s="3" t="str">
        <f t="shared" si="190"/>
        <v/>
      </c>
      <c r="O1147" s="11" t="s">
        <v>12680</v>
      </c>
    </row>
    <row r="1148" spans="1:15" ht="15.6" customHeight="1" x14ac:dyDescent="0.3">
      <c r="A1148" s="3" t="s">
        <v>6452</v>
      </c>
      <c r="B1148" s="3" t="s">
        <v>4705</v>
      </c>
      <c r="C1148" s="11" t="s">
        <v>4240</v>
      </c>
      <c r="D1148" s="11" t="s">
        <v>4241</v>
      </c>
      <c r="E1148" s="13">
        <v>1245</v>
      </c>
      <c r="G1148" s="3" t="str">
        <f t="shared" si="184"/>
        <v/>
      </c>
      <c r="H1148" s="3" t="str">
        <f t="shared" si="185"/>
        <v/>
      </c>
      <c r="I1148" s="3" t="str">
        <f t="shared" si="186"/>
        <v/>
      </c>
      <c r="J1148" s="3" t="str">
        <f t="shared" si="187"/>
        <v/>
      </c>
      <c r="K1148" s="3" t="str">
        <f t="shared" si="188"/>
        <v/>
      </c>
      <c r="L1148" s="3" t="str">
        <f t="shared" si="189"/>
        <v/>
      </c>
      <c r="M1148" s="3" t="str">
        <f t="shared" si="190"/>
        <v/>
      </c>
      <c r="O1148" s="11" t="s">
        <v>12680</v>
      </c>
    </row>
    <row r="1149" spans="1:15" ht="15.6" customHeight="1" x14ac:dyDescent="0.3">
      <c r="A1149" s="3" t="s">
        <v>6452</v>
      </c>
      <c r="B1149" s="3" t="s">
        <v>4705</v>
      </c>
      <c r="C1149" s="11" t="s">
        <v>4242</v>
      </c>
      <c r="D1149" s="11" t="s">
        <v>4243</v>
      </c>
      <c r="E1149" s="13">
        <v>1246</v>
      </c>
      <c r="G1149" s="3" t="str">
        <f t="shared" si="184"/>
        <v/>
      </c>
      <c r="H1149" s="3" t="str">
        <f t="shared" si="185"/>
        <v/>
      </c>
      <c r="I1149" s="3" t="str">
        <f t="shared" si="186"/>
        <v/>
      </c>
      <c r="J1149" s="3" t="str">
        <f t="shared" si="187"/>
        <v/>
      </c>
      <c r="K1149" s="3" t="str">
        <f t="shared" si="188"/>
        <v/>
      </c>
      <c r="L1149" s="3" t="str">
        <f t="shared" si="189"/>
        <v/>
      </c>
      <c r="M1149" s="3" t="str">
        <f t="shared" si="190"/>
        <v/>
      </c>
      <c r="O1149" s="11" t="s">
        <v>12680</v>
      </c>
    </row>
    <row r="1150" spans="1:15" ht="15.6" customHeight="1" x14ac:dyDescent="0.3">
      <c r="A1150" s="3" t="s">
        <v>6452</v>
      </c>
      <c r="B1150" s="3" t="s">
        <v>4705</v>
      </c>
      <c r="C1150" s="11" t="s">
        <v>4244</v>
      </c>
      <c r="D1150" s="11" t="s">
        <v>4245</v>
      </c>
      <c r="E1150" s="13">
        <v>1247</v>
      </c>
      <c r="G1150" s="3" t="str">
        <f t="shared" ref="G1150:G1213" si="191">IFERROR(VLOOKUP(F1150,omop_all_vocs,4,FALSE),"")</f>
        <v/>
      </c>
      <c r="H1150" s="3" t="str">
        <f t="shared" ref="H1150:H1213" si="192">IFERROR(VLOOKUP(F1150,omop_all_vocs,5,FALSE),"")</f>
        <v/>
      </c>
      <c r="I1150" s="3" t="str">
        <f t="shared" ref="I1150:I1213" si="193">IFERROR(VLOOKUP(F1150,omop_all_vocs,6,FALSE),"")</f>
        <v/>
      </c>
      <c r="J1150" s="3" t="str">
        <f t="shared" ref="J1150:J1213" si="194">IFERROR(VLOOKUP(F1150,omop_all_vocs,7,FALSE),"")</f>
        <v/>
      </c>
      <c r="K1150" s="3" t="str">
        <f t="shared" ref="K1150:K1213" si="195">IFERROR(VLOOKUP(F1150,omop_all_vocs,8,FALSE),"")</f>
        <v/>
      </c>
      <c r="L1150" s="3" t="str">
        <f t="shared" ref="L1150:L1213" si="196">IFERROR(VLOOKUP(F1150,omop_all_vocs,9,FALSE),"")</f>
        <v/>
      </c>
      <c r="M1150" s="3" t="str">
        <f t="shared" ref="M1150:M1213" si="197">IFERROR(VLOOKUP(F1150,omop_all_vocs,10,FALSE),"")</f>
        <v/>
      </c>
      <c r="O1150" s="11" t="s">
        <v>12680</v>
      </c>
    </row>
    <row r="1151" spans="1:15" ht="15.6" customHeight="1" x14ac:dyDescent="0.3">
      <c r="A1151" s="3" t="s">
        <v>6452</v>
      </c>
      <c r="B1151" s="3" t="s">
        <v>4705</v>
      </c>
      <c r="C1151" s="11" t="s">
        <v>4246</v>
      </c>
      <c r="D1151" s="11" t="s">
        <v>4247</v>
      </c>
      <c r="E1151" s="13">
        <v>1248</v>
      </c>
      <c r="G1151" s="3" t="str">
        <f t="shared" si="191"/>
        <v/>
      </c>
      <c r="H1151" s="3" t="str">
        <f t="shared" si="192"/>
        <v/>
      </c>
      <c r="I1151" s="3" t="str">
        <f t="shared" si="193"/>
        <v/>
      </c>
      <c r="J1151" s="3" t="str">
        <f t="shared" si="194"/>
        <v/>
      </c>
      <c r="K1151" s="3" t="str">
        <f t="shared" si="195"/>
        <v/>
      </c>
      <c r="L1151" s="3" t="str">
        <f t="shared" si="196"/>
        <v/>
      </c>
      <c r="M1151" s="3" t="str">
        <f t="shared" si="197"/>
        <v/>
      </c>
      <c r="O1151" s="11" t="s">
        <v>12680</v>
      </c>
    </row>
    <row r="1152" spans="1:15" ht="15.6" customHeight="1" x14ac:dyDescent="0.3">
      <c r="A1152" s="3" t="s">
        <v>6452</v>
      </c>
      <c r="B1152" s="3" t="s">
        <v>4705</v>
      </c>
      <c r="C1152" s="11" t="s">
        <v>4248</v>
      </c>
      <c r="D1152" s="11" t="s">
        <v>4249</v>
      </c>
      <c r="E1152" s="13">
        <v>1249</v>
      </c>
      <c r="G1152" s="3" t="str">
        <f t="shared" si="191"/>
        <v/>
      </c>
      <c r="H1152" s="3" t="str">
        <f t="shared" si="192"/>
        <v/>
      </c>
      <c r="I1152" s="3" t="str">
        <f t="shared" si="193"/>
        <v/>
      </c>
      <c r="J1152" s="3" t="str">
        <f t="shared" si="194"/>
        <v/>
      </c>
      <c r="K1152" s="3" t="str">
        <f t="shared" si="195"/>
        <v/>
      </c>
      <c r="L1152" s="3" t="str">
        <f t="shared" si="196"/>
        <v/>
      </c>
      <c r="M1152" s="3" t="str">
        <f t="shared" si="197"/>
        <v/>
      </c>
      <c r="O1152" s="11" t="s">
        <v>12680</v>
      </c>
    </row>
    <row r="1153" spans="1:15" ht="15.6" customHeight="1" x14ac:dyDescent="0.3">
      <c r="A1153" s="3" t="s">
        <v>6452</v>
      </c>
      <c r="B1153" s="3" t="s">
        <v>4705</v>
      </c>
      <c r="C1153" s="11" t="s">
        <v>4250</v>
      </c>
      <c r="D1153" s="11" t="s">
        <v>4251</v>
      </c>
      <c r="E1153" s="13">
        <v>1250</v>
      </c>
      <c r="G1153" s="3" t="str">
        <f t="shared" si="191"/>
        <v/>
      </c>
      <c r="H1153" s="3" t="str">
        <f t="shared" si="192"/>
        <v/>
      </c>
      <c r="I1153" s="3" t="str">
        <f t="shared" si="193"/>
        <v/>
      </c>
      <c r="J1153" s="3" t="str">
        <f t="shared" si="194"/>
        <v/>
      </c>
      <c r="K1153" s="3" t="str">
        <f t="shared" si="195"/>
        <v/>
      </c>
      <c r="L1153" s="3" t="str">
        <f t="shared" si="196"/>
        <v/>
      </c>
      <c r="M1153" s="3" t="str">
        <f t="shared" si="197"/>
        <v/>
      </c>
      <c r="O1153" s="11" t="s">
        <v>12680</v>
      </c>
    </row>
    <row r="1154" spans="1:15" ht="15.6" customHeight="1" x14ac:dyDescent="0.3">
      <c r="A1154" s="3" t="s">
        <v>6452</v>
      </c>
      <c r="B1154" s="3" t="s">
        <v>4705</v>
      </c>
      <c r="C1154" s="11" t="s">
        <v>4252</v>
      </c>
      <c r="D1154" s="11" t="s">
        <v>4253</v>
      </c>
      <c r="E1154" s="13">
        <v>1251</v>
      </c>
      <c r="G1154" s="3" t="str">
        <f t="shared" si="191"/>
        <v/>
      </c>
      <c r="H1154" s="3" t="str">
        <f t="shared" si="192"/>
        <v/>
      </c>
      <c r="I1154" s="3" t="str">
        <f t="shared" si="193"/>
        <v/>
      </c>
      <c r="J1154" s="3" t="str">
        <f t="shared" si="194"/>
        <v/>
      </c>
      <c r="K1154" s="3" t="str">
        <f t="shared" si="195"/>
        <v/>
      </c>
      <c r="L1154" s="3" t="str">
        <f t="shared" si="196"/>
        <v/>
      </c>
      <c r="M1154" s="3" t="str">
        <f t="shared" si="197"/>
        <v/>
      </c>
      <c r="O1154" s="11" t="s">
        <v>12680</v>
      </c>
    </row>
    <row r="1155" spans="1:15" ht="15.6" customHeight="1" x14ac:dyDescent="0.3">
      <c r="A1155" s="3" t="s">
        <v>6452</v>
      </c>
      <c r="B1155" s="3" t="s">
        <v>4705</v>
      </c>
      <c r="C1155" s="11" t="s">
        <v>4254</v>
      </c>
      <c r="D1155" s="11" t="s">
        <v>4255</v>
      </c>
      <c r="E1155" s="13">
        <v>1252</v>
      </c>
      <c r="G1155" s="3" t="str">
        <f t="shared" si="191"/>
        <v/>
      </c>
      <c r="H1155" s="3" t="str">
        <f t="shared" si="192"/>
        <v/>
      </c>
      <c r="I1155" s="3" t="str">
        <f t="shared" si="193"/>
        <v/>
      </c>
      <c r="J1155" s="3" t="str">
        <f t="shared" si="194"/>
        <v/>
      </c>
      <c r="K1155" s="3" t="str">
        <f t="shared" si="195"/>
        <v/>
      </c>
      <c r="L1155" s="3" t="str">
        <f t="shared" si="196"/>
        <v/>
      </c>
      <c r="M1155" s="3" t="str">
        <f t="shared" si="197"/>
        <v/>
      </c>
      <c r="O1155" s="11" t="s">
        <v>12680</v>
      </c>
    </row>
    <row r="1156" spans="1:15" ht="15.6" customHeight="1" x14ac:dyDescent="0.3">
      <c r="A1156" s="3" t="s">
        <v>6452</v>
      </c>
      <c r="B1156" s="3" t="s">
        <v>4705</v>
      </c>
      <c r="C1156" s="11" t="s">
        <v>4256</v>
      </c>
      <c r="D1156" s="11" t="s">
        <v>4257</v>
      </c>
      <c r="E1156" s="13">
        <v>1253</v>
      </c>
      <c r="G1156" s="3" t="str">
        <f t="shared" si="191"/>
        <v/>
      </c>
      <c r="H1156" s="3" t="str">
        <f t="shared" si="192"/>
        <v/>
      </c>
      <c r="I1156" s="3" t="str">
        <f t="shared" si="193"/>
        <v/>
      </c>
      <c r="J1156" s="3" t="str">
        <f t="shared" si="194"/>
        <v/>
      </c>
      <c r="K1156" s="3" t="str">
        <f t="shared" si="195"/>
        <v/>
      </c>
      <c r="L1156" s="3" t="str">
        <f t="shared" si="196"/>
        <v/>
      </c>
      <c r="M1156" s="3" t="str">
        <f t="shared" si="197"/>
        <v/>
      </c>
      <c r="O1156" s="11" t="s">
        <v>12680</v>
      </c>
    </row>
    <row r="1157" spans="1:15" ht="15.6" customHeight="1" x14ac:dyDescent="0.3">
      <c r="A1157" s="3" t="s">
        <v>6452</v>
      </c>
      <c r="B1157" s="3" t="s">
        <v>4705</v>
      </c>
      <c r="C1157" s="11" t="s">
        <v>4258</v>
      </c>
      <c r="D1157" s="11" t="s">
        <v>4259</v>
      </c>
      <c r="E1157" s="13">
        <v>1254</v>
      </c>
      <c r="G1157" s="3" t="str">
        <f t="shared" si="191"/>
        <v/>
      </c>
      <c r="H1157" s="3" t="str">
        <f t="shared" si="192"/>
        <v/>
      </c>
      <c r="I1157" s="3" t="str">
        <f t="shared" si="193"/>
        <v/>
      </c>
      <c r="J1157" s="3" t="str">
        <f t="shared" si="194"/>
        <v/>
      </c>
      <c r="K1157" s="3" t="str">
        <f t="shared" si="195"/>
        <v/>
      </c>
      <c r="L1157" s="3" t="str">
        <f t="shared" si="196"/>
        <v/>
      </c>
      <c r="M1157" s="3" t="str">
        <f t="shared" si="197"/>
        <v/>
      </c>
      <c r="O1157" s="11" t="s">
        <v>12680</v>
      </c>
    </row>
    <row r="1158" spans="1:15" ht="15.6" customHeight="1" x14ac:dyDescent="0.3">
      <c r="A1158" s="3" t="s">
        <v>6452</v>
      </c>
      <c r="B1158" s="3" t="s">
        <v>4705</v>
      </c>
      <c r="C1158" s="11" t="s">
        <v>4260</v>
      </c>
      <c r="D1158" s="11" t="s">
        <v>4261</v>
      </c>
      <c r="E1158" s="13">
        <v>1255</v>
      </c>
      <c r="G1158" s="3" t="str">
        <f t="shared" si="191"/>
        <v/>
      </c>
      <c r="H1158" s="3" t="str">
        <f t="shared" si="192"/>
        <v/>
      </c>
      <c r="I1158" s="3" t="str">
        <f t="shared" si="193"/>
        <v/>
      </c>
      <c r="J1158" s="3" t="str">
        <f t="shared" si="194"/>
        <v/>
      </c>
      <c r="K1158" s="3" t="str">
        <f t="shared" si="195"/>
        <v/>
      </c>
      <c r="L1158" s="3" t="str">
        <f t="shared" si="196"/>
        <v/>
      </c>
      <c r="M1158" s="3" t="str">
        <f t="shared" si="197"/>
        <v/>
      </c>
      <c r="O1158" s="11" t="s">
        <v>12680</v>
      </c>
    </row>
    <row r="1159" spans="1:15" ht="15.6" customHeight="1" x14ac:dyDescent="0.3">
      <c r="A1159" s="3" t="s">
        <v>6452</v>
      </c>
      <c r="B1159" s="3" t="s">
        <v>4705</v>
      </c>
      <c r="C1159" s="11" t="s">
        <v>4262</v>
      </c>
      <c r="D1159" s="11" t="s">
        <v>4263</v>
      </c>
      <c r="E1159" s="13">
        <v>1256</v>
      </c>
      <c r="G1159" s="3" t="str">
        <f t="shared" si="191"/>
        <v/>
      </c>
      <c r="H1159" s="3" t="str">
        <f t="shared" si="192"/>
        <v/>
      </c>
      <c r="I1159" s="3" t="str">
        <f t="shared" si="193"/>
        <v/>
      </c>
      <c r="J1159" s="3" t="str">
        <f t="shared" si="194"/>
        <v/>
      </c>
      <c r="K1159" s="3" t="str">
        <f t="shared" si="195"/>
        <v/>
      </c>
      <c r="L1159" s="3" t="str">
        <f t="shared" si="196"/>
        <v/>
      </c>
      <c r="M1159" s="3" t="str">
        <f t="shared" si="197"/>
        <v/>
      </c>
      <c r="O1159" s="11" t="s">
        <v>12680</v>
      </c>
    </row>
    <row r="1160" spans="1:15" ht="15.6" customHeight="1" x14ac:dyDescent="0.3">
      <c r="A1160" s="3" t="s">
        <v>6452</v>
      </c>
      <c r="B1160" s="3" t="s">
        <v>4705</v>
      </c>
      <c r="C1160" s="11" t="s">
        <v>4264</v>
      </c>
      <c r="D1160" s="11" t="s">
        <v>4265</v>
      </c>
      <c r="E1160" s="13">
        <v>1257</v>
      </c>
      <c r="G1160" s="3" t="str">
        <f t="shared" si="191"/>
        <v/>
      </c>
      <c r="H1160" s="3" t="str">
        <f t="shared" si="192"/>
        <v/>
      </c>
      <c r="I1160" s="3" t="str">
        <f t="shared" si="193"/>
        <v/>
      </c>
      <c r="J1160" s="3" t="str">
        <f t="shared" si="194"/>
        <v/>
      </c>
      <c r="K1160" s="3" t="str">
        <f t="shared" si="195"/>
        <v/>
      </c>
      <c r="L1160" s="3" t="str">
        <f t="shared" si="196"/>
        <v/>
      </c>
      <c r="M1160" s="3" t="str">
        <f t="shared" si="197"/>
        <v/>
      </c>
      <c r="O1160" s="11" t="s">
        <v>12680</v>
      </c>
    </row>
    <row r="1161" spans="1:15" ht="15.6" customHeight="1" x14ac:dyDescent="0.3">
      <c r="A1161" s="3" t="s">
        <v>6452</v>
      </c>
      <c r="B1161" s="3" t="s">
        <v>4705</v>
      </c>
      <c r="C1161" s="11" t="s">
        <v>4266</v>
      </c>
      <c r="D1161" s="11" t="s">
        <v>4267</v>
      </c>
      <c r="E1161" s="13">
        <v>1258</v>
      </c>
      <c r="G1161" s="3" t="str">
        <f t="shared" si="191"/>
        <v/>
      </c>
      <c r="H1161" s="3" t="str">
        <f t="shared" si="192"/>
        <v/>
      </c>
      <c r="I1161" s="3" t="str">
        <f t="shared" si="193"/>
        <v/>
      </c>
      <c r="J1161" s="3" t="str">
        <f t="shared" si="194"/>
        <v/>
      </c>
      <c r="K1161" s="3" t="str">
        <f t="shared" si="195"/>
        <v/>
      </c>
      <c r="L1161" s="3" t="str">
        <f t="shared" si="196"/>
        <v/>
      </c>
      <c r="M1161" s="3" t="str">
        <f t="shared" si="197"/>
        <v/>
      </c>
      <c r="O1161" s="11" t="s">
        <v>12680</v>
      </c>
    </row>
    <row r="1162" spans="1:15" ht="15.6" customHeight="1" x14ac:dyDescent="0.3">
      <c r="A1162" s="3" t="s">
        <v>6452</v>
      </c>
      <c r="B1162" s="3" t="s">
        <v>4705</v>
      </c>
      <c r="C1162" s="11" t="s">
        <v>4268</v>
      </c>
      <c r="D1162" s="11" t="s">
        <v>4269</v>
      </c>
      <c r="E1162" s="13">
        <v>1259</v>
      </c>
      <c r="G1162" s="3" t="str">
        <f t="shared" si="191"/>
        <v/>
      </c>
      <c r="H1162" s="3" t="str">
        <f t="shared" si="192"/>
        <v/>
      </c>
      <c r="I1162" s="3" t="str">
        <f t="shared" si="193"/>
        <v/>
      </c>
      <c r="J1162" s="3" t="str">
        <f t="shared" si="194"/>
        <v/>
      </c>
      <c r="K1162" s="3" t="str">
        <f t="shared" si="195"/>
        <v/>
      </c>
      <c r="L1162" s="3" t="str">
        <f t="shared" si="196"/>
        <v/>
      </c>
      <c r="M1162" s="3" t="str">
        <f t="shared" si="197"/>
        <v/>
      </c>
      <c r="O1162" s="11" t="s">
        <v>12680</v>
      </c>
    </row>
    <row r="1163" spans="1:15" ht="15.6" customHeight="1" x14ac:dyDescent="0.3">
      <c r="A1163" s="3" t="s">
        <v>6452</v>
      </c>
      <c r="B1163" s="3" t="s">
        <v>4705</v>
      </c>
      <c r="C1163" s="11" t="s">
        <v>4270</v>
      </c>
      <c r="D1163" s="11" t="s">
        <v>4271</v>
      </c>
      <c r="E1163" s="13">
        <v>1260</v>
      </c>
      <c r="G1163" s="3" t="str">
        <f t="shared" si="191"/>
        <v/>
      </c>
      <c r="H1163" s="3" t="str">
        <f t="shared" si="192"/>
        <v/>
      </c>
      <c r="I1163" s="3" t="str">
        <f t="shared" si="193"/>
        <v/>
      </c>
      <c r="J1163" s="3" t="str">
        <f t="shared" si="194"/>
        <v/>
      </c>
      <c r="K1163" s="3" t="str">
        <f t="shared" si="195"/>
        <v/>
      </c>
      <c r="L1163" s="3" t="str">
        <f t="shared" si="196"/>
        <v/>
      </c>
      <c r="M1163" s="3" t="str">
        <f t="shared" si="197"/>
        <v/>
      </c>
      <c r="O1163" s="11" t="s">
        <v>12680</v>
      </c>
    </row>
    <row r="1164" spans="1:15" ht="15.6" customHeight="1" x14ac:dyDescent="0.3">
      <c r="A1164" s="3" t="s">
        <v>6452</v>
      </c>
      <c r="B1164" s="3" t="s">
        <v>4705</v>
      </c>
      <c r="C1164" s="11" t="s">
        <v>4274</v>
      </c>
      <c r="D1164" s="11" t="s">
        <v>4275</v>
      </c>
      <c r="E1164" s="13">
        <v>1261</v>
      </c>
      <c r="G1164" s="3" t="str">
        <f t="shared" si="191"/>
        <v/>
      </c>
      <c r="H1164" s="3" t="str">
        <f t="shared" si="192"/>
        <v/>
      </c>
      <c r="I1164" s="3" t="str">
        <f t="shared" si="193"/>
        <v/>
      </c>
      <c r="J1164" s="3" t="str">
        <f t="shared" si="194"/>
        <v/>
      </c>
      <c r="K1164" s="3" t="str">
        <f t="shared" si="195"/>
        <v/>
      </c>
      <c r="L1164" s="3" t="str">
        <f t="shared" si="196"/>
        <v/>
      </c>
      <c r="M1164" s="3" t="str">
        <f t="shared" si="197"/>
        <v/>
      </c>
      <c r="O1164" s="11" t="s">
        <v>12680</v>
      </c>
    </row>
    <row r="1165" spans="1:15" ht="15.6" customHeight="1" x14ac:dyDescent="0.3">
      <c r="A1165" s="3" t="s">
        <v>6452</v>
      </c>
      <c r="B1165" s="3" t="s">
        <v>4705</v>
      </c>
      <c r="C1165" s="11" t="s">
        <v>4276</v>
      </c>
      <c r="D1165" s="11" t="s">
        <v>4277</v>
      </c>
      <c r="E1165" s="13">
        <v>1262</v>
      </c>
      <c r="G1165" s="3" t="str">
        <f t="shared" si="191"/>
        <v/>
      </c>
      <c r="H1165" s="3" t="str">
        <f t="shared" si="192"/>
        <v/>
      </c>
      <c r="I1165" s="3" t="str">
        <f t="shared" si="193"/>
        <v/>
      </c>
      <c r="J1165" s="3" t="str">
        <f t="shared" si="194"/>
        <v/>
      </c>
      <c r="K1165" s="3" t="str">
        <f t="shared" si="195"/>
        <v/>
      </c>
      <c r="L1165" s="3" t="str">
        <f t="shared" si="196"/>
        <v/>
      </c>
      <c r="M1165" s="3" t="str">
        <f t="shared" si="197"/>
        <v/>
      </c>
      <c r="O1165" s="11" t="s">
        <v>12680</v>
      </c>
    </row>
    <row r="1166" spans="1:15" ht="15.6" customHeight="1" x14ac:dyDescent="0.3">
      <c r="A1166" s="3" t="s">
        <v>6452</v>
      </c>
      <c r="B1166" s="3" t="s">
        <v>4705</v>
      </c>
      <c r="C1166" s="11" t="s">
        <v>4278</v>
      </c>
      <c r="D1166" s="11" t="s">
        <v>4279</v>
      </c>
      <c r="E1166" s="13">
        <v>1263</v>
      </c>
      <c r="G1166" s="3" t="str">
        <f t="shared" si="191"/>
        <v/>
      </c>
      <c r="H1166" s="3" t="str">
        <f t="shared" si="192"/>
        <v/>
      </c>
      <c r="I1166" s="3" t="str">
        <f t="shared" si="193"/>
        <v/>
      </c>
      <c r="J1166" s="3" t="str">
        <f t="shared" si="194"/>
        <v/>
      </c>
      <c r="K1166" s="3" t="str">
        <f t="shared" si="195"/>
        <v/>
      </c>
      <c r="L1166" s="3" t="str">
        <f t="shared" si="196"/>
        <v/>
      </c>
      <c r="M1166" s="3" t="str">
        <f t="shared" si="197"/>
        <v/>
      </c>
      <c r="O1166" s="11" t="s">
        <v>12680</v>
      </c>
    </row>
    <row r="1167" spans="1:15" ht="15.6" customHeight="1" x14ac:dyDescent="0.3">
      <c r="A1167" s="3" t="s">
        <v>6452</v>
      </c>
      <c r="B1167" s="3" t="s">
        <v>4705</v>
      </c>
      <c r="C1167" s="11" t="s">
        <v>4272</v>
      </c>
      <c r="D1167" s="11" t="s">
        <v>4273</v>
      </c>
      <c r="E1167" s="13">
        <v>1264</v>
      </c>
      <c r="G1167" s="3" t="str">
        <f t="shared" si="191"/>
        <v/>
      </c>
      <c r="H1167" s="3" t="str">
        <f t="shared" si="192"/>
        <v/>
      </c>
      <c r="I1167" s="3" t="str">
        <f t="shared" si="193"/>
        <v/>
      </c>
      <c r="J1167" s="3" t="str">
        <f t="shared" si="194"/>
        <v/>
      </c>
      <c r="K1167" s="3" t="str">
        <f t="shared" si="195"/>
        <v/>
      </c>
      <c r="L1167" s="3" t="str">
        <f t="shared" si="196"/>
        <v/>
      </c>
      <c r="M1167" s="3" t="str">
        <f t="shared" si="197"/>
        <v/>
      </c>
      <c r="O1167" s="11" t="s">
        <v>12680</v>
      </c>
    </row>
    <row r="1168" spans="1:15" ht="15.6" customHeight="1" x14ac:dyDescent="0.3">
      <c r="A1168" s="3" t="s">
        <v>6452</v>
      </c>
      <c r="B1168" s="3" t="s">
        <v>4705</v>
      </c>
      <c r="C1168" s="11" t="s">
        <v>4280</v>
      </c>
      <c r="D1168" s="11" t="s">
        <v>4281</v>
      </c>
      <c r="E1168" s="13">
        <v>1265</v>
      </c>
      <c r="G1168" s="3" t="str">
        <f t="shared" si="191"/>
        <v/>
      </c>
      <c r="H1168" s="3" t="str">
        <f t="shared" si="192"/>
        <v/>
      </c>
      <c r="I1168" s="3" t="str">
        <f t="shared" si="193"/>
        <v/>
      </c>
      <c r="J1168" s="3" t="str">
        <f t="shared" si="194"/>
        <v/>
      </c>
      <c r="K1168" s="3" t="str">
        <f t="shared" si="195"/>
        <v/>
      </c>
      <c r="L1168" s="3" t="str">
        <f t="shared" si="196"/>
        <v/>
      </c>
      <c r="M1168" s="3" t="str">
        <f t="shared" si="197"/>
        <v/>
      </c>
      <c r="O1168" s="11" t="s">
        <v>12680</v>
      </c>
    </row>
    <row r="1169" spans="1:15" ht="15.6" customHeight="1" x14ac:dyDescent="0.3">
      <c r="A1169" s="3" t="s">
        <v>6452</v>
      </c>
      <c r="B1169" s="3" t="s">
        <v>4705</v>
      </c>
      <c r="C1169" s="11" t="s">
        <v>4282</v>
      </c>
      <c r="D1169" s="11" t="s">
        <v>4283</v>
      </c>
      <c r="E1169" s="13">
        <v>1266</v>
      </c>
      <c r="G1169" s="3" t="str">
        <f t="shared" si="191"/>
        <v/>
      </c>
      <c r="H1169" s="3" t="str">
        <f t="shared" si="192"/>
        <v/>
      </c>
      <c r="I1169" s="3" t="str">
        <f t="shared" si="193"/>
        <v/>
      </c>
      <c r="J1169" s="3" t="str">
        <f t="shared" si="194"/>
        <v/>
      </c>
      <c r="K1169" s="3" t="str">
        <f t="shared" si="195"/>
        <v/>
      </c>
      <c r="L1169" s="3" t="str">
        <f t="shared" si="196"/>
        <v/>
      </c>
      <c r="M1169" s="3" t="str">
        <f t="shared" si="197"/>
        <v/>
      </c>
      <c r="O1169" s="11" t="s">
        <v>12680</v>
      </c>
    </row>
    <row r="1170" spans="1:15" ht="15.6" customHeight="1" x14ac:dyDescent="0.3">
      <c r="A1170" s="3" t="s">
        <v>6452</v>
      </c>
      <c r="B1170" s="3" t="s">
        <v>4705</v>
      </c>
      <c r="C1170" s="11" t="s">
        <v>4284</v>
      </c>
      <c r="D1170" s="11" t="s">
        <v>4285</v>
      </c>
      <c r="E1170" s="13">
        <v>1267</v>
      </c>
      <c r="G1170" s="3" t="str">
        <f t="shared" si="191"/>
        <v/>
      </c>
      <c r="H1170" s="3" t="str">
        <f t="shared" si="192"/>
        <v/>
      </c>
      <c r="I1170" s="3" t="str">
        <f t="shared" si="193"/>
        <v/>
      </c>
      <c r="J1170" s="3" t="str">
        <f t="shared" si="194"/>
        <v/>
      </c>
      <c r="K1170" s="3" t="str">
        <f t="shared" si="195"/>
        <v/>
      </c>
      <c r="L1170" s="3" t="str">
        <f t="shared" si="196"/>
        <v/>
      </c>
      <c r="M1170" s="3" t="str">
        <f t="shared" si="197"/>
        <v/>
      </c>
      <c r="O1170" s="11" t="s">
        <v>12680</v>
      </c>
    </row>
    <row r="1171" spans="1:15" ht="15.6" customHeight="1" x14ac:dyDescent="0.3">
      <c r="A1171" s="3" t="s">
        <v>6452</v>
      </c>
      <c r="B1171" s="3" t="s">
        <v>4705</v>
      </c>
      <c r="C1171" s="11" t="s">
        <v>4286</v>
      </c>
      <c r="D1171" s="11" t="s">
        <v>4287</v>
      </c>
      <c r="E1171" s="13">
        <v>1268</v>
      </c>
      <c r="G1171" s="3" t="str">
        <f t="shared" si="191"/>
        <v/>
      </c>
      <c r="H1171" s="3" t="str">
        <f t="shared" si="192"/>
        <v/>
      </c>
      <c r="I1171" s="3" t="str">
        <f t="shared" si="193"/>
        <v/>
      </c>
      <c r="J1171" s="3" t="str">
        <f t="shared" si="194"/>
        <v/>
      </c>
      <c r="K1171" s="3" t="str">
        <f t="shared" si="195"/>
        <v/>
      </c>
      <c r="L1171" s="3" t="str">
        <f t="shared" si="196"/>
        <v/>
      </c>
      <c r="M1171" s="3" t="str">
        <f t="shared" si="197"/>
        <v/>
      </c>
      <c r="O1171" s="11" t="s">
        <v>12680</v>
      </c>
    </row>
    <row r="1172" spans="1:15" ht="15.6" customHeight="1" x14ac:dyDescent="0.3">
      <c r="A1172" s="3" t="s">
        <v>6452</v>
      </c>
      <c r="B1172" s="3" t="s">
        <v>4705</v>
      </c>
      <c r="C1172" s="11" t="s">
        <v>4288</v>
      </c>
      <c r="D1172" s="11" t="s">
        <v>4289</v>
      </c>
      <c r="E1172" s="13">
        <v>1269</v>
      </c>
      <c r="G1172" s="3" t="str">
        <f t="shared" si="191"/>
        <v/>
      </c>
      <c r="H1172" s="3" t="str">
        <f t="shared" si="192"/>
        <v/>
      </c>
      <c r="I1172" s="3" t="str">
        <f t="shared" si="193"/>
        <v/>
      </c>
      <c r="J1172" s="3" t="str">
        <f t="shared" si="194"/>
        <v/>
      </c>
      <c r="K1172" s="3" t="str">
        <f t="shared" si="195"/>
        <v/>
      </c>
      <c r="L1172" s="3" t="str">
        <f t="shared" si="196"/>
        <v/>
      </c>
      <c r="M1172" s="3" t="str">
        <f t="shared" si="197"/>
        <v/>
      </c>
      <c r="O1172" s="11" t="s">
        <v>12680</v>
      </c>
    </row>
    <row r="1173" spans="1:15" ht="15.6" customHeight="1" x14ac:dyDescent="0.3">
      <c r="A1173" s="3" t="s">
        <v>6452</v>
      </c>
      <c r="B1173" s="3" t="s">
        <v>4705</v>
      </c>
      <c r="C1173" s="11" t="s">
        <v>4290</v>
      </c>
      <c r="D1173" s="11" t="s">
        <v>4291</v>
      </c>
      <c r="E1173" s="13">
        <v>1270</v>
      </c>
      <c r="G1173" s="3" t="str">
        <f t="shared" si="191"/>
        <v/>
      </c>
      <c r="H1173" s="3" t="str">
        <f t="shared" si="192"/>
        <v/>
      </c>
      <c r="I1173" s="3" t="str">
        <f t="shared" si="193"/>
        <v/>
      </c>
      <c r="J1173" s="3" t="str">
        <f t="shared" si="194"/>
        <v/>
      </c>
      <c r="K1173" s="3" t="str">
        <f t="shared" si="195"/>
        <v/>
      </c>
      <c r="L1173" s="3" t="str">
        <f t="shared" si="196"/>
        <v/>
      </c>
      <c r="M1173" s="3" t="str">
        <f t="shared" si="197"/>
        <v/>
      </c>
      <c r="O1173" s="11" t="s">
        <v>12680</v>
      </c>
    </row>
    <row r="1174" spans="1:15" ht="15.6" customHeight="1" x14ac:dyDescent="0.3">
      <c r="A1174" s="3" t="s">
        <v>6452</v>
      </c>
      <c r="B1174" s="3" t="s">
        <v>4705</v>
      </c>
      <c r="C1174" s="11" t="s">
        <v>4292</v>
      </c>
      <c r="D1174" s="11" t="s">
        <v>4293</v>
      </c>
      <c r="E1174" s="13">
        <v>1271</v>
      </c>
      <c r="G1174" s="3" t="str">
        <f t="shared" si="191"/>
        <v/>
      </c>
      <c r="H1174" s="3" t="str">
        <f t="shared" si="192"/>
        <v/>
      </c>
      <c r="I1174" s="3" t="str">
        <f t="shared" si="193"/>
        <v/>
      </c>
      <c r="J1174" s="3" t="str">
        <f t="shared" si="194"/>
        <v/>
      </c>
      <c r="K1174" s="3" t="str">
        <f t="shared" si="195"/>
        <v/>
      </c>
      <c r="L1174" s="3" t="str">
        <f t="shared" si="196"/>
        <v/>
      </c>
      <c r="M1174" s="3" t="str">
        <f t="shared" si="197"/>
        <v/>
      </c>
      <c r="O1174" s="11" t="s">
        <v>12680</v>
      </c>
    </row>
    <row r="1175" spans="1:15" ht="15.6" customHeight="1" x14ac:dyDescent="0.3">
      <c r="A1175" s="3" t="s">
        <v>6452</v>
      </c>
      <c r="B1175" s="3" t="s">
        <v>4705</v>
      </c>
      <c r="C1175" s="11" t="s">
        <v>4294</v>
      </c>
      <c r="D1175" s="11" t="s">
        <v>4295</v>
      </c>
      <c r="E1175" s="13">
        <v>1272</v>
      </c>
      <c r="G1175" s="3" t="str">
        <f t="shared" si="191"/>
        <v/>
      </c>
      <c r="H1175" s="3" t="str">
        <f t="shared" si="192"/>
        <v/>
      </c>
      <c r="I1175" s="3" t="str">
        <f t="shared" si="193"/>
        <v/>
      </c>
      <c r="J1175" s="3" t="str">
        <f t="shared" si="194"/>
        <v/>
      </c>
      <c r="K1175" s="3" t="str">
        <f t="shared" si="195"/>
        <v/>
      </c>
      <c r="L1175" s="3" t="str">
        <f t="shared" si="196"/>
        <v/>
      </c>
      <c r="M1175" s="3" t="str">
        <f t="shared" si="197"/>
        <v/>
      </c>
      <c r="O1175" s="11" t="s">
        <v>12680</v>
      </c>
    </row>
    <row r="1176" spans="1:15" ht="15.6" customHeight="1" x14ac:dyDescent="0.3">
      <c r="A1176" s="3" t="s">
        <v>6452</v>
      </c>
      <c r="B1176" s="3" t="s">
        <v>4705</v>
      </c>
      <c r="C1176" s="11" t="s">
        <v>4296</v>
      </c>
      <c r="D1176" s="11" t="s">
        <v>4297</v>
      </c>
      <c r="E1176" s="13">
        <v>1273</v>
      </c>
      <c r="G1176" s="3" t="str">
        <f t="shared" si="191"/>
        <v/>
      </c>
      <c r="H1176" s="3" t="str">
        <f t="shared" si="192"/>
        <v/>
      </c>
      <c r="I1176" s="3" t="str">
        <f t="shared" si="193"/>
        <v/>
      </c>
      <c r="J1176" s="3" t="str">
        <f t="shared" si="194"/>
        <v/>
      </c>
      <c r="K1176" s="3" t="str">
        <f t="shared" si="195"/>
        <v/>
      </c>
      <c r="L1176" s="3" t="str">
        <f t="shared" si="196"/>
        <v/>
      </c>
      <c r="M1176" s="3" t="str">
        <f t="shared" si="197"/>
        <v/>
      </c>
      <c r="O1176" s="11" t="s">
        <v>12680</v>
      </c>
    </row>
    <row r="1177" spans="1:15" ht="15.6" customHeight="1" x14ac:dyDescent="0.3">
      <c r="A1177" s="3" t="s">
        <v>6452</v>
      </c>
      <c r="B1177" s="3" t="s">
        <v>4705</v>
      </c>
      <c r="C1177" s="11" t="s">
        <v>4298</v>
      </c>
      <c r="D1177" s="11" t="s">
        <v>4299</v>
      </c>
      <c r="E1177" s="13">
        <v>1274</v>
      </c>
      <c r="G1177" s="3" t="str">
        <f t="shared" si="191"/>
        <v/>
      </c>
      <c r="H1177" s="3" t="str">
        <f t="shared" si="192"/>
        <v/>
      </c>
      <c r="I1177" s="3" t="str">
        <f t="shared" si="193"/>
        <v/>
      </c>
      <c r="J1177" s="3" t="str">
        <f t="shared" si="194"/>
        <v/>
      </c>
      <c r="K1177" s="3" t="str">
        <f t="shared" si="195"/>
        <v/>
      </c>
      <c r="L1177" s="3" t="str">
        <f t="shared" si="196"/>
        <v/>
      </c>
      <c r="M1177" s="3" t="str">
        <f t="shared" si="197"/>
        <v/>
      </c>
      <c r="O1177" s="11" t="s">
        <v>12680</v>
      </c>
    </row>
    <row r="1178" spans="1:15" ht="15.6" customHeight="1" x14ac:dyDescent="0.3">
      <c r="A1178" s="3" t="s">
        <v>6452</v>
      </c>
      <c r="B1178" s="3" t="s">
        <v>4705</v>
      </c>
      <c r="C1178" s="11" t="s">
        <v>4302</v>
      </c>
      <c r="D1178" s="11" t="s">
        <v>4303</v>
      </c>
      <c r="E1178" s="13">
        <v>1275</v>
      </c>
      <c r="G1178" s="3" t="str">
        <f t="shared" si="191"/>
        <v/>
      </c>
      <c r="H1178" s="3" t="str">
        <f t="shared" si="192"/>
        <v/>
      </c>
      <c r="I1178" s="3" t="str">
        <f t="shared" si="193"/>
        <v/>
      </c>
      <c r="J1178" s="3" t="str">
        <f t="shared" si="194"/>
        <v/>
      </c>
      <c r="K1178" s="3" t="str">
        <f t="shared" si="195"/>
        <v/>
      </c>
      <c r="L1178" s="3" t="str">
        <f t="shared" si="196"/>
        <v/>
      </c>
      <c r="M1178" s="3" t="str">
        <f t="shared" si="197"/>
        <v/>
      </c>
      <c r="O1178" s="11" t="s">
        <v>12680</v>
      </c>
    </row>
    <row r="1179" spans="1:15" ht="15.6" customHeight="1" x14ac:dyDescent="0.3">
      <c r="A1179" s="3" t="s">
        <v>6452</v>
      </c>
      <c r="B1179" s="3" t="s">
        <v>4705</v>
      </c>
      <c r="C1179" s="11" t="s">
        <v>4304</v>
      </c>
      <c r="D1179" s="11" t="s">
        <v>4305</v>
      </c>
      <c r="E1179" s="13">
        <v>1276</v>
      </c>
      <c r="G1179" s="3" t="str">
        <f t="shared" si="191"/>
        <v/>
      </c>
      <c r="H1179" s="3" t="str">
        <f t="shared" si="192"/>
        <v/>
      </c>
      <c r="I1179" s="3" t="str">
        <f t="shared" si="193"/>
        <v/>
      </c>
      <c r="J1179" s="3" t="str">
        <f t="shared" si="194"/>
        <v/>
      </c>
      <c r="K1179" s="3" t="str">
        <f t="shared" si="195"/>
        <v/>
      </c>
      <c r="L1179" s="3" t="str">
        <f t="shared" si="196"/>
        <v/>
      </c>
      <c r="M1179" s="3" t="str">
        <f t="shared" si="197"/>
        <v/>
      </c>
      <c r="O1179" s="11" t="s">
        <v>12680</v>
      </c>
    </row>
    <row r="1180" spans="1:15" ht="15.6" customHeight="1" x14ac:dyDescent="0.3">
      <c r="A1180" s="3" t="s">
        <v>6452</v>
      </c>
      <c r="B1180" s="3" t="s">
        <v>4705</v>
      </c>
      <c r="C1180" s="11" t="s">
        <v>4300</v>
      </c>
      <c r="D1180" s="11" t="s">
        <v>4301</v>
      </c>
      <c r="E1180" s="13">
        <v>1277</v>
      </c>
      <c r="G1180" s="3" t="str">
        <f t="shared" si="191"/>
        <v/>
      </c>
      <c r="H1180" s="3" t="str">
        <f t="shared" si="192"/>
        <v/>
      </c>
      <c r="I1180" s="3" t="str">
        <f t="shared" si="193"/>
        <v/>
      </c>
      <c r="J1180" s="3" t="str">
        <f t="shared" si="194"/>
        <v/>
      </c>
      <c r="K1180" s="3" t="str">
        <f t="shared" si="195"/>
        <v/>
      </c>
      <c r="L1180" s="3" t="str">
        <f t="shared" si="196"/>
        <v/>
      </c>
      <c r="M1180" s="3" t="str">
        <f t="shared" si="197"/>
        <v/>
      </c>
      <c r="O1180" s="11" t="s">
        <v>12680</v>
      </c>
    </row>
    <row r="1181" spans="1:15" ht="15.6" customHeight="1" x14ac:dyDescent="0.3">
      <c r="A1181" s="3" t="s">
        <v>6452</v>
      </c>
      <c r="B1181" s="3" t="s">
        <v>4705</v>
      </c>
      <c r="C1181" s="11" t="s">
        <v>4306</v>
      </c>
      <c r="D1181" s="11" t="s">
        <v>4307</v>
      </c>
      <c r="E1181" s="13">
        <v>1278</v>
      </c>
      <c r="G1181" s="3" t="str">
        <f t="shared" si="191"/>
        <v/>
      </c>
      <c r="H1181" s="3" t="str">
        <f t="shared" si="192"/>
        <v/>
      </c>
      <c r="I1181" s="3" t="str">
        <f t="shared" si="193"/>
        <v/>
      </c>
      <c r="J1181" s="3" t="str">
        <f t="shared" si="194"/>
        <v/>
      </c>
      <c r="K1181" s="3" t="str">
        <f t="shared" si="195"/>
        <v/>
      </c>
      <c r="L1181" s="3" t="str">
        <f t="shared" si="196"/>
        <v/>
      </c>
      <c r="M1181" s="3" t="str">
        <f t="shared" si="197"/>
        <v/>
      </c>
      <c r="O1181" s="11" t="s">
        <v>12680</v>
      </c>
    </row>
    <row r="1182" spans="1:15" ht="15.6" customHeight="1" x14ac:dyDescent="0.3">
      <c r="A1182" s="3" t="s">
        <v>6452</v>
      </c>
      <c r="B1182" s="3" t="s">
        <v>4705</v>
      </c>
      <c r="C1182" s="11" t="s">
        <v>4308</v>
      </c>
      <c r="D1182" s="11" t="s">
        <v>4309</v>
      </c>
      <c r="E1182" s="13">
        <v>1279</v>
      </c>
      <c r="G1182" s="3" t="str">
        <f t="shared" si="191"/>
        <v/>
      </c>
      <c r="H1182" s="3" t="str">
        <f t="shared" si="192"/>
        <v/>
      </c>
      <c r="I1182" s="3" t="str">
        <f t="shared" si="193"/>
        <v/>
      </c>
      <c r="J1182" s="3" t="str">
        <f t="shared" si="194"/>
        <v/>
      </c>
      <c r="K1182" s="3" t="str">
        <f t="shared" si="195"/>
        <v/>
      </c>
      <c r="L1182" s="3" t="str">
        <f t="shared" si="196"/>
        <v/>
      </c>
      <c r="M1182" s="3" t="str">
        <f t="shared" si="197"/>
        <v/>
      </c>
      <c r="O1182" s="11" t="s">
        <v>12680</v>
      </c>
    </row>
    <row r="1183" spans="1:15" ht="15.6" customHeight="1" x14ac:dyDescent="0.3">
      <c r="A1183" s="3" t="s">
        <v>6452</v>
      </c>
      <c r="B1183" s="3" t="s">
        <v>4705</v>
      </c>
      <c r="C1183" s="11" t="s">
        <v>4310</v>
      </c>
      <c r="D1183" s="11" t="s">
        <v>4311</v>
      </c>
      <c r="E1183" s="13">
        <v>1280</v>
      </c>
      <c r="G1183" s="3" t="str">
        <f t="shared" si="191"/>
        <v/>
      </c>
      <c r="H1183" s="3" t="str">
        <f t="shared" si="192"/>
        <v/>
      </c>
      <c r="I1183" s="3" t="str">
        <f t="shared" si="193"/>
        <v/>
      </c>
      <c r="J1183" s="3" t="str">
        <f t="shared" si="194"/>
        <v/>
      </c>
      <c r="K1183" s="3" t="str">
        <f t="shared" si="195"/>
        <v/>
      </c>
      <c r="L1183" s="3" t="str">
        <f t="shared" si="196"/>
        <v/>
      </c>
      <c r="M1183" s="3" t="str">
        <f t="shared" si="197"/>
        <v/>
      </c>
      <c r="O1183" s="11" t="s">
        <v>12680</v>
      </c>
    </row>
    <row r="1184" spans="1:15" ht="15.6" customHeight="1" x14ac:dyDescent="0.3">
      <c r="A1184" s="3" t="s">
        <v>6452</v>
      </c>
      <c r="B1184" s="3" t="s">
        <v>4705</v>
      </c>
      <c r="C1184" s="11" t="s">
        <v>4312</v>
      </c>
      <c r="D1184" s="11" t="s">
        <v>4313</v>
      </c>
      <c r="E1184" s="13">
        <v>1281</v>
      </c>
      <c r="G1184" s="3" t="str">
        <f t="shared" si="191"/>
        <v/>
      </c>
      <c r="H1184" s="3" t="str">
        <f t="shared" si="192"/>
        <v/>
      </c>
      <c r="I1184" s="3" t="str">
        <f t="shared" si="193"/>
        <v/>
      </c>
      <c r="J1184" s="3" t="str">
        <f t="shared" si="194"/>
        <v/>
      </c>
      <c r="K1184" s="3" t="str">
        <f t="shared" si="195"/>
        <v/>
      </c>
      <c r="L1184" s="3" t="str">
        <f t="shared" si="196"/>
        <v/>
      </c>
      <c r="M1184" s="3" t="str">
        <f t="shared" si="197"/>
        <v/>
      </c>
      <c r="O1184" s="11" t="s">
        <v>12680</v>
      </c>
    </row>
    <row r="1185" spans="1:15" ht="15.6" customHeight="1" x14ac:dyDescent="0.3">
      <c r="A1185" s="3" t="s">
        <v>6452</v>
      </c>
      <c r="B1185" s="3" t="s">
        <v>4705</v>
      </c>
      <c r="C1185" s="11" t="s">
        <v>4314</v>
      </c>
      <c r="D1185" s="11" t="s">
        <v>4315</v>
      </c>
      <c r="E1185" s="13">
        <v>1282</v>
      </c>
      <c r="G1185" s="3" t="str">
        <f t="shared" si="191"/>
        <v/>
      </c>
      <c r="H1185" s="3" t="str">
        <f t="shared" si="192"/>
        <v/>
      </c>
      <c r="I1185" s="3" t="str">
        <f t="shared" si="193"/>
        <v/>
      </c>
      <c r="J1185" s="3" t="str">
        <f t="shared" si="194"/>
        <v/>
      </c>
      <c r="K1185" s="3" t="str">
        <f t="shared" si="195"/>
        <v/>
      </c>
      <c r="L1185" s="3" t="str">
        <f t="shared" si="196"/>
        <v/>
      </c>
      <c r="M1185" s="3" t="str">
        <f t="shared" si="197"/>
        <v/>
      </c>
      <c r="O1185" s="11" t="s">
        <v>12680</v>
      </c>
    </row>
    <row r="1186" spans="1:15" ht="15.6" customHeight="1" x14ac:dyDescent="0.3">
      <c r="A1186" s="3" t="s">
        <v>6452</v>
      </c>
      <c r="B1186" s="3" t="s">
        <v>4705</v>
      </c>
      <c r="C1186" s="11" t="s">
        <v>4316</v>
      </c>
      <c r="D1186" s="11" t="s">
        <v>4317</v>
      </c>
      <c r="E1186" s="13">
        <v>1283</v>
      </c>
      <c r="G1186" s="3" t="str">
        <f t="shared" si="191"/>
        <v/>
      </c>
      <c r="H1186" s="3" t="str">
        <f t="shared" si="192"/>
        <v/>
      </c>
      <c r="I1186" s="3" t="str">
        <f t="shared" si="193"/>
        <v/>
      </c>
      <c r="J1186" s="3" t="str">
        <f t="shared" si="194"/>
        <v/>
      </c>
      <c r="K1186" s="3" t="str">
        <f t="shared" si="195"/>
        <v/>
      </c>
      <c r="L1186" s="3" t="str">
        <f t="shared" si="196"/>
        <v/>
      </c>
      <c r="M1186" s="3" t="str">
        <f t="shared" si="197"/>
        <v/>
      </c>
      <c r="O1186" s="11" t="s">
        <v>12680</v>
      </c>
    </row>
    <row r="1187" spans="1:15" ht="15.6" customHeight="1" x14ac:dyDescent="0.3">
      <c r="A1187" s="3" t="s">
        <v>6452</v>
      </c>
      <c r="B1187" s="3" t="s">
        <v>4705</v>
      </c>
      <c r="C1187" s="11" t="s">
        <v>4318</v>
      </c>
      <c r="D1187" s="11" t="s">
        <v>4319</v>
      </c>
      <c r="E1187" s="13">
        <v>1284</v>
      </c>
      <c r="G1187" s="3" t="str">
        <f t="shared" si="191"/>
        <v/>
      </c>
      <c r="H1187" s="3" t="str">
        <f t="shared" si="192"/>
        <v/>
      </c>
      <c r="I1187" s="3" t="str">
        <f t="shared" si="193"/>
        <v/>
      </c>
      <c r="J1187" s="3" t="str">
        <f t="shared" si="194"/>
        <v/>
      </c>
      <c r="K1187" s="3" t="str">
        <f t="shared" si="195"/>
        <v/>
      </c>
      <c r="L1187" s="3" t="str">
        <f t="shared" si="196"/>
        <v/>
      </c>
      <c r="M1187" s="3" t="str">
        <f t="shared" si="197"/>
        <v/>
      </c>
      <c r="O1187" s="11" t="s">
        <v>12680</v>
      </c>
    </row>
    <row r="1188" spans="1:15" ht="15.6" customHeight="1" x14ac:dyDescent="0.3">
      <c r="A1188" s="3" t="s">
        <v>6452</v>
      </c>
      <c r="B1188" s="3" t="s">
        <v>4705</v>
      </c>
      <c r="C1188" s="11" t="s">
        <v>4320</v>
      </c>
      <c r="D1188" s="11" t="s">
        <v>4321</v>
      </c>
      <c r="E1188" s="13">
        <v>1285</v>
      </c>
      <c r="G1188" s="3" t="str">
        <f t="shared" si="191"/>
        <v/>
      </c>
      <c r="H1188" s="3" t="str">
        <f t="shared" si="192"/>
        <v/>
      </c>
      <c r="I1188" s="3" t="str">
        <f t="shared" si="193"/>
        <v/>
      </c>
      <c r="J1188" s="3" t="str">
        <f t="shared" si="194"/>
        <v/>
      </c>
      <c r="K1188" s="3" t="str">
        <f t="shared" si="195"/>
        <v/>
      </c>
      <c r="L1188" s="3" t="str">
        <f t="shared" si="196"/>
        <v/>
      </c>
      <c r="M1188" s="3" t="str">
        <f t="shared" si="197"/>
        <v/>
      </c>
      <c r="O1188" s="11" t="s">
        <v>12680</v>
      </c>
    </row>
    <row r="1189" spans="1:15" ht="15.6" customHeight="1" x14ac:dyDescent="0.3">
      <c r="A1189" s="3" t="s">
        <v>6452</v>
      </c>
      <c r="B1189" s="3" t="s">
        <v>4705</v>
      </c>
      <c r="C1189" s="11" t="s">
        <v>4322</v>
      </c>
      <c r="D1189" s="11" t="s">
        <v>4323</v>
      </c>
      <c r="E1189" s="13">
        <v>1286</v>
      </c>
      <c r="G1189" s="3" t="str">
        <f t="shared" si="191"/>
        <v/>
      </c>
      <c r="H1189" s="3" t="str">
        <f t="shared" si="192"/>
        <v/>
      </c>
      <c r="I1189" s="3" t="str">
        <f t="shared" si="193"/>
        <v/>
      </c>
      <c r="J1189" s="3" t="str">
        <f t="shared" si="194"/>
        <v/>
      </c>
      <c r="K1189" s="3" t="str">
        <f t="shared" si="195"/>
        <v/>
      </c>
      <c r="L1189" s="3" t="str">
        <f t="shared" si="196"/>
        <v/>
      </c>
      <c r="M1189" s="3" t="str">
        <f t="shared" si="197"/>
        <v/>
      </c>
      <c r="O1189" s="11" t="s">
        <v>12680</v>
      </c>
    </row>
    <row r="1190" spans="1:15" ht="15.6" customHeight="1" x14ac:dyDescent="0.3">
      <c r="A1190" s="3" t="s">
        <v>6452</v>
      </c>
      <c r="B1190" s="3" t="s">
        <v>4705</v>
      </c>
      <c r="C1190" s="11" t="s">
        <v>4324</v>
      </c>
      <c r="D1190" s="11" t="s">
        <v>4325</v>
      </c>
      <c r="E1190" s="13">
        <v>1287</v>
      </c>
      <c r="G1190" s="3" t="str">
        <f t="shared" si="191"/>
        <v/>
      </c>
      <c r="H1190" s="3" t="str">
        <f t="shared" si="192"/>
        <v/>
      </c>
      <c r="I1190" s="3" t="str">
        <f t="shared" si="193"/>
        <v/>
      </c>
      <c r="J1190" s="3" t="str">
        <f t="shared" si="194"/>
        <v/>
      </c>
      <c r="K1190" s="3" t="str">
        <f t="shared" si="195"/>
        <v/>
      </c>
      <c r="L1190" s="3" t="str">
        <f t="shared" si="196"/>
        <v/>
      </c>
      <c r="M1190" s="3" t="str">
        <f t="shared" si="197"/>
        <v/>
      </c>
      <c r="O1190" s="11" t="s">
        <v>12680</v>
      </c>
    </row>
    <row r="1191" spans="1:15" ht="15.6" customHeight="1" x14ac:dyDescent="0.3">
      <c r="A1191" s="3" t="s">
        <v>6452</v>
      </c>
      <c r="B1191" s="3" t="s">
        <v>4705</v>
      </c>
      <c r="C1191" s="11" t="s">
        <v>4326</v>
      </c>
      <c r="D1191" s="11" t="s">
        <v>4327</v>
      </c>
      <c r="E1191" s="13">
        <v>1288</v>
      </c>
      <c r="G1191" s="3" t="str">
        <f t="shared" si="191"/>
        <v/>
      </c>
      <c r="H1191" s="3" t="str">
        <f t="shared" si="192"/>
        <v/>
      </c>
      <c r="I1191" s="3" t="str">
        <f t="shared" si="193"/>
        <v/>
      </c>
      <c r="J1191" s="3" t="str">
        <f t="shared" si="194"/>
        <v/>
      </c>
      <c r="K1191" s="3" t="str">
        <f t="shared" si="195"/>
        <v/>
      </c>
      <c r="L1191" s="3" t="str">
        <f t="shared" si="196"/>
        <v/>
      </c>
      <c r="M1191" s="3" t="str">
        <f t="shared" si="197"/>
        <v/>
      </c>
      <c r="O1191" s="11" t="s">
        <v>12680</v>
      </c>
    </row>
    <row r="1192" spans="1:15" ht="15.6" customHeight="1" x14ac:dyDescent="0.3">
      <c r="A1192" s="3" t="s">
        <v>6452</v>
      </c>
      <c r="B1192" s="3" t="s">
        <v>4705</v>
      </c>
      <c r="C1192" s="11" t="s">
        <v>703</v>
      </c>
      <c r="D1192" s="11" t="s">
        <v>704</v>
      </c>
      <c r="E1192" s="13">
        <v>1289</v>
      </c>
      <c r="G1192" s="3" t="str">
        <f t="shared" si="191"/>
        <v/>
      </c>
      <c r="H1192" s="3" t="str">
        <f t="shared" si="192"/>
        <v/>
      </c>
      <c r="I1192" s="3" t="str">
        <f t="shared" si="193"/>
        <v/>
      </c>
      <c r="J1192" s="3" t="str">
        <f t="shared" si="194"/>
        <v/>
      </c>
      <c r="K1192" s="3" t="str">
        <f t="shared" si="195"/>
        <v/>
      </c>
      <c r="L1192" s="3" t="str">
        <f t="shared" si="196"/>
        <v/>
      </c>
      <c r="M1192" s="3" t="str">
        <f t="shared" si="197"/>
        <v/>
      </c>
      <c r="O1192" s="11" t="s">
        <v>12680</v>
      </c>
    </row>
    <row r="1193" spans="1:15" ht="15.6" customHeight="1" x14ac:dyDescent="0.3">
      <c r="A1193" s="3" t="s">
        <v>6452</v>
      </c>
      <c r="B1193" s="3" t="s">
        <v>4705</v>
      </c>
      <c r="C1193" s="11" t="s">
        <v>4328</v>
      </c>
      <c r="D1193" s="11" t="s">
        <v>4329</v>
      </c>
      <c r="E1193" s="13">
        <v>1290</v>
      </c>
      <c r="G1193" s="3" t="str">
        <f t="shared" si="191"/>
        <v/>
      </c>
      <c r="H1193" s="3" t="str">
        <f t="shared" si="192"/>
        <v/>
      </c>
      <c r="I1193" s="3" t="str">
        <f t="shared" si="193"/>
        <v/>
      </c>
      <c r="J1193" s="3" t="str">
        <f t="shared" si="194"/>
        <v/>
      </c>
      <c r="K1193" s="3" t="str">
        <f t="shared" si="195"/>
        <v/>
      </c>
      <c r="L1193" s="3" t="str">
        <f t="shared" si="196"/>
        <v/>
      </c>
      <c r="M1193" s="3" t="str">
        <f t="shared" si="197"/>
        <v/>
      </c>
      <c r="O1193" s="11" t="s">
        <v>12680</v>
      </c>
    </row>
    <row r="1194" spans="1:15" ht="15.6" customHeight="1" x14ac:dyDescent="0.3">
      <c r="A1194" s="3" t="s">
        <v>6452</v>
      </c>
      <c r="B1194" s="3" t="s">
        <v>4705</v>
      </c>
      <c r="C1194" s="11" t="s">
        <v>4330</v>
      </c>
      <c r="D1194" s="11" t="s">
        <v>4331</v>
      </c>
      <c r="E1194" s="13">
        <v>1291</v>
      </c>
      <c r="G1194" s="3" t="str">
        <f t="shared" si="191"/>
        <v/>
      </c>
      <c r="H1194" s="3" t="str">
        <f t="shared" si="192"/>
        <v/>
      </c>
      <c r="I1194" s="3" t="str">
        <f t="shared" si="193"/>
        <v/>
      </c>
      <c r="J1194" s="3" t="str">
        <f t="shared" si="194"/>
        <v/>
      </c>
      <c r="K1194" s="3" t="str">
        <f t="shared" si="195"/>
        <v/>
      </c>
      <c r="L1194" s="3" t="str">
        <f t="shared" si="196"/>
        <v/>
      </c>
      <c r="M1194" s="3" t="str">
        <f t="shared" si="197"/>
        <v/>
      </c>
      <c r="O1194" s="11" t="s">
        <v>12680</v>
      </c>
    </row>
    <row r="1195" spans="1:15" ht="15.6" customHeight="1" x14ac:dyDescent="0.3">
      <c r="A1195" s="3" t="s">
        <v>6452</v>
      </c>
      <c r="B1195" s="3" t="s">
        <v>4705</v>
      </c>
      <c r="C1195" s="11" t="s">
        <v>4332</v>
      </c>
      <c r="D1195" s="11" t="s">
        <v>4333</v>
      </c>
      <c r="E1195" s="13">
        <v>1292</v>
      </c>
      <c r="G1195" s="3" t="str">
        <f t="shared" si="191"/>
        <v/>
      </c>
      <c r="H1195" s="3" t="str">
        <f t="shared" si="192"/>
        <v/>
      </c>
      <c r="I1195" s="3" t="str">
        <f t="shared" si="193"/>
        <v/>
      </c>
      <c r="J1195" s="3" t="str">
        <f t="shared" si="194"/>
        <v/>
      </c>
      <c r="K1195" s="3" t="str">
        <f t="shared" si="195"/>
        <v/>
      </c>
      <c r="L1195" s="3" t="str">
        <f t="shared" si="196"/>
        <v/>
      </c>
      <c r="M1195" s="3" t="str">
        <f t="shared" si="197"/>
        <v/>
      </c>
      <c r="O1195" s="11" t="s">
        <v>12680</v>
      </c>
    </row>
    <row r="1196" spans="1:15" ht="15.6" customHeight="1" x14ac:dyDescent="0.3">
      <c r="A1196" s="3" t="s">
        <v>6452</v>
      </c>
      <c r="B1196" s="3" t="s">
        <v>4705</v>
      </c>
      <c r="C1196" s="11" t="s">
        <v>4334</v>
      </c>
      <c r="D1196" s="11" t="s">
        <v>4335</v>
      </c>
      <c r="E1196" s="13">
        <v>1293</v>
      </c>
      <c r="G1196" s="3" t="str">
        <f t="shared" si="191"/>
        <v/>
      </c>
      <c r="H1196" s="3" t="str">
        <f t="shared" si="192"/>
        <v/>
      </c>
      <c r="I1196" s="3" t="str">
        <f t="shared" si="193"/>
        <v/>
      </c>
      <c r="J1196" s="3" t="str">
        <f t="shared" si="194"/>
        <v/>
      </c>
      <c r="K1196" s="3" t="str">
        <f t="shared" si="195"/>
        <v/>
      </c>
      <c r="L1196" s="3" t="str">
        <f t="shared" si="196"/>
        <v/>
      </c>
      <c r="M1196" s="3" t="str">
        <f t="shared" si="197"/>
        <v/>
      </c>
      <c r="O1196" s="11" t="s">
        <v>12680</v>
      </c>
    </row>
    <row r="1197" spans="1:15" ht="15.6" customHeight="1" x14ac:dyDescent="0.3">
      <c r="A1197" s="3" t="s">
        <v>6452</v>
      </c>
      <c r="B1197" s="3" t="s">
        <v>4705</v>
      </c>
      <c r="C1197" s="11" t="s">
        <v>4336</v>
      </c>
      <c r="D1197" s="11" t="s">
        <v>4337</v>
      </c>
      <c r="E1197" s="13">
        <v>1294</v>
      </c>
      <c r="G1197" s="3" t="str">
        <f t="shared" si="191"/>
        <v/>
      </c>
      <c r="H1197" s="3" t="str">
        <f t="shared" si="192"/>
        <v/>
      </c>
      <c r="I1197" s="3" t="str">
        <f t="shared" si="193"/>
        <v/>
      </c>
      <c r="J1197" s="3" t="str">
        <f t="shared" si="194"/>
        <v/>
      </c>
      <c r="K1197" s="3" t="str">
        <f t="shared" si="195"/>
        <v/>
      </c>
      <c r="L1197" s="3" t="str">
        <f t="shared" si="196"/>
        <v/>
      </c>
      <c r="M1197" s="3" t="str">
        <f t="shared" si="197"/>
        <v/>
      </c>
      <c r="O1197" s="11" t="s">
        <v>12680</v>
      </c>
    </row>
    <row r="1198" spans="1:15" ht="15.6" customHeight="1" x14ac:dyDescent="0.3">
      <c r="A1198" s="3" t="s">
        <v>6452</v>
      </c>
      <c r="B1198" s="3" t="s">
        <v>4705</v>
      </c>
      <c r="C1198" s="11" t="s">
        <v>706</v>
      </c>
      <c r="D1198" s="11" t="s">
        <v>707</v>
      </c>
      <c r="E1198" s="13">
        <v>1295</v>
      </c>
      <c r="G1198" s="3" t="str">
        <f t="shared" si="191"/>
        <v/>
      </c>
      <c r="H1198" s="3" t="str">
        <f t="shared" si="192"/>
        <v/>
      </c>
      <c r="I1198" s="3" t="str">
        <f t="shared" si="193"/>
        <v/>
      </c>
      <c r="J1198" s="3" t="str">
        <f t="shared" si="194"/>
        <v/>
      </c>
      <c r="K1198" s="3" t="str">
        <f t="shared" si="195"/>
        <v/>
      </c>
      <c r="L1198" s="3" t="str">
        <f t="shared" si="196"/>
        <v/>
      </c>
      <c r="M1198" s="3" t="str">
        <f t="shared" si="197"/>
        <v/>
      </c>
      <c r="O1198" s="11" t="s">
        <v>12680</v>
      </c>
    </row>
    <row r="1199" spans="1:15" ht="15.6" customHeight="1" x14ac:dyDescent="0.3">
      <c r="A1199" s="3" t="s">
        <v>6452</v>
      </c>
      <c r="B1199" s="3" t="s">
        <v>4705</v>
      </c>
      <c r="C1199" s="11" t="s">
        <v>4338</v>
      </c>
      <c r="D1199" s="11" t="s">
        <v>4339</v>
      </c>
      <c r="E1199" s="13">
        <v>1296</v>
      </c>
      <c r="G1199" s="3" t="str">
        <f t="shared" si="191"/>
        <v/>
      </c>
      <c r="H1199" s="3" t="str">
        <f t="shared" si="192"/>
        <v/>
      </c>
      <c r="I1199" s="3" t="str">
        <f t="shared" si="193"/>
        <v/>
      </c>
      <c r="J1199" s="3" t="str">
        <f t="shared" si="194"/>
        <v/>
      </c>
      <c r="K1199" s="3" t="str">
        <f t="shared" si="195"/>
        <v/>
      </c>
      <c r="L1199" s="3" t="str">
        <f t="shared" si="196"/>
        <v/>
      </c>
      <c r="M1199" s="3" t="str">
        <f t="shared" si="197"/>
        <v/>
      </c>
      <c r="O1199" s="11" t="s">
        <v>12680</v>
      </c>
    </row>
    <row r="1200" spans="1:15" ht="15.6" customHeight="1" x14ac:dyDescent="0.3">
      <c r="A1200" s="3" t="s">
        <v>6452</v>
      </c>
      <c r="B1200" s="3" t="s">
        <v>4705</v>
      </c>
      <c r="C1200" s="11" t="s">
        <v>4340</v>
      </c>
      <c r="D1200" s="11" t="s">
        <v>4341</v>
      </c>
      <c r="E1200" s="13">
        <v>1297</v>
      </c>
      <c r="G1200" s="3" t="str">
        <f t="shared" si="191"/>
        <v/>
      </c>
      <c r="H1200" s="3" t="str">
        <f t="shared" si="192"/>
        <v/>
      </c>
      <c r="I1200" s="3" t="str">
        <f t="shared" si="193"/>
        <v/>
      </c>
      <c r="J1200" s="3" t="str">
        <f t="shared" si="194"/>
        <v/>
      </c>
      <c r="K1200" s="3" t="str">
        <f t="shared" si="195"/>
        <v/>
      </c>
      <c r="L1200" s="3" t="str">
        <f t="shared" si="196"/>
        <v/>
      </c>
      <c r="M1200" s="3" t="str">
        <f t="shared" si="197"/>
        <v/>
      </c>
      <c r="O1200" s="11" t="s">
        <v>12680</v>
      </c>
    </row>
    <row r="1201" spans="1:15" ht="15.6" customHeight="1" x14ac:dyDescent="0.3">
      <c r="A1201" s="3" t="s">
        <v>6452</v>
      </c>
      <c r="B1201" s="3" t="s">
        <v>4705</v>
      </c>
      <c r="C1201" s="11" t="s">
        <v>4342</v>
      </c>
      <c r="D1201" s="11" t="s">
        <v>4343</v>
      </c>
      <c r="E1201" s="13">
        <v>1298</v>
      </c>
      <c r="G1201" s="3" t="str">
        <f t="shared" si="191"/>
        <v/>
      </c>
      <c r="H1201" s="3" t="str">
        <f t="shared" si="192"/>
        <v/>
      </c>
      <c r="I1201" s="3" t="str">
        <f t="shared" si="193"/>
        <v/>
      </c>
      <c r="J1201" s="3" t="str">
        <f t="shared" si="194"/>
        <v/>
      </c>
      <c r="K1201" s="3" t="str">
        <f t="shared" si="195"/>
        <v/>
      </c>
      <c r="L1201" s="3" t="str">
        <f t="shared" si="196"/>
        <v/>
      </c>
      <c r="M1201" s="3" t="str">
        <f t="shared" si="197"/>
        <v/>
      </c>
      <c r="O1201" s="11" t="s">
        <v>12680</v>
      </c>
    </row>
    <row r="1202" spans="1:15" ht="15.6" customHeight="1" x14ac:dyDescent="0.3">
      <c r="A1202" s="3" t="s">
        <v>6452</v>
      </c>
      <c r="B1202" s="3" t="s">
        <v>4705</v>
      </c>
      <c r="C1202" s="11" t="s">
        <v>4344</v>
      </c>
      <c r="D1202" s="11" t="s">
        <v>4345</v>
      </c>
      <c r="E1202" s="13">
        <v>1299</v>
      </c>
      <c r="G1202" s="3" t="str">
        <f t="shared" si="191"/>
        <v/>
      </c>
      <c r="H1202" s="3" t="str">
        <f t="shared" si="192"/>
        <v/>
      </c>
      <c r="I1202" s="3" t="str">
        <f t="shared" si="193"/>
        <v/>
      </c>
      <c r="J1202" s="3" t="str">
        <f t="shared" si="194"/>
        <v/>
      </c>
      <c r="K1202" s="3" t="str">
        <f t="shared" si="195"/>
        <v/>
      </c>
      <c r="L1202" s="3" t="str">
        <f t="shared" si="196"/>
        <v/>
      </c>
      <c r="M1202" s="3" t="str">
        <f t="shared" si="197"/>
        <v/>
      </c>
      <c r="O1202" s="11" t="s">
        <v>12680</v>
      </c>
    </row>
    <row r="1203" spans="1:15" ht="15.6" customHeight="1" x14ac:dyDescent="0.3">
      <c r="A1203" s="3" t="s">
        <v>6452</v>
      </c>
      <c r="B1203" s="3" t="s">
        <v>4705</v>
      </c>
      <c r="C1203" s="11" t="s">
        <v>4346</v>
      </c>
      <c r="D1203" s="11" t="s">
        <v>4347</v>
      </c>
      <c r="E1203" s="13">
        <v>1300</v>
      </c>
      <c r="G1203" s="3" t="str">
        <f t="shared" si="191"/>
        <v/>
      </c>
      <c r="H1203" s="3" t="str">
        <f t="shared" si="192"/>
        <v/>
      </c>
      <c r="I1203" s="3" t="str">
        <f t="shared" si="193"/>
        <v/>
      </c>
      <c r="J1203" s="3" t="str">
        <f t="shared" si="194"/>
        <v/>
      </c>
      <c r="K1203" s="3" t="str">
        <f t="shared" si="195"/>
        <v/>
      </c>
      <c r="L1203" s="3" t="str">
        <f t="shared" si="196"/>
        <v/>
      </c>
      <c r="M1203" s="3" t="str">
        <f t="shared" si="197"/>
        <v/>
      </c>
      <c r="O1203" s="11" t="s">
        <v>12680</v>
      </c>
    </row>
    <row r="1204" spans="1:15" ht="15.6" customHeight="1" x14ac:dyDescent="0.3">
      <c r="A1204" s="3" t="s">
        <v>6452</v>
      </c>
      <c r="B1204" s="3" t="s">
        <v>4705</v>
      </c>
      <c r="C1204" s="11" t="s">
        <v>4348</v>
      </c>
      <c r="D1204" s="11" t="s">
        <v>4349</v>
      </c>
      <c r="E1204" s="13">
        <v>1301</v>
      </c>
      <c r="G1204" s="3" t="str">
        <f t="shared" si="191"/>
        <v/>
      </c>
      <c r="H1204" s="3" t="str">
        <f t="shared" si="192"/>
        <v/>
      </c>
      <c r="I1204" s="3" t="str">
        <f t="shared" si="193"/>
        <v/>
      </c>
      <c r="J1204" s="3" t="str">
        <f t="shared" si="194"/>
        <v/>
      </c>
      <c r="K1204" s="3" t="str">
        <f t="shared" si="195"/>
        <v/>
      </c>
      <c r="L1204" s="3" t="str">
        <f t="shared" si="196"/>
        <v/>
      </c>
      <c r="M1204" s="3" t="str">
        <f t="shared" si="197"/>
        <v/>
      </c>
      <c r="O1204" s="11" t="s">
        <v>12680</v>
      </c>
    </row>
    <row r="1205" spans="1:15" ht="15.6" customHeight="1" x14ac:dyDescent="0.3">
      <c r="A1205" s="3" t="s">
        <v>6452</v>
      </c>
      <c r="B1205" s="3" t="s">
        <v>4705</v>
      </c>
      <c r="C1205" s="11" t="s">
        <v>4350</v>
      </c>
      <c r="D1205" s="11" t="s">
        <v>4351</v>
      </c>
      <c r="E1205" s="13">
        <v>1302</v>
      </c>
      <c r="G1205" s="3" t="str">
        <f t="shared" si="191"/>
        <v/>
      </c>
      <c r="H1205" s="3" t="str">
        <f t="shared" si="192"/>
        <v/>
      </c>
      <c r="I1205" s="3" t="str">
        <f t="shared" si="193"/>
        <v/>
      </c>
      <c r="J1205" s="3" t="str">
        <f t="shared" si="194"/>
        <v/>
      </c>
      <c r="K1205" s="3" t="str">
        <f t="shared" si="195"/>
        <v/>
      </c>
      <c r="L1205" s="3" t="str">
        <f t="shared" si="196"/>
        <v/>
      </c>
      <c r="M1205" s="3" t="str">
        <f t="shared" si="197"/>
        <v/>
      </c>
      <c r="O1205" s="11" t="s">
        <v>12680</v>
      </c>
    </row>
    <row r="1206" spans="1:15" ht="15.6" customHeight="1" x14ac:dyDescent="0.3">
      <c r="A1206" s="3" t="s">
        <v>6452</v>
      </c>
      <c r="B1206" s="3" t="s">
        <v>4705</v>
      </c>
      <c r="C1206" s="11" t="s">
        <v>4354</v>
      </c>
      <c r="D1206" s="11" t="s">
        <v>4355</v>
      </c>
      <c r="E1206" s="13">
        <v>1303</v>
      </c>
      <c r="G1206" s="3" t="str">
        <f t="shared" si="191"/>
        <v/>
      </c>
      <c r="H1206" s="3" t="str">
        <f t="shared" si="192"/>
        <v/>
      </c>
      <c r="I1206" s="3" t="str">
        <f t="shared" si="193"/>
        <v/>
      </c>
      <c r="J1206" s="3" t="str">
        <f t="shared" si="194"/>
        <v/>
      </c>
      <c r="K1206" s="3" t="str">
        <f t="shared" si="195"/>
        <v/>
      </c>
      <c r="L1206" s="3" t="str">
        <f t="shared" si="196"/>
        <v/>
      </c>
      <c r="M1206" s="3" t="str">
        <f t="shared" si="197"/>
        <v/>
      </c>
      <c r="O1206" s="11" t="s">
        <v>12680</v>
      </c>
    </row>
    <row r="1207" spans="1:15" ht="15.6" customHeight="1" x14ac:dyDescent="0.3">
      <c r="A1207" s="3" t="s">
        <v>6452</v>
      </c>
      <c r="B1207" s="3" t="s">
        <v>4705</v>
      </c>
      <c r="C1207" s="11" t="s">
        <v>4352</v>
      </c>
      <c r="D1207" s="11" t="s">
        <v>4353</v>
      </c>
      <c r="E1207" s="13">
        <v>1304</v>
      </c>
      <c r="G1207" s="3" t="str">
        <f t="shared" si="191"/>
        <v/>
      </c>
      <c r="H1207" s="3" t="str">
        <f t="shared" si="192"/>
        <v/>
      </c>
      <c r="I1207" s="3" t="str">
        <f t="shared" si="193"/>
        <v/>
      </c>
      <c r="J1207" s="3" t="str">
        <f t="shared" si="194"/>
        <v/>
      </c>
      <c r="K1207" s="3" t="str">
        <f t="shared" si="195"/>
        <v/>
      </c>
      <c r="L1207" s="3" t="str">
        <f t="shared" si="196"/>
        <v/>
      </c>
      <c r="M1207" s="3" t="str">
        <f t="shared" si="197"/>
        <v/>
      </c>
      <c r="O1207" s="11" t="s">
        <v>12680</v>
      </c>
    </row>
    <row r="1208" spans="1:15" ht="15.6" customHeight="1" x14ac:dyDescent="0.3">
      <c r="A1208" s="3" t="s">
        <v>6452</v>
      </c>
      <c r="B1208" s="3" t="s">
        <v>4705</v>
      </c>
      <c r="C1208" s="11" t="s">
        <v>4358</v>
      </c>
      <c r="D1208" s="11" t="s">
        <v>4359</v>
      </c>
      <c r="E1208" s="13">
        <v>1305</v>
      </c>
      <c r="G1208" s="3" t="str">
        <f t="shared" si="191"/>
        <v/>
      </c>
      <c r="H1208" s="3" t="str">
        <f t="shared" si="192"/>
        <v/>
      </c>
      <c r="I1208" s="3" t="str">
        <f t="shared" si="193"/>
        <v/>
      </c>
      <c r="J1208" s="3" t="str">
        <f t="shared" si="194"/>
        <v/>
      </c>
      <c r="K1208" s="3" t="str">
        <f t="shared" si="195"/>
        <v/>
      </c>
      <c r="L1208" s="3" t="str">
        <f t="shared" si="196"/>
        <v/>
      </c>
      <c r="M1208" s="3" t="str">
        <f t="shared" si="197"/>
        <v/>
      </c>
      <c r="O1208" s="11" t="s">
        <v>12680</v>
      </c>
    </row>
    <row r="1209" spans="1:15" ht="15.6" customHeight="1" x14ac:dyDescent="0.3">
      <c r="A1209" s="3" t="s">
        <v>6452</v>
      </c>
      <c r="B1209" s="3" t="s">
        <v>4705</v>
      </c>
      <c r="C1209" s="11" t="s">
        <v>4362</v>
      </c>
      <c r="D1209" s="11" t="s">
        <v>4363</v>
      </c>
      <c r="E1209" s="13">
        <v>1306</v>
      </c>
      <c r="G1209" s="3" t="str">
        <f t="shared" si="191"/>
        <v/>
      </c>
      <c r="H1209" s="3" t="str">
        <f t="shared" si="192"/>
        <v/>
      </c>
      <c r="I1209" s="3" t="str">
        <f t="shared" si="193"/>
        <v/>
      </c>
      <c r="J1209" s="3" t="str">
        <f t="shared" si="194"/>
        <v/>
      </c>
      <c r="K1209" s="3" t="str">
        <f t="shared" si="195"/>
        <v/>
      </c>
      <c r="L1209" s="3" t="str">
        <f t="shared" si="196"/>
        <v/>
      </c>
      <c r="M1209" s="3" t="str">
        <f t="shared" si="197"/>
        <v/>
      </c>
      <c r="O1209" s="11" t="s">
        <v>12680</v>
      </c>
    </row>
    <row r="1210" spans="1:15" ht="15.6" customHeight="1" x14ac:dyDescent="0.3">
      <c r="A1210" s="3" t="s">
        <v>6452</v>
      </c>
      <c r="B1210" s="3" t="s">
        <v>4705</v>
      </c>
      <c r="C1210" s="11" t="s">
        <v>4360</v>
      </c>
      <c r="D1210" s="11" t="s">
        <v>4361</v>
      </c>
      <c r="E1210" s="13">
        <v>1307</v>
      </c>
      <c r="G1210" s="3" t="str">
        <f t="shared" si="191"/>
        <v/>
      </c>
      <c r="H1210" s="3" t="str">
        <f t="shared" si="192"/>
        <v/>
      </c>
      <c r="I1210" s="3" t="str">
        <f t="shared" si="193"/>
        <v/>
      </c>
      <c r="J1210" s="3" t="str">
        <f t="shared" si="194"/>
        <v/>
      </c>
      <c r="K1210" s="3" t="str">
        <f t="shared" si="195"/>
        <v/>
      </c>
      <c r="L1210" s="3" t="str">
        <f t="shared" si="196"/>
        <v/>
      </c>
      <c r="M1210" s="3" t="str">
        <f t="shared" si="197"/>
        <v/>
      </c>
      <c r="O1210" s="11" t="s">
        <v>12680</v>
      </c>
    </row>
    <row r="1211" spans="1:15" ht="15.6" customHeight="1" x14ac:dyDescent="0.3">
      <c r="A1211" s="3" t="s">
        <v>6452</v>
      </c>
      <c r="B1211" s="3" t="s">
        <v>4705</v>
      </c>
      <c r="C1211" s="11" t="s">
        <v>4356</v>
      </c>
      <c r="D1211" s="11" t="s">
        <v>4357</v>
      </c>
      <c r="E1211" s="13">
        <v>1308</v>
      </c>
      <c r="G1211" s="3" t="str">
        <f t="shared" si="191"/>
        <v/>
      </c>
      <c r="H1211" s="3" t="str">
        <f t="shared" si="192"/>
        <v/>
      </c>
      <c r="I1211" s="3" t="str">
        <f t="shared" si="193"/>
        <v/>
      </c>
      <c r="J1211" s="3" t="str">
        <f t="shared" si="194"/>
        <v/>
      </c>
      <c r="K1211" s="3" t="str">
        <f t="shared" si="195"/>
        <v/>
      </c>
      <c r="L1211" s="3" t="str">
        <f t="shared" si="196"/>
        <v/>
      </c>
      <c r="M1211" s="3" t="str">
        <f t="shared" si="197"/>
        <v/>
      </c>
      <c r="O1211" s="11" t="s">
        <v>12680</v>
      </c>
    </row>
    <row r="1212" spans="1:15" ht="15.6" customHeight="1" x14ac:dyDescent="0.3">
      <c r="A1212" s="3" t="s">
        <v>6452</v>
      </c>
      <c r="B1212" s="3" t="s">
        <v>4705</v>
      </c>
      <c r="C1212" s="11" t="s">
        <v>4364</v>
      </c>
      <c r="D1212" s="11" t="s">
        <v>4365</v>
      </c>
      <c r="E1212" s="13">
        <v>1309</v>
      </c>
      <c r="G1212" s="3" t="str">
        <f t="shared" si="191"/>
        <v/>
      </c>
      <c r="H1212" s="3" t="str">
        <f t="shared" si="192"/>
        <v/>
      </c>
      <c r="I1212" s="3" t="str">
        <f t="shared" si="193"/>
        <v/>
      </c>
      <c r="J1212" s="3" t="str">
        <f t="shared" si="194"/>
        <v/>
      </c>
      <c r="K1212" s="3" t="str">
        <f t="shared" si="195"/>
        <v/>
      </c>
      <c r="L1212" s="3" t="str">
        <f t="shared" si="196"/>
        <v/>
      </c>
      <c r="M1212" s="3" t="str">
        <f t="shared" si="197"/>
        <v/>
      </c>
      <c r="O1212" s="11" t="s">
        <v>12680</v>
      </c>
    </row>
    <row r="1213" spans="1:15" ht="15.6" customHeight="1" x14ac:dyDescent="0.3">
      <c r="A1213" s="3" t="s">
        <v>6452</v>
      </c>
      <c r="B1213" s="3" t="s">
        <v>4705</v>
      </c>
      <c r="C1213" s="11" t="s">
        <v>4366</v>
      </c>
      <c r="D1213" s="11" t="s">
        <v>4367</v>
      </c>
      <c r="E1213" s="13">
        <v>1310</v>
      </c>
      <c r="G1213" s="3" t="str">
        <f t="shared" si="191"/>
        <v/>
      </c>
      <c r="H1213" s="3" t="str">
        <f t="shared" si="192"/>
        <v/>
      </c>
      <c r="I1213" s="3" t="str">
        <f t="shared" si="193"/>
        <v/>
      </c>
      <c r="J1213" s="3" t="str">
        <f t="shared" si="194"/>
        <v/>
      </c>
      <c r="K1213" s="3" t="str">
        <f t="shared" si="195"/>
        <v/>
      </c>
      <c r="L1213" s="3" t="str">
        <f t="shared" si="196"/>
        <v/>
      </c>
      <c r="M1213" s="3" t="str">
        <f t="shared" si="197"/>
        <v/>
      </c>
      <c r="O1213" s="11" t="s">
        <v>12680</v>
      </c>
    </row>
    <row r="1214" spans="1:15" ht="15.6" customHeight="1" x14ac:dyDescent="0.3">
      <c r="A1214" s="3" t="s">
        <v>6452</v>
      </c>
      <c r="B1214" s="3" t="s">
        <v>4705</v>
      </c>
      <c r="C1214" s="11" t="s">
        <v>4368</v>
      </c>
      <c r="D1214" s="11" t="s">
        <v>4369</v>
      </c>
      <c r="E1214" s="13">
        <v>1311</v>
      </c>
      <c r="G1214" s="3" t="str">
        <f t="shared" ref="G1214:G1277" si="198">IFERROR(VLOOKUP(F1214,omop_all_vocs,4,FALSE),"")</f>
        <v/>
      </c>
      <c r="H1214" s="3" t="str">
        <f t="shared" ref="H1214:H1277" si="199">IFERROR(VLOOKUP(F1214,omop_all_vocs,5,FALSE),"")</f>
        <v/>
      </c>
      <c r="I1214" s="3" t="str">
        <f t="shared" ref="I1214:I1277" si="200">IFERROR(VLOOKUP(F1214,omop_all_vocs,6,FALSE),"")</f>
        <v/>
      </c>
      <c r="J1214" s="3" t="str">
        <f t="shared" ref="J1214:J1277" si="201">IFERROR(VLOOKUP(F1214,omop_all_vocs,7,FALSE),"")</f>
        <v/>
      </c>
      <c r="K1214" s="3" t="str">
        <f t="shared" ref="K1214:K1277" si="202">IFERROR(VLOOKUP(F1214,omop_all_vocs,8,FALSE),"")</f>
        <v/>
      </c>
      <c r="L1214" s="3" t="str">
        <f t="shared" ref="L1214:L1277" si="203">IFERROR(VLOOKUP(F1214,omop_all_vocs,9,FALSE),"")</f>
        <v/>
      </c>
      <c r="M1214" s="3" t="str">
        <f t="shared" ref="M1214:M1277" si="204">IFERROR(VLOOKUP(F1214,omop_all_vocs,10,FALSE),"")</f>
        <v/>
      </c>
      <c r="O1214" s="11" t="s">
        <v>12680</v>
      </c>
    </row>
    <row r="1215" spans="1:15" ht="15.6" customHeight="1" x14ac:dyDescent="0.3">
      <c r="A1215" s="3" t="s">
        <v>6452</v>
      </c>
      <c r="B1215" s="3" t="s">
        <v>4705</v>
      </c>
      <c r="C1215" s="11" t="s">
        <v>4370</v>
      </c>
      <c r="D1215" s="11" t="s">
        <v>4371</v>
      </c>
      <c r="E1215" s="13">
        <v>1312</v>
      </c>
      <c r="G1215" s="3" t="str">
        <f t="shared" si="198"/>
        <v/>
      </c>
      <c r="H1215" s="3" t="str">
        <f t="shared" si="199"/>
        <v/>
      </c>
      <c r="I1215" s="3" t="str">
        <f t="shared" si="200"/>
        <v/>
      </c>
      <c r="J1215" s="3" t="str">
        <f t="shared" si="201"/>
        <v/>
      </c>
      <c r="K1215" s="3" t="str">
        <f t="shared" si="202"/>
        <v/>
      </c>
      <c r="L1215" s="3" t="str">
        <f t="shared" si="203"/>
        <v/>
      </c>
      <c r="M1215" s="3" t="str">
        <f t="shared" si="204"/>
        <v/>
      </c>
      <c r="O1215" s="11" t="s">
        <v>12680</v>
      </c>
    </row>
    <row r="1216" spans="1:15" ht="15.6" customHeight="1" x14ac:dyDescent="0.3">
      <c r="A1216" s="3" t="s">
        <v>6452</v>
      </c>
      <c r="B1216" s="3" t="s">
        <v>4705</v>
      </c>
      <c r="C1216" s="11" t="s">
        <v>4376</v>
      </c>
      <c r="D1216" s="11" t="s">
        <v>4377</v>
      </c>
      <c r="E1216" s="13">
        <v>1313</v>
      </c>
      <c r="G1216" s="3" t="str">
        <f t="shared" si="198"/>
        <v/>
      </c>
      <c r="H1216" s="3" t="str">
        <f t="shared" si="199"/>
        <v/>
      </c>
      <c r="I1216" s="3" t="str">
        <f t="shared" si="200"/>
        <v/>
      </c>
      <c r="J1216" s="3" t="str">
        <f t="shared" si="201"/>
        <v/>
      </c>
      <c r="K1216" s="3" t="str">
        <f t="shared" si="202"/>
        <v/>
      </c>
      <c r="L1216" s="3" t="str">
        <f t="shared" si="203"/>
        <v/>
      </c>
      <c r="M1216" s="3" t="str">
        <f t="shared" si="204"/>
        <v/>
      </c>
      <c r="O1216" s="11" t="s">
        <v>12680</v>
      </c>
    </row>
    <row r="1217" spans="1:15" ht="15.6" customHeight="1" x14ac:dyDescent="0.3">
      <c r="A1217" s="3" t="s">
        <v>6452</v>
      </c>
      <c r="B1217" s="3" t="s">
        <v>4705</v>
      </c>
      <c r="C1217" s="11" t="s">
        <v>4382</v>
      </c>
      <c r="D1217" s="11" t="s">
        <v>4383</v>
      </c>
      <c r="E1217" s="13">
        <v>1314</v>
      </c>
      <c r="G1217" s="3" t="str">
        <f t="shared" si="198"/>
        <v/>
      </c>
      <c r="H1217" s="3" t="str">
        <f t="shared" si="199"/>
        <v/>
      </c>
      <c r="I1217" s="3" t="str">
        <f t="shared" si="200"/>
        <v/>
      </c>
      <c r="J1217" s="3" t="str">
        <f t="shared" si="201"/>
        <v/>
      </c>
      <c r="K1217" s="3" t="str">
        <f t="shared" si="202"/>
        <v/>
      </c>
      <c r="L1217" s="3" t="str">
        <f t="shared" si="203"/>
        <v/>
      </c>
      <c r="M1217" s="3" t="str">
        <f t="shared" si="204"/>
        <v/>
      </c>
      <c r="O1217" s="11" t="s">
        <v>12680</v>
      </c>
    </row>
    <row r="1218" spans="1:15" ht="15.6" customHeight="1" x14ac:dyDescent="0.3">
      <c r="A1218" s="3" t="s">
        <v>6452</v>
      </c>
      <c r="B1218" s="3" t="s">
        <v>4705</v>
      </c>
      <c r="C1218" s="11" t="s">
        <v>4384</v>
      </c>
      <c r="D1218" s="11" t="s">
        <v>4385</v>
      </c>
      <c r="E1218" s="13">
        <v>1315</v>
      </c>
      <c r="G1218" s="3" t="str">
        <f t="shared" si="198"/>
        <v/>
      </c>
      <c r="H1218" s="3" t="str">
        <f t="shared" si="199"/>
        <v/>
      </c>
      <c r="I1218" s="3" t="str">
        <f t="shared" si="200"/>
        <v/>
      </c>
      <c r="J1218" s="3" t="str">
        <f t="shared" si="201"/>
        <v/>
      </c>
      <c r="K1218" s="3" t="str">
        <f t="shared" si="202"/>
        <v/>
      </c>
      <c r="L1218" s="3" t="str">
        <f t="shared" si="203"/>
        <v/>
      </c>
      <c r="M1218" s="3" t="str">
        <f t="shared" si="204"/>
        <v/>
      </c>
      <c r="O1218" s="11" t="s">
        <v>12680</v>
      </c>
    </row>
    <row r="1219" spans="1:15" ht="15.6" customHeight="1" x14ac:dyDescent="0.3">
      <c r="A1219" s="3" t="s">
        <v>6452</v>
      </c>
      <c r="B1219" s="3" t="s">
        <v>4705</v>
      </c>
      <c r="C1219" s="11" t="s">
        <v>4386</v>
      </c>
      <c r="D1219" s="11" t="s">
        <v>4387</v>
      </c>
      <c r="E1219" s="13">
        <v>1316</v>
      </c>
      <c r="G1219" s="3" t="str">
        <f t="shared" si="198"/>
        <v/>
      </c>
      <c r="H1219" s="3" t="str">
        <f t="shared" si="199"/>
        <v/>
      </c>
      <c r="I1219" s="3" t="str">
        <f t="shared" si="200"/>
        <v/>
      </c>
      <c r="J1219" s="3" t="str">
        <f t="shared" si="201"/>
        <v/>
      </c>
      <c r="K1219" s="3" t="str">
        <f t="shared" si="202"/>
        <v/>
      </c>
      <c r="L1219" s="3" t="str">
        <f t="shared" si="203"/>
        <v/>
      </c>
      <c r="M1219" s="3" t="str">
        <f t="shared" si="204"/>
        <v/>
      </c>
      <c r="O1219" s="11" t="s">
        <v>12680</v>
      </c>
    </row>
    <row r="1220" spans="1:15" ht="15.6" customHeight="1" x14ac:dyDescent="0.3">
      <c r="A1220" s="3" t="s">
        <v>6452</v>
      </c>
      <c r="B1220" s="3" t="s">
        <v>4705</v>
      </c>
      <c r="C1220" s="11" t="s">
        <v>4372</v>
      </c>
      <c r="D1220" s="11" t="s">
        <v>4373</v>
      </c>
      <c r="E1220" s="13">
        <v>1317</v>
      </c>
      <c r="G1220" s="3" t="str">
        <f t="shared" si="198"/>
        <v/>
      </c>
      <c r="H1220" s="3" t="str">
        <f t="shared" si="199"/>
        <v/>
      </c>
      <c r="I1220" s="3" t="str">
        <f t="shared" si="200"/>
        <v/>
      </c>
      <c r="J1220" s="3" t="str">
        <f t="shared" si="201"/>
        <v/>
      </c>
      <c r="K1220" s="3" t="str">
        <f t="shared" si="202"/>
        <v/>
      </c>
      <c r="L1220" s="3" t="str">
        <f t="shared" si="203"/>
        <v/>
      </c>
      <c r="M1220" s="3" t="str">
        <f t="shared" si="204"/>
        <v/>
      </c>
      <c r="O1220" s="11" t="s">
        <v>12680</v>
      </c>
    </row>
    <row r="1221" spans="1:15" ht="15.6" customHeight="1" x14ac:dyDescent="0.3">
      <c r="A1221" s="3" t="s">
        <v>6452</v>
      </c>
      <c r="B1221" s="3" t="s">
        <v>4705</v>
      </c>
      <c r="C1221" s="11" t="s">
        <v>4374</v>
      </c>
      <c r="D1221" s="11" t="s">
        <v>4375</v>
      </c>
      <c r="E1221" s="13">
        <v>1318</v>
      </c>
      <c r="G1221" s="3" t="str">
        <f t="shared" si="198"/>
        <v/>
      </c>
      <c r="H1221" s="3" t="str">
        <f t="shared" si="199"/>
        <v/>
      </c>
      <c r="I1221" s="3" t="str">
        <f t="shared" si="200"/>
        <v/>
      </c>
      <c r="J1221" s="3" t="str">
        <f t="shared" si="201"/>
        <v/>
      </c>
      <c r="K1221" s="3" t="str">
        <f t="shared" si="202"/>
        <v/>
      </c>
      <c r="L1221" s="3" t="str">
        <f t="shared" si="203"/>
        <v/>
      </c>
      <c r="M1221" s="3" t="str">
        <f t="shared" si="204"/>
        <v/>
      </c>
      <c r="O1221" s="11" t="s">
        <v>12680</v>
      </c>
    </row>
    <row r="1222" spans="1:15" ht="15.6" customHeight="1" x14ac:dyDescent="0.3">
      <c r="A1222" s="3" t="s">
        <v>6452</v>
      </c>
      <c r="B1222" s="3" t="s">
        <v>4705</v>
      </c>
      <c r="C1222" s="11" t="s">
        <v>4378</v>
      </c>
      <c r="D1222" s="11" t="s">
        <v>4379</v>
      </c>
      <c r="E1222" s="13">
        <v>1319</v>
      </c>
      <c r="G1222" s="3" t="str">
        <f t="shared" si="198"/>
        <v/>
      </c>
      <c r="H1222" s="3" t="str">
        <f t="shared" si="199"/>
        <v/>
      </c>
      <c r="I1222" s="3" t="str">
        <f t="shared" si="200"/>
        <v/>
      </c>
      <c r="J1222" s="3" t="str">
        <f t="shared" si="201"/>
        <v/>
      </c>
      <c r="K1222" s="3" t="str">
        <f t="shared" si="202"/>
        <v/>
      </c>
      <c r="L1222" s="3" t="str">
        <f t="shared" si="203"/>
        <v/>
      </c>
      <c r="M1222" s="3" t="str">
        <f t="shared" si="204"/>
        <v/>
      </c>
      <c r="O1222" s="11" t="s">
        <v>12680</v>
      </c>
    </row>
    <row r="1223" spans="1:15" ht="15.6" customHeight="1" x14ac:dyDescent="0.3">
      <c r="A1223" s="3" t="s">
        <v>6452</v>
      </c>
      <c r="B1223" s="3" t="s">
        <v>4705</v>
      </c>
      <c r="C1223" s="11" t="s">
        <v>4380</v>
      </c>
      <c r="D1223" s="11" t="s">
        <v>4381</v>
      </c>
      <c r="E1223" s="13">
        <v>1320</v>
      </c>
      <c r="G1223" s="3" t="str">
        <f t="shared" si="198"/>
        <v/>
      </c>
      <c r="H1223" s="3" t="str">
        <f t="shared" si="199"/>
        <v/>
      </c>
      <c r="I1223" s="3" t="str">
        <f t="shared" si="200"/>
        <v/>
      </c>
      <c r="J1223" s="3" t="str">
        <f t="shared" si="201"/>
        <v/>
      </c>
      <c r="K1223" s="3" t="str">
        <f t="shared" si="202"/>
        <v/>
      </c>
      <c r="L1223" s="3" t="str">
        <f t="shared" si="203"/>
        <v/>
      </c>
      <c r="M1223" s="3" t="str">
        <f t="shared" si="204"/>
        <v/>
      </c>
      <c r="O1223" s="11" t="s">
        <v>12680</v>
      </c>
    </row>
    <row r="1224" spans="1:15" ht="15.6" customHeight="1" x14ac:dyDescent="0.3">
      <c r="A1224" s="3" t="s">
        <v>6452</v>
      </c>
      <c r="B1224" s="3" t="s">
        <v>4705</v>
      </c>
      <c r="C1224" s="11" t="s">
        <v>4388</v>
      </c>
      <c r="D1224" s="11" t="s">
        <v>4389</v>
      </c>
      <c r="E1224" s="13">
        <v>1321</v>
      </c>
      <c r="G1224" s="3" t="str">
        <f t="shared" si="198"/>
        <v/>
      </c>
      <c r="H1224" s="3" t="str">
        <f t="shared" si="199"/>
        <v/>
      </c>
      <c r="I1224" s="3" t="str">
        <f t="shared" si="200"/>
        <v/>
      </c>
      <c r="J1224" s="3" t="str">
        <f t="shared" si="201"/>
        <v/>
      </c>
      <c r="K1224" s="3" t="str">
        <f t="shared" si="202"/>
        <v/>
      </c>
      <c r="L1224" s="3" t="str">
        <f t="shared" si="203"/>
        <v/>
      </c>
      <c r="M1224" s="3" t="str">
        <f t="shared" si="204"/>
        <v/>
      </c>
      <c r="O1224" s="11" t="s">
        <v>12680</v>
      </c>
    </row>
    <row r="1225" spans="1:15" ht="15.6" customHeight="1" x14ac:dyDescent="0.3">
      <c r="A1225" s="3" t="s">
        <v>6452</v>
      </c>
      <c r="B1225" s="3" t="s">
        <v>4705</v>
      </c>
      <c r="C1225" s="11" t="s">
        <v>4390</v>
      </c>
      <c r="D1225" s="11" t="s">
        <v>4391</v>
      </c>
      <c r="E1225" s="13">
        <v>1322</v>
      </c>
      <c r="G1225" s="3" t="str">
        <f t="shared" si="198"/>
        <v/>
      </c>
      <c r="H1225" s="3" t="str">
        <f t="shared" si="199"/>
        <v/>
      </c>
      <c r="I1225" s="3" t="str">
        <f t="shared" si="200"/>
        <v/>
      </c>
      <c r="J1225" s="3" t="str">
        <f t="shared" si="201"/>
        <v/>
      </c>
      <c r="K1225" s="3" t="str">
        <f t="shared" si="202"/>
        <v/>
      </c>
      <c r="L1225" s="3" t="str">
        <f t="shared" si="203"/>
        <v/>
      </c>
      <c r="M1225" s="3" t="str">
        <f t="shared" si="204"/>
        <v/>
      </c>
      <c r="O1225" s="11" t="s">
        <v>12680</v>
      </c>
    </row>
    <row r="1226" spans="1:15" ht="15.6" customHeight="1" x14ac:dyDescent="0.3">
      <c r="A1226" s="3" t="s">
        <v>6452</v>
      </c>
      <c r="B1226" s="3" t="s">
        <v>4705</v>
      </c>
      <c r="C1226" s="11" t="s">
        <v>4392</v>
      </c>
      <c r="D1226" s="11" t="s">
        <v>4393</v>
      </c>
      <c r="E1226" s="13">
        <v>1323</v>
      </c>
      <c r="G1226" s="3" t="str">
        <f t="shared" si="198"/>
        <v/>
      </c>
      <c r="H1226" s="3" t="str">
        <f t="shared" si="199"/>
        <v/>
      </c>
      <c r="I1226" s="3" t="str">
        <f t="shared" si="200"/>
        <v/>
      </c>
      <c r="J1226" s="3" t="str">
        <f t="shared" si="201"/>
        <v/>
      </c>
      <c r="K1226" s="3" t="str">
        <f t="shared" si="202"/>
        <v/>
      </c>
      <c r="L1226" s="3" t="str">
        <f t="shared" si="203"/>
        <v/>
      </c>
      <c r="M1226" s="3" t="str">
        <f t="shared" si="204"/>
        <v/>
      </c>
      <c r="O1226" s="11" t="s">
        <v>12680</v>
      </c>
    </row>
    <row r="1227" spans="1:15" ht="15.6" customHeight="1" x14ac:dyDescent="0.3">
      <c r="A1227" s="3" t="s">
        <v>6452</v>
      </c>
      <c r="B1227" s="3" t="s">
        <v>4705</v>
      </c>
      <c r="C1227" s="11" t="s">
        <v>4394</v>
      </c>
      <c r="D1227" s="11" t="s">
        <v>4395</v>
      </c>
      <c r="E1227" s="13">
        <v>1324</v>
      </c>
      <c r="G1227" s="3" t="str">
        <f t="shared" si="198"/>
        <v/>
      </c>
      <c r="H1227" s="3" t="str">
        <f t="shared" si="199"/>
        <v/>
      </c>
      <c r="I1227" s="3" t="str">
        <f t="shared" si="200"/>
        <v/>
      </c>
      <c r="J1227" s="3" t="str">
        <f t="shared" si="201"/>
        <v/>
      </c>
      <c r="K1227" s="3" t="str">
        <f t="shared" si="202"/>
        <v/>
      </c>
      <c r="L1227" s="3" t="str">
        <f t="shared" si="203"/>
        <v/>
      </c>
      <c r="M1227" s="3" t="str">
        <f t="shared" si="204"/>
        <v/>
      </c>
      <c r="O1227" s="11" t="s">
        <v>12680</v>
      </c>
    </row>
    <row r="1228" spans="1:15" ht="15.6" customHeight="1" x14ac:dyDescent="0.3">
      <c r="A1228" s="3" t="s">
        <v>6452</v>
      </c>
      <c r="B1228" s="3" t="s">
        <v>4705</v>
      </c>
      <c r="C1228" s="11" t="s">
        <v>4396</v>
      </c>
      <c r="D1228" s="11" t="s">
        <v>4397</v>
      </c>
      <c r="E1228" s="13">
        <v>1325</v>
      </c>
      <c r="G1228" s="3" t="str">
        <f t="shared" si="198"/>
        <v/>
      </c>
      <c r="H1228" s="3" t="str">
        <f t="shared" si="199"/>
        <v/>
      </c>
      <c r="I1228" s="3" t="str">
        <f t="shared" si="200"/>
        <v/>
      </c>
      <c r="J1228" s="3" t="str">
        <f t="shared" si="201"/>
        <v/>
      </c>
      <c r="K1228" s="3" t="str">
        <f t="shared" si="202"/>
        <v/>
      </c>
      <c r="L1228" s="3" t="str">
        <f t="shared" si="203"/>
        <v/>
      </c>
      <c r="M1228" s="3" t="str">
        <f t="shared" si="204"/>
        <v/>
      </c>
      <c r="O1228" s="11" t="s">
        <v>12680</v>
      </c>
    </row>
    <row r="1229" spans="1:15" ht="15.6" customHeight="1" x14ac:dyDescent="0.3">
      <c r="A1229" s="3" t="s">
        <v>6452</v>
      </c>
      <c r="B1229" s="3" t="s">
        <v>4705</v>
      </c>
      <c r="C1229" s="11" t="s">
        <v>4398</v>
      </c>
      <c r="D1229" s="11" t="s">
        <v>4398</v>
      </c>
      <c r="E1229" s="13">
        <v>1326</v>
      </c>
      <c r="G1229" s="3" t="str">
        <f t="shared" si="198"/>
        <v/>
      </c>
      <c r="H1229" s="3" t="str">
        <f t="shared" si="199"/>
        <v/>
      </c>
      <c r="I1229" s="3" t="str">
        <f t="shared" si="200"/>
        <v/>
      </c>
      <c r="J1229" s="3" t="str">
        <f t="shared" si="201"/>
        <v/>
      </c>
      <c r="K1229" s="3" t="str">
        <f t="shared" si="202"/>
        <v/>
      </c>
      <c r="L1229" s="3" t="str">
        <f t="shared" si="203"/>
        <v/>
      </c>
      <c r="M1229" s="3" t="str">
        <f t="shared" si="204"/>
        <v/>
      </c>
      <c r="O1229" s="11" t="s">
        <v>12680</v>
      </c>
    </row>
    <row r="1230" spans="1:15" ht="15.6" customHeight="1" x14ac:dyDescent="0.3">
      <c r="A1230" s="3" t="s">
        <v>6452</v>
      </c>
      <c r="B1230" s="3" t="s">
        <v>4705</v>
      </c>
      <c r="C1230" s="11" t="s">
        <v>4399</v>
      </c>
      <c r="D1230" s="11" t="s">
        <v>4400</v>
      </c>
      <c r="E1230" s="13">
        <v>1327</v>
      </c>
      <c r="G1230" s="3" t="str">
        <f t="shared" si="198"/>
        <v/>
      </c>
      <c r="H1230" s="3" t="str">
        <f t="shared" si="199"/>
        <v/>
      </c>
      <c r="I1230" s="3" t="str">
        <f t="shared" si="200"/>
        <v/>
      </c>
      <c r="J1230" s="3" t="str">
        <f t="shared" si="201"/>
        <v/>
      </c>
      <c r="K1230" s="3" t="str">
        <f t="shared" si="202"/>
        <v/>
      </c>
      <c r="L1230" s="3" t="str">
        <f t="shared" si="203"/>
        <v/>
      </c>
      <c r="M1230" s="3" t="str">
        <f t="shared" si="204"/>
        <v/>
      </c>
      <c r="O1230" s="11" t="s">
        <v>12680</v>
      </c>
    </row>
    <row r="1231" spans="1:15" ht="15.6" customHeight="1" x14ac:dyDescent="0.3">
      <c r="A1231" s="3" t="s">
        <v>6452</v>
      </c>
      <c r="B1231" s="3" t="s">
        <v>4705</v>
      </c>
      <c r="C1231" s="11" t="s">
        <v>4401</v>
      </c>
      <c r="D1231" s="11" t="s">
        <v>4402</v>
      </c>
      <c r="E1231" s="13">
        <v>1328</v>
      </c>
      <c r="G1231" s="3" t="str">
        <f t="shared" si="198"/>
        <v/>
      </c>
      <c r="H1231" s="3" t="str">
        <f t="shared" si="199"/>
        <v/>
      </c>
      <c r="I1231" s="3" t="str">
        <f t="shared" si="200"/>
        <v/>
      </c>
      <c r="J1231" s="3" t="str">
        <f t="shared" si="201"/>
        <v/>
      </c>
      <c r="K1231" s="3" t="str">
        <f t="shared" si="202"/>
        <v/>
      </c>
      <c r="L1231" s="3" t="str">
        <f t="shared" si="203"/>
        <v/>
      </c>
      <c r="M1231" s="3" t="str">
        <f t="shared" si="204"/>
        <v/>
      </c>
      <c r="O1231" s="11" t="s">
        <v>12680</v>
      </c>
    </row>
    <row r="1232" spans="1:15" ht="15.6" customHeight="1" x14ac:dyDescent="0.3">
      <c r="A1232" s="3" t="s">
        <v>6452</v>
      </c>
      <c r="B1232" s="3" t="s">
        <v>4705</v>
      </c>
      <c r="C1232" s="11" t="s">
        <v>4403</v>
      </c>
      <c r="D1232" s="11" t="s">
        <v>4404</v>
      </c>
      <c r="E1232" s="13">
        <v>1329</v>
      </c>
      <c r="G1232" s="3" t="str">
        <f t="shared" si="198"/>
        <v/>
      </c>
      <c r="H1232" s="3" t="str">
        <f t="shared" si="199"/>
        <v/>
      </c>
      <c r="I1232" s="3" t="str">
        <f t="shared" si="200"/>
        <v/>
      </c>
      <c r="J1232" s="3" t="str">
        <f t="shared" si="201"/>
        <v/>
      </c>
      <c r="K1232" s="3" t="str">
        <f t="shared" si="202"/>
        <v/>
      </c>
      <c r="L1232" s="3" t="str">
        <f t="shared" si="203"/>
        <v/>
      </c>
      <c r="M1232" s="3" t="str">
        <f t="shared" si="204"/>
        <v/>
      </c>
      <c r="O1232" s="11" t="s">
        <v>12680</v>
      </c>
    </row>
    <row r="1233" spans="1:15" ht="15.6" customHeight="1" x14ac:dyDescent="0.3">
      <c r="A1233" s="3" t="s">
        <v>6452</v>
      </c>
      <c r="B1233" s="3" t="s">
        <v>4705</v>
      </c>
      <c r="C1233" s="11" t="s">
        <v>4405</v>
      </c>
      <c r="D1233" s="11" t="s">
        <v>4406</v>
      </c>
      <c r="E1233" s="13">
        <v>1330</v>
      </c>
      <c r="G1233" s="3" t="str">
        <f t="shared" si="198"/>
        <v/>
      </c>
      <c r="H1233" s="3" t="str">
        <f t="shared" si="199"/>
        <v/>
      </c>
      <c r="I1233" s="3" t="str">
        <f t="shared" si="200"/>
        <v/>
      </c>
      <c r="J1233" s="3" t="str">
        <f t="shared" si="201"/>
        <v/>
      </c>
      <c r="K1233" s="3" t="str">
        <f t="shared" si="202"/>
        <v/>
      </c>
      <c r="L1233" s="3" t="str">
        <f t="shared" si="203"/>
        <v/>
      </c>
      <c r="M1233" s="3" t="str">
        <f t="shared" si="204"/>
        <v/>
      </c>
      <c r="O1233" s="11" t="s">
        <v>12680</v>
      </c>
    </row>
    <row r="1234" spans="1:15" ht="15.6" customHeight="1" x14ac:dyDescent="0.3">
      <c r="A1234" s="3" t="s">
        <v>6452</v>
      </c>
      <c r="B1234" s="3" t="s">
        <v>4705</v>
      </c>
      <c r="C1234" s="11" t="s">
        <v>4407</v>
      </c>
      <c r="D1234" s="11" t="s">
        <v>4408</v>
      </c>
      <c r="E1234" s="13">
        <v>1331</v>
      </c>
      <c r="G1234" s="3" t="str">
        <f t="shared" si="198"/>
        <v/>
      </c>
      <c r="H1234" s="3" t="str">
        <f t="shared" si="199"/>
        <v/>
      </c>
      <c r="I1234" s="3" t="str">
        <f t="shared" si="200"/>
        <v/>
      </c>
      <c r="J1234" s="3" t="str">
        <f t="shared" si="201"/>
        <v/>
      </c>
      <c r="K1234" s="3" t="str">
        <f t="shared" si="202"/>
        <v/>
      </c>
      <c r="L1234" s="3" t="str">
        <f t="shared" si="203"/>
        <v/>
      </c>
      <c r="M1234" s="3" t="str">
        <f t="shared" si="204"/>
        <v/>
      </c>
      <c r="O1234" s="11" t="s">
        <v>12680</v>
      </c>
    </row>
    <row r="1235" spans="1:15" ht="15.6" customHeight="1" x14ac:dyDescent="0.3">
      <c r="A1235" s="3" t="s">
        <v>6452</v>
      </c>
      <c r="B1235" s="3" t="s">
        <v>4705</v>
      </c>
      <c r="C1235" s="11" t="s">
        <v>4409</v>
      </c>
      <c r="D1235" s="11" t="s">
        <v>4410</v>
      </c>
      <c r="E1235" s="13">
        <v>1332</v>
      </c>
      <c r="G1235" s="3" t="str">
        <f t="shared" si="198"/>
        <v/>
      </c>
      <c r="H1235" s="3" t="str">
        <f t="shared" si="199"/>
        <v/>
      </c>
      <c r="I1235" s="3" t="str">
        <f t="shared" si="200"/>
        <v/>
      </c>
      <c r="J1235" s="3" t="str">
        <f t="shared" si="201"/>
        <v/>
      </c>
      <c r="K1235" s="3" t="str">
        <f t="shared" si="202"/>
        <v/>
      </c>
      <c r="L1235" s="3" t="str">
        <f t="shared" si="203"/>
        <v/>
      </c>
      <c r="M1235" s="3" t="str">
        <f t="shared" si="204"/>
        <v/>
      </c>
      <c r="O1235" s="11" t="s">
        <v>12680</v>
      </c>
    </row>
    <row r="1236" spans="1:15" ht="15.6" customHeight="1" x14ac:dyDescent="0.3">
      <c r="A1236" s="3" t="s">
        <v>6452</v>
      </c>
      <c r="B1236" s="3" t="s">
        <v>4705</v>
      </c>
      <c r="C1236" s="11" t="s">
        <v>4411</v>
      </c>
      <c r="D1236" s="11" t="s">
        <v>4412</v>
      </c>
      <c r="E1236" s="13">
        <v>1333</v>
      </c>
      <c r="G1236" s="3" t="str">
        <f t="shared" si="198"/>
        <v/>
      </c>
      <c r="H1236" s="3" t="str">
        <f t="shared" si="199"/>
        <v/>
      </c>
      <c r="I1236" s="3" t="str">
        <f t="shared" si="200"/>
        <v/>
      </c>
      <c r="J1236" s="3" t="str">
        <f t="shared" si="201"/>
        <v/>
      </c>
      <c r="K1236" s="3" t="str">
        <f t="shared" si="202"/>
        <v/>
      </c>
      <c r="L1236" s="3" t="str">
        <f t="shared" si="203"/>
        <v/>
      </c>
      <c r="M1236" s="3" t="str">
        <f t="shared" si="204"/>
        <v/>
      </c>
      <c r="O1236" s="11" t="s">
        <v>12680</v>
      </c>
    </row>
    <row r="1237" spans="1:15" ht="15.6" customHeight="1" x14ac:dyDescent="0.3">
      <c r="A1237" s="3" t="s">
        <v>6452</v>
      </c>
      <c r="B1237" s="3" t="s">
        <v>4705</v>
      </c>
      <c r="C1237" s="11" t="s">
        <v>4413</v>
      </c>
      <c r="D1237" s="11" t="s">
        <v>4414</v>
      </c>
      <c r="E1237" s="13">
        <v>1334</v>
      </c>
      <c r="G1237" s="3" t="str">
        <f t="shared" si="198"/>
        <v/>
      </c>
      <c r="H1237" s="3" t="str">
        <f t="shared" si="199"/>
        <v/>
      </c>
      <c r="I1237" s="3" t="str">
        <f t="shared" si="200"/>
        <v/>
      </c>
      <c r="J1237" s="3" t="str">
        <f t="shared" si="201"/>
        <v/>
      </c>
      <c r="K1237" s="3" t="str">
        <f t="shared" si="202"/>
        <v/>
      </c>
      <c r="L1237" s="3" t="str">
        <f t="shared" si="203"/>
        <v/>
      </c>
      <c r="M1237" s="3" t="str">
        <f t="shared" si="204"/>
        <v/>
      </c>
      <c r="O1237" s="11" t="s">
        <v>12680</v>
      </c>
    </row>
    <row r="1238" spans="1:15" ht="15.6" customHeight="1" x14ac:dyDescent="0.3">
      <c r="A1238" s="3" t="s">
        <v>6452</v>
      </c>
      <c r="B1238" s="3" t="s">
        <v>4705</v>
      </c>
      <c r="C1238" s="11" t="s">
        <v>4415</v>
      </c>
      <c r="D1238" s="11" t="s">
        <v>4416</v>
      </c>
      <c r="E1238" s="13">
        <v>1335</v>
      </c>
      <c r="G1238" s="3" t="str">
        <f t="shared" si="198"/>
        <v/>
      </c>
      <c r="H1238" s="3" t="str">
        <f t="shared" si="199"/>
        <v/>
      </c>
      <c r="I1238" s="3" t="str">
        <f t="shared" si="200"/>
        <v/>
      </c>
      <c r="J1238" s="3" t="str">
        <f t="shared" si="201"/>
        <v/>
      </c>
      <c r="K1238" s="3" t="str">
        <f t="shared" si="202"/>
        <v/>
      </c>
      <c r="L1238" s="3" t="str">
        <f t="shared" si="203"/>
        <v/>
      </c>
      <c r="M1238" s="3" t="str">
        <f t="shared" si="204"/>
        <v/>
      </c>
      <c r="O1238" s="11" t="s">
        <v>12680</v>
      </c>
    </row>
    <row r="1239" spans="1:15" ht="15.6" customHeight="1" x14ac:dyDescent="0.3">
      <c r="A1239" s="3" t="s">
        <v>6452</v>
      </c>
      <c r="B1239" s="3" t="s">
        <v>4705</v>
      </c>
      <c r="C1239" s="11" t="s">
        <v>4417</v>
      </c>
      <c r="D1239" s="11" t="s">
        <v>4418</v>
      </c>
      <c r="E1239" s="13">
        <v>1336</v>
      </c>
      <c r="G1239" s="3" t="str">
        <f t="shared" si="198"/>
        <v/>
      </c>
      <c r="H1239" s="3" t="str">
        <f t="shared" si="199"/>
        <v/>
      </c>
      <c r="I1239" s="3" t="str">
        <f t="shared" si="200"/>
        <v/>
      </c>
      <c r="J1239" s="3" t="str">
        <f t="shared" si="201"/>
        <v/>
      </c>
      <c r="K1239" s="3" t="str">
        <f t="shared" si="202"/>
        <v/>
      </c>
      <c r="L1239" s="3" t="str">
        <f t="shared" si="203"/>
        <v/>
      </c>
      <c r="M1239" s="3" t="str">
        <f t="shared" si="204"/>
        <v/>
      </c>
      <c r="O1239" s="11" t="s">
        <v>12680</v>
      </c>
    </row>
    <row r="1240" spans="1:15" ht="15.6" customHeight="1" x14ac:dyDescent="0.3">
      <c r="A1240" s="3" t="s">
        <v>6452</v>
      </c>
      <c r="B1240" s="3" t="s">
        <v>4705</v>
      </c>
      <c r="C1240" s="11" t="s">
        <v>4419</v>
      </c>
      <c r="D1240" s="11" t="s">
        <v>4420</v>
      </c>
      <c r="E1240" s="13">
        <v>1337</v>
      </c>
      <c r="G1240" s="3" t="str">
        <f t="shared" si="198"/>
        <v/>
      </c>
      <c r="H1240" s="3" t="str">
        <f t="shared" si="199"/>
        <v/>
      </c>
      <c r="I1240" s="3" t="str">
        <f t="shared" si="200"/>
        <v/>
      </c>
      <c r="J1240" s="3" t="str">
        <f t="shared" si="201"/>
        <v/>
      </c>
      <c r="K1240" s="3" t="str">
        <f t="shared" si="202"/>
        <v/>
      </c>
      <c r="L1240" s="3" t="str">
        <f t="shared" si="203"/>
        <v/>
      </c>
      <c r="M1240" s="3" t="str">
        <f t="shared" si="204"/>
        <v/>
      </c>
      <c r="O1240" s="11" t="s">
        <v>12680</v>
      </c>
    </row>
    <row r="1241" spans="1:15" ht="15.6" customHeight="1" x14ac:dyDescent="0.3">
      <c r="A1241" s="3" t="s">
        <v>6452</v>
      </c>
      <c r="B1241" s="3" t="s">
        <v>4705</v>
      </c>
      <c r="C1241" s="11" t="s">
        <v>4421</v>
      </c>
      <c r="D1241" s="11" t="s">
        <v>4422</v>
      </c>
      <c r="E1241" s="13">
        <v>1338</v>
      </c>
      <c r="G1241" s="3" t="str">
        <f t="shared" si="198"/>
        <v/>
      </c>
      <c r="H1241" s="3" t="str">
        <f t="shared" si="199"/>
        <v/>
      </c>
      <c r="I1241" s="3" t="str">
        <f t="shared" si="200"/>
        <v/>
      </c>
      <c r="J1241" s="3" t="str">
        <f t="shared" si="201"/>
        <v/>
      </c>
      <c r="K1241" s="3" t="str">
        <f t="shared" si="202"/>
        <v/>
      </c>
      <c r="L1241" s="3" t="str">
        <f t="shared" si="203"/>
        <v/>
      </c>
      <c r="M1241" s="3" t="str">
        <f t="shared" si="204"/>
        <v/>
      </c>
      <c r="O1241" s="11" t="s">
        <v>12680</v>
      </c>
    </row>
    <row r="1242" spans="1:15" ht="15.6" customHeight="1" x14ac:dyDescent="0.3">
      <c r="A1242" s="3" t="s">
        <v>6452</v>
      </c>
      <c r="B1242" s="3" t="s">
        <v>4705</v>
      </c>
      <c r="C1242" s="11" t="s">
        <v>4423</v>
      </c>
      <c r="D1242" s="11" t="s">
        <v>4423</v>
      </c>
      <c r="E1242" s="13">
        <v>1339</v>
      </c>
      <c r="G1242" s="3" t="str">
        <f t="shared" si="198"/>
        <v/>
      </c>
      <c r="H1242" s="3" t="str">
        <f t="shared" si="199"/>
        <v/>
      </c>
      <c r="I1242" s="3" t="str">
        <f t="shared" si="200"/>
        <v/>
      </c>
      <c r="J1242" s="3" t="str">
        <f t="shared" si="201"/>
        <v/>
      </c>
      <c r="K1242" s="3" t="str">
        <f t="shared" si="202"/>
        <v/>
      </c>
      <c r="L1242" s="3" t="str">
        <f t="shared" si="203"/>
        <v/>
      </c>
      <c r="M1242" s="3" t="str">
        <f t="shared" si="204"/>
        <v/>
      </c>
      <c r="O1242" s="11" t="s">
        <v>12680</v>
      </c>
    </row>
    <row r="1243" spans="1:15" ht="15.6" customHeight="1" x14ac:dyDescent="0.3">
      <c r="A1243" s="3" t="s">
        <v>6452</v>
      </c>
      <c r="B1243" s="3" t="s">
        <v>4705</v>
      </c>
      <c r="C1243" s="11" t="s">
        <v>4424</v>
      </c>
      <c r="D1243" s="11" t="s">
        <v>4425</v>
      </c>
      <c r="E1243" s="13">
        <v>1340</v>
      </c>
      <c r="G1243" s="3" t="str">
        <f t="shared" si="198"/>
        <v/>
      </c>
      <c r="H1243" s="3" t="str">
        <f t="shared" si="199"/>
        <v/>
      </c>
      <c r="I1243" s="3" t="str">
        <f t="shared" si="200"/>
        <v/>
      </c>
      <c r="J1243" s="3" t="str">
        <f t="shared" si="201"/>
        <v/>
      </c>
      <c r="K1243" s="3" t="str">
        <f t="shared" si="202"/>
        <v/>
      </c>
      <c r="L1243" s="3" t="str">
        <f t="shared" si="203"/>
        <v/>
      </c>
      <c r="M1243" s="3" t="str">
        <f t="shared" si="204"/>
        <v/>
      </c>
      <c r="O1243" s="11" t="s">
        <v>12680</v>
      </c>
    </row>
    <row r="1244" spans="1:15" ht="15.6" customHeight="1" x14ac:dyDescent="0.3">
      <c r="A1244" s="3" t="s">
        <v>6452</v>
      </c>
      <c r="B1244" s="3" t="s">
        <v>4705</v>
      </c>
      <c r="C1244" s="11" t="s">
        <v>4426</v>
      </c>
      <c r="D1244" s="11" t="s">
        <v>4427</v>
      </c>
      <c r="E1244" s="13">
        <v>1341</v>
      </c>
      <c r="G1244" s="3" t="str">
        <f t="shared" si="198"/>
        <v/>
      </c>
      <c r="H1244" s="3" t="str">
        <f t="shared" si="199"/>
        <v/>
      </c>
      <c r="I1244" s="3" t="str">
        <f t="shared" si="200"/>
        <v/>
      </c>
      <c r="J1244" s="3" t="str">
        <f t="shared" si="201"/>
        <v/>
      </c>
      <c r="K1244" s="3" t="str">
        <f t="shared" si="202"/>
        <v/>
      </c>
      <c r="L1244" s="3" t="str">
        <f t="shared" si="203"/>
        <v/>
      </c>
      <c r="M1244" s="3" t="str">
        <f t="shared" si="204"/>
        <v/>
      </c>
      <c r="O1244" s="11" t="s">
        <v>12680</v>
      </c>
    </row>
    <row r="1245" spans="1:15" ht="15.6" customHeight="1" x14ac:dyDescent="0.3">
      <c r="A1245" s="3" t="s">
        <v>6452</v>
      </c>
      <c r="B1245" s="3" t="s">
        <v>4705</v>
      </c>
      <c r="C1245" s="11" t="s">
        <v>4428</v>
      </c>
      <c r="D1245" s="11" t="s">
        <v>4429</v>
      </c>
      <c r="E1245" s="13">
        <v>1342</v>
      </c>
      <c r="G1245" s="3" t="str">
        <f t="shared" si="198"/>
        <v/>
      </c>
      <c r="H1245" s="3" t="str">
        <f t="shared" si="199"/>
        <v/>
      </c>
      <c r="I1245" s="3" t="str">
        <f t="shared" si="200"/>
        <v/>
      </c>
      <c r="J1245" s="3" t="str">
        <f t="shared" si="201"/>
        <v/>
      </c>
      <c r="K1245" s="3" t="str">
        <f t="shared" si="202"/>
        <v/>
      </c>
      <c r="L1245" s="3" t="str">
        <f t="shared" si="203"/>
        <v/>
      </c>
      <c r="M1245" s="3" t="str">
        <f t="shared" si="204"/>
        <v/>
      </c>
      <c r="O1245" s="11" t="s">
        <v>12680</v>
      </c>
    </row>
    <row r="1246" spans="1:15" ht="15.6" customHeight="1" x14ac:dyDescent="0.3">
      <c r="A1246" s="3" t="s">
        <v>6452</v>
      </c>
      <c r="B1246" s="3" t="s">
        <v>4705</v>
      </c>
      <c r="C1246" s="11" t="s">
        <v>4430</v>
      </c>
      <c r="D1246" s="11" t="s">
        <v>4431</v>
      </c>
      <c r="E1246" s="13">
        <v>1343</v>
      </c>
      <c r="G1246" s="3" t="str">
        <f t="shared" si="198"/>
        <v/>
      </c>
      <c r="H1246" s="3" t="str">
        <f t="shared" si="199"/>
        <v/>
      </c>
      <c r="I1246" s="3" t="str">
        <f t="shared" si="200"/>
        <v/>
      </c>
      <c r="J1246" s="3" t="str">
        <f t="shared" si="201"/>
        <v/>
      </c>
      <c r="K1246" s="3" t="str">
        <f t="shared" si="202"/>
        <v/>
      </c>
      <c r="L1246" s="3" t="str">
        <f t="shared" si="203"/>
        <v/>
      </c>
      <c r="M1246" s="3" t="str">
        <f t="shared" si="204"/>
        <v/>
      </c>
      <c r="O1246" s="11" t="s">
        <v>12680</v>
      </c>
    </row>
    <row r="1247" spans="1:15" ht="15.6" customHeight="1" x14ac:dyDescent="0.3">
      <c r="A1247" s="3" t="s">
        <v>6452</v>
      </c>
      <c r="B1247" s="3" t="s">
        <v>4705</v>
      </c>
      <c r="C1247" s="11" t="s">
        <v>4432</v>
      </c>
      <c r="D1247" s="11" t="s">
        <v>4433</v>
      </c>
      <c r="E1247" s="13">
        <v>1344</v>
      </c>
      <c r="G1247" s="3" t="str">
        <f t="shared" si="198"/>
        <v/>
      </c>
      <c r="H1247" s="3" t="str">
        <f t="shared" si="199"/>
        <v/>
      </c>
      <c r="I1247" s="3" t="str">
        <f t="shared" si="200"/>
        <v/>
      </c>
      <c r="J1247" s="3" t="str">
        <f t="shared" si="201"/>
        <v/>
      </c>
      <c r="K1247" s="3" t="str">
        <f t="shared" si="202"/>
        <v/>
      </c>
      <c r="L1247" s="3" t="str">
        <f t="shared" si="203"/>
        <v/>
      </c>
      <c r="M1247" s="3" t="str">
        <f t="shared" si="204"/>
        <v/>
      </c>
      <c r="O1247" s="11" t="s">
        <v>12680</v>
      </c>
    </row>
    <row r="1248" spans="1:15" ht="15.6" customHeight="1" x14ac:dyDescent="0.3">
      <c r="A1248" s="3" t="s">
        <v>6452</v>
      </c>
      <c r="B1248" s="3" t="s">
        <v>4705</v>
      </c>
      <c r="C1248" s="11" t="s">
        <v>4434</v>
      </c>
      <c r="D1248" s="11" t="s">
        <v>4435</v>
      </c>
      <c r="E1248" s="13">
        <v>1345</v>
      </c>
      <c r="G1248" s="3" t="str">
        <f t="shared" si="198"/>
        <v/>
      </c>
      <c r="H1248" s="3" t="str">
        <f t="shared" si="199"/>
        <v/>
      </c>
      <c r="I1248" s="3" t="str">
        <f t="shared" si="200"/>
        <v/>
      </c>
      <c r="J1248" s="3" t="str">
        <f t="shared" si="201"/>
        <v/>
      </c>
      <c r="K1248" s="3" t="str">
        <f t="shared" si="202"/>
        <v/>
      </c>
      <c r="L1248" s="3" t="str">
        <f t="shared" si="203"/>
        <v/>
      </c>
      <c r="M1248" s="3" t="str">
        <f t="shared" si="204"/>
        <v/>
      </c>
      <c r="O1248" s="11" t="s">
        <v>12680</v>
      </c>
    </row>
    <row r="1249" spans="1:15" ht="15.6" customHeight="1" x14ac:dyDescent="0.3">
      <c r="A1249" s="3" t="s">
        <v>6452</v>
      </c>
      <c r="B1249" s="3" t="s">
        <v>4705</v>
      </c>
      <c r="C1249" s="11" t="s">
        <v>1510</v>
      </c>
      <c r="D1249" s="11" t="s">
        <v>4436</v>
      </c>
      <c r="E1249" s="13">
        <v>1346</v>
      </c>
      <c r="G1249" s="3" t="str">
        <f t="shared" si="198"/>
        <v/>
      </c>
      <c r="H1249" s="3" t="str">
        <f t="shared" si="199"/>
        <v/>
      </c>
      <c r="I1249" s="3" t="str">
        <f t="shared" si="200"/>
        <v/>
      </c>
      <c r="J1249" s="3" t="str">
        <f t="shared" si="201"/>
        <v/>
      </c>
      <c r="K1249" s="3" t="str">
        <f t="shared" si="202"/>
        <v/>
      </c>
      <c r="L1249" s="3" t="str">
        <f t="shared" si="203"/>
        <v/>
      </c>
      <c r="M1249" s="3" t="str">
        <f t="shared" si="204"/>
        <v/>
      </c>
      <c r="O1249" s="11" t="s">
        <v>12680</v>
      </c>
    </row>
    <row r="1250" spans="1:15" ht="15.6" customHeight="1" x14ac:dyDescent="0.3">
      <c r="A1250" s="3" t="s">
        <v>6452</v>
      </c>
      <c r="B1250" s="3" t="s">
        <v>4705</v>
      </c>
      <c r="C1250" s="11" t="s">
        <v>4437</v>
      </c>
      <c r="D1250" s="11" t="s">
        <v>4437</v>
      </c>
      <c r="E1250" s="13">
        <v>1347</v>
      </c>
      <c r="G1250" s="3" t="str">
        <f t="shared" si="198"/>
        <v/>
      </c>
      <c r="H1250" s="3" t="str">
        <f t="shared" si="199"/>
        <v/>
      </c>
      <c r="I1250" s="3" t="str">
        <f t="shared" si="200"/>
        <v/>
      </c>
      <c r="J1250" s="3" t="str">
        <f t="shared" si="201"/>
        <v/>
      </c>
      <c r="K1250" s="3" t="str">
        <f t="shared" si="202"/>
        <v/>
      </c>
      <c r="L1250" s="3" t="str">
        <f t="shared" si="203"/>
        <v/>
      </c>
      <c r="M1250" s="3" t="str">
        <f t="shared" si="204"/>
        <v/>
      </c>
      <c r="O1250" s="11" t="s">
        <v>12680</v>
      </c>
    </row>
    <row r="1251" spans="1:15" ht="15.6" customHeight="1" x14ac:dyDescent="0.3">
      <c r="A1251" s="3" t="s">
        <v>6452</v>
      </c>
      <c r="B1251" s="3" t="s">
        <v>4705</v>
      </c>
      <c r="C1251" s="11" t="s">
        <v>4440</v>
      </c>
      <c r="D1251" s="11" t="s">
        <v>4440</v>
      </c>
      <c r="E1251" s="13">
        <v>1348</v>
      </c>
      <c r="G1251" s="3" t="str">
        <f t="shared" si="198"/>
        <v/>
      </c>
      <c r="H1251" s="3" t="str">
        <f t="shared" si="199"/>
        <v/>
      </c>
      <c r="I1251" s="3" t="str">
        <f t="shared" si="200"/>
        <v/>
      </c>
      <c r="J1251" s="3" t="str">
        <f t="shared" si="201"/>
        <v/>
      </c>
      <c r="K1251" s="3" t="str">
        <f t="shared" si="202"/>
        <v/>
      </c>
      <c r="L1251" s="3" t="str">
        <f t="shared" si="203"/>
        <v/>
      </c>
      <c r="M1251" s="3" t="str">
        <f t="shared" si="204"/>
        <v/>
      </c>
      <c r="O1251" s="11" t="s">
        <v>12680</v>
      </c>
    </row>
    <row r="1252" spans="1:15" ht="15.6" customHeight="1" x14ac:dyDescent="0.3">
      <c r="A1252" s="3" t="s">
        <v>6452</v>
      </c>
      <c r="B1252" s="3" t="s">
        <v>4705</v>
      </c>
      <c r="C1252" s="11" t="s">
        <v>4441</v>
      </c>
      <c r="D1252" s="11" t="s">
        <v>4442</v>
      </c>
      <c r="E1252" s="13">
        <v>1349</v>
      </c>
      <c r="G1252" s="3" t="str">
        <f t="shared" si="198"/>
        <v/>
      </c>
      <c r="H1252" s="3" t="str">
        <f t="shared" si="199"/>
        <v/>
      </c>
      <c r="I1252" s="3" t="str">
        <f t="shared" si="200"/>
        <v/>
      </c>
      <c r="J1252" s="3" t="str">
        <f t="shared" si="201"/>
        <v/>
      </c>
      <c r="K1252" s="3" t="str">
        <f t="shared" si="202"/>
        <v/>
      </c>
      <c r="L1252" s="3" t="str">
        <f t="shared" si="203"/>
        <v/>
      </c>
      <c r="M1252" s="3" t="str">
        <f t="shared" si="204"/>
        <v/>
      </c>
      <c r="O1252" s="11" t="s">
        <v>12680</v>
      </c>
    </row>
    <row r="1253" spans="1:15" ht="15.6" customHeight="1" x14ac:dyDescent="0.3">
      <c r="A1253" s="3" t="s">
        <v>6452</v>
      </c>
      <c r="B1253" s="3" t="s">
        <v>4705</v>
      </c>
      <c r="C1253" s="11" t="s">
        <v>4443</v>
      </c>
      <c r="D1253" s="11" t="s">
        <v>4444</v>
      </c>
      <c r="E1253" s="13">
        <v>1350</v>
      </c>
      <c r="G1253" s="3" t="str">
        <f t="shared" si="198"/>
        <v/>
      </c>
      <c r="H1253" s="3" t="str">
        <f t="shared" si="199"/>
        <v/>
      </c>
      <c r="I1253" s="3" t="str">
        <f t="shared" si="200"/>
        <v/>
      </c>
      <c r="J1253" s="3" t="str">
        <f t="shared" si="201"/>
        <v/>
      </c>
      <c r="K1253" s="3" t="str">
        <f t="shared" si="202"/>
        <v/>
      </c>
      <c r="L1253" s="3" t="str">
        <f t="shared" si="203"/>
        <v/>
      </c>
      <c r="M1253" s="3" t="str">
        <f t="shared" si="204"/>
        <v/>
      </c>
      <c r="O1253" s="11" t="s">
        <v>12680</v>
      </c>
    </row>
    <row r="1254" spans="1:15" ht="15.6" customHeight="1" x14ac:dyDescent="0.3">
      <c r="A1254" s="3" t="s">
        <v>6452</v>
      </c>
      <c r="B1254" s="3" t="s">
        <v>4705</v>
      </c>
      <c r="C1254" s="11" t="s">
        <v>4445</v>
      </c>
      <c r="D1254" s="11" t="s">
        <v>4446</v>
      </c>
      <c r="E1254" s="13">
        <v>1351</v>
      </c>
      <c r="G1254" s="3" t="str">
        <f t="shared" si="198"/>
        <v/>
      </c>
      <c r="H1254" s="3" t="str">
        <f t="shared" si="199"/>
        <v/>
      </c>
      <c r="I1254" s="3" t="str">
        <f t="shared" si="200"/>
        <v/>
      </c>
      <c r="J1254" s="3" t="str">
        <f t="shared" si="201"/>
        <v/>
      </c>
      <c r="K1254" s="3" t="str">
        <f t="shared" si="202"/>
        <v/>
      </c>
      <c r="L1254" s="3" t="str">
        <f t="shared" si="203"/>
        <v/>
      </c>
      <c r="M1254" s="3" t="str">
        <f t="shared" si="204"/>
        <v/>
      </c>
      <c r="O1254" s="11" t="s">
        <v>12680</v>
      </c>
    </row>
    <row r="1255" spans="1:15" ht="15.6" customHeight="1" x14ac:dyDescent="0.3">
      <c r="A1255" s="3" t="s">
        <v>6452</v>
      </c>
      <c r="B1255" s="3" t="s">
        <v>4705</v>
      </c>
      <c r="C1255" s="11" t="s">
        <v>4447</v>
      </c>
      <c r="D1255" s="11" t="s">
        <v>4448</v>
      </c>
      <c r="E1255" s="13">
        <v>1352</v>
      </c>
      <c r="G1255" s="3" t="str">
        <f t="shared" si="198"/>
        <v/>
      </c>
      <c r="H1255" s="3" t="str">
        <f t="shared" si="199"/>
        <v/>
      </c>
      <c r="I1255" s="3" t="str">
        <f t="shared" si="200"/>
        <v/>
      </c>
      <c r="J1255" s="3" t="str">
        <f t="shared" si="201"/>
        <v/>
      </c>
      <c r="K1255" s="3" t="str">
        <f t="shared" si="202"/>
        <v/>
      </c>
      <c r="L1255" s="3" t="str">
        <f t="shared" si="203"/>
        <v/>
      </c>
      <c r="M1255" s="3" t="str">
        <f t="shared" si="204"/>
        <v/>
      </c>
      <c r="O1255" s="11" t="s">
        <v>12680</v>
      </c>
    </row>
    <row r="1256" spans="1:15" ht="15.6" customHeight="1" x14ac:dyDescent="0.3">
      <c r="A1256" s="3" t="s">
        <v>6452</v>
      </c>
      <c r="B1256" s="3" t="s">
        <v>4705</v>
      </c>
      <c r="C1256" s="11" t="s">
        <v>4438</v>
      </c>
      <c r="D1256" s="11" t="s">
        <v>4439</v>
      </c>
      <c r="E1256" s="13">
        <v>1353</v>
      </c>
      <c r="G1256" s="3" t="str">
        <f t="shared" si="198"/>
        <v/>
      </c>
      <c r="H1256" s="3" t="str">
        <f t="shared" si="199"/>
        <v/>
      </c>
      <c r="I1256" s="3" t="str">
        <f t="shared" si="200"/>
        <v/>
      </c>
      <c r="J1256" s="3" t="str">
        <f t="shared" si="201"/>
        <v/>
      </c>
      <c r="K1256" s="3" t="str">
        <f t="shared" si="202"/>
        <v/>
      </c>
      <c r="L1256" s="3" t="str">
        <f t="shared" si="203"/>
        <v/>
      </c>
      <c r="M1256" s="3" t="str">
        <f t="shared" si="204"/>
        <v/>
      </c>
      <c r="O1256" s="11" t="s">
        <v>12680</v>
      </c>
    </row>
    <row r="1257" spans="1:15" ht="15.6" customHeight="1" x14ac:dyDescent="0.3">
      <c r="A1257" s="3" t="s">
        <v>6452</v>
      </c>
      <c r="B1257" s="3" t="s">
        <v>4705</v>
      </c>
      <c r="C1257" s="11" t="s">
        <v>4449</v>
      </c>
      <c r="D1257" s="11" t="s">
        <v>4450</v>
      </c>
      <c r="E1257" s="13">
        <v>1354</v>
      </c>
      <c r="G1257" s="3" t="str">
        <f t="shared" si="198"/>
        <v/>
      </c>
      <c r="H1257" s="3" t="str">
        <f t="shared" si="199"/>
        <v/>
      </c>
      <c r="I1257" s="3" t="str">
        <f t="shared" si="200"/>
        <v/>
      </c>
      <c r="J1257" s="3" t="str">
        <f t="shared" si="201"/>
        <v/>
      </c>
      <c r="K1257" s="3" t="str">
        <f t="shared" si="202"/>
        <v/>
      </c>
      <c r="L1257" s="3" t="str">
        <f t="shared" si="203"/>
        <v/>
      </c>
      <c r="M1257" s="3" t="str">
        <f t="shared" si="204"/>
        <v/>
      </c>
      <c r="O1257" s="11" t="s">
        <v>12680</v>
      </c>
    </row>
    <row r="1258" spans="1:15" ht="15.6" customHeight="1" x14ac:dyDescent="0.3">
      <c r="A1258" s="3" t="s">
        <v>6452</v>
      </c>
      <c r="B1258" s="3" t="s">
        <v>4705</v>
      </c>
      <c r="C1258" s="11" t="s">
        <v>4451</v>
      </c>
      <c r="D1258" s="11" t="s">
        <v>4452</v>
      </c>
      <c r="E1258" s="13">
        <v>1355</v>
      </c>
      <c r="G1258" s="3" t="str">
        <f t="shared" si="198"/>
        <v/>
      </c>
      <c r="H1258" s="3" t="str">
        <f t="shared" si="199"/>
        <v/>
      </c>
      <c r="I1258" s="3" t="str">
        <f t="shared" si="200"/>
        <v/>
      </c>
      <c r="J1258" s="3" t="str">
        <f t="shared" si="201"/>
        <v/>
      </c>
      <c r="K1258" s="3" t="str">
        <f t="shared" si="202"/>
        <v/>
      </c>
      <c r="L1258" s="3" t="str">
        <f t="shared" si="203"/>
        <v/>
      </c>
      <c r="M1258" s="3" t="str">
        <f t="shared" si="204"/>
        <v/>
      </c>
      <c r="O1258" s="11" t="s">
        <v>12680</v>
      </c>
    </row>
    <row r="1259" spans="1:15" ht="15.6" customHeight="1" x14ac:dyDescent="0.3">
      <c r="A1259" s="3" t="s">
        <v>6452</v>
      </c>
      <c r="B1259" s="3" t="s">
        <v>4705</v>
      </c>
      <c r="C1259" s="11" t="s">
        <v>4453</v>
      </c>
      <c r="D1259" s="11" t="s">
        <v>4454</v>
      </c>
      <c r="E1259" s="13">
        <v>1356</v>
      </c>
      <c r="G1259" s="3" t="str">
        <f t="shared" si="198"/>
        <v/>
      </c>
      <c r="H1259" s="3" t="str">
        <f t="shared" si="199"/>
        <v/>
      </c>
      <c r="I1259" s="3" t="str">
        <f t="shared" si="200"/>
        <v/>
      </c>
      <c r="J1259" s="3" t="str">
        <f t="shared" si="201"/>
        <v/>
      </c>
      <c r="K1259" s="3" t="str">
        <f t="shared" si="202"/>
        <v/>
      </c>
      <c r="L1259" s="3" t="str">
        <f t="shared" si="203"/>
        <v/>
      </c>
      <c r="M1259" s="3" t="str">
        <f t="shared" si="204"/>
        <v/>
      </c>
      <c r="O1259" s="11" t="s">
        <v>12680</v>
      </c>
    </row>
    <row r="1260" spans="1:15" ht="15.6" customHeight="1" x14ac:dyDescent="0.3">
      <c r="A1260" s="3" t="s">
        <v>6452</v>
      </c>
      <c r="B1260" s="3" t="s">
        <v>4705</v>
      </c>
      <c r="C1260" s="11" t="s">
        <v>4455</v>
      </c>
      <c r="D1260" s="11" t="s">
        <v>4456</v>
      </c>
      <c r="E1260" s="13">
        <v>1357</v>
      </c>
      <c r="G1260" s="3" t="str">
        <f t="shared" si="198"/>
        <v/>
      </c>
      <c r="H1260" s="3" t="str">
        <f t="shared" si="199"/>
        <v/>
      </c>
      <c r="I1260" s="3" t="str">
        <f t="shared" si="200"/>
        <v/>
      </c>
      <c r="J1260" s="3" t="str">
        <f t="shared" si="201"/>
        <v/>
      </c>
      <c r="K1260" s="3" t="str">
        <f t="shared" si="202"/>
        <v/>
      </c>
      <c r="L1260" s="3" t="str">
        <f t="shared" si="203"/>
        <v/>
      </c>
      <c r="M1260" s="3" t="str">
        <f t="shared" si="204"/>
        <v/>
      </c>
      <c r="O1260" s="11" t="s">
        <v>12680</v>
      </c>
    </row>
    <row r="1261" spans="1:15" ht="15.6" customHeight="1" x14ac:dyDescent="0.3">
      <c r="A1261" s="3" t="s">
        <v>6452</v>
      </c>
      <c r="B1261" s="3" t="s">
        <v>4705</v>
      </c>
      <c r="C1261" s="11" t="s">
        <v>4457</v>
      </c>
      <c r="D1261" s="11" t="s">
        <v>4458</v>
      </c>
      <c r="E1261" s="13">
        <v>1358</v>
      </c>
      <c r="G1261" s="3" t="str">
        <f t="shared" si="198"/>
        <v/>
      </c>
      <c r="H1261" s="3" t="str">
        <f t="shared" si="199"/>
        <v/>
      </c>
      <c r="I1261" s="3" t="str">
        <f t="shared" si="200"/>
        <v/>
      </c>
      <c r="J1261" s="3" t="str">
        <f t="shared" si="201"/>
        <v/>
      </c>
      <c r="K1261" s="3" t="str">
        <f t="shared" si="202"/>
        <v/>
      </c>
      <c r="L1261" s="3" t="str">
        <f t="shared" si="203"/>
        <v/>
      </c>
      <c r="M1261" s="3" t="str">
        <f t="shared" si="204"/>
        <v/>
      </c>
      <c r="O1261" s="11" t="s">
        <v>12680</v>
      </c>
    </row>
    <row r="1262" spans="1:15" ht="15.6" customHeight="1" x14ac:dyDescent="0.3">
      <c r="A1262" s="3" t="s">
        <v>6452</v>
      </c>
      <c r="B1262" s="3" t="s">
        <v>4705</v>
      </c>
      <c r="C1262" s="11" t="s">
        <v>4459</v>
      </c>
      <c r="D1262" s="11" t="s">
        <v>4460</v>
      </c>
      <c r="E1262" s="13">
        <v>1359</v>
      </c>
      <c r="G1262" s="3" t="str">
        <f t="shared" si="198"/>
        <v/>
      </c>
      <c r="H1262" s="3" t="str">
        <f t="shared" si="199"/>
        <v/>
      </c>
      <c r="I1262" s="3" t="str">
        <f t="shared" si="200"/>
        <v/>
      </c>
      <c r="J1262" s="3" t="str">
        <f t="shared" si="201"/>
        <v/>
      </c>
      <c r="K1262" s="3" t="str">
        <f t="shared" si="202"/>
        <v/>
      </c>
      <c r="L1262" s="3" t="str">
        <f t="shared" si="203"/>
        <v/>
      </c>
      <c r="M1262" s="3" t="str">
        <f t="shared" si="204"/>
        <v/>
      </c>
      <c r="O1262" s="11" t="s">
        <v>12680</v>
      </c>
    </row>
    <row r="1263" spans="1:15" ht="15.6" customHeight="1" x14ac:dyDescent="0.3">
      <c r="A1263" s="3" t="s">
        <v>6452</v>
      </c>
      <c r="B1263" s="3" t="s">
        <v>4705</v>
      </c>
      <c r="C1263" s="11" t="s">
        <v>4461</v>
      </c>
      <c r="D1263" s="11" t="s">
        <v>4462</v>
      </c>
      <c r="E1263" s="13">
        <v>1360</v>
      </c>
      <c r="G1263" s="3" t="str">
        <f t="shared" si="198"/>
        <v/>
      </c>
      <c r="H1263" s="3" t="str">
        <f t="shared" si="199"/>
        <v/>
      </c>
      <c r="I1263" s="3" t="str">
        <f t="shared" si="200"/>
        <v/>
      </c>
      <c r="J1263" s="3" t="str">
        <f t="shared" si="201"/>
        <v/>
      </c>
      <c r="K1263" s="3" t="str">
        <f t="shared" si="202"/>
        <v/>
      </c>
      <c r="L1263" s="3" t="str">
        <f t="shared" si="203"/>
        <v/>
      </c>
      <c r="M1263" s="3" t="str">
        <f t="shared" si="204"/>
        <v/>
      </c>
      <c r="O1263" s="11" t="s">
        <v>12680</v>
      </c>
    </row>
    <row r="1264" spans="1:15" ht="15.6" customHeight="1" x14ac:dyDescent="0.3">
      <c r="A1264" s="3" t="s">
        <v>6452</v>
      </c>
      <c r="B1264" s="3" t="s">
        <v>4705</v>
      </c>
      <c r="C1264" s="11" t="s">
        <v>4463</v>
      </c>
      <c r="D1264" s="11" t="s">
        <v>4464</v>
      </c>
      <c r="E1264" s="13">
        <v>1361</v>
      </c>
      <c r="G1264" s="3" t="str">
        <f t="shared" si="198"/>
        <v/>
      </c>
      <c r="H1264" s="3" t="str">
        <f t="shared" si="199"/>
        <v/>
      </c>
      <c r="I1264" s="3" t="str">
        <f t="shared" si="200"/>
        <v/>
      </c>
      <c r="J1264" s="3" t="str">
        <f t="shared" si="201"/>
        <v/>
      </c>
      <c r="K1264" s="3" t="str">
        <f t="shared" si="202"/>
        <v/>
      </c>
      <c r="L1264" s="3" t="str">
        <f t="shared" si="203"/>
        <v/>
      </c>
      <c r="M1264" s="3" t="str">
        <f t="shared" si="204"/>
        <v/>
      </c>
      <c r="O1264" s="11" t="s">
        <v>12680</v>
      </c>
    </row>
    <row r="1265" spans="1:15" ht="15.6" customHeight="1" x14ac:dyDescent="0.3">
      <c r="A1265" s="3" t="s">
        <v>6452</v>
      </c>
      <c r="B1265" s="3" t="s">
        <v>4705</v>
      </c>
      <c r="C1265" s="11" t="s">
        <v>4465</v>
      </c>
      <c r="D1265" s="11" t="s">
        <v>4466</v>
      </c>
      <c r="E1265" s="13">
        <v>1362</v>
      </c>
      <c r="G1265" s="3" t="str">
        <f t="shared" si="198"/>
        <v/>
      </c>
      <c r="H1265" s="3" t="str">
        <f t="shared" si="199"/>
        <v/>
      </c>
      <c r="I1265" s="3" t="str">
        <f t="shared" si="200"/>
        <v/>
      </c>
      <c r="J1265" s="3" t="str">
        <f t="shared" si="201"/>
        <v/>
      </c>
      <c r="K1265" s="3" t="str">
        <f t="shared" si="202"/>
        <v/>
      </c>
      <c r="L1265" s="3" t="str">
        <f t="shared" si="203"/>
        <v/>
      </c>
      <c r="M1265" s="3" t="str">
        <f t="shared" si="204"/>
        <v/>
      </c>
      <c r="O1265" s="11" t="s">
        <v>12680</v>
      </c>
    </row>
    <row r="1266" spans="1:15" ht="15.6" customHeight="1" x14ac:dyDescent="0.3">
      <c r="A1266" s="3" t="s">
        <v>6452</v>
      </c>
      <c r="B1266" s="3" t="s">
        <v>4705</v>
      </c>
      <c r="C1266" s="11" t="s">
        <v>4467</v>
      </c>
      <c r="D1266" s="11" t="s">
        <v>4468</v>
      </c>
      <c r="E1266" s="13">
        <v>1363</v>
      </c>
      <c r="G1266" s="3" t="str">
        <f t="shared" si="198"/>
        <v/>
      </c>
      <c r="H1266" s="3" t="str">
        <f t="shared" si="199"/>
        <v/>
      </c>
      <c r="I1266" s="3" t="str">
        <f t="shared" si="200"/>
        <v/>
      </c>
      <c r="J1266" s="3" t="str">
        <f t="shared" si="201"/>
        <v/>
      </c>
      <c r="K1266" s="3" t="str">
        <f t="shared" si="202"/>
        <v/>
      </c>
      <c r="L1266" s="3" t="str">
        <f t="shared" si="203"/>
        <v/>
      </c>
      <c r="M1266" s="3" t="str">
        <f t="shared" si="204"/>
        <v/>
      </c>
      <c r="O1266" s="11" t="s">
        <v>12680</v>
      </c>
    </row>
    <row r="1267" spans="1:15" ht="15.6" customHeight="1" x14ac:dyDescent="0.3">
      <c r="A1267" s="3" t="s">
        <v>6452</v>
      </c>
      <c r="B1267" s="3" t="s">
        <v>4705</v>
      </c>
      <c r="C1267" s="11" t="s">
        <v>4469</v>
      </c>
      <c r="D1267" s="11" t="s">
        <v>4470</v>
      </c>
      <c r="E1267" s="13">
        <v>1364</v>
      </c>
      <c r="G1267" s="3" t="str">
        <f t="shared" si="198"/>
        <v/>
      </c>
      <c r="H1267" s="3" t="str">
        <f t="shared" si="199"/>
        <v/>
      </c>
      <c r="I1267" s="3" t="str">
        <f t="shared" si="200"/>
        <v/>
      </c>
      <c r="J1267" s="3" t="str">
        <f t="shared" si="201"/>
        <v/>
      </c>
      <c r="K1267" s="3" t="str">
        <f t="shared" si="202"/>
        <v/>
      </c>
      <c r="L1267" s="3" t="str">
        <f t="shared" si="203"/>
        <v/>
      </c>
      <c r="M1267" s="3" t="str">
        <f t="shared" si="204"/>
        <v/>
      </c>
      <c r="O1267" s="11" t="s">
        <v>12680</v>
      </c>
    </row>
    <row r="1268" spans="1:15" ht="15.6" customHeight="1" x14ac:dyDescent="0.3">
      <c r="A1268" s="3" t="s">
        <v>6452</v>
      </c>
      <c r="B1268" s="3" t="s">
        <v>4705</v>
      </c>
      <c r="C1268" s="11" t="s">
        <v>4471</v>
      </c>
      <c r="D1268" s="11" t="s">
        <v>4472</v>
      </c>
      <c r="E1268" s="13">
        <v>1365</v>
      </c>
      <c r="G1268" s="3" t="str">
        <f t="shared" si="198"/>
        <v/>
      </c>
      <c r="H1268" s="3" t="str">
        <f t="shared" si="199"/>
        <v/>
      </c>
      <c r="I1268" s="3" t="str">
        <f t="shared" si="200"/>
        <v/>
      </c>
      <c r="J1268" s="3" t="str">
        <f t="shared" si="201"/>
        <v/>
      </c>
      <c r="K1268" s="3" t="str">
        <f t="shared" si="202"/>
        <v/>
      </c>
      <c r="L1268" s="3" t="str">
        <f t="shared" si="203"/>
        <v/>
      </c>
      <c r="M1268" s="3" t="str">
        <f t="shared" si="204"/>
        <v/>
      </c>
      <c r="O1268" s="11" t="s">
        <v>12680</v>
      </c>
    </row>
    <row r="1269" spans="1:15" ht="15.6" customHeight="1" x14ac:dyDescent="0.3">
      <c r="A1269" s="3" t="s">
        <v>6452</v>
      </c>
      <c r="B1269" s="3" t="s">
        <v>4705</v>
      </c>
      <c r="C1269" s="11" t="s">
        <v>4473</v>
      </c>
      <c r="D1269" s="11" t="s">
        <v>4474</v>
      </c>
      <c r="E1269" s="13">
        <v>1366</v>
      </c>
      <c r="G1269" s="3" t="str">
        <f t="shared" si="198"/>
        <v/>
      </c>
      <c r="H1269" s="3" t="str">
        <f t="shared" si="199"/>
        <v/>
      </c>
      <c r="I1269" s="3" t="str">
        <f t="shared" si="200"/>
        <v/>
      </c>
      <c r="J1269" s="3" t="str">
        <f t="shared" si="201"/>
        <v/>
      </c>
      <c r="K1269" s="3" t="str">
        <f t="shared" si="202"/>
        <v/>
      </c>
      <c r="L1269" s="3" t="str">
        <f t="shared" si="203"/>
        <v/>
      </c>
      <c r="M1269" s="3" t="str">
        <f t="shared" si="204"/>
        <v/>
      </c>
      <c r="O1269" s="11" t="s">
        <v>12680</v>
      </c>
    </row>
    <row r="1270" spans="1:15" ht="15.6" customHeight="1" x14ac:dyDescent="0.3">
      <c r="A1270" s="3" t="s">
        <v>6452</v>
      </c>
      <c r="B1270" s="3" t="s">
        <v>4705</v>
      </c>
      <c r="C1270" s="11" t="s">
        <v>4475</v>
      </c>
      <c r="D1270" s="11" t="s">
        <v>4476</v>
      </c>
      <c r="E1270" s="13">
        <v>1367</v>
      </c>
      <c r="G1270" s="3" t="str">
        <f t="shared" si="198"/>
        <v/>
      </c>
      <c r="H1270" s="3" t="str">
        <f t="shared" si="199"/>
        <v/>
      </c>
      <c r="I1270" s="3" t="str">
        <f t="shared" si="200"/>
        <v/>
      </c>
      <c r="J1270" s="3" t="str">
        <f t="shared" si="201"/>
        <v/>
      </c>
      <c r="K1270" s="3" t="str">
        <f t="shared" si="202"/>
        <v/>
      </c>
      <c r="L1270" s="3" t="str">
        <f t="shared" si="203"/>
        <v/>
      </c>
      <c r="M1270" s="3" t="str">
        <f t="shared" si="204"/>
        <v/>
      </c>
      <c r="O1270" s="11" t="s">
        <v>12680</v>
      </c>
    </row>
    <row r="1271" spans="1:15" ht="15.6" customHeight="1" x14ac:dyDescent="0.3">
      <c r="A1271" s="3" t="s">
        <v>6452</v>
      </c>
      <c r="B1271" s="3" t="s">
        <v>4705</v>
      </c>
      <c r="C1271" s="11" t="s">
        <v>4477</v>
      </c>
      <c r="D1271" s="11" t="s">
        <v>4478</v>
      </c>
      <c r="E1271" s="13">
        <v>1368</v>
      </c>
      <c r="G1271" s="3" t="str">
        <f t="shared" si="198"/>
        <v/>
      </c>
      <c r="H1271" s="3" t="str">
        <f t="shared" si="199"/>
        <v/>
      </c>
      <c r="I1271" s="3" t="str">
        <f t="shared" si="200"/>
        <v/>
      </c>
      <c r="J1271" s="3" t="str">
        <f t="shared" si="201"/>
        <v/>
      </c>
      <c r="K1271" s="3" t="str">
        <f t="shared" si="202"/>
        <v/>
      </c>
      <c r="L1271" s="3" t="str">
        <f t="shared" si="203"/>
        <v/>
      </c>
      <c r="M1271" s="3" t="str">
        <f t="shared" si="204"/>
        <v/>
      </c>
      <c r="O1271" s="11" t="s">
        <v>12680</v>
      </c>
    </row>
    <row r="1272" spans="1:15" ht="15.6" customHeight="1" x14ac:dyDescent="0.3">
      <c r="A1272" s="3" t="s">
        <v>6452</v>
      </c>
      <c r="B1272" s="3" t="s">
        <v>4705</v>
      </c>
      <c r="C1272" s="11" t="s">
        <v>4489</v>
      </c>
      <c r="D1272" s="11" t="s">
        <v>4490</v>
      </c>
      <c r="E1272" s="13">
        <v>1369</v>
      </c>
      <c r="G1272" s="3" t="str">
        <f t="shared" si="198"/>
        <v/>
      </c>
      <c r="H1272" s="3" t="str">
        <f t="shared" si="199"/>
        <v/>
      </c>
      <c r="I1272" s="3" t="str">
        <f t="shared" si="200"/>
        <v/>
      </c>
      <c r="J1272" s="3" t="str">
        <f t="shared" si="201"/>
        <v/>
      </c>
      <c r="K1272" s="3" t="str">
        <f t="shared" si="202"/>
        <v/>
      </c>
      <c r="L1272" s="3" t="str">
        <f t="shared" si="203"/>
        <v/>
      </c>
      <c r="M1272" s="3" t="str">
        <f t="shared" si="204"/>
        <v/>
      </c>
      <c r="O1272" s="11" t="s">
        <v>12680</v>
      </c>
    </row>
    <row r="1273" spans="1:15" ht="15.6" customHeight="1" x14ac:dyDescent="0.3">
      <c r="A1273" s="3" t="s">
        <v>6452</v>
      </c>
      <c r="B1273" s="3" t="s">
        <v>4705</v>
      </c>
      <c r="C1273" s="11" t="s">
        <v>4491</v>
      </c>
      <c r="D1273" s="11" t="s">
        <v>4492</v>
      </c>
      <c r="E1273" s="13">
        <v>1370</v>
      </c>
      <c r="G1273" s="3" t="str">
        <f t="shared" si="198"/>
        <v/>
      </c>
      <c r="H1273" s="3" t="str">
        <f t="shared" si="199"/>
        <v/>
      </c>
      <c r="I1273" s="3" t="str">
        <f t="shared" si="200"/>
        <v/>
      </c>
      <c r="J1273" s="3" t="str">
        <f t="shared" si="201"/>
        <v/>
      </c>
      <c r="K1273" s="3" t="str">
        <f t="shared" si="202"/>
        <v/>
      </c>
      <c r="L1273" s="3" t="str">
        <f t="shared" si="203"/>
        <v/>
      </c>
      <c r="M1273" s="3" t="str">
        <f t="shared" si="204"/>
        <v/>
      </c>
      <c r="O1273" s="11" t="s">
        <v>12680</v>
      </c>
    </row>
    <row r="1274" spans="1:15" ht="15.6" customHeight="1" x14ac:dyDescent="0.3">
      <c r="A1274" s="3" t="s">
        <v>6452</v>
      </c>
      <c r="B1274" s="3" t="s">
        <v>4705</v>
      </c>
      <c r="C1274" s="11" t="s">
        <v>4493</v>
      </c>
      <c r="D1274" s="11" t="s">
        <v>4494</v>
      </c>
      <c r="E1274" s="13">
        <v>1371</v>
      </c>
      <c r="G1274" s="3" t="str">
        <f t="shared" si="198"/>
        <v/>
      </c>
      <c r="H1274" s="3" t="str">
        <f t="shared" si="199"/>
        <v/>
      </c>
      <c r="I1274" s="3" t="str">
        <f t="shared" si="200"/>
        <v/>
      </c>
      <c r="J1274" s="3" t="str">
        <f t="shared" si="201"/>
        <v/>
      </c>
      <c r="K1274" s="3" t="str">
        <f t="shared" si="202"/>
        <v/>
      </c>
      <c r="L1274" s="3" t="str">
        <f t="shared" si="203"/>
        <v/>
      </c>
      <c r="M1274" s="3" t="str">
        <f t="shared" si="204"/>
        <v/>
      </c>
      <c r="O1274" s="11" t="s">
        <v>12680</v>
      </c>
    </row>
    <row r="1275" spans="1:15" ht="15.6" customHeight="1" x14ac:dyDescent="0.3">
      <c r="A1275" s="3" t="s">
        <v>6452</v>
      </c>
      <c r="B1275" s="3" t="s">
        <v>4705</v>
      </c>
      <c r="C1275" s="11" t="s">
        <v>4495</v>
      </c>
      <c r="D1275" s="11" t="s">
        <v>4496</v>
      </c>
      <c r="E1275" s="13">
        <v>1372</v>
      </c>
      <c r="G1275" s="3" t="str">
        <f t="shared" si="198"/>
        <v/>
      </c>
      <c r="H1275" s="3" t="str">
        <f t="shared" si="199"/>
        <v/>
      </c>
      <c r="I1275" s="3" t="str">
        <f t="shared" si="200"/>
        <v/>
      </c>
      <c r="J1275" s="3" t="str">
        <f t="shared" si="201"/>
        <v/>
      </c>
      <c r="K1275" s="3" t="str">
        <f t="shared" si="202"/>
        <v/>
      </c>
      <c r="L1275" s="3" t="str">
        <f t="shared" si="203"/>
        <v/>
      </c>
      <c r="M1275" s="3" t="str">
        <f t="shared" si="204"/>
        <v/>
      </c>
      <c r="O1275" s="11" t="s">
        <v>12680</v>
      </c>
    </row>
    <row r="1276" spans="1:15" ht="15.6" customHeight="1" x14ac:dyDescent="0.3">
      <c r="A1276" s="3" t="s">
        <v>6452</v>
      </c>
      <c r="B1276" s="3" t="s">
        <v>4705</v>
      </c>
      <c r="C1276" s="11" t="s">
        <v>4505</v>
      </c>
      <c r="D1276" s="11" t="s">
        <v>4506</v>
      </c>
      <c r="E1276" s="13">
        <v>1373</v>
      </c>
      <c r="G1276" s="3" t="str">
        <f t="shared" si="198"/>
        <v/>
      </c>
      <c r="H1276" s="3" t="str">
        <f t="shared" si="199"/>
        <v/>
      </c>
      <c r="I1276" s="3" t="str">
        <f t="shared" si="200"/>
        <v/>
      </c>
      <c r="J1276" s="3" t="str">
        <f t="shared" si="201"/>
        <v/>
      </c>
      <c r="K1276" s="3" t="str">
        <f t="shared" si="202"/>
        <v/>
      </c>
      <c r="L1276" s="3" t="str">
        <f t="shared" si="203"/>
        <v/>
      </c>
      <c r="M1276" s="3" t="str">
        <f t="shared" si="204"/>
        <v/>
      </c>
      <c r="O1276" s="11" t="s">
        <v>12680</v>
      </c>
    </row>
    <row r="1277" spans="1:15" ht="15.6" customHeight="1" x14ac:dyDescent="0.3">
      <c r="A1277" s="3" t="s">
        <v>6452</v>
      </c>
      <c r="B1277" s="3" t="s">
        <v>4705</v>
      </c>
      <c r="C1277" s="11" t="s">
        <v>4507</v>
      </c>
      <c r="D1277" s="11" t="s">
        <v>4508</v>
      </c>
      <c r="E1277" s="13">
        <v>1374</v>
      </c>
      <c r="G1277" s="3" t="str">
        <f t="shared" si="198"/>
        <v/>
      </c>
      <c r="H1277" s="3" t="str">
        <f t="shared" si="199"/>
        <v/>
      </c>
      <c r="I1277" s="3" t="str">
        <f t="shared" si="200"/>
        <v/>
      </c>
      <c r="J1277" s="3" t="str">
        <f t="shared" si="201"/>
        <v/>
      </c>
      <c r="K1277" s="3" t="str">
        <f t="shared" si="202"/>
        <v/>
      </c>
      <c r="L1277" s="3" t="str">
        <f t="shared" si="203"/>
        <v/>
      </c>
      <c r="M1277" s="3" t="str">
        <f t="shared" si="204"/>
        <v/>
      </c>
      <c r="O1277" s="11" t="s">
        <v>12680</v>
      </c>
    </row>
    <row r="1278" spans="1:15" ht="15.6" customHeight="1" x14ac:dyDescent="0.3">
      <c r="A1278" s="3" t="s">
        <v>6452</v>
      </c>
      <c r="B1278" s="3" t="s">
        <v>4705</v>
      </c>
      <c r="C1278" s="11" t="s">
        <v>4509</v>
      </c>
      <c r="D1278" s="11" t="s">
        <v>4510</v>
      </c>
      <c r="E1278" s="13">
        <v>1375</v>
      </c>
      <c r="G1278" s="3" t="str">
        <f t="shared" ref="G1278:G1341" si="205">IFERROR(VLOOKUP(F1278,omop_all_vocs,4,FALSE),"")</f>
        <v/>
      </c>
      <c r="H1278" s="3" t="str">
        <f t="shared" ref="H1278:H1341" si="206">IFERROR(VLOOKUP(F1278,omop_all_vocs,5,FALSE),"")</f>
        <v/>
      </c>
      <c r="I1278" s="3" t="str">
        <f t="shared" ref="I1278:I1341" si="207">IFERROR(VLOOKUP(F1278,omop_all_vocs,6,FALSE),"")</f>
        <v/>
      </c>
      <c r="J1278" s="3" t="str">
        <f t="shared" ref="J1278:J1341" si="208">IFERROR(VLOOKUP(F1278,omop_all_vocs,7,FALSE),"")</f>
        <v/>
      </c>
      <c r="K1278" s="3" t="str">
        <f t="shared" ref="K1278:K1341" si="209">IFERROR(VLOOKUP(F1278,omop_all_vocs,8,FALSE),"")</f>
        <v/>
      </c>
      <c r="L1278" s="3" t="str">
        <f t="shared" ref="L1278:L1341" si="210">IFERROR(VLOOKUP(F1278,omop_all_vocs,9,FALSE),"")</f>
        <v/>
      </c>
      <c r="M1278" s="3" t="str">
        <f t="shared" ref="M1278:M1341" si="211">IFERROR(VLOOKUP(F1278,omop_all_vocs,10,FALSE),"")</f>
        <v/>
      </c>
      <c r="O1278" s="11" t="s">
        <v>12680</v>
      </c>
    </row>
    <row r="1279" spans="1:15" ht="15.6" customHeight="1" x14ac:dyDescent="0.3">
      <c r="A1279" s="3" t="s">
        <v>6452</v>
      </c>
      <c r="B1279" s="3" t="s">
        <v>4705</v>
      </c>
      <c r="C1279" s="11" t="s">
        <v>4511</v>
      </c>
      <c r="D1279" s="11" t="s">
        <v>4512</v>
      </c>
      <c r="E1279" s="13">
        <v>1376</v>
      </c>
      <c r="G1279" s="3" t="str">
        <f t="shared" si="205"/>
        <v/>
      </c>
      <c r="H1279" s="3" t="str">
        <f t="shared" si="206"/>
        <v/>
      </c>
      <c r="I1279" s="3" t="str">
        <f t="shared" si="207"/>
        <v/>
      </c>
      <c r="J1279" s="3" t="str">
        <f t="shared" si="208"/>
        <v/>
      </c>
      <c r="K1279" s="3" t="str">
        <f t="shared" si="209"/>
        <v/>
      </c>
      <c r="L1279" s="3" t="str">
        <f t="shared" si="210"/>
        <v/>
      </c>
      <c r="M1279" s="3" t="str">
        <f t="shared" si="211"/>
        <v/>
      </c>
      <c r="O1279" s="11" t="s">
        <v>12680</v>
      </c>
    </row>
    <row r="1280" spans="1:15" ht="15.6" customHeight="1" x14ac:dyDescent="0.3">
      <c r="A1280" s="3" t="s">
        <v>6452</v>
      </c>
      <c r="B1280" s="3" t="s">
        <v>4705</v>
      </c>
      <c r="C1280" s="11" t="s">
        <v>4513</v>
      </c>
      <c r="D1280" s="11" t="s">
        <v>4514</v>
      </c>
      <c r="E1280" s="13">
        <v>1377</v>
      </c>
      <c r="G1280" s="3" t="str">
        <f t="shared" si="205"/>
        <v/>
      </c>
      <c r="H1280" s="3" t="str">
        <f t="shared" si="206"/>
        <v/>
      </c>
      <c r="I1280" s="3" t="str">
        <f t="shared" si="207"/>
        <v/>
      </c>
      <c r="J1280" s="3" t="str">
        <f t="shared" si="208"/>
        <v/>
      </c>
      <c r="K1280" s="3" t="str">
        <f t="shared" si="209"/>
        <v/>
      </c>
      <c r="L1280" s="3" t="str">
        <f t="shared" si="210"/>
        <v/>
      </c>
      <c r="M1280" s="3" t="str">
        <f t="shared" si="211"/>
        <v/>
      </c>
      <c r="O1280" s="11" t="s">
        <v>12680</v>
      </c>
    </row>
    <row r="1281" spans="1:15" ht="15.6" customHeight="1" x14ac:dyDescent="0.3">
      <c r="A1281" s="3" t="s">
        <v>6452</v>
      </c>
      <c r="B1281" s="3" t="s">
        <v>4705</v>
      </c>
      <c r="C1281" s="11" t="s">
        <v>4515</v>
      </c>
      <c r="D1281" s="11" t="s">
        <v>4516</v>
      </c>
      <c r="E1281" s="13">
        <v>1378</v>
      </c>
      <c r="G1281" s="3" t="str">
        <f t="shared" si="205"/>
        <v/>
      </c>
      <c r="H1281" s="3" t="str">
        <f t="shared" si="206"/>
        <v/>
      </c>
      <c r="I1281" s="3" t="str">
        <f t="shared" si="207"/>
        <v/>
      </c>
      <c r="J1281" s="3" t="str">
        <f t="shared" si="208"/>
        <v/>
      </c>
      <c r="K1281" s="3" t="str">
        <f t="shared" si="209"/>
        <v/>
      </c>
      <c r="L1281" s="3" t="str">
        <f t="shared" si="210"/>
        <v/>
      </c>
      <c r="M1281" s="3" t="str">
        <f t="shared" si="211"/>
        <v/>
      </c>
      <c r="O1281" s="11" t="s">
        <v>12680</v>
      </c>
    </row>
    <row r="1282" spans="1:15" ht="15.6" customHeight="1" x14ac:dyDescent="0.3">
      <c r="A1282" s="3" t="s">
        <v>6452</v>
      </c>
      <c r="B1282" s="3" t="s">
        <v>4705</v>
      </c>
      <c r="C1282" s="11" t="s">
        <v>4517</v>
      </c>
      <c r="D1282" s="11" t="s">
        <v>4518</v>
      </c>
      <c r="E1282" s="13">
        <v>1379</v>
      </c>
      <c r="G1282" s="3" t="str">
        <f t="shared" si="205"/>
        <v/>
      </c>
      <c r="H1282" s="3" t="str">
        <f t="shared" si="206"/>
        <v/>
      </c>
      <c r="I1282" s="3" t="str">
        <f t="shared" si="207"/>
        <v/>
      </c>
      <c r="J1282" s="3" t="str">
        <f t="shared" si="208"/>
        <v/>
      </c>
      <c r="K1282" s="3" t="str">
        <f t="shared" si="209"/>
        <v/>
      </c>
      <c r="L1282" s="3" t="str">
        <f t="shared" si="210"/>
        <v/>
      </c>
      <c r="M1282" s="3" t="str">
        <f t="shared" si="211"/>
        <v/>
      </c>
      <c r="O1282" s="11" t="s">
        <v>12680</v>
      </c>
    </row>
    <row r="1283" spans="1:15" ht="15.6" customHeight="1" x14ac:dyDescent="0.3">
      <c r="A1283" s="3" t="s">
        <v>6452</v>
      </c>
      <c r="B1283" s="3" t="s">
        <v>4705</v>
      </c>
      <c r="C1283" s="11" t="s">
        <v>4519</v>
      </c>
      <c r="D1283" s="11" t="s">
        <v>4520</v>
      </c>
      <c r="E1283" s="13">
        <v>1380</v>
      </c>
      <c r="G1283" s="3" t="str">
        <f t="shared" si="205"/>
        <v/>
      </c>
      <c r="H1283" s="3" t="str">
        <f t="shared" si="206"/>
        <v/>
      </c>
      <c r="I1283" s="3" t="str">
        <f t="shared" si="207"/>
        <v/>
      </c>
      <c r="J1283" s="3" t="str">
        <f t="shared" si="208"/>
        <v/>
      </c>
      <c r="K1283" s="3" t="str">
        <f t="shared" si="209"/>
        <v/>
      </c>
      <c r="L1283" s="3" t="str">
        <f t="shared" si="210"/>
        <v/>
      </c>
      <c r="M1283" s="3" t="str">
        <f t="shared" si="211"/>
        <v/>
      </c>
      <c r="O1283" s="11" t="s">
        <v>12680</v>
      </c>
    </row>
    <row r="1284" spans="1:15" ht="15.6" customHeight="1" x14ac:dyDescent="0.3">
      <c r="A1284" s="3" t="s">
        <v>6452</v>
      </c>
      <c r="B1284" s="3" t="s">
        <v>4705</v>
      </c>
      <c r="C1284" s="11" t="s">
        <v>4497</v>
      </c>
      <c r="D1284" s="11" t="s">
        <v>4498</v>
      </c>
      <c r="E1284" s="13">
        <v>1381</v>
      </c>
      <c r="G1284" s="3" t="str">
        <f t="shared" si="205"/>
        <v/>
      </c>
      <c r="H1284" s="3" t="str">
        <f t="shared" si="206"/>
        <v/>
      </c>
      <c r="I1284" s="3" t="str">
        <f t="shared" si="207"/>
        <v/>
      </c>
      <c r="J1284" s="3" t="str">
        <f t="shared" si="208"/>
        <v/>
      </c>
      <c r="K1284" s="3" t="str">
        <f t="shared" si="209"/>
        <v/>
      </c>
      <c r="L1284" s="3" t="str">
        <f t="shared" si="210"/>
        <v/>
      </c>
      <c r="M1284" s="3" t="str">
        <f t="shared" si="211"/>
        <v/>
      </c>
      <c r="O1284" s="11" t="s">
        <v>12680</v>
      </c>
    </row>
    <row r="1285" spans="1:15" ht="15.6" customHeight="1" x14ac:dyDescent="0.3">
      <c r="A1285" s="3" t="s">
        <v>6452</v>
      </c>
      <c r="B1285" s="3" t="s">
        <v>4705</v>
      </c>
      <c r="C1285" s="11" t="s">
        <v>4499</v>
      </c>
      <c r="D1285" s="11" t="s">
        <v>4500</v>
      </c>
      <c r="E1285" s="13">
        <v>1382</v>
      </c>
      <c r="G1285" s="3" t="str">
        <f t="shared" si="205"/>
        <v/>
      </c>
      <c r="H1285" s="3" t="str">
        <f t="shared" si="206"/>
        <v/>
      </c>
      <c r="I1285" s="3" t="str">
        <f t="shared" si="207"/>
        <v/>
      </c>
      <c r="J1285" s="3" t="str">
        <f t="shared" si="208"/>
        <v/>
      </c>
      <c r="K1285" s="3" t="str">
        <f t="shared" si="209"/>
        <v/>
      </c>
      <c r="L1285" s="3" t="str">
        <f t="shared" si="210"/>
        <v/>
      </c>
      <c r="M1285" s="3" t="str">
        <f t="shared" si="211"/>
        <v/>
      </c>
      <c r="O1285" s="11" t="s">
        <v>12680</v>
      </c>
    </row>
    <row r="1286" spans="1:15" ht="15.6" customHeight="1" x14ac:dyDescent="0.3">
      <c r="A1286" s="3" t="s">
        <v>6452</v>
      </c>
      <c r="B1286" s="3" t="s">
        <v>4705</v>
      </c>
      <c r="C1286" s="11" t="s">
        <v>4501</v>
      </c>
      <c r="D1286" s="11" t="s">
        <v>4502</v>
      </c>
      <c r="E1286" s="13">
        <v>1383</v>
      </c>
      <c r="G1286" s="3" t="str">
        <f t="shared" si="205"/>
        <v/>
      </c>
      <c r="H1286" s="3" t="str">
        <f t="shared" si="206"/>
        <v/>
      </c>
      <c r="I1286" s="3" t="str">
        <f t="shared" si="207"/>
        <v/>
      </c>
      <c r="J1286" s="3" t="str">
        <f t="shared" si="208"/>
        <v/>
      </c>
      <c r="K1286" s="3" t="str">
        <f t="shared" si="209"/>
        <v/>
      </c>
      <c r="L1286" s="3" t="str">
        <f t="shared" si="210"/>
        <v/>
      </c>
      <c r="M1286" s="3" t="str">
        <f t="shared" si="211"/>
        <v/>
      </c>
      <c r="O1286" s="11" t="s">
        <v>12680</v>
      </c>
    </row>
    <row r="1287" spans="1:15" ht="15.6" customHeight="1" x14ac:dyDescent="0.3">
      <c r="A1287" s="3" t="s">
        <v>6452</v>
      </c>
      <c r="B1287" s="3" t="s">
        <v>4705</v>
      </c>
      <c r="C1287" s="11" t="s">
        <v>4503</v>
      </c>
      <c r="D1287" s="11" t="s">
        <v>4504</v>
      </c>
      <c r="E1287" s="13">
        <v>1384</v>
      </c>
      <c r="G1287" s="3" t="str">
        <f t="shared" si="205"/>
        <v/>
      </c>
      <c r="H1287" s="3" t="str">
        <f t="shared" si="206"/>
        <v/>
      </c>
      <c r="I1287" s="3" t="str">
        <f t="shared" si="207"/>
        <v/>
      </c>
      <c r="J1287" s="3" t="str">
        <f t="shared" si="208"/>
        <v/>
      </c>
      <c r="K1287" s="3" t="str">
        <f t="shared" si="209"/>
        <v/>
      </c>
      <c r="L1287" s="3" t="str">
        <f t="shared" si="210"/>
        <v/>
      </c>
      <c r="M1287" s="3" t="str">
        <f t="shared" si="211"/>
        <v/>
      </c>
      <c r="O1287" s="11" t="s">
        <v>12680</v>
      </c>
    </row>
    <row r="1288" spans="1:15" ht="15.6" customHeight="1" x14ac:dyDescent="0.3">
      <c r="A1288" s="3" t="s">
        <v>6452</v>
      </c>
      <c r="B1288" s="3" t="s">
        <v>4705</v>
      </c>
      <c r="C1288" s="11" t="s">
        <v>4479</v>
      </c>
      <c r="D1288" s="11" t="s">
        <v>4480</v>
      </c>
      <c r="E1288" s="13">
        <v>1385</v>
      </c>
      <c r="G1288" s="3" t="str">
        <f t="shared" si="205"/>
        <v/>
      </c>
      <c r="H1288" s="3" t="str">
        <f t="shared" si="206"/>
        <v/>
      </c>
      <c r="I1288" s="3" t="str">
        <f t="shared" si="207"/>
        <v/>
      </c>
      <c r="J1288" s="3" t="str">
        <f t="shared" si="208"/>
        <v/>
      </c>
      <c r="K1288" s="3" t="str">
        <f t="shared" si="209"/>
        <v/>
      </c>
      <c r="L1288" s="3" t="str">
        <f t="shared" si="210"/>
        <v/>
      </c>
      <c r="M1288" s="3" t="str">
        <f t="shared" si="211"/>
        <v/>
      </c>
      <c r="O1288" s="11" t="s">
        <v>12680</v>
      </c>
    </row>
    <row r="1289" spans="1:15" ht="15.6" customHeight="1" x14ac:dyDescent="0.3">
      <c r="A1289" s="3" t="s">
        <v>6452</v>
      </c>
      <c r="B1289" s="3" t="s">
        <v>4705</v>
      </c>
      <c r="C1289" s="11" t="s">
        <v>4481</v>
      </c>
      <c r="D1289" s="11" t="s">
        <v>4482</v>
      </c>
      <c r="E1289" s="13">
        <v>1386</v>
      </c>
      <c r="G1289" s="3" t="str">
        <f t="shared" si="205"/>
        <v/>
      </c>
      <c r="H1289" s="3" t="str">
        <f t="shared" si="206"/>
        <v/>
      </c>
      <c r="I1289" s="3" t="str">
        <f t="shared" si="207"/>
        <v/>
      </c>
      <c r="J1289" s="3" t="str">
        <f t="shared" si="208"/>
        <v/>
      </c>
      <c r="K1289" s="3" t="str">
        <f t="shared" si="209"/>
        <v/>
      </c>
      <c r="L1289" s="3" t="str">
        <f t="shared" si="210"/>
        <v/>
      </c>
      <c r="M1289" s="3" t="str">
        <f t="shared" si="211"/>
        <v/>
      </c>
      <c r="O1289" s="11" t="s">
        <v>12680</v>
      </c>
    </row>
    <row r="1290" spans="1:15" ht="15.6" customHeight="1" x14ac:dyDescent="0.3">
      <c r="A1290" s="3" t="s">
        <v>6452</v>
      </c>
      <c r="B1290" s="3" t="s">
        <v>4705</v>
      </c>
      <c r="C1290" s="11" t="s">
        <v>4483</v>
      </c>
      <c r="D1290" s="11" t="s">
        <v>4484</v>
      </c>
      <c r="E1290" s="13">
        <v>1387</v>
      </c>
      <c r="G1290" s="3" t="str">
        <f t="shared" si="205"/>
        <v/>
      </c>
      <c r="H1290" s="3" t="str">
        <f t="shared" si="206"/>
        <v/>
      </c>
      <c r="I1290" s="3" t="str">
        <f t="shared" si="207"/>
        <v/>
      </c>
      <c r="J1290" s="3" t="str">
        <f t="shared" si="208"/>
        <v/>
      </c>
      <c r="K1290" s="3" t="str">
        <f t="shared" si="209"/>
        <v/>
      </c>
      <c r="L1290" s="3" t="str">
        <f t="shared" si="210"/>
        <v/>
      </c>
      <c r="M1290" s="3" t="str">
        <f t="shared" si="211"/>
        <v/>
      </c>
      <c r="O1290" s="11" t="s">
        <v>12680</v>
      </c>
    </row>
    <row r="1291" spans="1:15" ht="15.6" customHeight="1" x14ac:dyDescent="0.3">
      <c r="A1291" s="3" t="s">
        <v>6452</v>
      </c>
      <c r="B1291" s="3" t="s">
        <v>4705</v>
      </c>
      <c r="C1291" s="11" t="s">
        <v>4485</v>
      </c>
      <c r="D1291" s="11" t="s">
        <v>4486</v>
      </c>
      <c r="E1291" s="13">
        <v>1388</v>
      </c>
      <c r="G1291" s="3" t="str">
        <f t="shared" si="205"/>
        <v/>
      </c>
      <c r="H1291" s="3" t="str">
        <f t="shared" si="206"/>
        <v/>
      </c>
      <c r="I1291" s="3" t="str">
        <f t="shared" si="207"/>
        <v/>
      </c>
      <c r="J1291" s="3" t="str">
        <f t="shared" si="208"/>
        <v/>
      </c>
      <c r="K1291" s="3" t="str">
        <f t="shared" si="209"/>
        <v/>
      </c>
      <c r="L1291" s="3" t="str">
        <f t="shared" si="210"/>
        <v/>
      </c>
      <c r="M1291" s="3" t="str">
        <f t="shared" si="211"/>
        <v/>
      </c>
      <c r="O1291" s="11" t="s">
        <v>12680</v>
      </c>
    </row>
    <row r="1292" spans="1:15" ht="15.6" customHeight="1" x14ac:dyDescent="0.3">
      <c r="A1292" s="3" t="s">
        <v>6452</v>
      </c>
      <c r="B1292" s="3" t="s">
        <v>4705</v>
      </c>
      <c r="C1292" s="11" t="s">
        <v>4487</v>
      </c>
      <c r="D1292" s="11" t="s">
        <v>4488</v>
      </c>
      <c r="E1292" s="13">
        <v>1389</v>
      </c>
      <c r="G1292" s="3" t="str">
        <f t="shared" si="205"/>
        <v/>
      </c>
      <c r="H1292" s="3" t="str">
        <f t="shared" si="206"/>
        <v/>
      </c>
      <c r="I1292" s="3" t="str">
        <f t="shared" si="207"/>
        <v/>
      </c>
      <c r="J1292" s="3" t="str">
        <f t="shared" si="208"/>
        <v/>
      </c>
      <c r="K1292" s="3" t="str">
        <f t="shared" si="209"/>
        <v/>
      </c>
      <c r="L1292" s="3" t="str">
        <f t="shared" si="210"/>
        <v/>
      </c>
      <c r="M1292" s="3" t="str">
        <f t="shared" si="211"/>
        <v/>
      </c>
      <c r="O1292" s="11" t="s">
        <v>12680</v>
      </c>
    </row>
    <row r="1293" spans="1:15" ht="15.6" customHeight="1" x14ac:dyDescent="0.3">
      <c r="A1293" s="3" t="s">
        <v>6452</v>
      </c>
      <c r="B1293" s="3" t="s">
        <v>4705</v>
      </c>
      <c r="C1293" s="11" t="s">
        <v>4521</v>
      </c>
      <c r="D1293" s="11" t="s">
        <v>4522</v>
      </c>
      <c r="E1293" s="13">
        <v>1390</v>
      </c>
      <c r="G1293" s="3" t="str">
        <f t="shared" si="205"/>
        <v/>
      </c>
      <c r="H1293" s="3" t="str">
        <f t="shared" si="206"/>
        <v/>
      </c>
      <c r="I1293" s="3" t="str">
        <f t="shared" si="207"/>
        <v/>
      </c>
      <c r="J1293" s="3" t="str">
        <f t="shared" si="208"/>
        <v/>
      </c>
      <c r="K1293" s="3" t="str">
        <f t="shared" si="209"/>
        <v/>
      </c>
      <c r="L1293" s="3" t="str">
        <f t="shared" si="210"/>
        <v/>
      </c>
      <c r="M1293" s="3" t="str">
        <f t="shared" si="211"/>
        <v/>
      </c>
      <c r="O1293" s="11" t="s">
        <v>12680</v>
      </c>
    </row>
    <row r="1294" spans="1:15" ht="15.6" customHeight="1" x14ac:dyDescent="0.3">
      <c r="A1294" s="3" t="s">
        <v>6452</v>
      </c>
      <c r="B1294" s="3" t="s">
        <v>4705</v>
      </c>
      <c r="C1294" s="11" t="s">
        <v>4523</v>
      </c>
      <c r="D1294" s="11" t="s">
        <v>4524</v>
      </c>
      <c r="E1294" s="13">
        <v>1391</v>
      </c>
      <c r="G1294" s="3" t="str">
        <f t="shared" si="205"/>
        <v/>
      </c>
      <c r="H1294" s="3" t="str">
        <f t="shared" si="206"/>
        <v/>
      </c>
      <c r="I1294" s="3" t="str">
        <f t="shared" si="207"/>
        <v/>
      </c>
      <c r="J1294" s="3" t="str">
        <f t="shared" si="208"/>
        <v/>
      </c>
      <c r="K1294" s="3" t="str">
        <f t="shared" si="209"/>
        <v/>
      </c>
      <c r="L1294" s="3" t="str">
        <f t="shared" si="210"/>
        <v/>
      </c>
      <c r="M1294" s="3" t="str">
        <f t="shared" si="211"/>
        <v/>
      </c>
      <c r="O1294" s="11" t="s">
        <v>12680</v>
      </c>
    </row>
    <row r="1295" spans="1:15" ht="15.6" customHeight="1" x14ac:dyDescent="0.3">
      <c r="A1295" s="3" t="s">
        <v>6452</v>
      </c>
      <c r="B1295" s="3" t="s">
        <v>4705</v>
      </c>
      <c r="C1295" s="11" t="s">
        <v>4525</v>
      </c>
      <c r="D1295" s="11" t="s">
        <v>4526</v>
      </c>
      <c r="E1295" s="13">
        <v>1392</v>
      </c>
      <c r="G1295" s="3" t="str">
        <f t="shared" si="205"/>
        <v/>
      </c>
      <c r="H1295" s="3" t="str">
        <f t="shared" si="206"/>
        <v/>
      </c>
      <c r="I1295" s="3" t="str">
        <f t="shared" si="207"/>
        <v/>
      </c>
      <c r="J1295" s="3" t="str">
        <f t="shared" si="208"/>
        <v/>
      </c>
      <c r="K1295" s="3" t="str">
        <f t="shared" si="209"/>
        <v/>
      </c>
      <c r="L1295" s="3" t="str">
        <f t="shared" si="210"/>
        <v/>
      </c>
      <c r="M1295" s="3" t="str">
        <f t="shared" si="211"/>
        <v/>
      </c>
      <c r="O1295" s="11" t="s">
        <v>12680</v>
      </c>
    </row>
    <row r="1296" spans="1:15" ht="15.6" customHeight="1" x14ac:dyDescent="0.3">
      <c r="A1296" s="3" t="s">
        <v>6452</v>
      </c>
      <c r="B1296" s="3" t="s">
        <v>4705</v>
      </c>
      <c r="C1296" s="11" t="s">
        <v>4527</v>
      </c>
      <c r="D1296" s="11" t="s">
        <v>4528</v>
      </c>
      <c r="E1296" s="13">
        <v>1393</v>
      </c>
      <c r="G1296" s="3" t="str">
        <f t="shared" si="205"/>
        <v/>
      </c>
      <c r="H1296" s="3" t="str">
        <f t="shared" si="206"/>
        <v/>
      </c>
      <c r="I1296" s="3" t="str">
        <f t="shared" si="207"/>
        <v/>
      </c>
      <c r="J1296" s="3" t="str">
        <f t="shared" si="208"/>
        <v/>
      </c>
      <c r="K1296" s="3" t="str">
        <f t="shared" si="209"/>
        <v/>
      </c>
      <c r="L1296" s="3" t="str">
        <f t="shared" si="210"/>
        <v/>
      </c>
      <c r="M1296" s="3" t="str">
        <f t="shared" si="211"/>
        <v/>
      </c>
      <c r="O1296" s="11" t="s">
        <v>12680</v>
      </c>
    </row>
    <row r="1297" spans="1:15" ht="15.6" customHeight="1" x14ac:dyDescent="0.3">
      <c r="A1297" s="3" t="s">
        <v>6452</v>
      </c>
      <c r="B1297" s="3" t="s">
        <v>4705</v>
      </c>
      <c r="C1297" s="11" t="s">
        <v>4529</v>
      </c>
      <c r="D1297" s="11" t="s">
        <v>4530</v>
      </c>
      <c r="E1297" s="13">
        <v>1394</v>
      </c>
      <c r="G1297" s="3" t="str">
        <f t="shared" si="205"/>
        <v/>
      </c>
      <c r="H1297" s="3" t="str">
        <f t="shared" si="206"/>
        <v/>
      </c>
      <c r="I1297" s="3" t="str">
        <f t="shared" si="207"/>
        <v/>
      </c>
      <c r="J1297" s="3" t="str">
        <f t="shared" si="208"/>
        <v/>
      </c>
      <c r="K1297" s="3" t="str">
        <f t="shared" si="209"/>
        <v/>
      </c>
      <c r="L1297" s="3" t="str">
        <f t="shared" si="210"/>
        <v/>
      </c>
      <c r="M1297" s="3" t="str">
        <f t="shared" si="211"/>
        <v/>
      </c>
      <c r="O1297" s="11" t="s">
        <v>12680</v>
      </c>
    </row>
    <row r="1298" spans="1:15" ht="15.6" customHeight="1" x14ac:dyDescent="0.3">
      <c r="A1298" s="3" t="s">
        <v>6452</v>
      </c>
      <c r="B1298" s="3" t="s">
        <v>4705</v>
      </c>
      <c r="C1298" s="11" t="s">
        <v>4531</v>
      </c>
      <c r="D1298" s="11" t="s">
        <v>4532</v>
      </c>
      <c r="E1298" s="13">
        <v>1395</v>
      </c>
      <c r="G1298" s="3" t="str">
        <f t="shared" si="205"/>
        <v/>
      </c>
      <c r="H1298" s="3" t="str">
        <f t="shared" si="206"/>
        <v/>
      </c>
      <c r="I1298" s="3" t="str">
        <f t="shared" si="207"/>
        <v/>
      </c>
      <c r="J1298" s="3" t="str">
        <f t="shared" si="208"/>
        <v/>
      </c>
      <c r="K1298" s="3" t="str">
        <f t="shared" si="209"/>
        <v/>
      </c>
      <c r="L1298" s="3" t="str">
        <f t="shared" si="210"/>
        <v/>
      </c>
      <c r="M1298" s="3" t="str">
        <f t="shared" si="211"/>
        <v/>
      </c>
      <c r="O1298" s="11" t="s">
        <v>12680</v>
      </c>
    </row>
    <row r="1299" spans="1:15" ht="15.6" customHeight="1" x14ac:dyDescent="0.3">
      <c r="A1299" s="3" t="s">
        <v>6452</v>
      </c>
      <c r="B1299" s="3" t="s">
        <v>4705</v>
      </c>
      <c r="C1299" s="11" t="s">
        <v>4533</v>
      </c>
      <c r="D1299" s="11" t="s">
        <v>4534</v>
      </c>
      <c r="E1299" s="13">
        <v>1396</v>
      </c>
      <c r="G1299" s="3" t="str">
        <f t="shared" si="205"/>
        <v/>
      </c>
      <c r="H1299" s="3" t="str">
        <f t="shared" si="206"/>
        <v/>
      </c>
      <c r="I1299" s="3" t="str">
        <f t="shared" si="207"/>
        <v/>
      </c>
      <c r="J1299" s="3" t="str">
        <f t="shared" si="208"/>
        <v/>
      </c>
      <c r="K1299" s="3" t="str">
        <f t="shared" si="209"/>
        <v/>
      </c>
      <c r="L1299" s="3" t="str">
        <f t="shared" si="210"/>
        <v/>
      </c>
      <c r="M1299" s="3" t="str">
        <f t="shared" si="211"/>
        <v/>
      </c>
      <c r="O1299" s="11" t="s">
        <v>12680</v>
      </c>
    </row>
    <row r="1300" spans="1:15" ht="15.6" customHeight="1" x14ac:dyDescent="0.3">
      <c r="A1300" s="3" t="s">
        <v>6452</v>
      </c>
      <c r="B1300" s="3" t="s">
        <v>4705</v>
      </c>
      <c r="C1300" s="11" t="s">
        <v>4535</v>
      </c>
      <c r="D1300" s="11" t="s">
        <v>4536</v>
      </c>
      <c r="E1300" s="13">
        <v>1397</v>
      </c>
      <c r="G1300" s="3" t="str">
        <f t="shared" si="205"/>
        <v/>
      </c>
      <c r="H1300" s="3" t="str">
        <f t="shared" si="206"/>
        <v/>
      </c>
      <c r="I1300" s="3" t="str">
        <f t="shared" si="207"/>
        <v/>
      </c>
      <c r="J1300" s="3" t="str">
        <f t="shared" si="208"/>
        <v/>
      </c>
      <c r="K1300" s="3" t="str">
        <f t="shared" si="209"/>
        <v/>
      </c>
      <c r="L1300" s="3" t="str">
        <f t="shared" si="210"/>
        <v/>
      </c>
      <c r="M1300" s="3" t="str">
        <f t="shared" si="211"/>
        <v/>
      </c>
      <c r="O1300" s="11" t="s">
        <v>12680</v>
      </c>
    </row>
    <row r="1301" spans="1:15" ht="15.6" customHeight="1" x14ac:dyDescent="0.3">
      <c r="A1301" s="3" t="s">
        <v>6452</v>
      </c>
      <c r="B1301" s="3" t="s">
        <v>4705</v>
      </c>
      <c r="C1301" s="11" t="s">
        <v>4537</v>
      </c>
      <c r="D1301" s="11" t="s">
        <v>4538</v>
      </c>
      <c r="E1301" s="13">
        <v>1398</v>
      </c>
      <c r="G1301" s="3" t="str">
        <f t="shared" si="205"/>
        <v/>
      </c>
      <c r="H1301" s="3" t="str">
        <f t="shared" si="206"/>
        <v/>
      </c>
      <c r="I1301" s="3" t="str">
        <f t="shared" si="207"/>
        <v/>
      </c>
      <c r="J1301" s="3" t="str">
        <f t="shared" si="208"/>
        <v/>
      </c>
      <c r="K1301" s="3" t="str">
        <f t="shared" si="209"/>
        <v/>
      </c>
      <c r="L1301" s="3" t="str">
        <f t="shared" si="210"/>
        <v/>
      </c>
      <c r="M1301" s="3" t="str">
        <f t="shared" si="211"/>
        <v/>
      </c>
      <c r="O1301" s="11" t="s">
        <v>12680</v>
      </c>
    </row>
    <row r="1302" spans="1:15" ht="15.6" customHeight="1" x14ac:dyDescent="0.3">
      <c r="A1302" s="3" t="s">
        <v>6452</v>
      </c>
      <c r="B1302" s="3" t="s">
        <v>4705</v>
      </c>
      <c r="C1302" s="11" t="s">
        <v>4539</v>
      </c>
      <c r="D1302" s="11" t="s">
        <v>4540</v>
      </c>
      <c r="E1302" s="13">
        <v>1399</v>
      </c>
      <c r="G1302" s="3" t="str">
        <f t="shared" si="205"/>
        <v/>
      </c>
      <c r="H1302" s="3" t="str">
        <f t="shared" si="206"/>
        <v/>
      </c>
      <c r="I1302" s="3" t="str">
        <f t="shared" si="207"/>
        <v/>
      </c>
      <c r="J1302" s="3" t="str">
        <f t="shared" si="208"/>
        <v/>
      </c>
      <c r="K1302" s="3" t="str">
        <f t="shared" si="209"/>
        <v/>
      </c>
      <c r="L1302" s="3" t="str">
        <f t="shared" si="210"/>
        <v/>
      </c>
      <c r="M1302" s="3" t="str">
        <f t="shared" si="211"/>
        <v/>
      </c>
      <c r="O1302" s="11" t="s">
        <v>12680</v>
      </c>
    </row>
    <row r="1303" spans="1:15" ht="15.6" customHeight="1" x14ac:dyDescent="0.3">
      <c r="A1303" s="3" t="s">
        <v>6452</v>
      </c>
      <c r="B1303" s="3" t="s">
        <v>4705</v>
      </c>
      <c r="C1303" s="11" t="s">
        <v>4541</v>
      </c>
      <c r="D1303" s="11" t="s">
        <v>4542</v>
      </c>
      <c r="E1303" s="13">
        <v>1400</v>
      </c>
      <c r="G1303" s="3" t="str">
        <f t="shared" si="205"/>
        <v/>
      </c>
      <c r="H1303" s="3" t="str">
        <f t="shared" si="206"/>
        <v/>
      </c>
      <c r="I1303" s="3" t="str">
        <f t="shared" si="207"/>
        <v/>
      </c>
      <c r="J1303" s="3" t="str">
        <f t="shared" si="208"/>
        <v/>
      </c>
      <c r="K1303" s="3" t="str">
        <f t="shared" si="209"/>
        <v/>
      </c>
      <c r="L1303" s="3" t="str">
        <f t="shared" si="210"/>
        <v/>
      </c>
      <c r="M1303" s="3" t="str">
        <f t="shared" si="211"/>
        <v/>
      </c>
      <c r="O1303" s="11" t="s">
        <v>12680</v>
      </c>
    </row>
    <row r="1304" spans="1:15" ht="15.6" customHeight="1" x14ac:dyDescent="0.3">
      <c r="A1304" s="3" t="s">
        <v>6452</v>
      </c>
      <c r="B1304" s="3" t="s">
        <v>4705</v>
      </c>
      <c r="C1304" s="11" t="s">
        <v>4543</v>
      </c>
      <c r="D1304" s="11" t="s">
        <v>4544</v>
      </c>
      <c r="E1304" s="13">
        <v>1401</v>
      </c>
      <c r="G1304" s="3" t="str">
        <f t="shared" si="205"/>
        <v/>
      </c>
      <c r="H1304" s="3" t="str">
        <f t="shared" si="206"/>
        <v/>
      </c>
      <c r="I1304" s="3" t="str">
        <f t="shared" si="207"/>
        <v/>
      </c>
      <c r="J1304" s="3" t="str">
        <f t="shared" si="208"/>
        <v/>
      </c>
      <c r="K1304" s="3" t="str">
        <f t="shared" si="209"/>
        <v/>
      </c>
      <c r="L1304" s="3" t="str">
        <f t="shared" si="210"/>
        <v/>
      </c>
      <c r="M1304" s="3" t="str">
        <f t="shared" si="211"/>
        <v/>
      </c>
      <c r="O1304" s="11" t="s">
        <v>12680</v>
      </c>
    </row>
    <row r="1305" spans="1:15" ht="15.6" customHeight="1" x14ac:dyDescent="0.3">
      <c r="A1305" s="3" t="s">
        <v>6452</v>
      </c>
      <c r="B1305" s="3" t="s">
        <v>4705</v>
      </c>
      <c r="C1305" s="11" t="s">
        <v>4545</v>
      </c>
      <c r="D1305" s="11" t="s">
        <v>4546</v>
      </c>
      <c r="E1305" s="13">
        <v>1402</v>
      </c>
      <c r="G1305" s="3" t="str">
        <f t="shared" si="205"/>
        <v/>
      </c>
      <c r="H1305" s="3" t="str">
        <f t="shared" si="206"/>
        <v/>
      </c>
      <c r="I1305" s="3" t="str">
        <f t="shared" si="207"/>
        <v/>
      </c>
      <c r="J1305" s="3" t="str">
        <f t="shared" si="208"/>
        <v/>
      </c>
      <c r="K1305" s="3" t="str">
        <f t="shared" si="209"/>
        <v/>
      </c>
      <c r="L1305" s="3" t="str">
        <f t="shared" si="210"/>
        <v/>
      </c>
      <c r="M1305" s="3" t="str">
        <f t="shared" si="211"/>
        <v/>
      </c>
      <c r="O1305" s="11" t="s">
        <v>12680</v>
      </c>
    </row>
    <row r="1306" spans="1:15" ht="15.6" customHeight="1" x14ac:dyDescent="0.3">
      <c r="A1306" s="3" t="s">
        <v>6452</v>
      </c>
      <c r="B1306" s="3" t="s">
        <v>4705</v>
      </c>
      <c r="C1306" s="11" t="s">
        <v>4547</v>
      </c>
      <c r="D1306" s="11" t="s">
        <v>4548</v>
      </c>
      <c r="E1306" s="13">
        <v>1403</v>
      </c>
      <c r="G1306" s="3" t="str">
        <f t="shared" si="205"/>
        <v/>
      </c>
      <c r="H1306" s="3" t="str">
        <f t="shared" si="206"/>
        <v/>
      </c>
      <c r="I1306" s="3" t="str">
        <f t="shared" si="207"/>
        <v/>
      </c>
      <c r="J1306" s="3" t="str">
        <f t="shared" si="208"/>
        <v/>
      </c>
      <c r="K1306" s="3" t="str">
        <f t="shared" si="209"/>
        <v/>
      </c>
      <c r="L1306" s="3" t="str">
        <f t="shared" si="210"/>
        <v/>
      </c>
      <c r="M1306" s="3" t="str">
        <f t="shared" si="211"/>
        <v/>
      </c>
      <c r="O1306" s="11" t="s">
        <v>12680</v>
      </c>
    </row>
    <row r="1307" spans="1:15" ht="15.6" customHeight="1" x14ac:dyDescent="0.3">
      <c r="A1307" s="3" t="s">
        <v>6452</v>
      </c>
      <c r="B1307" s="3" t="s">
        <v>4705</v>
      </c>
      <c r="C1307" s="11" t="s">
        <v>4549</v>
      </c>
      <c r="D1307" s="11" t="s">
        <v>4550</v>
      </c>
      <c r="E1307" s="13">
        <v>1404</v>
      </c>
      <c r="G1307" s="3" t="str">
        <f t="shared" si="205"/>
        <v/>
      </c>
      <c r="H1307" s="3" t="str">
        <f t="shared" si="206"/>
        <v/>
      </c>
      <c r="I1307" s="3" t="str">
        <f t="shared" si="207"/>
        <v/>
      </c>
      <c r="J1307" s="3" t="str">
        <f t="shared" si="208"/>
        <v/>
      </c>
      <c r="K1307" s="3" t="str">
        <f t="shared" si="209"/>
        <v/>
      </c>
      <c r="L1307" s="3" t="str">
        <f t="shared" si="210"/>
        <v/>
      </c>
      <c r="M1307" s="3" t="str">
        <f t="shared" si="211"/>
        <v/>
      </c>
      <c r="O1307" s="11" t="s">
        <v>12680</v>
      </c>
    </row>
    <row r="1308" spans="1:15" ht="15.6" customHeight="1" x14ac:dyDescent="0.3">
      <c r="A1308" s="3" t="s">
        <v>6452</v>
      </c>
      <c r="B1308" s="3" t="s">
        <v>4705</v>
      </c>
      <c r="C1308" s="11" t="s">
        <v>4551</v>
      </c>
      <c r="D1308" s="11" t="s">
        <v>4552</v>
      </c>
      <c r="E1308" s="13">
        <v>1405</v>
      </c>
      <c r="G1308" s="3" t="str">
        <f t="shared" si="205"/>
        <v/>
      </c>
      <c r="H1308" s="3" t="str">
        <f t="shared" si="206"/>
        <v/>
      </c>
      <c r="I1308" s="3" t="str">
        <f t="shared" si="207"/>
        <v/>
      </c>
      <c r="J1308" s="3" t="str">
        <f t="shared" si="208"/>
        <v/>
      </c>
      <c r="K1308" s="3" t="str">
        <f t="shared" si="209"/>
        <v/>
      </c>
      <c r="L1308" s="3" t="str">
        <f t="shared" si="210"/>
        <v/>
      </c>
      <c r="M1308" s="3" t="str">
        <f t="shared" si="211"/>
        <v/>
      </c>
      <c r="O1308" s="11" t="s">
        <v>12680</v>
      </c>
    </row>
    <row r="1309" spans="1:15" ht="15.6" customHeight="1" x14ac:dyDescent="0.3">
      <c r="A1309" s="3" t="s">
        <v>6452</v>
      </c>
      <c r="B1309" s="3" t="s">
        <v>4705</v>
      </c>
      <c r="C1309" s="11" t="s">
        <v>4553</v>
      </c>
      <c r="D1309" s="11" t="s">
        <v>4554</v>
      </c>
      <c r="E1309" s="13">
        <v>1406</v>
      </c>
      <c r="G1309" s="3" t="str">
        <f t="shared" si="205"/>
        <v/>
      </c>
      <c r="H1309" s="3" t="str">
        <f t="shared" si="206"/>
        <v/>
      </c>
      <c r="I1309" s="3" t="str">
        <f t="shared" si="207"/>
        <v/>
      </c>
      <c r="J1309" s="3" t="str">
        <f t="shared" si="208"/>
        <v/>
      </c>
      <c r="K1309" s="3" t="str">
        <f t="shared" si="209"/>
        <v/>
      </c>
      <c r="L1309" s="3" t="str">
        <f t="shared" si="210"/>
        <v/>
      </c>
      <c r="M1309" s="3" t="str">
        <f t="shared" si="211"/>
        <v/>
      </c>
      <c r="O1309" s="11" t="s">
        <v>12680</v>
      </c>
    </row>
    <row r="1310" spans="1:15" ht="15.6" customHeight="1" x14ac:dyDescent="0.3">
      <c r="A1310" s="3" t="s">
        <v>6452</v>
      </c>
      <c r="B1310" s="3" t="s">
        <v>4705</v>
      </c>
      <c r="C1310" s="11" t="s">
        <v>4555</v>
      </c>
      <c r="D1310" s="11" t="s">
        <v>4556</v>
      </c>
      <c r="E1310" s="13">
        <v>1407</v>
      </c>
      <c r="G1310" s="3" t="str">
        <f t="shared" si="205"/>
        <v/>
      </c>
      <c r="H1310" s="3" t="str">
        <f t="shared" si="206"/>
        <v/>
      </c>
      <c r="I1310" s="3" t="str">
        <f t="shared" si="207"/>
        <v/>
      </c>
      <c r="J1310" s="3" t="str">
        <f t="shared" si="208"/>
        <v/>
      </c>
      <c r="K1310" s="3" t="str">
        <f t="shared" si="209"/>
        <v/>
      </c>
      <c r="L1310" s="3" t="str">
        <f t="shared" si="210"/>
        <v/>
      </c>
      <c r="M1310" s="3" t="str">
        <f t="shared" si="211"/>
        <v/>
      </c>
      <c r="O1310" s="11" t="s">
        <v>12680</v>
      </c>
    </row>
    <row r="1311" spans="1:15" ht="15.6" customHeight="1" x14ac:dyDescent="0.3">
      <c r="A1311" s="3" t="s">
        <v>6452</v>
      </c>
      <c r="B1311" s="3" t="s">
        <v>4705</v>
      </c>
      <c r="C1311" s="11" t="s">
        <v>4557</v>
      </c>
      <c r="D1311" s="11" t="s">
        <v>4558</v>
      </c>
      <c r="E1311" s="13">
        <v>1408</v>
      </c>
      <c r="G1311" s="3" t="str">
        <f t="shared" si="205"/>
        <v/>
      </c>
      <c r="H1311" s="3" t="str">
        <f t="shared" si="206"/>
        <v/>
      </c>
      <c r="I1311" s="3" t="str">
        <f t="shared" si="207"/>
        <v/>
      </c>
      <c r="J1311" s="3" t="str">
        <f t="shared" si="208"/>
        <v/>
      </c>
      <c r="K1311" s="3" t="str">
        <f t="shared" si="209"/>
        <v/>
      </c>
      <c r="L1311" s="3" t="str">
        <f t="shared" si="210"/>
        <v/>
      </c>
      <c r="M1311" s="3" t="str">
        <f t="shared" si="211"/>
        <v/>
      </c>
      <c r="O1311" s="11" t="s">
        <v>12680</v>
      </c>
    </row>
    <row r="1312" spans="1:15" ht="15.6" customHeight="1" x14ac:dyDescent="0.3">
      <c r="A1312" s="3" t="s">
        <v>6452</v>
      </c>
      <c r="B1312" s="3" t="s">
        <v>4705</v>
      </c>
      <c r="C1312" s="11" t="s">
        <v>4559</v>
      </c>
      <c r="D1312" s="11" t="s">
        <v>4560</v>
      </c>
      <c r="E1312" s="13">
        <v>1409</v>
      </c>
      <c r="G1312" s="3" t="str">
        <f t="shared" si="205"/>
        <v/>
      </c>
      <c r="H1312" s="3" t="str">
        <f t="shared" si="206"/>
        <v/>
      </c>
      <c r="I1312" s="3" t="str">
        <f t="shared" si="207"/>
        <v/>
      </c>
      <c r="J1312" s="3" t="str">
        <f t="shared" si="208"/>
        <v/>
      </c>
      <c r="K1312" s="3" t="str">
        <f t="shared" si="209"/>
        <v/>
      </c>
      <c r="L1312" s="3" t="str">
        <f t="shared" si="210"/>
        <v/>
      </c>
      <c r="M1312" s="3" t="str">
        <f t="shared" si="211"/>
        <v/>
      </c>
      <c r="O1312" s="11" t="s">
        <v>12680</v>
      </c>
    </row>
    <row r="1313" spans="1:15" ht="15.6" customHeight="1" x14ac:dyDescent="0.3">
      <c r="A1313" s="3" t="s">
        <v>6452</v>
      </c>
      <c r="B1313" s="3" t="s">
        <v>4705</v>
      </c>
      <c r="C1313" s="11" t="s">
        <v>4561</v>
      </c>
      <c r="D1313" s="11" t="s">
        <v>4562</v>
      </c>
      <c r="E1313" s="13">
        <v>1410</v>
      </c>
      <c r="G1313" s="3" t="str">
        <f t="shared" si="205"/>
        <v/>
      </c>
      <c r="H1313" s="3" t="str">
        <f t="shared" si="206"/>
        <v/>
      </c>
      <c r="I1313" s="3" t="str">
        <f t="shared" si="207"/>
        <v/>
      </c>
      <c r="J1313" s="3" t="str">
        <f t="shared" si="208"/>
        <v/>
      </c>
      <c r="K1313" s="3" t="str">
        <f t="shared" si="209"/>
        <v/>
      </c>
      <c r="L1313" s="3" t="str">
        <f t="shared" si="210"/>
        <v/>
      </c>
      <c r="M1313" s="3" t="str">
        <f t="shared" si="211"/>
        <v/>
      </c>
      <c r="O1313" s="11" t="s">
        <v>12680</v>
      </c>
    </row>
    <row r="1314" spans="1:15" ht="15.6" customHeight="1" x14ac:dyDescent="0.3">
      <c r="A1314" s="3" t="s">
        <v>6452</v>
      </c>
      <c r="B1314" s="3" t="s">
        <v>4705</v>
      </c>
      <c r="C1314" s="11" t="s">
        <v>4563</v>
      </c>
      <c r="D1314" s="11" t="s">
        <v>4564</v>
      </c>
      <c r="E1314" s="13">
        <v>1411</v>
      </c>
      <c r="G1314" s="3" t="str">
        <f t="shared" si="205"/>
        <v/>
      </c>
      <c r="H1314" s="3" t="str">
        <f t="shared" si="206"/>
        <v/>
      </c>
      <c r="I1314" s="3" t="str">
        <f t="shared" si="207"/>
        <v/>
      </c>
      <c r="J1314" s="3" t="str">
        <f t="shared" si="208"/>
        <v/>
      </c>
      <c r="K1314" s="3" t="str">
        <f t="shared" si="209"/>
        <v/>
      </c>
      <c r="L1314" s="3" t="str">
        <f t="shared" si="210"/>
        <v/>
      </c>
      <c r="M1314" s="3" t="str">
        <f t="shared" si="211"/>
        <v/>
      </c>
      <c r="O1314" s="11" t="s">
        <v>12680</v>
      </c>
    </row>
    <row r="1315" spans="1:15" ht="15.6" customHeight="1" x14ac:dyDescent="0.3">
      <c r="A1315" s="3" t="s">
        <v>6452</v>
      </c>
      <c r="B1315" s="3" t="s">
        <v>4705</v>
      </c>
      <c r="C1315" s="11" t="s">
        <v>4565</v>
      </c>
      <c r="D1315" s="11" t="s">
        <v>4566</v>
      </c>
      <c r="E1315" s="13">
        <v>1412</v>
      </c>
      <c r="G1315" s="3" t="str">
        <f t="shared" si="205"/>
        <v/>
      </c>
      <c r="H1315" s="3" t="str">
        <f t="shared" si="206"/>
        <v/>
      </c>
      <c r="I1315" s="3" t="str">
        <f t="shared" si="207"/>
        <v/>
      </c>
      <c r="J1315" s="3" t="str">
        <f t="shared" si="208"/>
        <v/>
      </c>
      <c r="K1315" s="3" t="str">
        <f t="shared" si="209"/>
        <v/>
      </c>
      <c r="L1315" s="3" t="str">
        <f t="shared" si="210"/>
        <v/>
      </c>
      <c r="M1315" s="3" t="str">
        <f t="shared" si="211"/>
        <v/>
      </c>
      <c r="O1315" s="11" t="s">
        <v>12680</v>
      </c>
    </row>
    <row r="1316" spans="1:15" ht="15.6" customHeight="1" x14ac:dyDescent="0.3">
      <c r="A1316" s="3" t="s">
        <v>6452</v>
      </c>
      <c r="B1316" s="3" t="s">
        <v>4705</v>
      </c>
      <c r="C1316" s="11" t="s">
        <v>4567</v>
      </c>
      <c r="D1316" s="11" t="s">
        <v>4568</v>
      </c>
      <c r="E1316" s="13">
        <v>1413</v>
      </c>
      <c r="G1316" s="3" t="str">
        <f t="shared" si="205"/>
        <v/>
      </c>
      <c r="H1316" s="3" t="str">
        <f t="shared" si="206"/>
        <v/>
      </c>
      <c r="I1316" s="3" t="str">
        <f t="shared" si="207"/>
        <v/>
      </c>
      <c r="J1316" s="3" t="str">
        <f t="shared" si="208"/>
        <v/>
      </c>
      <c r="K1316" s="3" t="str">
        <f t="shared" si="209"/>
        <v/>
      </c>
      <c r="L1316" s="3" t="str">
        <f t="shared" si="210"/>
        <v/>
      </c>
      <c r="M1316" s="3" t="str">
        <f t="shared" si="211"/>
        <v/>
      </c>
      <c r="O1316" s="11" t="s">
        <v>12680</v>
      </c>
    </row>
    <row r="1317" spans="1:15" ht="15.6" customHeight="1" x14ac:dyDescent="0.3">
      <c r="A1317" s="3" t="s">
        <v>6452</v>
      </c>
      <c r="B1317" s="3" t="s">
        <v>4705</v>
      </c>
      <c r="C1317" s="11" t="s">
        <v>4569</v>
      </c>
      <c r="D1317" s="11" t="s">
        <v>4570</v>
      </c>
      <c r="E1317" s="13">
        <v>1414</v>
      </c>
      <c r="G1317" s="3" t="str">
        <f t="shared" si="205"/>
        <v/>
      </c>
      <c r="H1317" s="3" t="str">
        <f t="shared" si="206"/>
        <v/>
      </c>
      <c r="I1317" s="3" t="str">
        <f t="shared" si="207"/>
        <v/>
      </c>
      <c r="J1317" s="3" t="str">
        <f t="shared" si="208"/>
        <v/>
      </c>
      <c r="K1317" s="3" t="str">
        <f t="shared" si="209"/>
        <v/>
      </c>
      <c r="L1317" s="3" t="str">
        <f t="shared" si="210"/>
        <v/>
      </c>
      <c r="M1317" s="3" t="str">
        <f t="shared" si="211"/>
        <v/>
      </c>
      <c r="O1317" s="11" t="s">
        <v>12680</v>
      </c>
    </row>
    <row r="1318" spans="1:15" ht="15.6" customHeight="1" x14ac:dyDescent="0.3">
      <c r="A1318" s="3" t="s">
        <v>6452</v>
      </c>
      <c r="B1318" s="3" t="s">
        <v>4705</v>
      </c>
      <c r="C1318" s="11" t="s">
        <v>4571</v>
      </c>
      <c r="D1318" s="11" t="s">
        <v>4572</v>
      </c>
      <c r="E1318" s="13">
        <v>1415</v>
      </c>
      <c r="G1318" s="3" t="str">
        <f t="shared" si="205"/>
        <v/>
      </c>
      <c r="H1318" s="3" t="str">
        <f t="shared" si="206"/>
        <v/>
      </c>
      <c r="I1318" s="3" t="str">
        <f t="shared" si="207"/>
        <v/>
      </c>
      <c r="J1318" s="3" t="str">
        <f t="shared" si="208"/>
        <v/>
      </c>
      <c r="K1318" s="3" t="str">
        <f t="shared" si="209"/>
        <v/>
      </c>
      <c r="L1318" s="3" t="str">
        <f t="shared" si="210"/>
        <v/>
      </c>
      <c r="M1318" s="3" t="str">
        <f t="shared" si="211"/>
        <v/>
      </c>
      <c r="O1318" s="11" t="s">
        <v>12680</v>
      </c>
    </row>
    <row r="1319" spans="1:15" ht="15.6" customHeight="1" x14ac:dyDescent="0.3">
      <c r="A1319" s="3" t="s">
        <v>6452</v>
      </c>
      <c r="B1319" s="3" t="s">
        <v>4705</v>
      </c>
      <c r="C1319" s="11" t="s">
        <v>4573</v>
      </c>
      <c r="D1319" s="11" t="s">
        <v>4574</v>
      </c>
      <c r="E1319" s="13">
        <v>1416</v>
      </c>
      <c r="G1319" s="3" t="str">
        <f t="shared" si="205"/>
        <v/>
      </c>
      <c r="H1319" s="3" t="str">
        <f t="shared" si="206"/>
        <v/>
      </c>
      <c r="I1319" s="3" t="str">
        <f t="shared" si="207"/>
        <v/>
      </c>
      <c r="J1319" s="3" t="str">
        <f t="shared" si="208"/>
        <v/>
      </c>
      <c r="K1319" s="3" t="str">
        <f t="shared" si="209"/>
        <v/>
      </c>
      <c r="L1319" s="3" t="str">
        <f t="shared" si="210"/>
        <v/>
      </c>
      <c r="M1319" s="3" t="str">
        <f t="shared" si="211"/>
        <v/>
      </c>
      <c r="O1319" s="11" t="s">
        <v>12680</v>
      </c>
    </row>
    <row r="1320" spans="1:15" ht="15.6" customHeight="1" x14ac:dyDescent="0.3">
      <c r="A1320" s="3" t="s">
        <v>6452</v>
      </c>
      <c r="B1320" s="3" t="s">
        <v>4705</v>
      </c>
      <c r="C1320" s="11" t="s">
        <v>4575</v>
      </c>
      <c r="D1320" s="11" t="s">
        <v>4576</v>
      </c>
      <c r="E1320" s="13">
        <v>1417</v>
      </c>
      <c r="G1320" s="3" t="str">
        <f t="shared" si="205"/>
        <v/>
      </c>
      <c r="H1320" s="3" t="str">
        <f t="shared" si="206"/>
        <v/>
      </c>
      <c r="I1320" s="3" t="str">
        <f t="shared" si="207"/>
        <v/>
      </c>
      <c r="J1320" s="3" t="str">
        <f t="shared" si="208"/>
        <v/>
      </c>
      <c r="K1320" s="3" t="str">
        <f t="shared" si="209"/>
        <v/>
      </c>
      <c r="L1320" s="3" t="str">
        <f t="shared" si="210"/>
        <v/>
      </c>
      <c r="M1320" s="3" t="str">
        <f t="shared" si="211"/>
        <v/>
      </c>
      <c r="O1320" s="11" t="s">
        <v>12680</v>
      </c>
    </row>
    <row r="1321" spans="1:15" ht="15.6" customHeight="1" x14ac:dyDescent="0.3">
      <c r="A1321" s="3" t="s">
        <v>6452</v>
      </c>
      <c r="B1321" s="3" t="s">
        <v>4705</v>
      </c>
      <c r="C1321" s="11" t="s">
        <v>4577</v>
      </c>
      <c r="D1321" s="11" t="s">
        <v>4578</v>
      </c>
      <c r="E1321" s="13">
        <v>1418</v>
      </c>
      <c r="G1321" s="3" t="str">
        <f t="shared" si="205"/>
        <v/>
      </c>
      <c r="H1321" s="3" t="str">
        <f t="shared" si="206"/>
        <v/>
      </c>
      <c r="I1321" s="3" t="str">
        <f t="shared" si="207"/>
        <v/>
      </c>
      <c r="J1321" s="3" t="str">
        <f t="shared" si="208"/>
        <v/>
      </c>
      <c r="K1321" s="3" t="str">
        <f t="shared" si="209"/>
        <v/>
      </c>
      <c r="L1321" s="3" t="str">
        <f t="shared" si="210"/>
        <v/>
      </c>
      <c r="M1321" s="3" t="str">
        <f t="shared" si="211"/>
        <v/>
      </c>
      <c r="O1321" s="11" t="s">
        <v>12680</v>
      </c>
    </row>
    <row r="1322" spans="1:15" ht="15.6" customHeight="1" x14ac:dyDescent="0.3">
      <c r="A1322" s="3" t="s">
        <v>6452</v>
      </c>
      <c r="B1322" s="3" t="s">
        <v>4705</v>
      </c>
      <c r="C1322" s="11" t="s">
        <v>4579</v>
      </c>
      <c r="D1322" s="11" t="s">
        <v>4580</v>
      </c>
      <c r="E1322" s="13">
        <v>1419</v>
      </c>
      <c r="G1322" s="3" t="str">
        <f t="shared" si="205"/>
        <v/>
      </c>
      <c r="H1322" s="3" t="str">
        <f t="shared" si="206"/>
        <v/>
      </c>
      <c r="I1322" s="3" t="str">
        <f t="shared" si="207"/>
        <v/>
      </c>
      <c r="J1322" s="3" t="str">
        <f t="shared" si="208"/>
        <v/>
      </c>
      <c r="K1322" s="3" t="str">
        <f t="shared" si="209"/>
        <v/>
      </c>
      <c r="L1322" s="3" t="str">
        <f t="shared" si="210"/>
        <v/>
      </c>
      <c r="M1322" s="3" t="str">
        <f t="shared" si="211"/>
        <v/>
      </c>
      <c r="O1322" s="11" t="s">
        <v>12680</v>
      </c>
    </row>
    <row r="1323" spans="1:15" ht="15.6" customHeight="1" x14ac:dyDescent="0.3">
      <c r="A1323" s="3" t="s">
        <v>6452</v>
      </c>
      <c r="B1323" s="3" t="s">
        <v>4705</v>
      </c>
      <c r="C1323" s="11" t="s">
        <v>4581</v>
      </c>
      <c r="D1323" s="11" t="s">
        <v>4582</v>
      </c>
      <c r="E1323" s="13">
        <v>1420</v>
      </c>
      <c r="G1323" s="3" t="str">
        <f t="shared" si="205"/>
        <v/>
      </c>
      <c r="H1323" s="3" t="str">
        <f t="shared" si="206"/>
        <v/>
      </c>
      <c r="I1323" s="3" t="str">
        <f t="shared" si="207"/>
        <v/>
      </c>
      <c r="J1323" s="3" t="str">
        <f t="shared" si="208"/>
        <v/>
      </c>
      <c r="K1323" s="3" t="str">
        <f t="shared" si="209"/>
        <v/>
      </c>
      <c r="L1323" s="3" t="str">
        <f t="shared" si="210"/>
        <v/>
      </c>
      <c r="M1323" s="3" t="str">
        <f t="shared" si="211"/>
        <v/>
      </c>
      <c r="O1323" s="11" t="s">
        <v>12680</v>
      </c>
    </row>
    <row r="1324" spans="1:15" ht="15.6" customHeight="1" x14ac:dyDescent="0.3">
      <c r="A1324" s="3" t="s">
        <v>6452</v>
      </c>
      <c r="B1324" s="3" t="s">
        <v>4705</v>
      </c>
      <c r="C1324" s="11" t="s">
        <v>4583</v>
      </c>
      <c r="D1324" s="11" t="s">
        <v>4584</v>
      </c>
      <c r="E1324" s="13">
        <v>1421</v>
      </c>
      <c r="G1324" s="3" t="str">
        <f t="shared" si="205"/>
        <v/>
      </c>
      <c r="H1324" s="3" t="str">
        <f t="shared" si="206"/>
        <v/>
      </c>
      <c r="I1324" s="3" t="str">
        <f t="shared" si="207"/>
        <v/>
      </c>
      <c r="J1324" s="3" t="str">
        <f t="shared" si="208"/>
        <v/>
      </c>
      <c r="K1324" s="3" t="str">
        <f t="shared" si="209"/>
        <v/>
      </c>
      <c r="L1324" s="3" t="str">
        <f t="shared" si="210"/>
        <v/>
      </c>
      <c r="M1324" s="3" t="str">
        <f t="shared" si="211"/>
        <v/>
      </c>
      <c r="O1324" s="11" t="s">
        <v>12680</v>
      </c>
    </row>
    <row r="1325" spans="1:15" ht="15.6" customHeight="1" x14ac:dyDescent="0.3">
      <c r="A1325" s="3" t="s">
        <v>6452</v>
      </c>
      <c r="B1325" s="3" t="s">
        <v>4705</v>
      </c>
      <c r="C1325" s="11" t="s">
        <v>4585</v>
      </c>
      <c r="D1325" s="11" t="s">
        <v>4586</v>
      </c>
      <c r="E1325" s="13">
        <v>1422</v>
      </c>
      <c r="G1325" s="3" t="str">
        <f t="shared" si="205"/>
        <v/>
      </c>
      <c r="H1325" s="3" t="str">
        <f t="shared" si="206"/>
        <v/>
      </c>
      <c r="I1325" s="3" t="str">
        <f t="shared" si="207"/>
        <v/>
      </c>
      <c r="J1325" s="3" t="str">
        <f t="shared" si="208"/>
        <v/>
      </c>
      <c r="K1325" s="3" t="str">
        <f t="shared" si="209"/>
        <v/>
      </c>
      <c r="L1325" s="3" t="str">
        <f t="shared" si="210"/>
        <v/>
      </c>
      <c r="M1325" s="3" t="str">
        <f t="shared" si="211"/>
        <v/>
      </c>
      <c r="O1325" s="11" t="s">
        <v>12680</v>
      </c>
    </row>
    <row r="1326" spans="1:15" ht="15.6" customHeight="1" x14ac:dyDescent="0.3">
      <c r="A1326" s="3" t="s">
        <v>6452</v>
      </c>
      <c r="B1326" s="3" t="s">
        <v>4705</v>
      </c>
      <c r="C1326" s="11" t="s">
        <v>4593</v>
      </c>
      <c r="D1326" s="11" t="s">
        <v>4594</v>
      </c>
      <c r="E1326" s="13">
        <v>1423</v>
      </c>
      <c r="G1326" s="3" t="str">
        <f t="shared" si="205"/>
        <v/>
      </c>
      <c r="H1326" s="3" t="str">
        <f t="shared" si="206"/>
        <v/>
      </c>
      <c r="I1326" s="3" t="str">
        <f t="shared" si="207"/>
        <v/>
      </c>
      <c r="J1326" s="3" t="str">
        <f t="shared" si="208"/>
        <v/>
      </c>
      <c r="K1326" s="3" t="str">
        <f t="shared" si="209"/>
        <v/>
      </c>
      <c r="L1326" s="3" t="str">
        <f t="shared" si="210"/>
        <v/>
      </c>
      <c r="M1326" s="3" t="str">
        <f t="shared" si="211"/>
        <v/>
      </c>
      <c r="O1326" s="11" t="s">
        <v>12680</v>
      </c>
    </row>
    <row r="1327" spans="1:15" ht="15.6" customHeight="1" x14ac:dyDescent="0.3">
      <c r="A1327" s="3" t="s">
        <v>6452</v>
      </c>
      <c r="B1327" s="3" t="s">
        <v>4705</v>
      </c>
      <c r="C1327" s="11" t="s">
        <v>4595</v>
      </c>
      <c r="D1327" s="11" t="s">
        <v>4596</v>
      </c>
      <c r="E1327" s="13">
        <v>1424</v>
      </c>
      <c r="G1327" s="3" t="str">
        <f t="shared" si="205"/>
        <v/>
      </c>
      <c r="H1327" s="3" t="str">
        <f t="shared" si="206"/>
        <v/>
      </c>
      <c r="I1327" s="3" t="str">
        <f t="shared" si="207"/>
        <v/>
      </c>
      <c r="J1327" s="3" t="str">
        <f t="shared" si="208"/>
        <v/>
      </c>
      <c r="K1327" s="3" t="str">
        <f t="shared" si="209"/>
        <v/>
      </c>
      <c r="L1327" s="3" t="str">
        <f t="shared" si="210"/>
        <v/>
      </c>
      <c r="M1327" s="3" t="str">
        <f t="shared" si="211"/>
        <v/>
      </c>
      <c r="O1327" s="11" t="s">
        <v>12680</v>
      </c>
    </row>
    <row r="1328" spans="1:15" ht="15.6" customHeight="1" x14ac:dyDescent="0.3">
      <c r="A1328" s="3" t="s">
        <v>6452</v>
      </c>
      <c r="B1328" s="3" t="s">
        <v>4705</v>
      </c>
      <c r="C1328" s="11" t="s">
        <v>4597</v>
      </c>
      <c r="D1328" s="11" t="s">
        <v>4598</v>
      </c>
      <c r="E1328" s="13">
        <v>1425</v>
      </c>
      <c r="G1328" s="3" t="str">
        <f t="shared" si="205"/>
        <v/>
      </c>
      <c r="H1328" s="3" t="str">
        <f t="shared" si="206"/>
        <v/>
      </c>
      <c r="I1328" s="3" t="str">
        <f t="shared" si="207"/>
        <v/>
      </c>
      <c r="J1328" s="3" t="str">
        <f t="shared" si="208"/>
        <v/>
      </c>
      <c r="K1328" s="3" t="str">
        <f t="shared" si="209"/>
        <v/>
      </c>
      <c r="L1328" s="3" t="str">
        <f t="shared" si="210"/>
        <v/>
      </c>
      <c r="M1328" s="3" t="str">
        <f t="shared" si="211"/>
        <v/>
      </c>
      <c r="O1328" s="11" t="s">
        <v>12680</v>
      </c>
    </row>
    <row r="1329" spans="1:15" ht="15.6" customHeight="1" x14ac:dyDescent="0.3">
      <c r="A1329" s="3" t="s">
        <v>6452</v>
      </c>
      <c r="B1329" s="3" t="s">
        <v>4705</v>
      </c>
      <c r="C1329" s="11" t="s">
        <v>4599</v>
      </c>
      <c r="D1329" s="11" t="s">
        <v>4600</v>
      </c>
      <c r="E1329" s="13">
        <v>1426</v>
      </c>
      <c r="G1329" s="3" t="str">
        <f t="shared" si="205"/>
        <v/>
      </c>
      <c r="H1329" s="3" t="str">
        <f t="shared" si="206"/>
        <v/>
      </c>
      <c r="I1329" s="3" t="str">
        <f t="shared" si="207"/>
        <v/>
      </c>
      <c r="J1329" s="3" t="str">
        <f t="shared" si="208"/>
        <v/>
      </c>
      <c r="K1329" s="3" t="str">
        <f t="shared" si="209"/>
        <v/>
      </c>
      <c r="L1329" s="3" t="str">
        <f t="shared" si="210"/>
        <v/>
      </c>
      <c r="M1329" s="3" t="str">
        <f t="shared" si="211"/>
        <v/>
      </c>
      <c r="O1329" s="11" t="s">
        <v>12680</v>
      </c>
    </row>
    <row r="1330" spans="1:15" ht="15.6" customHeight="1" x14ac:dyDescent="0.3">
      <c r="A1330" s="3" t="s">
        <v>6452</v>
      </c>
      <c r="B1330" s="3" t="s">
        <v>4705</v>
      </c>
      <c r="C1330" s="11" t="s">
        <v>4587</v>
      </c>
      <c r="D1330" s="11" t="s">
        <v>4588</v>
      </c>
      <c r="E1330" s="13">
        <v>1427</v>
      </c>
      <c r="G1330" s="3" t="str">
        <f t="shared" si="205"/>
        <v/>
      </c>
      <c r="H1330" s="3" t="str">
        <f t="shared" si="206"/>
        <v/>
      </c>
      <c r="I1330" s="3" t="str">
        <f t="shared" si="207"/>
        <v/>
      </c>
      <c r="J1330" s="3" t="str">
        <f t="shared" si="208"/>
        <v/>
      </c>
      <c r="K1330" s="3" t="str">
        <f t="shared" si="209"/>
        <v/>
      </c>
      <c r="L1330" s="3" t="str">
        <f t="shared" si="210"/>
        <v/>
      </c>
      <c r="M1330" s="3" t="str">
        <f t="shared" si="211"/>
        <v/>
      </c>
      <c r="O1330" s="11" t="s">
        <v>12680</v>
      </c>
    </row>
    <row r="1331" spans="1:15" ht="15.6" customHeight="1" x14ac:dyDescent="0.3">
      <c r="A1331" s="3" t="s">
        <v>6452</v>
      </c>
      <c r="B1331" s="3" t="s">
        <v>4705</v>
      </c>
      <c r="C1331" s="11" t="s">
        <v>4589</v>
      </c>
      <c r="D1331" s="11" t="s">
        <v>4590</v>
      </c>
      <c r="E1331" s="13">
        <v>1428</v>
      </c>
      <c r="G1331" s="3" t="str">
        <f t="shared" si="205"/>
        <v/>
      </c>
      <c r="H1331" s="3" t="str">
        <f t="shared" si="206"/>
        <v/>
      </c>
      <c r="I1331" s="3" t="str">
        <f t="shared" si="207"/>
        <v/>
      </c>
      <c r="J1331" s="3" t="str">
        <f t="shared" si="208"/>
        <v/>
      </c>
      <c r="K1331" s="3" t="str">
        <f t="shared" si="209"/>
        <v/>
      </c>
      <c r="L1331" s="3" t="str">
        <f t="shared" si="210"/>
        <v/>
      </c>
      <c r="M1331" s="3" t="str">
        <f t="shared" si="211"/>
        <v/>
      </c>
      <c r="O1331" s="11" t="s">
        <v>12680</v>
      </c>
    </row>
    <row r="1332" spans="1:15" ht="15.6" customHeight="1" x14ac:dyDescent="0.3">
      <c r="A1332" s="3" t="s">
        <v>6452</v>
      </c>
      <c r="B1332" s="3" t="s">
        <v>4705</v>
      </c>
      <c r="C1332" s="11" t="s">
        <v>4591</v>
      </c>
      <c r="D1332" s="11" t="s">
        <v>4592</v>
      </c>
      <c r="E1332" s="13">
        <v>1429</v>
      </c>
      <c r="G1332" s="3" t="str">
        <f t="shared" si="205"/>
        <v/>
      </c>
      <c r="H1332" s="3" t="str">
        <f t="shared" si="206"/>
        <v/>
      </c>
      <c r="I1332" s="3" t="str">
        <f t="shared" si="207"/>
        <v/>
      </c>
      <c r="J1332" s="3" t="str">
        <f t="shared" si="208"/>
        <v/>
      </c>
      <c r="K1332" s="3" t="str">
        <f t="shared" si="209"/>
        <v/>
      </c>
      <c r="L1332" s="3" t="str">
        <f t="shared" si="210"/>
        <v/>
      </c>
      <c r="M1332" s="3" t="str">
        <f t="shared" si="211"/>
        <v/>
      </c>
      <c r="O1332" s="11" t="s">
        <v>12680</v>
      </c>
    </row>
    <row r="1333" spans="1:15" ht="15.6" customHeight="1" x14ac:dyDescent="0.3">
      <c r="A1333" s="3" t="s">
        <v>6452</v>
      </c>
      <c r="B1333" s="3" t="s">
        <v>4705</v>
      </c>
      <c r="C1333" s="11" t="s">
        <v>4601</v>
      </c>
      <c r="D1333" s="11" t="s">
        <v>4602</v>
      </c>
      <c r="E1333" s="13">
        <v>1430</v>
      </c>
      <c r="G1333" s="3" t="str">
        <f t="shared" si="205"/>
        <v/>
      </c>
      <c r="H1333" s="3" t="str">
        <f t="shared" si="206"/>
        <v/>
      </c>
      <c r="I1333" s="3" t="str">
        <f t="shared" si="207"/>
        <v/>
      </c>
      <c r="J1333" s="3" t="str">
        <f t="shared" si="208"/>
        <v/>
      </c>
      <c r="K1333" s="3" t="str">
        <f t="shared" si="209"/>
        <v/>
      </c>
      <c r="L1333" s="3" t="str">
        <f t="shared" si="210"/>
        <v/>
      </c>
      <c r="M1333" s="3" t="str">
        <f t="shared" si="211"/>
        <v/>
      </c>
      <c r="O1333" s="11" t="s">
        <v>12680</v>
      </c>
    </row>
    <row r="1334" spans="1:15" ht="15.6" customHeight="1" x14ac:dyDescent="0.3">
      <c r="A1334" s="3" t="s">
        <v>6452</v>
      </c>
      <c r="B1334" s="3" t="s">
        <v>4705</v>
      </c>
      <c r="C1334" s="11" t="s">
        <v>4603</v>
      </c>
      <c r="D1334" s="11" t="s">
        <v>4603</v>
      </c>
      <c r="E1334" s="13">
        <v>1431</v>
      </c>
      <c r="G1334" s="3" t="str">
        <f t="shared" si="205"/>
        <v/>
      </c>
      <c r="H1334" s="3" t="str">
        <f t="shared" si="206"/>
        <v/>
      </c>
      <c r="I1334" s="3" t="str">
        <f t="shared" si="207"/>
        <v/>
      </c>
      <c r="J1334" s="3" t="str">
        <f t="shared" si="208"/>
        <v/>
      </c>
      <c r="K1334" s="3" t="str">
        <f t="shared" si="209"/>
        <v/>
      </c>
      <c r="L1334" s="3" t="str">
        <f t="shared" si="210"/>
        <v/>
      </c>
      <c r="M1334" s="3" t="str">
        <f t="shared" si="211"/>
        <v/>
      </c>
      <c r="O1334" s="11" t="s">
        <v>12680</v>
      </c>
    </row>
    <row r="1335" spans="1:15" ht="15.6" customHeight="1" x14ac:dyDescent="0.3">
      <c r="A1335" s="3" t="s">
        <v>6452</v>
      </c>
      <c r="B1335" s="3" t="s">
        <v>4705</v>
      </c>
      <c r="C1335" s="11" t="s">
        <v>4604</v>
      </c>
      <c r="D1335" s="11" t="s">
        <v>4605</v>
      </c>
      <c r="E1335" s="13">
        <v>1432</v>
      </c>
      <c r="G1335" s="3" t="str">
        <f t="shared" si="205"/>
        <v/>
      </c>
      <c r="H1335" s="3" t="str">
        <f t="shared" si="206"/>
        <v/>
      </c>
      <c r="I1335" s="3" t="str">
        <f t="shared" si="207"/>
        <v/>
      </c>
      <c r="J1335" s="3" t="str">
        <f t="shared" si="208"/>
        <v/>
      </c>
      <c r="K1335" s="3" t="str">
        <f t="shared" si="209"/>
        <v/>
      </c>
      <c r="L1335" s="3" t="str">
        <f t="shared" si="210"/>
        <v/>
      </c>
      <c r="M1335" s="3" t="str">
        <f t="shared" si="211"/>
        <v/>
      </c>
      <c r="O1335" s="11" t="s">
        <v>12680</v>
      </c>
    </row>
    <row r="1336" spans="1:15" ht="15.6" customHeight="1" x14ac:dyDescent="0.3">
      <c r="A1336" s="3" t="s">
        <v>6452</v>
      </c>
      <c r="B1336" s="3" t="s">
        <v>4705</v>
      </c>
      <c r="C1336" s="11" t="s">
        <v>4606</v>
      </c>
      <c r="D1336" s="11" t="s">
        <v>4607</v>
      </c>
      <c r="E1336" s="13">
        <v>1433</v>
      </c>
      <c r="G1336" s="3" t="str">
        <f t="shared" si="205"/>
        <v/>
      </c>
      <c r="H1336" s="3" t="str">
        <f t="shared" si="206"/>
        <v/>
      </c>
      <c r="I1336" s="3" t="str">
        <f t="shared" si="207"/>
        <v/>
      </c>
      <c r="J1336" s="3" t="str">
        <f t="shared" si="208"/>
        <v/>
      </c>
      <c r="K1336" s="3" t="str">
        <f t="shared" si="209"/>
        <v/>
      </c>
      <c r="L1336" s="3" t="str">
        <f t="shared" si="210"/>
        <v/>
      </c>
      <c r="M1336" s="3" t="str">
        <f t="shared" si="211"/>
        <v/>
      </c>
      <c r="O1336" s="11" t="s">
        <v>12680</v>
      </c>
    </row>
    <row r="1337" spans="1:15" ht="15.6" customHeight="1" x14ac:dyDescent="0.3">
      <c r="A1337" s="3" t="s">
        <v>6452</v>
      </c>
      <c r="B1337" s="3" t="s">
        <v>4705</v>
      </c>
      <c r="C1337" s="11" t="s">
        <v>4608</v>
      </c>
      <c r="D1337" s="11" t="s">
        <v>4609</v>
      </c>
      <c r="E1337" s="13">
        <v>1434</v>
      </c>
      <c r="G1337" s="3" t="str">
        <f t="shared" si="205"/>
        <v/>
      </c>
      <c r="H1337" s="3" t="str">
        <f t="shared" si="206"/>
        <v/>
      </c>
      <c r="I1337" s="3" t="str">
        <f t="shared" si="207"/>
        <v/>
      </c>
      <c r="J1337" s="3" t="str">
        <f t="shared" si="208"/>
        <v/>
      </c>
      <c r="K1337" s="3" t="str">
        <f t="shared" si="209"/>
        <v/>
      </c>
      <c r="L1337" s="3" t="str">
        <f t="shared" si="210"/>
        <v/>
      </c>
      <c r="M1337" s="3" t="str">
        <f t="shared" si="211"/>
        <v/>
      </c>
      <c r="O1337" s="11" t="s">
        <v>12680</v>
      </c>
    </row>
    <row r="1338" spans="1:15" ht="15.6" customHeight="1" x14ac:dyDescent="0.3">
      <c r="A1338" s="3" t="s">
        <v>6452</v>
      </c>
      <c r="B1338" s="3" t="s">
        <v>4705</v>
      </c>
      <c r="C1338" s="11" t="s">
        <v>4610</v>
      </c>
      <c r="D1338" s="11" t="s">
        <v>4611</v>
      </c>
      <c r="E1338" s="13">
        <v>1435</v>
      </c>
      <c r="G1338" s="3" t="str">
        <f t="shared" si="205"/>
        <v/>
      </c>
      <c r="H1338" s="3" t="str">
        <f t="shared" si="206"/>
        <v/>
      </c>
      <c r="I1338" s="3" t="str">
        <f t="shared" si="207"/>
        <v/>
      </c>
      <c r="J1338" s="3" t="str">
        <f t="shared" si="208"/>
        <v/>
      </c>
      <c r="K1338" s="3" t="str">
        <f t="shared" si="209"/>
        <v/>
      </c>
      <c r="L1338" s="3" t="str">
        <f t="shared" si="210"/>
        <v/>
      </c>
      <c r="M1338" s="3" t="str">
        <f t="shared" si="211"/>
        <v/>
      </c>
      <c r="O1338" s="11" t="s">
        <v>12680</v>
      </c>
    </row>
    <row r="1339" spans="1:15" ht="15.6" customHeight="1" x14ac:dyDescent="0.3">
      <c r="A1339" s="3" t="s">
        <v>6452</v>
      </c>
      <c r="B1339" s="3" t="s">
        <v>4705</v>
      </c>
      <c r="C1339" s="11" t="s">
        <v>4612</v>
      </c>
      <c r="D1339" s="11" t="s">
        <v>4613</v>
      </c>
      <c r="E1339" s="13">
        <v>1436</v>
      </c>
      <c r="G1339" s="3" t="str">
        <f t="shared" si="205"/>
        <v/>
      </c>
      <c r="H1339" s="3" t="str">
        <f t="shared" si="206"/>
        <v/>
      </c>
      <c r="I1339" s="3" t="str">
        <f t="shared" si="207"/>
        <v/>
      </c>
      <c r="J1339" s="3" t="str">
        <f t="shared" si="208"/>
        <v/>
      </c>
      <c r="K1339" s="3" t="str">
        <f t="shared" si="209"/>
        <v/>
      </c>
      <c r="L1339" s="3" t="str">
        <f t="shared" si="210"/>
        <v/>
      </c>
      <c r="M1339" s="3" t="str">
        <f t="shared" si="211"/>
        <v/>
      </c>
      <c r="O1339" s="11" t="s">
        <v>12680</v>
      </c>
    </row>
    <row r="1340" spans="1:15" ht="15.6" customHeight="1" x14ac:dyDescent="0.3">
      <c r="A1340" s="3" t="s">
        <v>6452</v>
      </c>
      <c r="B1340" s="3" t="s">
        <v>4705</v>
      </c>
      <c r="C1340" s="11" t="s">
        <v>4614</v>
      </c>
      <c r="D1340" s="11" t="s">
        <v>4615</v>
      </c>
      <c r="E1340" s="13">
        <v>1437</v>
      </c>
      <c r="G1340" s="3" t="str">
        <f t="shared" si="205"/>
        <v/>
      </c>
      <c r="H1340" s="3" t="str">
        <f t="shared" si="206"/>
        <v/>
      </c>
      <c r="I1340" s="3" t="str">
        <f t="shared" si="207"/>
        <v/>
      </c>
      <c r="J1340" s="3" t="str">
        <f t="shared" si="208"/>
        <v/>
      </c>
      <c r="K1340" s="3" t="str">
        <f t="shared" si="209"/>
        <v/>
      </c>
      <c r="L1340" s="3" t="str">
        <f t="shared" si="210"/>
        <v/>
      </c>
      <c r="M1340" s="3" t="str">
        <f t="shared" si="211"/>
        <v/>
      </c>
      <c r="O1340" s="11" t="s">
        <v>12680</v>
      </c>
    </row>
    <row r="1341" spans="1:15" ht="15.6" customHeight="1" x14ac:dyDescent="0.3">
      <c r="A1341" s="3" t="s">
        <v>6452</v>
      </c>
      <c r="B1341" s="3" t="s">
        <v>4705</v>
      </c>
      <c r="C1341" s="11" t="s">
        <v>720</v>
      </c>
      <c r="D1341" s="11" t="s">
        <v>721</v>
      </c>
      <c r="E1341" s="13">
        <v>1438</v>
      </c>
      <c r="G1341" s="3" t="str">
        <f t="shared" si="205"/>
        <v/>
      </c>
      <c r="H1341" s="3" t="str">
        <f t="shared" si="206"/>
        <v/>
      </c>
      <c r="I1341" s="3" t="str">
        <f t="shared" si="207"/>
        <v/>
      </c>
      <c r="J1341" s="3" t="str">
        <f t="shared" si="208"/>
        <v/>
      </c>
      <c r="K1341" s="3" t="str">
        <f t="shared" si="209"/>
        <v/>
      </c>
      <c r="L1341" s="3" t="str">
        <f t="shared" si="210"/>
        <v/>
      </c>
      <c r="M1341" s="3" t="str">
        <f t="shared" si="211"/>
        <v/>
      </c>
      <c r="O1341" s="11" t="s">
        <v>12680</v>
      </c>
    </row>
    <row r="1342" spans="1:15" ht="15.6" customHeight="1" x14ac:dyDescent="0.3">
      <c r="A1342" s="3" t="s">
        <v>6452</v>
      </c>
      <c r="B1342" s="3" t="s">
        <v>4705</v>
      </c>
      <c r="C1342" s="11" t="s">
        <v>4616</v>
      </c>
      <c r="D1342" s="11" t="s">
        <v>4617</v>
      </c>
      <c r="E1342" s="13">
        <v>1439</v>
      </c>
      <c r="G1342" s="3" t="str">
        <f t="shared" ref="G1342:G1373" si="212">IFERROR(VLOOKUP(F1342,omop_all_vocs,4,FALSE),"")</f>
        <v/>
      </c>
      <c r="H1342" s="3" t="str">
        <f t="shared" ref="H1342:H1371" si="213">IFERROR(VLOOKUP(F1342,omop_all_vocs,5,FALSE),"")</f>
        <v/>
      </c>
      <c r="I1342" s="3" t="str">
        <f t="shared" ref="I1342:I1371" si="214">IFERROR(VLOOKUP(F1342,omop_all_vocs,6,FALSE),"")</f>
        <v/>
      </c>
      <c r="J1342" s="3" t="str">
        <f t="shared" ref="J1342:J1371" si="215">IFERROR(VLOOKUP(F1342,omop_all_vocs,7,FALSE),"")</f>
        <v/>
      </c>
      <c r="K1342" s="3" t="str">
        <f t="shared" ref="K1342:K1371" si="216">IFERROR(VLOOKUP(F1342,omop_all_vocs,8,FALSE),"")</f>
        <v/>
      </c>
      <c r="L1342" s="3" t="str">
        <f t="shared" ref="L1342:L1371" si="217">IFERROR(VLOOKUP(F1342,omop_all_vocs,9,FALSE),"")</f>
        <v/>
      </c>
      <c r="M1342" s="3" t="str">
        <f t="shared" ref="M1342:M1371" si="218">IFERROR(VLOOKUP(F1342,omop_all_vocs,10,FALSE),"")</f>
        <v/>
      </c>
      <c r="O1342" s="11" t="s">
        <v>12680</v>
      </c>
    </row>
    <row r="1343" spans="1:15" ht="15.6" customHeight="1" x14ac:dyDescent="0.3">
      <c r="A1343" s="3" t="s">
        <v>6452</v>
      </c>
      <c r="B1343" s="3" t="s">
        <v>4705</v>
      </c>
      <c r="C1343" s="11" t="s">
        <v>4618</v>
      </c>
      <c r="D1343" s="11" t="s">
        <v>4619</v>
      </c>
      <c r="E1343" s="13">
        <v>1440</v>
      </c>
      <c r="G1343" s="3" t="str">
        <f t="shared" si="212"/>
        <v/>
      </c>
      <c r="H1343" s="3" t="str">
        <f t="shared" si="213"/>
        <v/>
      </c>
      <c r="I1343" s="3" t="str">
        <f t="shared" si="214"/>
        <v/>
      </c>
      <c r="J1343" s="3" t="str">
        <f t="shared" si="215"/>
        <v/>
      </c>
      <c r="K1343" s="3" t="str">
        <f t="shared" si="216"/>
        <v/>
      </c>
      <c r="L1343" s="3" t="str">
        <f t="shared" si="217"/>
        <v/>
      </c>
      <c r="M1343" s="3" t="str">
        <f t="shared" si="218"/>
        <v/>
      </c>
      <c r="O1343" s="11" t="s">
        <v>12680</v>
      </c>
    </row>
    <row r="1344" spans="1:15" ht="15.6" customHeight="1" x14ac:dyDescent="0.3">
      <c r="A1344" s="3" t="s">
        <v>6452</v>
      </c>
      <c r="B1344" s="3" t="s">
        <v>4705</v>
      </c>
      <c r="C1344" s="11" t="s">
        <v>4620</v>
      </c>
      <c r="D1344" s="11" t="s">
        <v>4621</v>
      </c>
      <c r="E1344" s="13">
        <v>1441</v>
      </c>
      <c r="G1344" s="3" t="str">
        <f t="shared" si="212"/>
        <v/>
      </c>
      <c r="H1344" s="3" t="str">
        <f t="shared" si="213"/>
        <v/>
      </c>
      <c r="I1344" s="3" t="str">
        <f t="shared" si="214"/>
        <v/>
      </c>
      <c r="J1344" s="3" t="str">
        <f t="shared" si="215"/>
        <v/>
      </c>
      <c r="K1344" s="3" t="str">
        <f t="shared" si="216"/>
        <v/>
      </c>
      <c r="L1344" s="3" t="str">
        <f t="shared" si="217"/>
        <v/>
      </c>
      <c r="M1344" s="3" t="str">
        <f t="shared" si="218"/>
        <v/>
      </c>
      <c r="O1344" s="11" t="s">
        <v>12680</v>
      </c>
    </row>
    <row r="1345" spans="1:15" ht="15.6" customHeight="1" x14ac:dyDescent="0.3">
      <c r="A1345" s="3" t="s">
        <v>6452</v>
      </c>
      <c r="B1345" s="3" t="s">
        <v>4705</v>
      </c>
      <c r="C1345" s="11" t="s">
        <v>4622</v>
      </c>
      <c r="D1345" s="11" t="s">
        <v>4623</v>
      </c>
      <c r="E1345" s="13">
        <v>1442</v>
      </c>
      <c r="G1345" s="3" t="str">
        <f t="shared" si="212"/>
        <v/>
      </c>
      <c r="H1345" s="3" t="str">
        <f t="shared" si="213"/>
        <v/>
      </c>
      <c r="I1345" s="3" t="str">
        <f t="shared" si="214"/>
        <v/>
      </c>
      <c r="J1345" s="3" t="str">
        <f t="shared" si="215"/>
        <v/>
      </c>
      <c r="K1345" s="3" t="str">
        <f t="shared" si="216"/>
        <v/>
      </c>
      <c r="L1345" s="3" t="str">
        <f t="shared" si="217"/>
        <v/>
      </c>
      <c r="M1345" s="3" t="str">
        <f t="shared" si="218"/>
        <v/>
      </c>
      <c r="O1345" s="11" t="s">
        <v>12680</v>
      </c>
    </row>
    <row r="1346" spans="1:15" ht="15.6" customHeight="1" x14ac:dyDescent="0.3">
      <c r="A1346" s="3" t="s">
        <v>6452</v>
      </c>
      <c r="B1346" s="3" t="s">
        <v>4705</v>
      </c>
      <c r="C1346" s="11" t="s">
        <v>4626</v>
      </c>
      <c r="D1346" s="11" t="s">
        <v>4627</v>
      </c>
      <c r="E1346" s="13">
        <v>1443</v>
      </c>
      <c r="G1346" s="3" t="str">
        <f t="shared" si="212"/>
        <v/>
      </c>
      <c r="H1346" s="3" t="str">
        <f t="shared" si="213"/>
        <v/>
      </c>
      <c r="I1346" s="3" t="str">
        <f t="shared" si="214"/>
        <v/>
      </c>
      <c r="J1346" s="3" t="str">
        <f t="shared" si="215"/>
        <v/>
      </c>
      <c r="K1346" s="3" t="str">
        <f t="shared" si="216"/>
        <v/>
      </c>
      <c r="L1346" s="3" t="str">
        <f t="shared" si="217"/>
        <v/>
      </c>
      <c r="M1346" s="3" t="str">
        <f t="shared" si="218"/>
        <v/>
      </c>
      <c r="O1346" s="11" t="s">
        <v>12680</v>
      </c>
    </row>
    <row r="1347" spans="1:15" ht="15.6" customHeight="1" x14ac:dyDescent="0.3">
      <c r="A1347" s="3" t="s">
        <v>6452</v>
      </c>
      <c r="B1347" s="3" t="s">
        <v>4705</v>
      </c>
      <c r="C1347" s="11" t="s">
        <v>4628</v>
      </c>
      <c r="D1347" s="11" t="s">
        <v>4629</v>
      </c>
      <c r="E1347" s="13">
        <v>1444</v>
      </c>
      <c r="G1347" s="3" t="str">
        <f t="shared" si="212"/>
        <v/>
      </c>
      <c r="H1347" s="3" t="str">
        <f t="shared" si="213"/>
        <v/>
      </c>
      <c r="I1347" s="3" t="str">
        <f t="shared" si="214"/>
        <v/>
      </c>
      <c r="J1347" s="3" t="str">
        <f t="shared" si="215"/>
        <v/>
      </c>
      <c r="K1347" s="3" t="str">
        <f t="shared" si="216"/>
        <v/>
      </c>
      <c r="L1347" s="3" t="str">
        <f t="shared" si="217"/>
        <v/>
      </c>
      <c r="M1347" s="3" t="str">
        <f t="shared" si="218"/>
        <v/>
      </c>
      <c r="O1347" s="11" t="s">
        <v>12680</v>
      </c>
    </row>
    <row r="1348" spans="1:15" ht="15.6" customHeight="1" x14ac:dyDescent="0.3">
      <c r="A1348" s="3" t="s">
        <v>6452</v>
      </c>
      <c r="B1348" s="3" t="s">
        <v>4705</v>
      </c>
      <c r="C1348" s="11" t="s">
        <v>4624</v>
      </c>
      <c r="D1348" s="11" t="s">
        <v>4625</v>
      </c>
      <c r="E1348" s="13">
        <v>1445</v>
      </c>
      <c r="G1348" s="3" t="str">
        <f t="shared" si="212"/>
        <v/>
      </c>
      <c r="H1348" s="3" t="str">
        <f t="shared" si="213"/>
        <v/>
      </c>
      <c r="I1348" s="3" t="str">
        <f t="shared" si="214"/>
        <v/>
      </c>
      <c r="J1348" s="3" t="str">
        <f t="shared" si="215"/>
        <v/>
      </c>
      <c r="K1348" s="3" t="str">
        <f t="shared" si="216"/>
        <v/>
      </c>
      <c r="L1348" s="3" t="str">
        <f t="shared" si="217"/>
        <v/>
      </c>
      <c r="M1348" s="3" t="str">
        <f t="shared" si="218"/>
        <v/>
      </c>
      <c r="O1348" s="11" t="s">
        <v>12680</v>
      </c>
    </row>
    <row r="1349" spans="1:15" ht="15.6" customHeight="1" x14ac:dyDescent="0.3">
      <c r="A1349" s="3" t="s">
        <v>6452</v>
      </c>
      <c r="B1349" s="3" t="s">
        <v>4705</v>
      </c>
      <c r="C1349" s="11" t="s">
        <v>4630</v>
      </c>
      <c r="D1349" s="11" t="s">
        <v>4631</v>
      </c>
      <c r="E1349" s="13">
        <v>1446</v>
      </c>
      <c r="G1349" s="3" t="str">
        <f t="shared" si="212"/>
        <v/>
      </c>
      <c r="H1349" s="3" t="str">
        <f t="shared" si="213"/>
        <v/>
      </c>
      <c r="I1349" s="3" t="str">
        <f t="shared" si="214"/>
        <v/>
      </c>
      <c r="J1349" s="3" t="str">
        <f t="shared" si="215"/>
        <v/>
      </c>
      <c r="K1349" s="3" t="str">
        <f t="shared" si="216"/>
        <v/>
      </c>
      <c r="L1349" s="3" t="str">
        <f t="shared" si="217"/>
        <v/>
      </c>
      <c r="M1349" s="3" t="str">
        <f t="shared" si="218"/>
        <v/>
      </c>
      <c r="O1349" s="11" t="s">
        <v>12680</v>
      </c>
    </row>
    <row r="1350" spans="1:15" ht="15.6" customHeight="1" x14ac:dyDescent="0.3">
      <c r="A1350" s="3" t="s">
        <v>6452</v>
      </c>
      <c r="B1350" s="3" t="s">
        <v>4705</v>
      </c>
      <c r="C1350" s="11" t="s">
        <v>4632</v>
      </c>
      <c r="D1350" s="11" t="s">
        <v>4633</v>
      </c>
      <c r="E1350" s="13">
        <v>1447</v>
      </c>
      <c r="G1350" s="3" t="str">
        <f t="shared" si="212"/>
        <v/>
      </c>
      <c r="H1350" s="3" t="str">
        <f t="shared" si="213"/>
        <v/>
      </c>
      <c r="I1350" s="3" t="str">
        <f t="shared" si="214"/>
        <v/>
      </c>
      <c r="J1350" s="3" t="str">
        <f t="shared" si="215"/>
        <v/>
      </c>
      <c r="K1350" s="3" t="str">
        <f t="shared" si="216"/>
        <v/>
      </c>
      <c r="L1350" s="3" t="str">
        <f t="shared" si="217"/>
        <v/>
      </c>
      <c r="M1350" s="3" t="str">
        <f t="shared" si="218"/>
        <v/>
      </c>
      <c r="O1350" s="11" t="s">
        <v>12680</v>
      </c>
    </row>
    <row r="1351" spans="1:15" ht="15.6" customHeight="1" x14ac:dyDescent="0.3">
      <c r="A1351" s="3" t="s">
        <v>6452</v>
      </c>
      <c r="B1351" s="3" t="s">
        <v>4705</v>
      </c>
      <c r="C1351" s="11" t="s">
        <v>4634</v>
      </c>
      <c r="D1351" s="11" t="s">
        <v>4635</v>
      </c>
      <c r="E1351" s="13">
        <v>1448</v>
      </c>
      <c r="G1351" s="3" t="str">
        <f t="shared" si="212"/>
        <v/>
      </c>
      <c r="H1351" s="3" t="str">
        <f t="shared" si="213"/>
        <v/>
      </c>
      <c r="I1351" s="3" t="str">
        <f t="shared" si="214"/>
        <v/>
      </c>
      <c r="J1351" s="3" t="str">
        <f t="shared" si="215"/>
        <v/>
      </c>
      <c r="K1351" s="3" t="str">
        <f t="shared" si="216"/>
        <v/>
      </c>
      <c r="L1351" s="3" t="str">
        <f t="shared" si="217"/>
        <v/>
      </c>
      <c r="M1351" s="3" t="str">
        <f t="shared" si="218"/>
        <v/>
      </c>
      <c r="O1351" s="11" t="s">
        <v>12680</v>
      </c>
    </row>
    <row r="1352" spans="1:15" ht="15.6" customHeight="1" x14ac:dyDescent="0.3">
      <c r="A1352" s="3" t="s">
        <v>6452</v>
      </c>
      <c r="B1352" s="3" t="s">
        <v>4705</v>
      </c>
      <c r="C1352" s="11" t="s">
        <v>4636</v>
      </c>
      <c r="D1352" s="11" t="s">
        <v>4637</v>
      </c>
      <c r="E1352" s="13">
        <v>1449</v>
      </c>
      <c r="G1352" s="3" t="str">
        <f t="shared" si="212"/>
        <v/>
      </c>
      <c r="H1352" s="3" t="str">
        <f t="shared" si="213"/>
        <v/>
      </c>
      <c r="I1352" s="3" t="str">
        <f t="shared" si="214"/>
        <v/>
      </c>
      <c r="J1352" s="3" t="str">
        <f t="shared" si="215"/>
        <v/>
      </c>
      <c r="K1352" s="3" t="str">
        <f t="shared" si="216"/>
        <v/>
      </c>
      <c r="L1352" s="3" t="str">
        <f t="shared" si="217"/>
        <v/>
      </c>
      <c r="M1352" s="3" t="str">
        <f t="shared" si="218"/>
        <v/>
      </c>
      <c r="O1352" s="11" t="s">
        <v>12680</v>
      </c>
    </row>
    <row r="1353" spans="1:15" ht="15.6" customHeight="1" x14ac:dyDescent="0.3">
      <c r="A1353" s="3" t="s">
        <v>6452</v>
      </c>
      <c r="B1353" s="3" t="s">
        <v>4705</v>
      </c>
      <c r="C1353" s="11" t="s">
        <v>4638</v>
      </c>
      <c r="D1353" s="11" t="s">
        <v>4639</v>
      </c>
      <c r="E1353" s="13">
        <v>1450</v>
      </c>
      <c r="G1353" s="3" t="str">
        <f t="shared" si="212"/>
        <v/>
      </c>
      <c r="H1353" s="3" t="str">
        <f t="shared" si="213"/>
        <v/>
      </c>
      <c r="I1353" s="3" t="str">
        <f t="shared" si="214"/>
        <v/>
      </c>
      <c r="J1353" s="3" t="str">
        <f t="shared" si="215"/>
        <v/>
      </c>
      <c r="K1353" s="3" t="str">
        <f t="shared" si="216"/>
        <v/>
      </c>
      <c r="L1353" s="3" t="str">
        <f t="shared" si="217"/>
        <v/>
      </c>
      <c r="M1353" s="3" t="str">
        <f t="shared" si="218"/>
        <v/>
      </c>
      <c r="O1353" s="11" t="s">
        <v>12680</v>
      </c>
    </row>
    <row r="1354" spans="1:15" ht="15.6" customHeight="1" x14ac:dyDescent="0.3">
      <c r="A1354" s="3" t="s">
        <v>6452</v>
      </c>
      <c r="B1354" s="3" t="s">
        <v>4705</v>
      </c>
      <c r="C1354" s="11" t="s">
        <v>4640</v>
      </c>
      <c r="D1354" s="11" t="s">
        <v>4641</v>
      </c>
      <c r="E1354" s="13">
        <v>1451</v>
      </c>
      <c r="G1354" s="3" t="str">
        <f t="shared" si="212"/>
        <v/>
      </c>
      <c r="H1354" s="3" t="str">
        <f t="shared" si="213"/>
        <v/>
      </c>
      <c r="I1354" s="3" t="str">
        <f t="shared" si="214"/>
        <v/>
      </c>
      <c r="J1354" s="3" t="str">
        <f t="shared" si="215"/>
        <v/>
      </c>
      <c r="K1354" s="3" t="str">
        <f t="shared" si="216"/>
        <v/>
      </c>
      <c r="L1354" s="3" t="str">
        <f t="shared" si="217"/>
        <v/>
      </c>
      <c r="M1354" s="3" t="str">
        <f t="shared" si="218"/>
        <v/>
      </c>
      <c r="O1354" s="11" t="s">
        <v>12680</v>
      </c>
    </row>
    <row r="1355" spans="1:15" ht="15.6" customHeight="1" x14ac:dyDescent="0.3">
      <c r="A1355" s="3" t="s">
        <v>6452</v>
      </c>
      <c r="B1355" s="3" t="s">
        <v>4705</v>
      </c>
      <c r="C1355" s="11" t="s">
        <v>4642</v>
      </c>
      <c r="D1355" s="11" t="s">
        <v>4643</v>
      </c>
      <c r="E1355" s="13">
        <v>1452</v>
      </c>
      <c r="G1355" s="3" t="str">
        <f t="shared" si="212"/>
        <v/>
      </c>
      <c r="H1355" s="3" t="str">
        <f t="shared" si="213"/>
        <v/>
      </c>
      <c r="I1355" s="3" t="str">
        <f t="shared" si="214"/>
        <v/>
      </c>
      <c r="J1355" s="3" t="str">
        <f t="shared" si="215"/>
        <v/>
      </c>
      <c r="K1355" s="3" t="str">
        <f t="shared" si="216"/>
        <v/>
      </c>
      <c r="L1355" s="3" t="str">
        <f t="shared" si="217"/>
        <v/>
      </c>
      <c r="M1355" s="3" t="str">
        <f t="shared" si="218"/>
        <v/>
      </c>
      <c r="O1355" s="11" t="s">
        <v>12680</v>
      </c>
    </row>
    <row r="1356" spans="1:15" ht="15.6" customHeight="1" x14ac:dyDescent="0.3">
      <c r="A1356" s="3" t="s">
        <v>6452</v>
      </c>
      <c r="B1356" s="3" t="s">
        <v>4705</v>
      </c>
      <c r="C1356" s="11" t="s">
        <v>4644</v>
      </c>
      <c r="D1356" s="11" t="s">
        <v>4645</v>
      </c>
      <c r="E1356" s="13">
        <v>1453</v>
      </c>
      <c r="G1356" s="3" t="str">
        <f t="shared" si="212"/>
        <v/>
      </c>
      <c r="H1356" s="3" t="str">
        <f t="shared" si="213"/>
        <v/>
      </c>
      <c r="I1356" s="3" t="str">
        <f t="shared" si="214"/>
        <v/>
      </c>
      <c r="J1356" s="3" t="str">
        <f t="shared" si="215"/>
        <v/>
      </c>
      <c r="K1356" s="3" t="str">
        <f t="shared" si="216"/>
        <v/>
      </c>
      <c r="L1356" s="3" t="str">
        <f t="shared" si="217"/>
        <v/>
      </c>
      <c r="M1356" s="3" t="str">
        <f t="shared" si="218"/>
        <v/>
      </c>
      <c r="O1356" s="11" t="s">
        <v>12680</v>
      </c>
    </row>
    <row r="1357" spans="1:15" ht="15.6" customHeight="1" x14ac:dyDescent="0.3">
      <c r="A1357" s="3" t="s">
        <v>6452</v>
      </c>
      <c r="B1357" s="3" t="s">
        <v>4705</v>
      </c>
      <c r="C1357" s="11" t="s">
        <v>4646</v>
      </c>
      <c r="D1357" s="11" t="s">
        <v>4647</v>
      </c>
      <c r="E1357" s="13">
        <v>1454</v>
      </c>
      <c r="G1357" s="3" t="str">
        <f t="shared" si="212"/>
        <v/>
      </c>
      <c r="H1357" s="3" t="str">
        <f t="shared" si="213"/>
        <v/>
      </c>
      <c r="I1357" s="3" t="str">
        <f t="shared" si="214"/>
        <v/>
      </c>
      <c r="J1357" s="3" t="str">
        <f t="shared" si="215"/>
        <v/>
      </c>
      <c r="K1357" s="3" t="str">
        <f t="shared" si="216"/>
        <v/>
      </c>
      <c r="L1357" s="3" t="str">
        <f t="shared" si="217"/>
        <v/>
      </c>
      <c r="M1357" s="3" t="str">
        <f t="shared" si="218"/>
        <v/>
      </c>
      <c r="O1357" s="11" t="s">
        <v>12680</v>
      </c>
    </row>
    <row r="1358" spans="1:15" ht="15.6" customHeight="1" x14ac:dyDescent="0.3">
      <c r="A1358" s="3" t="s">
        <v>6452</v>
      </c>
      <c r="B1358" s="3" t="s">
        <v>4705</v>
      </c>
      <c r="C1358" s="11" t="s">
        <v>4648</v>
      </c>
      <c r="D1358" s="11" t="s">
        <v>4649</v>
      </c>
      <c r="E1358" s="13">
        <v>1455</v>
      </c>
      <c r="G1358" s="3" t="str">
        <f t="shared" si="212"/>
        <v/>
      </c>
      <c r="H1358" s="3" t="str">
        <f t="shared" si="213"/>
        <v/>
      </c>
      <c r="I1358" s="3" t="str">
        <f t="shared" si="214"/>
        <v/>
      </c>
      <c r="J1358" s="3" t="str">
        <f t="shared" si="215"/>
        <v/>
      </c>
      <c r="K1358" s="3" t="str">
        <f t="shared" si="216"/>
        <v/>
      </c>
      <c r="L1358" s="3" t="str">
        <f t="shared" si="217"/>
        <v/>
      </c>
      <c r="M1358" s="3" t="str">
        <f t="shared" si="218"/>
        <v/>
      </c>
      <c r="O1358" s="11" t="s">
        <v>12680</v>
      </c>
    </row>
    <row r="1359" spans="1:15" ht="15.6" customHeight="1" x14ac:dyDescent="0.3">
      <c r="A1359" s="3" t="s">
        <v>6452</v>
      </c>
      <c r="B1359" s="3" t="s">
        <v>4705</v>
      </c>
      <c r="C1359" s="11" t="s">
        <v>4650</v>
      </c>
      <c r="D1359" s="11" t="s">
        <v>4650</v>
      </c>
      <c r="E1359" s="13">
        <v>1456</v>
      </c>
      <c r="G1359" s="3" t="str">
        <f t="shared" si="212"/>
        <v/>
      </c>
      <c r="H1359" s="3" t="str">
        <f t="shared" si="213"/>
        <v/>
      </c>
      <c r="I1359" s="3" t="str">
        <f t="shared" si="214"/>
        <v/>
      </c>
      <c r="J1359" s="3" t="str">
        <f t="shared" si="215"/>
        <v/>
      </c>
      <c r="K1359" s="3" t="str">
        <f t="shared" si="216"/>
        <v/>
      </c>
      <c r="L1359" s="3" t="str">
        <f t="shared" si="217"/>
        <v/>
      </c>
      <c r="M1359" s="3" t="str">
        <f t="shared" si="218"/>
        <v/>
      </c>
      <c r="O1359" s="11" t="s">
        <v>12680</v>
      </c>
    </row>
    <row r="1360" spans="1:15" ht="15.6" customHeight="1" x14ac:dyDescent="0.3">
      <c r="A1360" s="3" t="s">
        <v>6452</v>
      </c>
      <c r="B1360" s="3" t="s">
        <v>4705</v>
      </c>
      <c r="C1360" s="11" t="s">
        <v>4651</v>
      </c>
      <c r="D1360" s="11" t="s">
        <v>4652</v>
      </c>
      <c r="E1360" s="13">
        <v>1457</v>
      </c>
      <c r="G1360" s="3" t="str">
        <f t="shared" si="212"/>
        <v/>
      </c>
      <c r="H1360" s="3" t="str">
        <f t="shared" si="213"/>
        <v/>
      </c>
      <c r="I1360" s="3" t="str">
        <f t="shared" si="214"/>
        <v/>
      </c>
      <c r="J1360" s="3" t="str">
        <f t="shared" si="215"/>
        <v/>
      </c>
      <c r="K1360" s="3" t="str">
        <f t="shared" si="216"/>
        <v/>
      </c>
      <c r="L1360" s="3" t="str">
        <f t="shared" si="217"/>
        <v/>
      </c>
      <c r="M1360" s="3" t="str">
        <f t="shared" si="218"/>
        <v/>
      </c>
      <c r="O1360" s="11" t="s">
        <v>12680</v>
      </c>
    </row>
    <row r="1361" spans="1:15" ht="15.6" customHeight="1" x14ac:dyDescent="0.3">
      <c r="A1361" s="3" t="s">
        <v>6452</v>
      </c>
      <c r="B1361" s="3" t="s">
        <v>4705</v>
      </c>
      <c r="C1361" s="11" t="s">
        <v>4653</v>
      </c>
      <c r="D1361" s="11" t="s">
        <v>4654</v>
      </c>
      <c r="E1361" s="13">
        <v>1458</v>
      </c>
      <c r="G1361" s="3" t="str">
        <f t="shared" si="212"/>
        <v/>
      </c>
      <c r="H1361" s="3" t="str">
        <f t="shared" si="213"/>
        <v/>
      </c>
      <c r="I1361" s="3" t="str">
        <f t="shared" si="214"/>
        <v/>
      </c>
      <c r="J1361" s="3" t="str">
        <f t="shared" si="215"/>
        <v/>
      </c>
      <c r="K1361" s="3" t="str">
        <f t="shared" si="216"/>
        <v/>
      </c>
      <c r="L1361" s="3" t="str">
        <f t="shared" si="217"/>
        <v/>
      </c>
      <c r="M1361" s="3" t="str">
        <f t="shared" si="218"/>
        <v/>
      </c>
      <c r="O1361" s="11" t="s">
        <v>12680</v>
      </c>
    </row>
    <row r="1362" spans="1:15" ht="15.6" customHeight="1" x14ac:dyDescent="0.3">
      <c r="A1362" s="3" t="s">
        <v>6452</v>
      </c>
      <c r="B1362" s="3" t="s">
        <v>4705</v>
      </c>
      <c r="C1362" s="11" t="s">
        <v>4655</v>
      </c>
      <c r="D1362" s="11" t="s">
        <v>4656</v>
      </c>
      <c r="E1362" s="13">
        <v>1459</v>
      </c>
      <c r="G1362" s="3" t="str">
        <f t="shared" si="212"/>
        <v/>
      </c>
      <c r="H1362" s="3" t="str">
        <f t="shared" si="213"/>
        <v/>
      </c>
      <c r="I1362" s="3" t="str">
        <f t="shared" si="214"/>
        <v/>
      </c>
      <c r="J1362" s="3" t="str">
        <f t="shared" si="215"/>
        <v/>
      </c>
      <c r="K1362" s="3" t="str">
        <f t="shared" si="216"/>
        <v/>
      </c>
      <c r="L1362" s="3" t="str">
        <f t="shared" si="217"/>
        <v/>
      </c>
      <c r="M1362" s="3" t="str">
        <f t="shared" si="218"/>
        <v/>
      </c>
      <c r="O1362" s="11" t="s">
        <v>12680</v>
      </c>
    </row>
    <row r="1363" spans="1:15" ht="15.6" customHeight="1" x14ac:dyDescent="0.3">
      <c r="A1363" s="3" t="s">
        <v>6452</v>
      </c>
      <c r="B1363" s="3" t="s">
        <v>4705</v>
      </c>
      <c r="C1363" s="11" t="s">
        <v>4657</v>
      </c>
      <c r="D1363" s="11" t="s">
        <v>256</v>
      </c>
      <c r="E1363" s="13">
        <v>1460</v>
      </c>
      <c r="G1363" s="3" t="str">
        <f t="shared" si="212"/>
        <v/>
      </c>
      <c r="H1363" s="3" t="str">
        <f t="shared" si="213"/>
        <v/>
      </c>
      <c r="I1363" s="3" t="str">
        <f t="shared" si="214"/>
        <v/>
      </c>
      <c r="J1363" s="3" t="str">
        <f t="shared" si="215"/>
        <v/>
      </c>
      <c r="K1363" s="3" t="str">
        <f t="shared" si="216"/>
        <v/>
      </c>
      <c r="L1363" s="3" t="str">
        <f t="shared" si="217"/>
        <v/>
      </c>
      <c r="M1363" s="3" t="str">
        <f t="shared" si="218"/>
        <v/>
      </c>
      <c r="O1363" s="11" t="s">
        <v>12680</v>
      </c>
    </row>
    <row r="1364" spans="1:15" ht="15.6" customHeight="1" x14ac:dyDescent="0.3">
      <c r="A1364" s="3" t="s">
        <v>6452</v>
      </c>
      <c r="B1364" s="3" t="s">
        <v>4705</v>
      </c>
      <c r="C1364" s="11" t="s">
        <v>4658</v>
      </c>
      <c r="D1364" s="11" t="s">
        <v>4659</v>
      </c>
      <c r="E1364" s="13">
        <v>1461</v>
      </c>
      <c r="G1364" s="3" t="str">
        <f t="shared" si="212"/>
        <v/>
      </c>
      <c r="H1364" s="3" t="str">
        <f t="shared" si="213"/>
        <v/>
      </c>
      <c r="I1364" s="3" t="str">
        <f t="shared" si="214"/>
        <v/>
      </c>
      <c r="J1364" s="3" t="str">
        <f t="shared" si="215"/>
        <v/>
      </c>
      <c r="K1364" s="3" t="str">
        <f t="shared" si="216"/>
        <v/>
      </c>
      <c r="L1364" s="3" t="str">
        <f t="shared" si="217"/>
        <v/>
      </c>
      <c r="M1364" s="3" t="str">
        <f t="shared" si="218"/>
        <v/>
      </c>
      <c r="O1364" s="11" t="s">
        <v>12680</v>
      </c>
    </row>
    <row r="1365" spans="1:15" ht="15.6" customHeight="1" x14ac:dyDescent="0.3">
      <c r="A1365" s="3" t="s">
        <v>6452</v>
      </c>
      <c r="B1365" s="3" t="s">
        <v>4705</v>
      </c>
      <c r="C1365" s="11" t="s">
        <v>4660</v>
      </c>
      <c r="D1365" s="11" t="s">
        <v>4661</v>
      </c>
      <c r="E1365" s="13">
        <v>1462</v>
      </c>
      <c r="G1365" s="3" t="str">
        <f t="shared" si="212"/>
        <v/>
      </c>
      <c r="H1365" s="3" t="str">
        <f t="shared" si="213"/>
        <v/>
      </c>
      <c r="I1365" s="3" t="str">
        <f t="shared" si="214"/>
        <v/>
      </c>
      <c r="J1365" s="3" t="str">
        <f t="shared" si="215"/>
        <v/>
      </c>
      <c r="K1365" s="3" t="str">
        <f t="shared" si="216"/>
        <v/>
      </c>
      <c r="L1365" s="3" t="str">
        <f t="shared" si="217"/>
        <v/>
      </c>
      <c r="M1365" s="3" t="str">
        <f t="shared" si="218"/>
        <v/>
      </c>
      <c r="O1365" s="11" t="s">
        <v>12680</v>
      </c>
    </row>
    <row r="1366" spans="1:15" ht="15.6" customHeight="1" x14ac:dyDescent="0.3">
      <c r="A1366" s="3" t="s">
        <v>6452</v>
      </c>
      <c r="B1366" s="3" t="s">
        <v>4705</v>
      </c>
      <c r="C1366" s="11" t="s">
        <v>4662</v>
      </c>
      <c r="D1366" s="11" t="s">
        <v>4662</v>
      </c>
      <c r="E1366" s="13">
        <v>1463</v>
      </c>
      <c r="G1366" s="3" t="str">
        <f t="shared" si="212"/>
        <v/>
      </c>
      <c r="H1366" s="3" t="str">
        <f t="shared" si="213"/>
        <v/>
      </c>
      <c r="I1366" s="3" t="str">
        <f t="shared" si="214"/>
        <v/>
      </c>
      <c r="J1366" s="3" t="str">
        <f t="shared" si="215"/>
        <v/>
      </c>
      <c r="K1366" s="3" t="str">
        <f t="shared" si="216"/>
        <v/>
      </c>
      <c r="L1366" s="3" t="str">
        <f t="shared" si="217"/>
        <v/>
      </c>
      <c r="M1366" s="3" t="str">
        <f t="shared" si="218"/>
        <v/>
      </c>
      <c r="O1366" s="11" t="s">
        <v>12680</v>
      </c>
    </row>
    <row r="1367" spans="1:15" ht="15.6" customHeight="1" x14ac:dyDescent="0.3">
      <c r="A1367" s="3" t="s">
        <v>6452</v>
      </c>
      <c r="B1367" s="3" t="s">
        <v>4705</v>
      </c>
      <c r="C1367" s="11" t="s">
        <v>4663</v>
      </c>
      <c r="D1367" s="11" t="s">
        <v>4664</v>
      </c>
      <c r="E1367" s="13">
        <v>1464</v>
      </c>
      <c r="G1367" s="3" t="str">
        <f t="shared" si="212"/>
        <v/>
      </c>
      <c r="H1367" s="3" t="str">
        <f t="shared" si="213"/>
        <v/>
      </c>
      <c r="I1367" s="3" t="str">
        <f t="shared" si="214"/>
        <v/>
      </c>
      <c r="J1367" s="3" t="str">
        <f t="shared" si="215"/>
        <v/>
      </c>
      <c r="K1367" s="3" t="str">
        <f t="shared" si="216"/>
        <v/>
      </c>
      <c r="L1367" s="3" t="str">
        <f t="shared" si="217"/>
        <v/>
      </c>
      <c r="M1367" s="3" t="str">
        <f t="shared" si="218"/>
        <v/>
      </c>
      <c r="O1367" s="11" t="s">
        <v>12680</v>
      </c>
    </row>
    <row r="1368" spans="1:15" ht="15.6" customHeight="1" x14ac:dyDescent="0.3">
      <c r="A1368" s="3" t="s">
        <v>6452</v>
      </c>
      <c r="B1368" s="3" t="s">
        <v>4705</v>
      </c>
      <c r="C1368" s="11" t="s">
        <v>4665</v>
      </c>
      <c r="D1368" s="11" t="s">
        <v>4666</v>
      </c>
      <c r="E1368" s="13">
        <v>1465</v>
      </c>
      <c r="G1368" s="3" t="str">
        <f t="shared" si="212"/>
        <v/>
      </c>
      <c r="H1368" s="3" t="str">
        <f t="shared" si="213"/>
        <v/>
      </c>
      <c r="I1368" s="3" t="str">
        <f t="shared" si="214"/>
        <v/>
      </c>
      <c r="J1368" s="3" t="str">
        <f t="shared" si="215"/>
        <v/>
      </c>
      <c r="K1368" s="3" t="str">
        <f t="shared" si="216"/>
        <v/>
      </c>
      <c r="L1368" s="3" t="str">
        <f t="shared" si="217"/>
        <v/>
      </c>
      <c r="M1368" s="3" t="str">
        <f t="shared" si="218"/>
        <v/>
      </c>
      <c r="O1368" s="11" t="s">
        <v>12680</v>
      </c>
    </row>
    <row r="1369" spans="1:15" ht="15.6" customHeight="1" x14ac:dyDescent="0.3">
      <c r="A1369" s="3" t="s">
        <v>6452</v>
      </c>
      <c r="B1369" s="3" t="s">
        <v>4705</v>
      </c>
      <c r="C1369" s="11" t="s">
        <v>4667</v>
      </c>
      <c r="D1369" s="11" t="s">
        <v>4668</v>
      </c>
      <c r="E1369" s="13">
        <v>1466</v>
      </c>
      <c r="G1369" s="3" t="str">
        <f t="shared" si="212"/>
        <v/>
      </c>
      <c r="H1369" s="3" t="str">
        <f t="shared" si="213"/>
        <v/>
      </c>
      <c r="I1369" s="3" t="str">
        <f t="shared" si="214"/>
        <v/>
      </c>
      <c r="J1369" s="3" t="str">
        <f t="shared" si="215"/>
        <v/>
      </c>
      <c r="K1369" s="3" t="str">
        <f t="shared" si="216"/>
        <v/>
      </c>
      <c r="L1369" s="3" t="str">
        <f t="shared" si="217"/>
        <v/>
      </c>
      <c r="M1369" s="3" t="str">
        <f t="shared" si="218"/>
        <v/>
      </c>
      <c r="O1369" s="11" t="s">
        <v>12680</v>
      </c>
    </row>
    <row r="1370" spans="1:15" ht="15.6" customHeight="1" x14ac:dyDescent="0.3">
      <c r="A1370" s="3" t="s">
        <v>6452</v>
      </c>
      <c r="B1370" s="3" t="s">
        <v>4705</v>
      </c>
      <c r="C1370" s="11" t="s">
        <v>4669</v>
      </c>
      <c r="D1370" s="11" t="s">
        <v>4670</v>
      </c>
      <c r="E1370" s="13">
        <v>1467</v>
      </c>
      <c r="G1370" s="3" t="str">
        <f t="shared" si="212"/>
        <v/>
      </c>
      <c r="H1370" s="3" t="str">
        <f t="shared" si="213"/>
        <v/>
      </c>
      <c r="I1370" s="3" t="str">
        <f t="shared" si="214"/>
        <v/>
      </c>
      <c r="J1370" s="3" t="str">
        <f t="shared" si="215"/>
        <v/>
      </c>
      <c r="K1370" s="3" t="str">
        <f t="shared" si="216"/>
        <v/>
      </c>
      <c r="L1370" s="3" t="str">
        <f t="shared" si="217"/>
        <v/>
      </c>
      <c r="M1370" s="3" t="str">
        <f t="shared" si="218"/>
        <v/>
      </c>
      <c r="O1370" s="11" t="s">
        <v>12680</v>
      </c>
    </row>
    <row r="1371" spans="1:15" ht="15.6" customHeight="1" x14ac:dyDescent="0.3">
      <c r="A1371" s="3" t="s">
        <v>6452</v>
      </c>
      <c r="B1371" s="3" t="s">
        <v>4705</v>
      </c>
      <c r="C1371" s="11" t="s">
        <v>4671</v>
      </c>
      <c r="D1371" s="11" t="s">
        <v>4671</v>
      </c>
      <c r="E1371" s="13">
        <v>1468</v>
      </c>
      <c r="G1371" s="3" t="str">
        <f t="shared" si="212"/>
        <v/>
      </c>
      <c r="H1371" s="3" t="str">
        <f t="shared" si="213"/>
        <v/>
      </c>
      <c r="I1371" s="3" t="str">
        <f t="shared" si="214"/>
        <v/>
      </c>
      <c r="J1371" s="3" t="str">
        <f t="shared" si="215"/>
        <v/>
      </c>
      <c r="K1371" s="3" t="str">
        <f t="shared" si="216"/>
        <v/>
      </c>
      <c r="L1371" s="3" t="str">
        <f t="shared" si="217"/>
        <v/>
      </c>
      <c r="M1371" s="3" t="str">
        <f t="shared" si="218"/>
        <v/>
      </c>
      <c r="O1371" s="11" t="s">
        <v>12680</v>
      </c>
    </row>
    <row r="1372" spans="1:15" ht="15.6" customHeight="1" x14ac:dyDescent="0.3">
      <c r="A1372" s="27" t="s">
        <v>7015</v>
      </c>
      <c r="B1372" s="27" t="s">
        <v>11872</v>
      </c>
      <c r="C1372" s="57"/>
      <c r="D1372" s="57"/>
      <c r="E1372" s="13">
        <v>1469</v>
      </c>
      <c r="F1372" s="3" t="s">
        <v>11963</v>
      </c>
      <c r="G1372" s="3" t="str">
        <f t="shared" si="212"/>
        <v>-</v>
      </c>
      <c r="H1372" s="3" t="str">
        <f t="shared" ref="H1372:H1373" si="219">IFERROR(VLOOKUP(F1372,omop_all_vocs,5,FALSE),"")</f>
        <v>-</v>
      </c>
      <c r="I1372" s="3" t="str">
        <f t="shared" ref="I1372:I1373" si="220">IFERROR(VLOOKUP(F1372,omop_all_vocs,6,FALSE),"")</f>
        <v>-</v>
      </c>
      <c r="J1372" s="3" t="str">
        <f t="shared" ref="J1372:J1373" si="221">IFERROR(VLOOKUP(F1372,omop_all_vocs,7,FALSE),"")</f>
        <v>-</v>
      </c>
      <c r="K1372" s="3" t="str">
        <f t="shared" ref="K1372:K1373" si="222">IFERROR(VLOOKUP(F1372,omop_all_vocs,8,FALSE),"")</f>
        <v>-</v>
      </c>
      <c r="L1372" s="3" t="str">
        <f t="shared" ref="L1372:L1373" si="223">IFERROR(VLOOKUP(F1372,omop_all_vocs,9,FALSE),"")</f>
        <v>-</v>
      </c>
      <c r="M1372" s="3" t="str">
        <f t="shared" ref="M1372:M1373" si="224">IFERROR(VLOOKUP(F1372,omop_all_vocs,10,FALSE),"")</f>
        <v>-</v>
      </c>
      <c r="N1372" s="11" t="s">
        <v>12516</v>
      </c>
    </row>
    <row r="1373" spans="1:15" ht="15.6" customHeight="1" x14ac:dyDescent="0.3">
      <c r="A1373" s="27" t="s">
        <v>7015</v>
      </c>
      <c r="B1373" s="27" t="s">
        <v>11873</v>
      </c>
      <c r="C1373" s="57"/>
      <c r="D1373" s="57"/>
      <c r="E1373" s="13">
        <v>1470</v>
      </c>
      <c r="F1373" s="3" t="s">
        <v>11963</v>
      </c>
      <c r="G1373" s="3" t="str">
        <f t="shared" si="212"/>
        <v>-</v>
      </c>
      <c r="H1373" s="3" t="str">
        <f t="shared" si="219"/>
        <v>-</v>
      </c>
      <c r="I1373" s="3" t="str">
        <f t="shared" si="220"/>
        <v>-</v>
      </c>
      <c r="J1373" s="3" t="str">
        <f t="shared" si="221"/>
        <v>-</v>
      </c>
      <c r="K1373" s="3" t="str">
        <f t="shared" si="222"/>
        <v>-</v>
      </c>
      <c r="L1373" s="3" t="str">
        <f t="shared" si="223"/>
        <v>-</v>
      </c>
      <c r="M1373" s="3" t="str">
        <f t="shared" si="224"/>
        <v>-</v>
      </c>
      <c r="N1373" s="11" t="s">
        <v>12517</v>
      </c>
    </row>
    <row r="1374" spans="1:15" ht="15.6" customHeight="1" x14ac:dyDescent="0.3">
      <c r="A1374" s="13" t="s">
        <v>7015</v>
      </c>
      <c r="B1374" s="13" t="s">
        <v>7016</v>
      </c>
      <c r="C1374" s="13" t="s">
        <v>6883</v>
      </c>
      <c r="D1374" s="13" t="s">
        <v>6884</v>
      </c>
      <c r="E1374" s="13">
        <v>1471</v>
      </c>
      <c r="F1374" s="3" t="s">
        <v>887</v>
      </c>
      <c r="G1374" s="3" t="str">
        <f t="shared" ref="G1374:G1418" si="225">IFERROR(VLOOKUP(F1374,omop_all_vocs,4,FALSE),"")</f>
        <v>OMOP4822276</v>
      </c>
      <c r="H1374" s="3" t="str">
        <f t="shared" ref="H1374:H1418" si="226">IFERROR(VLOOKUP(F1374,omop_all_vocs,5,FALSE),"")</f>
        <v>Type Concept</v>
      </c>
      <c r="I1374" s="3" t="str">
        <f t="shared" ref="I1374:I1418" si="227">IFERROR(VLOOKUP(F1374,omop_all_vocs,6,FALSE),"")</f>
        <v>Meas Type</v>
      </c>
      <c r="J1374" s="3" t="str">
        <f t="shared" ref="J1374:J1418" si="228">IFERROR(VLOOKUP(F1374,omop_all_vocs,7,FALSE),"")</f>
        <v>Meas Type</v>
      </c>
      <c r="K1374" s="3" t="str">
        <f t="shared" ref="K1374:K1418" si="229">IFERROR(VLOOKUP(F1374,omop_all_vocs,8,FALSE),"")</f>
        <v>S</v>
      </c>
      <c r="L1374" s="3">
        <f t="shared" ref="L1374:L1418" si="230">IFERROR(VLOOKUP(F1374,omop_all_vocs,9,FALSE),"")</f>
        <v>19700101</v>
      </c>
      <c r="M1374" s="3">
        <f t="shared" ref="M1374:M1418" si="231">IFERROR(VLOOKUP(F1374,omop_all_vocs,10,FALSE),"")</f>
        <v>20991231</v>
      </c>
      <c r="N1374" s="11" t="s">
        <v>12522</v>
      </c>
    </row>
    <row r="1375" spans="1:15" ht="15.6" customHeight="1" x14ac:dyDescent="0.3">
      <c r="A1375" s="13" t="s">
        <v>7015</v>
      </c>
      <c r="B1375" s="13" t="s">
        <v>7016</v>
      </c>
      <c r="C1375" s="13" t="s">
        <v>703</v>
      </c>
      <c r="D1375" s="13" t="s">
        <v>6459</v>
      </c>
      <c r="E1375" s="13">
        <v>1472</v>
      </c>
      <c r="F1375" s="3" t="s">
        <v>13108</v>
      </c>
      <c r="G1375" s="3" t="str">
        <f t="shared" si="225"/>
        <v>LA21413-2</v>
      </c>
      <c r="H1375" s="3" t="str">
        <f t="shared" si="226"/>
        <v>Meas Value</v>
      </c>
      <c r="I1375" s="3" t="str">
        <f t="shared" si="227"/>
        <v>LOINC</v>
      </c>
      <c r="J1375" s="3" t="str">
        <f t="shared" si="228"/>
        <v>Answer</v>
      </c>
      <c r="K1375" s="3" t="str">
        <f t="shared" si="229"/>
        <v>S</v>
      </c>
      <c r="L1375" s="3">
        <f t="shared" si="230"/>
        <v>25569</v>
      </c>
      <c r="M1375" s="3">
        <f t="shared" si="231"/>
        <v>73050</v>
      </c>
    </row>
    <row r="1376" spans="1:15" ht="15.6" customHeight="1" x14ac:dyDescent="0.3">
      <c r="A1376" s="13" t="s">
        <v>7015</v>
      </c>
      <c r="B1376" s="13" t="s">
        <v>7016</v>
      </c>
      <c r="C1376" s="13" t="s">
        <v>6388</v>
      </c>
      <c r="D1376" s="13" t="s">
        <v>6879</v>
      </c>
      <c r="E1376" s="13">
        <v>1473</v>
      </c>
      <c r="F1376" s="59" t="s">
        <v>895</v>
      </c>
      <c r="G1376" s="3" t="str">
        <f t="shared" si="225"/>
        <v>OMOP4822277</v>
      </c>
      <c r="H1376" s="3" t="str">
        <f t="shared" si="226"/>
        <v>Type Concept</v>
      </c>
      <c r="I1376" s="3" t="str">
        <f t="shared" si="227"/>
        <v>Meas Type</v>
      </c>
      <c r="J1376" s="3" t="str">
        <f t="shared" si="228"/>
        <v>Meas Type</v>
      </c>
      <c r="K1376" s="3" t="str">
        <f t="shared" si="229"/>
        <v>S</v>
      </c>
      <c r="L1376" s="3">
        <f t="shared" si="230"/>
        <v>19700101</v>
      </c>
      <c r="M1376" s="3">
        <f t="shared" si="231"/>
        <v>20991231</v>
      </c>
    </row>
    <row r="1377" spans="1:14" ht="15.6" customHeight="1" x14ac:dyDescent="0.3">
      <c r="A1377" s="13" t="s">
        <v>7015</v>
      </c>
      <c r="B1377" s="13" t="s">
        <v>7016</v>
      </c>
      <c r="C1377" s="13" t="s">
        <v>706</v>
      </c>
      <c r="D1377" s="13" t="s">
        <v>6461</v>
      </c>
      <c r="E1377" s="13">
        <v>1474</v>
      </c>
      <c r="F1377" s="3" t="s">
        <v>13109</v>
      </c>
      <c r="G1377" s="3" t="str">
        <f t="shared" si="225"/>
        <v>LA46-8</v>
      </c>
      <c r="H1377" s="3" t="str">
        <f t="shared" si="226"/>
        <v>Meas Value</v>
      </c>
      <c r="I1377" s="3" t="str">
        <f t="shared" si="227"/>
        <v>LOINC</v>
      </c>
      <c r="J1377" s="3" t="str">
        <f t="shared" si="228"/>
        <v>Answer</v>
      </c>
      <c r="K1377" s="3" t="str">
        <f t="shared" si="229"/>
        <v>S</v>
      </c>
      <c r="L1377" s="3">
        <f t="shared" si="230"/>
        <v>25569</v>
      </c>
      <c r="M1377" s="3">
        <f t="shared" si="231"/>
        <v>73050</v>
      </c>
    </row>
    <row r="1378" spans="1:14" ht="15.6" customHeight="1" x14ac:dyDescent="0.3">
      <c r="A1378" s="13" t="s">
        <v>7015</v>
      </c>
      <c r="B1378" s="13" t="s">
        <v>7016</v>
      </c>
      <c r="C1378" s="13" t="s">
        <v>720</v>
      </c>
      <c r="D1378" s="13" t="s">
        <v>6460</v>
      </c>
      <c r="E1378" s="13">
        <v>1475</v>
      </c>
      <c r="F1378" s="3" t="s">
        <v>13110</v>
      </c>
      <c r="G1378" s="3" t="str">
        <f t="shared" si="225"/>
        <v>LA4489-6</v>
      </c>
      <c r="H1378" s="3" t="str">
        <f t="shared" si="226"/>
        <v>Meas Value</v>
      </c>
      <c r="I1378" s="3" t="str">
        <f t="shared" si="227"/>
        <v>LOINC</v>
      </c>
      <c r="J1378" s="3" t="str">
        <f t="shared" si="228"/>
        <v>Answer</v>
      </c>
      <c r="K1378" s="3" t="str">
        <f t="shared" si="229"/>
        <v>S</v>
      </c>
      <c r="L1378" s="3">
        <f t="shared" si="230"/>
        <v>25569</v>
      </c>
      <c r="M1378" s="3">
        <f t="shared" si="231"/>
        <v>73050</v>
      </c>
    </row>
    <row r="1379" spans="1:14" ht="15.6" customHeight="1" x14ac:dyDescent="0.3">
      <c r="A1379" s="13" t="s">
        <v>7015</v>
      </c>
      <c r="B1379" s="13" t="s">
        <v>11874</v>
      </c>
      <c r="C1379" s="13" t="s">
        <v>11824</v>
      </c>
      <c r="D1379" s="13" t="s">
        <v>11825</v>
      </c>
      <c r="E1379" s="13">
        <v>1476</v>
      </c>
      <c r="F1379" s="3" t="s">
        <v>11963</v>
      </c>
      <c r="G1379" s="3" t="str">
        <f t="shared" si="225"/>
        <v>-</v>
      </c>
      <c r="H1379" s="3" t="str">
        <f t="shared" si="226"/>
        <v>-</v>
      </c>
      <c r="I1379" s="3" t="str">
        <f t="shared" si="227"/>
        <v>-</v>
      </c>
      <c r="J1379" s="3" t="str">
        <f t="shared" si="228"/>
        <v>-</v>
      </c>
      <c r="K1379" s="3" t="str">
        <f t="shared" si="229"/>
        <v>-</v>
      </c>
      <c r="L1379" s="3" t="str">
        <f t="shared" si="230"/>
        <v>-</v>
      </c>
      <c r="M1379" s="3" t="str">
        <f t="shared" si="231"/>
        <v>-</v>
      </c>
      <c r="N1379" s="11" t="s">
        <v>12951</v>
      </c>
    </row>
    <row r="1380" spans="1:14" ht="15.6" customHeight="1" x14ac:dyDescent="0.3">
      <c r="A1380" s="13" t="s">
        <v>7015</v>
      </c>
      <c r="B1380" s="13" t="s">
        <v>11874</v>
      </c>
      <c r="C1380" s="13" t="s">
        <v>11827</v>
      </c>
      <c r="D1380" s="13" t="s">
        <v>11828</v>
      </c>
      <c r="E1380" s="13">
        <v>1477</v>
      </c>
      <c r="F1380" s="3" t="s">
        <v>11963</v>
      </c>
      <c r="G1380" s="3" t="str">
        <f t="shared" si="225"/>
        <v>-</v>
      </c>
      <c r="H1380" s="3" t="str">
        <f t="shared" si="226"/>
        <v>-</v>
      </c>
      <c r="I1380" s="3" t="str">
        <f t="shared" si="227"/>
        <v>-</v>
      </c>
      <c r="J1380" s="3" t="str">
        <f t="shared" si="228"/>
        <v>-</v>
      </c>
      <c r="K1380" s="3" t="str">
        <f t="shared" si="229"/>
        <v>-</v>
      </c>
      <c r="L1380" s="3" t="str">
        <f t="shared" si="230"/>
        <v>-</v>
      </c>
      <c r="M1380" s="3" t="str">
        <f t="shared" si="231"/>
        <v>-</v>
      </c>
      <c r="N1380" s="11" t="s">
        <v>12951</v>
      </c>
    </row>
    <row r="1381" spans="1:14" ht="15.6" customHeight="1" x14ac:dyDescent="0.3">
      <c r="A1381" s="13" t="s">
        <v>7015</v>
      </c>
      <c r="B1381" s="13" t="s">
        <v>11874</v>
      </c>
      <c r="C1381" s="13" t="s">
        <v>703</v>
      </c>
      <c r="D1381" s="13" t="s">
        <v>6459</v>
      </c>
      <c r="E1381" s="13">
        <v>1478</v>
      </c>
      <c r="F1381" s="3" t="s">
        <v>11963</v>
      </c>
      <c r="G1381" s="3" t="str">
        <f t="shared" si="225"/>
        <v>-</v>
      </c>
      <c r="H1381" s="3" t="str">
        <f t="shared" si="226"/>
        <v>-</v>
      </c>
      <c r="I1381" s="3" t="str">
        <f t="shared" si="227"/>
        <v>-</v>
      </c>
      <c r="J1381" s="3" t="str">
        <f t="shared" si="228"/>
        <v>-</v>
      </c>
      <c r="K1381" s="3" t="str">
        <f t="shared" si="229"/>
        <v>-</v>
      </c>
      <c r="L1381" s="3" t="str">
        <f t="shared" si="230"/>
        <v>-</v>
      </c>
      <c r="M1381" s="3" t="str">
        <f t="shared" si="231"/>
        <v>-</v>
      </c>
      <c r="N1381" s="11" t="s">
        <v>12951</v>
      </c>
    </row>
    <row r="1382" spans="1:14" ht="15.6" customHeight="1" x14ac:dyDescent="0.3">
      <c r="A1382" s="13" t="s">
        <v>7015</v>
      </c>
      <c r="B1382" s="13" t="s">
        <v>11874</v>
      </c>
      <c r="C1382" s="13" t="s">
        <v>720</v>
      </c>
      <c r="D1382" s="13" t="s">
        <v>6460</v>
      </c>
      <c r="E1382" s="13">
        <v>1479</v>
      </c>
      <c r="F1382" s="3" t="s">
        <v>11963</v>
      </c>
      <c r="G1382" s="3" t="str">
        <f t="shared" si="225"/>
        <v>-</v>
      </c>
      <c r="H1382" s="3" t="str">
        <f t="shared" si="226"/>
        <v>-</v>
      </c>
      <c r="I1382" s="3" t="str">
        <f t="shared" si="227"/>
        <v>-</v>
      </c>
      <c r="J1382" s="3" t="str">
        <f t="shared" si="228"/>
        <v>-</v>
      </c>
      <c r="K1382" s="3" t="str">
        <f t="shared" si="229"/>
        <v>-</v>
      </c>
      <c r="L1382" s="3" t="str">
        <f t="shared" si="230"/>
        <v>-</v>
      </c>
      <c r="M1382" s="3" t="str">
        <f t="shared" si="231"/>
        <v>-</v>
      </c>
      <c r="N1382" s="11" t="s">
        <v>12951</v>
      </c>
    </row>
    <row r="1383" spans="1:14" ht="15.6" customHeight="1" x14ac:dyDescent="0.3">
      <c r="A1383" s="13" t="s">
        <v>7015</v>
      </c>
      <c r="B1383" s="13" t="s">
        <v>11874</v>
      </c>
      <c r="C1383" s="13" t="s">
        <v>706</v>
      </c>
      <c r="D1383" s="13" t="s">
        <v>6461</v>
      </c>
      <c r="E1383" s="13">
        <v>1480</v>
      </c>
      <c r="F1383" s="3" t="s">
        <v>11963</v>
      </c>
      <c r="G1383" s="3" t="str">
        <f t="shared" si="225"/>
        <v>-</v>
      </c>
      <c r="H1383" s="3" t="str">
        <f t="shared" si="226"/>
        <v>-</v>
      </c>
      <c r="I1383" s="3" t="str">
        <f t="shared" si="227"/>
        <v>-</v>
      </c>
      <c r="J1383" s="3" t="str">
        <f t="shared" si="228"/>
        <v>-</v>
      </c>
      <c r="K1383" s="3" t="str">
        <f t="shared" si="229"/>
        <v>-</v>
      </c>
      <c r="L1383" s="3" t="str">
        <f t="shared" si="230"/>
        <v>-</v>
      </c>
      <c r="M1383" s="3" t="str">
        <f t="shared" si="231"/>
        <v>-</v>
      </c>
      <c r="N1383" s="11" t="s">
        <v>12951</v>
      </c>
    </row>
    <row r="1384" spans="1:14" ht="15.6" customHeight="1" x14ac:dyDescent="0.3">
      <c r="A1384" s="13" t="s">
        <v>11875</v>
      </c>
      <c r="B1384" s="13" t="s">
        <v>11876</v>
      </c>
      <c r="C1384" s="13"/>
      <c r="D1384" s="13"/>
      <c r="E1384" s="13">
        <v>1481</v>
      </c>
      <c r="F1384" s="3" t="s">
        <v>11963</v>
      </c>
      <c r="G1384" s="3" t="str">
        <f t="shared" si="225"/>
        <v>-</v>
      </c>
      <c r="H1384" s="3" t="str">
        <f t="shared" si="226"/>
        <v>-</v>
      </c>
      <c r="I1384" s="3" t="str">
        <f t="shared" si="227"/>
        <v>-</v>
      </c>
      <c r="J1384" s="3" t="str">
        <f t="shared" si="228"/>
        <v>-</v>
      </c>
      <c r="K1384" s="3" t="str">
        <f t="shared" si="229"/>
        <v>-</v>
      </c>
      <c r="L1384" s="3" t="str">
        <f t="shared" si="230"/>
        <v>-</v>
      </c>
      <c r="M1384" s="3" t="str">
        <f t="shared" si="231"/>
        <v>-</v>
      </c>
      <c r="N1384" s="11" t="s">
        <v>12521</v>
      </c>
    </row>
    <row r="1385" spans="1:14" ht="15.6" customHeight="1" x14ac:dyDescent="0.3">
      <c r="A1385" s="13" t="s">
        <v>11875</v>
      </c>
      <c r="B1385" s="13" t="s">
        <v>11877</v>
      </c>
      <c r="C1385" s="13" t="s">
        <v>3425</v>
      </c>
      <c r="D1385" s="13" t="s">
        <v>467</v>
      </c>
      <c r="E1385" s="13">
        <v>1482</v>
      </c>
      <c r="F1385" s="3" t="s">
        <v>12969</v>
      </c>
      <c r="G1385" s="3" t="str">
        <f t="shared" si="225"/>
        <v>LA12748-2</v>
      </c>
      <c r="H1385" s="3" t="str">
        <f t="shared" si="226"/>
        <v>Meas Value</v>
      </c>
      <c r="I1385" s="3" t="str">
        <f t="shared" si="227"/>
        <v>LOINC</v>
      </c>
      <c r="J1385" s="3" t="str">
        <f t="shared" si="228"/>
        <v>Answer</v>
      </c>
      <c r="K1385" s="3" t="str">
        <f t="shared" si="229"/>
        <v>S</v>
      </c>
      <c r="L1385" s="3">
        <f t="shared" si="230"/>
        <v>25569</v>
      </c>
      <c r="M1385" s="3">
        <f t="shared" si="231"/>
        <v>73050</v>
      </c>
    </row>
    <row r="1386" spans="1:14" ht="15.6" customHeight="1" x14ac:dyDescent="0.3">
      <c r="A1386" s="13" t="s">
        <v>11875</v>
      </c>
      <c r="B1386" s="13" t="s">
        <v>11877</v>
      </c>
      <c r="C1386" s="13" t="s">
        <v>3426</v>
      </c>
      <c r="D1386" s="13" t="s">
        <v>3427</v>
      </c>
      <c r="E1386" s="13"/>
      <c r="F1386" s="3" t="s">
        <v>12970</v>
      </c>
      <c r="G1386" s="3" t="str">
        <f t="shared" si="225"/>
        <v>LA4259-3</v>
      </c>
      <c r="H1386" s="3" t="str">
        <f t="shared" si="226"/>
        <v>Meas Value</v>
      </c>
      <c r="I1386" s="3" t="str">
        <f t="shared" si="227"/>
        <v>LOINC</v>
      </c>
      <c r="J1386" s="3" t="str">
        <f t="shared" si="228"/>
        <v>Answer</v>
      </c>
      <c r="K1386" s="3" t="str">
        <f t="shared" si="229"/>
        <v>S</v>
      </c>
      <c r="L1386" s="3">
        <f t="shared" si="230"/>
        <v>25569</v>
      </c>
      <c r="M1386" s="3">
        <f t="shared" si="231"/>
        <v>73050</v>
      </c>
    </row>
    <row r="1387" spans="1:14" ht="15.6" customHeight="1" x14ac:dyDescent="0.3">
      <c r="A1387" s="13" t="s">
        <v>11875</v>
      </c>
      <c r="B1387" s="13" t="s">
        <v>11877</v>
      </c>
      <c r="C1387" s="13" t="s">
        <v>3428</v>
      </c>
      <c r="D1387" s="13" t="s">
        <v>3429</v>
      </c>
      <c r="E1387" s="13"/>
      <c r="F1387" s="3" t="s">
        <v>7137</v>
      </c>
      <c r="G1387" s="3" t="str">
        <f t="shared" si="225"/>
        <v>-</v>
      </c>
      <c r="H1387" s="3" t="str">
        <f t="shared" si="226"/>
        <v>-</v>
      </c>
      <c r="I1387" s="3" t="str">
        <f t="shared" si="227"/>
        <v>-</v>
      </c>
      <c r="J1387" s="3" t="str">
        <f t="shared" si="228"/>
        <v>-</v>
      </c>
      <c r="K1387" s="3" t="str">
        <f t="shared" si="229"/>
        <v>-</v>
      </c>
      <c r="L1387" s="3" t="str">
        <f t="shared" si="230"/>
        <v>-</v>
      </c>
      <c r="M1387" s="3" t="str">
        <f t="shared" si="231"/>
        <v>-</v>
      </c>
    </row>
    <row r="1388" spans="1:14" ht="15.6" customHeight="1" x14ac:dyDescent="0.3">
      <c r="A1388" s="13" t="s">
        <v>11875</v>
      </c>
      <c r="B1388" s="13" t="s">
        <v>11877</v>
      </c>
      <c r="C1388" s="13" t="s">
        <v>3430</v>
      </c>
      <c r="D1388" s="13" t="s">
        <v>3431</v>
      </c>
      <c r="E1388" s="13"/>
      <c r="F1388" s="3" t="s">
        <v>12971</v>
      </c>
      <c r="G1388" s="3" t="str">
        <f t="shared" si="225"/>
        <v>LA9193-9</v>
      </c>
      <c r="H1388" s="3" t="str">
        <f t="shared" si="226"/>
        <v>Meas Value</v>
      </c>
      <c r="I1388" s="3" t="str">
        <f t="shared" si="227"/>
        <v>LOINC</v>
      </c>
      <c r="J1388" s="3" t="str">
        <f t="shared" si="228"/>
        <v>Answer</v>
      </c>
      <c r="K1388" s="3" t="str">
        <f t="shared" si="229"/>
        <v>S</v>
      </c>
      <c r="L1388" s="3">
        <f t="shared" si="230"/>
        <v>25569</v>
      </c>
      <c r="M1388" s="3">
        <f t="shared" si="231"/>
        <v>73050</v>
      </c>
    </row>
    <row r="1389" spans="1:14" ht="15.6" customHeight="1" x14ac:dyDescent="0.3">
      <c r="A1389" s="13" t="s">
        <v>11875</v>
      </c>
      <c r="B1389" s="13" t="s">
        <v>11877</v>
      </c>
      <c r="C1389" s="13" t="s">
        <v>3432</v>
      </c>
      <c r="D1389" s="13" t="s">
        <v>3433</v>
      </c>
      <c r="E1389" s="13"/>
      <c r="F1389" s="3" t="s">
        <v>12972</v>
      </c>
      <c r="G1389" s="3" t="str">
        <f t="shared" si="225"/>
        <v>LA9194-7</v>
      </c>
      <c r="H1389" s="3" t="str">
        <f t="shared" si="226"/>
        <v>Meas Value</v>
      </c>
      <c r="I1389" s="3" t="str">
        <f t="shared" si="227"/>
        <v>LOINC</v>
      </c>
      <c r="J1389" s="3" t="str">
        <f t="shared" si="228"/>
        <v>Answer</v>
      </c>
      <c r="K1389" s="3" t="str">
        <f t="shared" si="229"/>
        <v>S</v>
      </c>
      <c r="L1389" s="3">
        <f t="shared" si="230"/>
        <v>25569</v>
      </c>
      <c r="M1389" s="3">
        <f t="shared" si="231"/>
        <v>73050</v>
      </c>
    </row>
    <row r="1390" spans="1:14" ht="15.6" customHeight="1" x14ac:dyDescent="0.3">
      <c r="A1390" s="13" t="s">
        <v>11875</v>
      </c>
      <c r="B1390" s="13" t="s">
        <v>11877</v>
      </c>
      <c r="C1390" s="13" t="s">
        <v>3434</v>
      </c>
      <c r="D1390" s="13" t="s">
        <v>3435</v>
      </c>
      <c r="E1390" s="13"/>
      <c r="F1390" s="3" t="s">
        <v>12973</v>
      </c>
      <c r="G1390" s="3" t="str">
        <f t="shared" si="225"/>
        <v>LA6577-6</v>
      </c>
      <c r="H1390" s="3" t="str">
        <f t="shared" si="226"/>
        <v>Meas Value</v>
      </c>
      <c r="I1390" s="3" t="str">
        <f t="shared" si="227"/>
        <v>LOINC</v>
      </c>
      <c r="J1390" s="3" t="str">
        <f t="shared" si="228"/>
        <v>Answer</v>
      </c>
      <c r="K1390" s="3" t="str">
        <f t="shared" si="229"/>
        <v>S</v>
      </c>
      <c r="L1390" s="3">
        <f t="shared" si="230"/>
        <v>25569</v>
      </c>
      <c r="M1390" s="3">
        <f t="shared" si="231"/>
        <v>73050</v>
      </c>
    </row>
    <row r="1391" spans="1:14" ht="15.6" customHeight="1" x14ac:dyDescent="0.3">
      <c r="A1391" s="13" t="s">
        <v>11875</v>
      </c>
      <c r="B1391" s="13" t="s">
        <v>11877</v>
      </c>
      <c r="C1391" s="13" t="s">
        <v>703</v>
      </c>
      <c r="D1391" s="13" t="s">
        <v>3436</v>
      </c>
      <c r="E1391" s="13"/>
      <c r="F1391" s="3" t="s">
        <v>12974</v>
      </c>
      <c r="G1391" s="3" t="str">
        <f t="shared" si="225"/>
        <v>LA21413-2</v>
      </c>
      <c r="H1391" s="3" t="str">
        <f t="shared" si="226"/>
        <v>Meas Value</v>
      </c>
      <c r="I1391" s="3" t="str">
        <f t="shared" si="227"/>
        <v>LOINC</v>
      </c>
      <c r="J1391" s="3" t="str">
        <f t="shared" si="228"/>
        <v>Answer</v>
      </c>
      <c r="K1391" s="3" t="str">
        <f t="shared" si="229"/>
        <v>S</v>
      </c>
      <c r="L1391" s="3">
        <f t="shared" si="230"/>
        <v>25569</v>
      </c>
      <c r="M1391" s="3">
        <f t="shared" si="231"/>
        <v>73050</v>
      </c>
    </row>
    <row r="1392" spans="1:14" ht="15.6" customHeight="1" x14ac:dyDescent="0.3">
      <c r="A1392" s="13" t="s">
        <v>11875</v>
      </c>
      <c r="B1392" s="13" t="s">
        <v>11877</v>
      </c>
      <c r="C1392" s="13" t="s">
        <v>3437</v>
      </c>
      <c r="D1392" s="13" t="s">
        <v>470</v>
      </c>
      <c r="E1392" s="13"/>
      <c r="F1392" s="3" t="s">
        <v>12975</v>
      </c>
      <c r="G1392" s="3" t="str">
        <f t="shared" si="225"/>
        <v>LA6626-1</v>
      </c>
      <c r="H1392" s="3" t="str">
        <f t="shared" si="226"/>
        <v>Meas Value</v>
      </c>
      <c r="I1392" s="3" t="str">
        <f t="shared" si="227"/>
        <v>LOINC</v>
      </c>
      <c r="J1392" s="3" t="str">
        <f t="shared" si="228"/>
        <v>Answer</v>
      </c>
      <c r="K1392" s="3" t="str">
        <f t="shared" si="229"/>
        <v>S</v>
      </c>
      <c r="L1392" s="3">
        <f t="shared" si="230"/>
        <v>25569</v>
      </c>
      <c r="M1392" s="3">
        <f t="shared" si="231"/>
        <v>73050</v>
      </c>
    </row>
    <row r="1393" spans="1:14" ht="15.6" customHeight="1" x14ac:dyDescent="0.3">
      <c r="A1393" s="13" t="s">
        <v>11875</v>
      </c>
      <c r="B1393" s="13" t="s">
        <v>11877</v>
      </c>
      <c r="C1393" s="13" t="s">
        <v>706</v>
      </c>
      <c r="D1393" s="13" t="s">
        <v>707</v>
      </c>
      <c r="E1393" s="13"/>
      <c r="F1393" s="3" t="s">
        <v>12976</v>
      </c>
      <c r="G1393" s="3" t="str">
        <f t="shared" si="225"/>
        <v>LA46-8</v>
      </c>
      <c r="H1393" s="3" t="str">
        <f t="shared" si="226"/>
        <v>Meas Value</v>
      </c>
      <c r="I1393" s="3" t="str">
        <f t="shared" si="227"/>
        <v>LOINC</v>
      </c>
      <c r="J1393" s="3" t="str">
        <f t="shared" si="228"/>
        <v>Answer</v>
      </c>
      <c r="K1393" s="3" t="str">
        <f t="shared" si="229"/>
        <v>S</v>
      </c>
      <c r="L1393" s="3">
        <f t="shared" si="230"/>
        <v>25569</v>
      </c>
      <c r="M1393" s="3">
        <f t="shared" si="231"/>
        <v>73050</v>
      </c>
    </row>
    <row r="1394" spans="1:14" ht="15.6" customHeight="1" x14ac:dyDescent="0.3">
      <c r="A1394" s="13" t="s">
        <v>11875</v>
      </c>
      <c r="B1394" s="13" t="s">
        <v>11877</v>
      </c>
      <c r="C1394" s="13" t="s">
        <v>3438</v>
      </c>
      <c r="D1394" s="13" t="s">
        <v>3439</v>
      </c>
      <c r="E1394" s="13"/>
      <c r="F1394" s="3" t="s">
        <v>12977</v>
      </c>
      <c r="G1394" s="3" t="str">
        <f t="shared" si="225"/>
        <v>LA6576-8</v>
      </c>
      <c r="H1394" s="3" t="str">
        <f t="shared" si="226"/>
        <v>Meas Value</v>
      </c>
      <c r="I1394" s="3" t="str">
        <f t="shared" si="227"/>
        <v>LOINC</v>
      </c>
      <c r="J1394" s="3" t="str">
        <f t="shared" si="228"/>
        <v>Answer</v>
      </c>
      <c r="K1394" s="3" t="str">
        <f t="shared" si="229"/>
        <v>S</v>
      </c>
      <c r="L1394" s="3">
        <f t="shared" si="230"/>
        <v>25569</v>
      </c>
      <c r="M1394" s="3">
        <f t="shared" si="231"/>
        <v>73050</v>
      </c>
    </row>
    <row r="1395" spans="1:14" ht="15.6" customHeight="1" x14ac:dyDescent="0.3">
      <c r="A1395" s="13" t="s">
        <v>11875</v>
      </c>
      <c r="B1395" s="13" t="s">
        <v>11877</v>
      </c>
      <c r="C1395" s="13" t="s">
        <v>720</v>
      </c>
      <c r="D1395" s="13" t="s">
        <v>721</v>
      </c>
      <c r="E1395" s="13"/>
      <c r="F1395" s="3" t="s">
        <v>12979</v>
      </c>
      <c r="G1395" s="3" t="str">
        <f t="shared" si="225"/>
        <v>LA4489-6</v>
      </c>
      <c r="H1395" s="3" t="str">
        <f t="shared" si="226"/>
        <v>Meas Value</v>
      </c>
      <c r="I1395" s="3" t="str">
        <f t="shared" si="227"/>
        <v>LOINC</v>
      </c>
      <c r="J1395" s="3" t="str">
        <f t="shared" si="228"/>
        <v>Answer</v>
      </c>
      <c r="K1395" s="3" t="str">
        <f t="shared" si="229"/>
        <v>S</v>
      </c>
      <c r="L1395" s="3">
        <f t="shared" si="230"/>
        <v>25569</v>
      </c>
      <c r="M1395" s="3">
        <f t="shared" si="231"/>
        <v>73050</v>
      </c>
    </row>
    <row r="1396" spans="1:14" ht="15.6" customHeight="1" x14ac:dyDescent="0.3">
      <c r="A1396" s="13" t="s">
        <v>11875</v>
      </c>
      <c r="B1396" s="13" t="s">
        <v>11877</v>
      </c>
      <c r="C1396" s="13" t="s">
        <v>3440</v>
      </c>
      <c r="D1396" s="13" t="s">
        <v>3441</v>
      </c>
      <c r="E1396" s="13"/>
      <c r="F1396" s="3" t="s">
        <v>7137</v>
      </c>
      <c r="G1396" s="3" t="str">
        <f t="shared" si="225"/>
        <v>-</v>
      </c>
      <c r="H1396" s="3" t="str">
        <f t="shared" si="226"/>
        <v>-</v>
      </c>
      <c r="I1396" s="3" t="str">
        <f t="shared" si="227"/>
        <v>-</v>
      </c>
      <c r="J1396" s="3" t="str">
        <f t="shared" si="228"/>
        <v>-</v>
      </c>
      <c r="K1396" s="3" t="str">
        <f t="shared" si="229"/>
        <v>-</v>
      </c>
      <c r="L1396" s="3" t="str">
        <f t="shared" si="230"/>
        <v>-</v>
      </c>
      <c r="M1396" s="3" t="str">
        <f t="shared" si="231"/>
        <v>-</v>
      </c>
    </row>
    <row r="1397" spans="1:14" ht="15.6" customHeight="1" x14ac:dyDescent="0.3">
      <c r="A1397" s="13" t="s">
        <v>11875</v>
      </c>
      <c r="B1397" s="13" t="s">
        <v>11877</v>
      </c>
      <c r="C1397" s="13" t="s">
        <v>3442</v>
      </c>
      <c r="D1397" s="13" t="s">
        <v>3443</v>
      </c>
      <c r="E1397" s="13"/>
      <c r="F1397" s="3" t="s">
        <v>12978</v>
      </c>
      <c r="G1397" s="3" t="str">
        <f t="shared" si="225"/>
        <v>LA14100-4</v>
      </c>
      <c r="H1397" s="3" t="str">
        <f t="shared" si="226"/>
        <v>Meas Value</v>
      </c>
      <c r="I1397" s="3" t="str">
        <f t="shared" si="227"/>
        <v>LOINC</v>
      </c>
      <c r="J1397" s="3" t="str">
        <f t="shared" si="228"/>
        <v>Answer</v>
      </c>
      <c r="K1397" s="3" t="str">
        <f t="shared" si="229"/>
        <v>S</v>
      </c>
      <c r="L1397" s="3">
        <f t="shared" si="230"/>
        <v>25569</v>
      </c>
      <c r="M1397" s="3">
        <f t="shared" si="231"/>
        <v>73050</v>
      </c>
    </row>
    <row r="1398" spans="1:14" ht="15.6" customHeight="1" x14ac:dyDescent="0.3">
      <c r="A1398" s="13" t="s">
        <v>11875</v>
      </c>
      <c r="B1398" s="13" t="s">
        <v>11878</v>
      </c>
      <c r="C1398" s="13"/>
      <c r="D1398" s="13"/>
      <c r="E1398" s="13">
        <v>1483</v>
      </c>
      <c r="F1398" s="3" t="s">
        <v>11963</v>
      </c>
      <c r="G1398" s="3" t="str">
        <f t="shared" si="225"/>
        <v>-</v>
      </c>
      <c r="H1398" s="3" t="str">
        <f t="shared" si="226"/>
        <v>-</v>
      </c>
      <c r="I1398" s="3" t="str">
        <f t="shared" si="227"/>
        <v>-</v>
      </c>
      <c r="J1398" s="3" t="str">
        <f t="shared" si="228"/>
        <v>-</v>
      </c>
      <c r="K1398" s="3" t="str">
        <f t="shared" si="229"/>
        <v>-</v>
      </c>
      <c r="L1398" s="3" t="str">
        <f t="shared" si="230"/>
        <v>-</v>
      </c>
      <c r="M1398" s="3" t="str">
        <f t="shared" si="231"/>
        <v>-</v>
      </c>
      <c r="N1398" s="11" t="s">
        <v>12516</v>
      </c>
    </row>
    <row r="1399" spans="1:14" ht="15.6" customHeight="1" x14ac:dyDescent="0.3">
      <c r="A1399" s="13" t="s">
        <v>11875</v>
      </c>
      <c r="B1399" s="13" t="s">
        <v>11879</v>
      </c>
      <c r="C1399" s="13" t="s">
        <v>6388</v>
      </c>
      <c r="D1399" s="13" t="s">
        <v>6879</v>
      </c>
      <c r="E1399" s="13">
        <v>1484</v>
      </c>
      <c r="F1399" s="3" t="s">
        <v>906</v>
      </c>
      <c r="G1399" s="3" t="str">
        <f t="shared" si="225"/>
        <v>OMOP4822294</v>
      </c>
      <c r="H1399" s="3" t="str">
        <f t="shared" si="226"/>
        <v>Type Concept</v>
      </c>
      <c r="I1399" s="3" t="str">
        <f t="shared" si="227"/>
        <v>Observation Type</v>
      </c>
      <c r="J1399" s="3" t="str">
        <f t="shared" si="228"/>
        <v>Death Type</v>
      </c>
      <c r="K1399" s="3" t="str">
        <f t="shared" si="229"/>
        <v>S</v>
      </c>
      <c r="L1399" s="3">
        <f t="shared" si="230"/>
        <v>19700101</v>
      </c>
      <c r="M1399" s="3">
        <f t="shared" si="231"/>
        <v>20991231</v>
      </c>
    </row>
    <row r="1400" spans="1:14" ht="15.6" customHeight="1" x14ac:dyDescent="0.3">
      <c r="A1400" s="13" t="s">
        <v>11875</v>
      </c>
      <c r="B1400" s="13" t="s">
        <v>11879</v>
      </c>
      <c r="C1400" s="13" t="s">
        <v>6464</v>
      </c>
      <c r="D1400" s="13" t="s">
        <v>6880</v>
      </c>
      <c r="E1400" s="13">
        <v>1485</v>
      </c>
      <c r="F1400" s="59" t="s">
        <v>909</v>
      </c>
      <c r="G1400" s="3" t="str">
        <f t="shared" si="225"/>
        <v>OMOP4822308</v>
      </c>
      <c r="H1400" s="3" t="str">
        <f t="shared" si="226"/>
        <v>Type Concept</v>
      </c>
      <c r="I1400" s="3" t="str">
        <f t="shared" si="227"/>
        <v>Observation Type</v>
      </c>
      <c r="J1400" s="3" t="str">
        <f t="shared" si="228"/>
        <v>Observation Type</v>
      </c>
      <c r="K1400" s="3" t="str">
        <f t="shared" si="229"/>
        <v>S</v>
      </c>
      <c r="L1400" s="3">
        <f t="shared" si="230"/>
        <v>19700101</v>
      </c>
      <c r="M1400" s="3">
        <f t="shared" si="231"/>
        <v>20991231</v>
      </c>
    </row>
    <row r="1401" spans="1:14" ht="15.6" customHeight="1" x14ac:dyDescent="0.3">
      <c r="A1401" s="13" t="s">
        <v>11875</v>
      </c>
      <c r="B1401" s="13" t="s">
        <v>11879</v>
      </c>
      <c r="C1401" s="13" t="s">
        <v>6881</v>
      </c>
      <c r="D1401" s="13" t="s">
        <v>6882</v>
      </c>
      <c r="E1401" s="13">
        <v>1486</v>
      </c>
      <c r="F1401" s="3" t="s">
        <v>909</v>
      </c>
      <c r="G1401" s="3" t="str">
        <f t="shared" si="225"/>
        <v>OMOP4822308</v>
      </c>
      <c r="H1401" s="3" t="str">
        <f t="shared" si="226"/>
        <v>Type Concept</v>
      </c>
      <c r="I1401" s="3" t="str">
        <f t="shared" si="227"/>
        <v>Observation Type</v>
      </c>
      <c r="J1401" s="3" t="str">
        <f t="shared" si="228"/>
        <v>Observation Type</v>
      </c>
      <c r="K1401" s="3" t="str">
        <f t="shared" si="229"/>
        <v>S</v>
      </c>
      <c r="L1401" s="3">
        <f t="shared" si="230"/>
        <v>19700101</v>
      </c>
      <c r="M1401" s="3">
        <f t="shared" si="231"/>
        <v>20991231</v>
      </c>
    </row>
    <row r="1402" spans="1:14" ht="15.6" customHeight="1" x14ac:dyDescent="0.3">
      <c r="A1402" s="13" t="s">
        <v>11875</v>
      </c>
      <c r="B1402" s="13" t="s">
        <v>11879</v>
      </c>
      <c r="C1402" s="13" t="s">
        <v>6411</v>
      </c>
      <c r="D1402" s="13" t="s">
        <v>11888</v>
      </c>
      <c r="E1402" s="13">
        <v>1487</v>
      </c>
      <c r="F1402" s="3" t="s">
        <v>7137</v>
      </c>
      <c r="G1402" s="3" t="str">
        <f t="shared" si="225"/>
        <v>-</v>
      </c>
      <c r="H1402" s="3" t="str">
        <f t="shared" si="226"/>
        <v>-</v>
      </c>
      <c r="I1402" s="3" t="str">
        <f t="shared" si="227"/>
        <v>-</v>
      </c>
      <c r="J1402" s="3" t="str">
        <f t="shared" si="228"/>
        <v>-</v>
      </c>
      <c r="K1402" s="3" t="str">
        <f t="shared" si="229"/>
        <v>-</v>
      </c>
      <c r="L1402" s="3" t="str">
        <f t="shared" si="230"/>
        <v>-</v>
      </c>
      <c r="M1402" s="3" t="str">
        <f t="shared" si="231"/>
        <v>-</v>
      </c>
    </row>
    <row r="1403" spans="1:14" ht="15.6" customHeight="1" x14ac:dyDescent="0.3">
      <c r="A1403" s="13" t="s">
        <v>11875</v>
      </c>
      <c r="B1403" s="13" t="s">
        <v>11879</v>
      </c>
      <c r="C1403" s="13" t="s">
        <v>6883</v>
      </c>
      <c r="D1403" s="13" t="s">
        <v>6884</v>
      </c>
      <c r="E1403" s="13">
        <v>1488</v>
      </c>
      <c r="F1403" s="3" t="s">
        <v>7137</v>
      </c>
      <c r="G1403" s="3" t="str">
        <f t="shared" si="225"/>
        <v>-</v>
      </c>
      <c r="H1403" s="3" t="str">
        <f t="shared" si="226"/>
        <v>-</v>
      </c>
      <c r="I1403" s="3" t="str">
        <f t="shared" si="227"/>
        <v>-</v>
      </c>
      <c r="J1403" s="3" t="str">
        <f t="shared" si="228"/>
        <v>-</v>
      </c>
      <c r="K1403" s="3" t="str">
        <f t="shared" si="229"/>
        <v>-</v>
      </c>
      <c r="L1403" s="3" t="str">
        <f t="shared" si="230"/>
        <v>-</v>
      </c>
      <c r="M1403" s="3" t="str">
        <f t="shared" si="231"/>
        <v>-</v>
      </c>
    </row>
    <row r="1404" spans="1:14" ht="15.6" customHeight="1" x14ac:dyDescent="0.3">
      <c r="A1404" s="13" t="s">
        <v>11875</v>
      </c>
      <c r="B1404" s="13" t="s">
        <v>11879</v>
      </c>
      <c r="C1404" s="13" t="s">
        <v>703</v>
      </c>
      <c r="D1404" s="13" t="s">
        <v>11819</v>
      </c>
      <c r="E1404" s="13">
        <v>1489</v>
      </c>
      <c r="F1404" s="3" t="s">
        <v>13108</v>
      </c>
      <c r="G1404" s="3" t="str">
        <f t="shared" si="225"/>
        <v>LA21413-2</v>
      </c>
      <c r="H1404" s="3" t="str">
        <f t="shared" si="226"/>
        <v>Meas Value</v>
      </c>
      <c r="I1404" s="3" t="str">
        <f t="shared" si="227"/>
        <v>LOINC</v>
      </c>
      <c r="J1404" s="3" t="str">
        <f t="shared" si="228"/>
        <v>Answer</v>
      </c>
      <c r="K1404" s="3" t="str">
        <f t="shared" si="229"/>
        <v>S</v>
      </c>
      <c r="L1404" s="3">
        <f t="shared" si="230"/>
        <v>25569</v>
      </c>
      <c r="M1404" s="3">
        <f t="shared" si="231"/>
        <v>73050</v>
      </c>
    </row>
    <row r="1405" spans="1:14" ht="15.6" customHeight="1" x14ac:dyDescent="0.3">
      <c r="A1405" s="13" t="s">
        <v>11875</v>
      </c>
      <c r="B1405" s="13" t="s">
        <v>11879</v>
      </c>
      <c r="C1405" s="13" t="s">
        <v>720</v>
      </c>
      <c r="D1405" s="13" t="s">
        <v>6460</v>
      </c>
      <c r="E1405" s="13">
        <v>1490</v>
      </c>
      <c r="F1405" s="3" t="s">
        <v>13110</v>
      </c>
      <c r="G1405" s="3" t="str">
        <f t="shared" si="225"/>
        <v>LA4489-6</v>
      </c>
      <c r="H1405" s="3" t="str">
        <f t="shared" si="226"/>
        <v>Meas Value</v>
      </c>
      <c r="I1405" s="3" t="str">
        <f t="shared" si="227"/>
        <v>LOINC</v>
      </c>
      <c r="J1405" s="3" t="str">
        <f t="shared" si="228"/>
        <v>Answer</v>
      </c>
      <c r="K1405" s="3" t="str">
        <f t="shared" si="229"/>
        <v>S</v>
      </c>
      <c r="L1405" s="3">
        <f t="shared" si="230"/>
        <v>25569</v>
      </c>
      <c r="M1405" s="3">
        <f t="shared" si="231"/>
        <v>73050</v>
      </c>
    </row>
    <row r="1406" spans="1:14" ht="15.6" customHeight="1" x14ac:dyDescent="0.3">
      <c r="A1406" s="13" t="s">
        <v>11875</v>
      </c>
      <c r="B1406" s="13" t="s">
        <v>11879</v>
      </c>
      <c r="C1406" s="13" t="s">
        <v>706</v>
      </c>
      <c r="D1406" s="13" t="s">
        <v>6461</v>
      </c>
      <c r="E1406" s="13">
        <v>1491</v>
      </c>
      <c r="F1406" s="3" t="s">
        <v>13109</v>
      </c>
      <c r="G1406" s="3" t="str">
        <f t="shared" si="225"/>
        <v>LA46-8</v>
      </c>
      <c r="H1406" s="3" t="str">
        <f t="shared" si="226"/>
        <v>Meas Value</v>
      </c>
      <c r="I1406" s="3" t="str">
        <f t="shared" si="227"/>
        <v>LOINC</v>
      </c>
      <c r="J1406" s="3" t="str">
        <f t="shared" si="228"/>
        <v>Answer</v>
      </c>
      <c r="K1406" s="3" t="str">
        <f t="shared" si="229"/>
        <v>S</v>
      </c>
      <c r="L1406" s="3">
        <f t="shared" si="230"/>
        <v>25569</v>
      </c>
      <c r="M1406" s="3">
        <f t="shared" si="231"/>
        <v>73050</v>
      </c>
    </row>
    <row r="1407" spans="1:14" ht="15.6" customHeight="1" x14ac:dyDescent="0.3">
      <c r="A1407" s="13" t="s">
        <v>11875</v>
      </c>
      <c r="B1407" s="13" t="s">
        <v>11880</v>
      </c>
      <c r="C1407" s="13" t="s">
        <v>11866</v>
      </c>
      <c r="D1407" s="13" t="s">
        <v>11867</v>
      </c>
      <c r="E1407" s="13">
        <v>1492</v>
      </c>
      <c r="F1407" s="3" t="s">
        <v>7048</v>
      </c>
      <c r="G1407" s="3" t="str">
        <f t="shared" si="225"/>
        <v>-</v>
      </c>
      <c r="H1407" s="3" t="str">
        <f t="shared" si="226"/>
        <v>-</v>
      </c>
      <c r="I1407" s="3" t="str">
        <f t="shared" si="227"/>
        <v>-</v>
      </c>
      <c r="J1407" s="3" t="str">
        <f t="shared" si="228"/>
        <v>-</v>
      </c>
      <c r="K1407" s="3" t="str">
        <f t="shared" si="229"/>
        <v>-</v>
      </c>
      <c r="L1407" s="3" t="str">
        <f t="shared" si="230"/>
        <v>-</v>
      </c>
      <c r="M1407" s="3" t="str">
        <f t="shared" si="231"/>
        <v>-</v>
      </c>
      <c r="N1407" s="11" t="s">
        <v>12951</v>
      </c>
    </row>
    <row r="1408" spans="1:14" ht="15.6" customHeight="1" x14ac:dyDescent="0.3">
      <c r="A1408" s="13" t="s">
        <v>11875</v>
      </c>
      <c r="B1408" s="13" t="s">
        <v>11880</v>
      </c>
      <c r="C1408" s="13" t="s">
        <v>11790</v>
      </c>
      <c r="D1408" s="13" t="s">
        <v>11889</v>
      </c>
      <c r="E1408" s="13">
        <v>1493</v>
      </c>
      <c r="F1408" s="3" t="s">
        <v>7048</v>
      </c>
      <c r="G1408" s="3" t="str">
        <f t="shared" si="225"/>
        <v>-</v>
      </c>
      <c r="H1408" s="3" t="str">
        <f t="shared" si="226"/>
        <v>-</v>
      </c>
      <c r="I1408" s="3" t="str">
        <f t="shared" si="227"/>
        <v>-</v>
      </c>
      <c r="J1408" s="3" t="str">
        <f t="shared" si="228"/>
        <v>-</v>
      </c>
      <c r="K1408" s="3" t="str">
        <f t="shared" si="229"/>
        <v>-</v>
      </c>
      <c r="L1408" s="3" t="str">
        <f t="shared" si="230"/>
        <v>-</v>
      </c>
      <c r="M1408" s="3" t="str">
        <f t="shared" si="231"/>
        <v>-</v>
      </c>
      <c r="N1408" s="11" t="s">
        <v>12951</v>
      </c>
    </row>
    <row r="1409" spans="1:14" ht="15.6" customHeight="1" x14ac:dyDescent="0.3">
      <c r="A1409" s="13" t="s">
        <v>11875</v>
      </c>
      <c r="B1409" s="13" t="s">
        <v>11880</v>
      </c>
      <c r="C1409" s="13" t="s">
        <v>703</v>
      </c>
      <c r="D1409" s="13" t="s">
        <v>6459</v>
      </c>
      <c r="E1409" s="13">
        <v>1494</v>
      </c>
      <c r="F1409" s="3" t="s">
        <v>7048</v>
      </c>
      <c r="G1409" s="3" t="str">
        <f t="shared" si="225"/>
        <v>-</v>
      </c>
      <c r="H1409" s="3" t="str">
        <f t="shared" si="226"/>
        <v>-</v>
      </c>
      <c r="I1409" s="3" t="str">
        <f t="shared" si="227"/>
        <v>-</v>
      </c>
      <c r="J1409" s="3" t="str">
        <f t="shared" si="228"/>
        <v>-</v>
      </c>
      <c r="K1409" s="3" t="str">
        <f t="shared" si="229"/>
        <v>-</v>
      </c>
      <c r="L1409" s="3" t="str">
        <f t="shared" si="230"/>
        <v>-</v>
      </c>
      <c r="M1409" s="3" t="str">
        <f t="shared" si="231"/>
        <v>-</v>
      </c>
      <c r="N1409" s="11" t="s">
        <v>12951</v>
      </c>
    </row>
    <row r="1410" spans="1:14" ht="15.6" customHeight="1" x14ac:dyDescent="0.3">
      <c r="A1410" s="13" t="s">
        <v>11875</v>
      </c>
      <c r="B1410" s="13" t="s">
        <v>11880</v>
      </c>
      <c r="C1410" s="13" t="s">
        <v>720</v>
      </c>
      <c r="D1410" s="13" t="s">
        <v>6460</v>
      </c>
      <c r="E1410" s="13">
        <v>1495</v>
      </c>
      <c r="F1410" s="3" t="s">
        <v>7048</v>
      </c>
      <c r="G1410" s="3" t="str">
        <f t="shared" si="225"/>
        <v>-</v>
      </c>
      <c r="H1410" s="3" t="str">
        <f t="shared" si="226"/>
        <v>-</v>
      </c>
      <c r="I1410" s="3" t="str">
        <f t="shared" si="227"/>
        <v>-</v>
      </c>
      <c r="J1410" s="3" t="str">
        <f t="shared" si="228"/>
        <v>-</v>
      </c>
      <c r="K1410" s="3" t="str">
        <f t="shared" si="229"/>
        <v>-</v>
      </c>
      <c r="L1410" s="3" t="str">
        <f t="shared" si="230"/>
        <v>-</v>
      </c>
      <c r="M1410" s="3" t="str">
        <f t="shared" si="231"/>
        <v>-</v>
      </c>
      <c r="N1410" s="11" t="s">
        <v>12951</v>
      </c>
    </row>
    <row r="1411" spans="1:14" ht="15.6" customHeight="1" x14ac:dyDescent="0.3">
      <c r="A1411" s="13" t="s">
        <v>11875</v>
      </c>
      <c r="B1411" s="13" t="s">
        <v>11880</v>
      </c>
      <c r="C1411" s="13" t="s">
        <v>706</v>
      </c>
      <c r="D1411" s="13" t="s">
        <v>6461</v>
      </c>
      <c r="E1411" s="13">
        <v>1496</v>
      </c>
      <c r="F1411" s="3" t="s">
        <v>7048</v>
      </c>
      <c r="G1411" s="3" t="str">
        <f t="shared" si="225"/>
        <v>-</v>
      </c>
      <c r="H1411" s="3" t="str">
        <f t="shared" si="226"/>
        <v>-</v>
      </c>
      <c r="I1411" s="3" t="str">
        <f t="shared" si="227"/>
        <v>-</v>
      </c>
      <c r="J1411" s="3" t="str">
        <f t="shared" si="228"/>
        <v>-</v>
      </c>
      <c r="K1411" s="3" t="str">
        <f t="shared" si="229"/>
        <v>-</v>
      </c>
      <c r="L1411" s="3" t="str">
        <f t="shared" si="230"/>
        <v>-</v>
      </c>
      <c r="M1411" s="3" t="str">
        <f t="shared" si="231"/>
        <v>-</v>
      </c>
      <c r="N1411" s="11" t="s">
        <v>12951</v>
      </c>
    </row>
    <row r="1412" spans="1:14" ht="15.6" customHeight="1" x14ac:dyDescent="0.3">
      <c r="A1412" s="13" t="s">
        <v>11881</v>
      </c>
      <c r="B1412" s="13" t="s">
        <v>11882</v>
      </c>
      <c r="C1412" s="13"/>
      <c r="D1412" s="13"/>
      <c r="E1412" s="13">
        <v>1497</v>
      </c>
      <c r="F1412" s="3" t="s">
        <v>11963</v>
      </c>
      <c r="G1412" s="3" t="str">
        <f t="shared" si="225"/>
        <v>-</v>
      </c>
      <c r="H1412" s="3" t="str">
        <f t="shared" si="226"/>
        <v>-</v>
      </c>
      <c r="I1412" s="3" t="str">
        <f t="shared" si="227"/>
        <v>-</v>
      </c>
      <c r="J1412" s="3" t="str">
        <f t="shared" si="228"/>
        <v>-</v>
      </c>
      <c r="K1412" s="3" t="str">
        <f t="shared" si="229"/>
        <v>-</v>
      </c>
      <c r="L1412" s="3" t="str">
        <f t="shared" si="230"/>
        <v>-</v>
      </c>
      <c r="M1412" s="3" t="str">
        <f t="shared" si="231"/>
        <v>-</v>
      </c>
      <c r="N1412" s="11" t="s">
        <v>12521</v>
      </c>
    </row>
    <row r="1413" spans="1:14" ht="15.6" customHeight="1" x14ac:dyDescent="0.3">
      <c r="A1413" s="13" t="s">
        <v>11881</v>
      </c>
      <c r="B1413" s="13" t="s">
        <v>11883</v>
      </c>
      <c r="C1413" s="13"/>
      <c r="D1413" s="13"/>
      <c r="E1413" s="13">
        <v>1498</v>
      </c>
      <c r="F1413" s="3" t="s">
        <v>11963</v>
      </c>
      <c r="G1413" s="3" t="str">
        <f t="shared" si="225"/>
        <v>-</v>
      </c>
      <c r="H1413" s="3" t="str">
        <f t="shared" si="226"/>
        <v>-</v>
      </c>
      <c r="I1413" s="3" t="str">
        <f t="shared" si="227"/>
        <v>-</v>
      </c>
      <c r="J1413" s="3" t="str">
        <f t="shared" si="228"/>
        <v>-</v>
      </c>
      <c r="K1413" s="3" t="str">
        <f t="shared" si="229"/>
        <v>-</v>
      </c>
      <c r="L1413" s="3" t="str">
        <f t="shared" si="230"/>
        <v>-</v>
      </c>
      <c r="M1413" s="3" t="str">
        <f t="shared" si="231"/>
        <v>-</v>
      </c>
      <c r="N1413" s="11" t="s">
        <v>12980</v>
      </c>
    </row>
    <row r="1414" spans="1:14" ht="15.6" customHeight="1" x14ac:dyDescent="0.3">
      <c r="A1414" s="13" t="s">
        <v>11881</v>
      </c>
      <c r="B1414" s="13" t="s">
        <v>11884</v>
      </c>
      <c r="C1414" s="13"/>
      <c r="D1414" s="13"/>
      <c r="E1414" s="13">
        <v>1499</v>
      </c>
      <c r="F1414" s="3" t="s">
        <v>11963</v>
      </c>
      <c r="G1414" s="3" t="str">
        <f t="shared" si="225"/>
        <v>-</v>
      </c>
      <c r="H1414" s="3" t="str">
        <f t="shared" si="226"/>
        <v>-</v>
      </c>
      <c r="I1414" s="3" t="str">
        <f t="shared" si="227"/>
        <v>-</v>
      </c>
      <c r="J1414" s="3" t="str">
        <f t="shared" si="228"/>
        <v>-</v>
      </c>
      <c r="K1414" s="3" t="str">
        <f t="shared" si="229"/>
        <v>-</v>
      </c>
      <c r="L1414" s="3" t="str">
        <f t="shared" si="230"/>
        <v>-</v>
      </c>
      <c r="M1414" s="3" t="str">
        <f t="shared" si="231"/>
        <v>-</v>
      </c>
      <c r="N1414" s="11" t="s">
        <v>12516</v>
      </c>
    </row>
    <row r="1415" spans="1:14" ht="15.6" customHeight="1" x14ac:dyDescent="0.3">
      <c r="A1415" s="13" t="s">
        <v>11881</v>
      </c>
      <c r="B1415" s="13" t="s">
        <v>11885</v>
      </c>
      <c r="C1415" s="13" t="s">
        <v>6388</v>
      </c>
      <c r="D1415" s="13" t="s">
        <v>6879</v>
      </c>
      <c r="E1415" s="13">
        <v>1500</v>
      </c>
      <c r="F1415" s="3" t="s">
        <v>906</v>
      </c>
      <c r="G1415" s="3" t="str">
        <f t="shared" si="225"/>
        <v>OMOP4822294</v>
      </c>
      <c r="H1415" s="3" t="str">
        <f t="shared" si="226"/>
        <v>Type Concept</v>
      </c>
      <c r="I1415" s="3" t="str">
        <f t="shared" si="227"/>
        <v>Observation Type</v>
      </c>
      <c r="J1415" s="3" t="str">
        <f t="shared" si="228"/>
        <v>Death Type</v>
      </c>
      <c r="K1415" s="3" t="str">
        <f t="shared" si="229"/>
        <v>S</v>
      </c>
      <c r="L1415" s="3">
        <f t="shared" si="230"/>
        <v>19700101</v>
      </c>
      <c r="M1415" s="3">
        <f t="shared" si="231"/>
        <v>20991231</v>
      </c>
    </row>
    <row r="1416" spans="1:14" ht="15.6" customHeight="1" x14ac:dyDescent="0.3">
      <c r="A1416" s="13" t="s">
        <v>11881</v>
      </c>
      <c r="B1416" s="13" t="s">
        <v>11885</v>
      </c>
      <c r="C1416" s="13" t="s">
        <v>6464</v>
      </c>
      <c r="D1416" s="13" t="s">
        <v>6880</v>
      </c>
      <c r="E1416" s="13">
        <v>1501</v>
      </c>
      <c r="F1416" s="59" t="s">
        <v>909</v>
      </c>
      <c r="G1416" s="3" t="str">
        <f t="shared" si="225"/>
        <v>OMOP4822308</v>
      </c>
      <c r="H1416" s="3" t="str">
        <f t="shared" si="226"/>
        <v>Type Concept</v>
      </c>
      <c r="I1416" s="3" t="str">
        <f t="shared" si="227"/>
        <v>Observation Type</v>
      </c>
      <c r="J1416" s="3" t="str">
        <f t="shared" si="228"/>
        <v>Observation Type</v>
      </c>
      <c r="K1416" s="3" t="str">
        <f t="shared" si="229"/>
        <v>S</v>
      </c>
      <c r="L1416" s="3">
        <f t="shared" si="230"/>
        <v>19700101</v>
      </c>
      <c r="M1416" s="3">
        <f t="shared" si="231"/>
        <v>20991231</v>
      </c>
    </row>
    <row r="1417" spans="1:14" ht="15.6" customHeight="1" x14ac:dyDescent="0.3">
      <c r="A1417" s="13" t="s">
        <v>11881</v>
      </c>
      <c r="B1417" s="13" t="s">
        <v>11885</v>
      </c>
      <c r="C1417" s="13" t="s">
        <v>6881</v>
      </c>
      <c r="D1417" s="13" t="s">
        <v>6882</v>
      </c>
      <c r="E1417" s="13">
        <v>1502</v>
      </c>
      <c r="F1417" s="3" t="s">
        <v>909</v>
      </c>
      <c r="G1417" s="3" t="str">
        <f t="shared" si="225"/>
        <v>OMOP4822308</v>
      </c>
      <c r="H1417" s="3" t="str">
        <f t="shared" si="226"/>
        <v>Type Concept</v>
      </c>
      <c r="I1417" s="3" t="str">
        <f t="shared" si="227"/>
        <v>Observation Type</v>
      </c>
      <c r="J1417" s="3" t="str">
        <f t="shared" si="228"/>
        <v>Observation Type</v>
      </c>
      <c r="K1417" s="3" t="str">
        <f t="shared" si="229"/>
        <v>S</v>
      </c>
      <c r="L1417" s="3">
        <f t="shared" si="230"/>
        <v>19700101</v>
      </c>
      <c r="M1417" s="3">
        <f t="shared" si="231"/>
        <v>20991231</v>
      </c>
    </row>
    <row r="1418" spans="1:14" ht="15.6" customHeight="1" x14ac:dyDescent="0.3">
      <c r="A1418" s="13" t="s">
        <v>11881</v>
      </c>
      <c r="B1418" s="13" t="s">
        <v>11885</v>
      </c>
      <c r="C1418" s="13" t="s">
        <v>6411</v>
      </c>
      <c r="D1418" s="13" t="s">
        <v>11888</v>
      </c>
      <c r="E1418" s="13">
        <v>1503</v>
      </c>
      <c r="F1418" s="3" t="s">
        <v>7137</v>
      </c>
      <c r="G1418" s="3" t="str">
        <f t="shared" si="225"/>
        <v>-</v>
      </c>
      <c r="H1418" s="3" t="str">
        <f t="shared" si="226"/>
        <v>-</v>
      </c>
      <c r="I1418" s="3" t="str">
        <f t="shared" si="227"/>
        <v>-</v>
      </c>
      <c r="J1418" s="3" t="str">
        <f t="shared" si="228"/>
        <v>-</v>
      </c>
      <c r="K1418" s="3" t="str">
        <f t="shared" si="229"/>
        <v>-</v>
      </c>
      <c r="L1418" s="3" t="str">
        <f t="shared" si="230"/>
        <v>-</v>
      </c>
      <c r="M1418" s="3" t="str">
        <f t="shared" si="231"/>
        <v>-</v>
      </c>
    </row>
    <row r="1419" spans="1:14" ht="15.6" customHeight="1" x14ac:dyDescent="0.3">
      <c r="A1419" s="13" t="s">
        <v>11881</v>
      </c>
      <c r="B1419" s="13" t="s">
        <v>11885</v>
      </c>
      <c r="C1419" s="13" t="s">
        <v>11890</v>
      </c>
      <c r="D1419" s="13" t="s">
        <v>11891</v>
      </c>
      <c r="E1419" s="13">
        <v>1504</v>
      </c>
      <c r="F1419" s="3" t="s">
        <v>7137</v>
      </c>
      <c r="G1419" s="3" t="str">
        <f>IFERROR(VLOOKUP(F1420,omop_all_vocs,4,FALSE),"")</f>
        <v>-</v>
      </c>
      <c r="H1419" s="3" t="str">
        <f>IFERROR(VLOOKUP(F1420,omop_all_vocs,5,FALSE),"")</f>
        <v>-</v>
      </c>
      <c r="I1419" s="3" t="str">
        <f>IFERROR(VLOOKUP(F1420,omop_all_vocs,6,FALSE),"")</f>
        <v>-</v>
      </c>
      <c r="J1419" s="3" t="str">
        <f>IFERROR(VLOOKUP(F1420,omop_all_vocs,7,FALSE),"")</f>
        <v>-</v>
      </c>
      <c r="K1419" s="3" t="str">
        <f>IFERROR(VLOOKUP(F1420,omop_all_vocs,8,FALSE),"")</f>
        <v>-</v>
      </c>
      <c r="L1419" s="3" t="str">
        <f>IFERROR(VLOOKUP(F1420,omop_all_vocs,9,FALSE),"")</f>
        <v>-</v>
      </c>
      <c r="M1419" s="3" t="str">
        <f>IFERROR(VLOOKUP(F1420,omop_all_vocs,10,FALSE),"")</f>
        <v>-</v>
      </c>
    </row>
    <row r="1420" spans="1:14" ht="15.6" customHeight="1" x14ac:dyDescent="0.3">
      <c r="A1420" s="13" t="s">
        <v>11881</v>
      </c>
      <c r="B1420" s="13" t="s">
        <v>11885</v>
      </c>
      <c r="C1420" s="13" t="s">
        <v>6883</v>
      </c>
      <c r="D1420" s="13" t="s">
        <v>6884</v>
      </c>
      <c r="E1420" s="13">
        <v>1505</v>
      </c>
      <c r="F1420" s="3" t="s">
        <v>7137</v>
      </c>
      <c r="G1420" s="3" t="str">
        <f>IFERROR(VLOOKUP(#REF!,omop_all_vocs,4,FALSE),"")</f>
        <v/>
      </c>
      <c r="H1420" s="3" t="str">
        <f>IFERROR(VLOOKUP(#REF!,omop_all_vocs,5,FALSE),"")</f>
        <v/>
      </c>
      <c r="I1420" s="3" t="str">
        <f>IFERROR(VLOOKUP(#REF!,omop_all_vocs,6,FALSE),"")</f>
        <v/>
      </c>
      <c r="J1420" s="3" t="str">
        <f>IFERROR(VLOOKUP(#REF!,omop_all_vocs,7,FALSE),"")</f>
        <v/>
      </c>
      <c r="K1420" s="3" t="str">
        <f>IFERROR(VLOOKUP(#REF!,omop_all_vocs,8,FALSE),"")</f>
        <v/>
      </c>
      <c r="L1420" s="3" t="str">
        <f>IFERROR(VLOOKUP(#REF!,omop_all_vocs,9,FALSE),"")</f>
        <v/>
      </c>
      <c r="M1420" s="3" t="str">
        <f>IFERROR(VLOOKUP(#REF!,omop_all_vocs,10,FALSE),"")</f>
        <v/>
      </c>
    </row>
    <row r="1421" spans="1:14" ht="15.6" customHeight="1" x14ac:dyDescent="0.3">
      <c r="A1421" s="13" t="s">
        <v>11881</v>
      </c>
      <c r="B1421" s="13" t="s">
        <v>11885</v>
      </c>
      <c r="C1421" s="13" t="s">
        <v>703</v>
      </c>
      <c r="D1421" s="13" t="s">
        <v>11819</v>
      </c>
      <c r="E1421" s="13">
        <v>1506</v>
      </c>
      <c r="F1421" s="3" t="s">
        <v>13108</v>
      </c>
      <c r="G1421" s="3" t="str">
        <f t="shared" ref="G1421:G1484" si="232">IFERROR(VLOOKUP(F1421,omop_all_vocs,4,FALSE),"")</f>
        <v>LA21413-2</v>
      </c>
      <c r="H1421" s="3" t="str">
        <f t="shared" ref="H1421:H1484" si="233">IFERROR(VLOOKUP(F1421,omop_all_vocs,5,FALSE),"")</f>
        <v>Meas Value</v>
      </c>
      <c r="I1421" s="3" t="str">
        <f t="shared" ref="I1421:I1484" si="234">IFERROR(VLOOKUP(F1421,omop_all_vocs,6,FALSE),"")</f>
        <v>LOINC</v>
      </c>
      <c r="J1421" s="3" t="str">
        <f t="shared" ref="J1421:J1484" si="235">IFERROR(VLOOKUP(F1421,omop_all_vocs,7,FALSE),"")</f>
        <v>Answer</v>
      </c>
      <c r="K1421" s="3" t="str">
        <f t="shared" ref="K1421:K1484" si="236">IFERROR(VLOOKUP(F1421,omop_all_vocs,8,FALSE),"")</f>
        <v>S</v>
      </c>
      <c r="L1421" s="3">
        <f t="shared" ref="L1421:L1484" si="237">IFERROR(VLOOKUP(F1421,omop_all_vocs,9,FALSE),"")</f>
        <v>25569</v>
      </c>
      <c r="M1421" s="3">
        <f t="shared" ref="M1421:M1484" si="238">IFERROR(VLOOKUP(F1421,omop_all_vocs,10,FALSE),"")</f>
        <v>73050</v>
      </c>
    </row>
    <row r="1422" spans="1:14" ht="15.6" customHeight="1" x14ac:dyDescent="0.3">
      <c r="A1422" s="13" t="s">
        <v>11881</v>
      </c>
      <c r="B1422" s="13" t="s">
        <v>11885</v>
      </c>
      <c r="C1422" s="13" t="s">
        <v>720</v>
      </c>
      <c r="D1422" s="13" t="s">
        <v>6460</v>
      </c>
      <c r="E1422" s="13">
        <v>1507</v>
      </c>
      <c r="F1422" s="3" t="s">
        <v>13110</v>
      </c>
      <c r="G1422" s="3" t="str">
        <f t="shared" si="232"/>
        <v>LA4489-6</v>
      </c>
      <c r="H1422" s="3" t="str">
        <f t="shared" si="233"/>
        <v>Meas Value</v>
      </c>
      <c r="I1422" s="3" t="str">
        <f t="shared" si="234"/>
        <v>LOINC</v>
      </c>
      <c r="J1422" s="3" t="str">
        <f t="shared" si="235"/>
        <v>Answer</v>
      </c>
      <c r="K1422" s="3" t="str">
        <f t="shared" si="236"/>
        <v>S</v>
      </c>
      <c r="L1422" s="3">
        <f t="shared" si="237"/>
        <v>25569</v>
      </c>
      <c r="M1422" s="3">
        <f t="shared" si="238"/>
        <v>73050</v>
      </c>
    </row>
    <row r="1423" spans="1:14" ht="15.6" customHeight="1" x14ac:dyDescent="0.3">
      <c r="A1423" s="13" t="s">
        <v>11881</v>
      </c>
      <c r="B1423" s="13" t="s">
        <v>11885</v>
      </c>
      <c r="C1423" s="13" t="s">
        <v>706</v>
      </c>
      <c r="D1423" s="13" t="s">
        <v>6461</v>
      </c>
      <c r="E1423" s="13">
        <v>1508</v>
      </c>
      <c r="F1423" s="3" t="s">
        <v>13109</v>
      </c>
      <c r="G1423" s="3" t="str">
        <f t="shared" si="232"/>
        <v>LA46-8</v>
      </c>
      <c r="H1423" s="3" t="str">
        <f t="shared" si="233"/>
        <v>Meas Value</v>
      </c>
      <c r="I1423" s="3" t="str">
        <f t="shared" si="234"/>
        <v>LOINC</v>
      </c>
      <c r="J1423" s="3" t="str">
        <f t="shared" si="235"/>
        <v>Answer</v>
      </c>
      <c r="K1423" s="3" t="str">
        <f t="shared" si="236"/>
        <v>S</v>
      </c>
      <c r="L1423" s="3">
        <f t="shared" si="237"/>
        <v>25569</v>
      </c>
      <c r="M1423" s="3">
        <f t="shared" si="238"/>
        <v>73050</v>
      </c>
    </row>
    <row r="1424" spans="1:14" ht="15.6" customHeight="1" x14ac:dyDescent="0.3">
      <c r="A1424" s="13" t="s">
        <v>11881</v>
      </c>
      <c r="B1424" s="13" t="s">
        <v>11886</v>
      </c>
      <c r="C1424" s="13" t="s">
        <v>11919</v>
      </c>
      <c r="D1424" s="13" t="s">
        <v>11892</v>
      </c>
      <c r="E1424" s="13">
        <v>1509</v>
      </c>
      <c r="F1424" s="3" t="s">
        <v>7048</v>
      </c>
      <c r="G1424" s="3" t="str">
        <f t="shared" si="232"/>
        <v>-</v>
      </c>
      <c r="H1424" s="3" t="str">
        <f t="shared" si="233"/>
        <v>-</v>
      </c>
      <c r="I1424" s="3" t="str">
        <f t="shared" si="234"/>
        <v>-</v>
      </c>
      <c r="J1424" s="3" t="str">
        <f t="shared" si="235"/>
        <v>-</v>
      </c>
      <c r="K1424" s="3" t="str">
        <f t="shared" si="236"/>
        <v>-</v>
      </c>
      <c r="L1424" s="3" t="str">
        <f t="shared" si="237"/>
        <v>-</v>
      </c>
      <c r="M1424" s="3" t="str">
        <f t="shared" si="238"/>
        <v>-</v>
      </c>
    </row>
    <row r="1425" spans="1:13" ht="15.6" customHeight="1" x14ac:dyDescent="0.3">
      <c r="A1425" s="13" t="s">
        <v>11881</v>
      </c>
      <c r="B1425" s="13" t="s">
        <v>11886</v>
      </c>
      <c r="C1425" s="13" t="s">
        <v>11920</v>
      </c>
      <c r="D1425" s="13" t="s">
        <v>11893</v>
      </c>
      <c r="E1425" s="13">
        <v>1510</v>
      </c>
      <c r="F1425" s="3" t="s">
        <v>7048</v>
      </c>
      <c r="G1425" s="3" t="str">
        <f t="shared" si="232"/>
        <v>-</v>
      </c>
      <c r="H1425" s="3" t="str">
        <f t="shared" si="233"/>
        <v>-</v>
      </c>
      <c r="I1425" s="3" t="str">
        <f t="shared" si="234"/>
        <v>-</v>
      </c>
      <c r="J1425" s="3" t="str">
        <f t="shared" si="235"/>
        <v>-</v>
      </c>
      <c r="K1425" s="3" t="str">
        <f t="shared" si="236"/>
        <v>-</v>
      </c>
      <c r="L1425" s="3" t="str">
        <f t="shared" si="237"/>
        <v>-</v>
      </c>
      <c r="M1425" s="3" t="str">
        <f t="shared" si="238"/>
        <v>-</v>
      </c>
    </row>
    <row r="1426" spans="1:13" ht="15.6" customHeight="1" x14ac:dyDescent="0.3">
      <c r="A1426" s="13" t="s">
        <v>11881</v>
      </c>
      <c r="B1426" s="13" t="s">
        <v>11886</v>
      </c>
      <c r="C1426" s="13" t="s">
        <v>11921</v>
      </c>
      <c r="D1426" s="13" t="s">
        <v>11894</v>
      </c>
      <c r="E1426" s="13">
        <v>1511</v>
      </c>
      <c r="F1426" s="3" t="s">
        <v>7048</v>
      </c>
      <c r="G1426" s="3" t="str">
        <f t="shared" si="232"/>
        <v>-</v>
      </c>
      <c r="H1426" s="3" t="str">
        <f t="shared" si="233"/>
        <v>-</v>
      </c>
      <c r="I1426" s="3" t="str">
        <f t="shared" si="234"/>
        <v>-</v>
      </c>
      <c r="J1426" s="3" t="str">
        <f t="shared" si="235"/>
        <v>-</v>
      </c>
      <c r="K1426" s="3" t="str">
        <f t="shared" si="236"/>
        <v>-</v>
      </c>
      <c r="L1426" s="3" t="str">
        <f t="shared" si="237"/>
        <v>-</v>
      </c>
      <c r="M1426" s="3" t="str">
        <f t="shared" si="238"/>
        <v>-</v>
      </c>
    </row>
    <row r="1427" spans="1:13" ht="15.6" customHeight="1" x14ac:dyDescent="0.3">
      <c r="A1427" s="13" t="s">
        <v>11881</v>
      </c>
      <c r="B1427" s="13" t="s">
        <v>11886</v>
      </c>
      <c r="C1427" s="13" t="s">
        <v>11922</v>
      </c>
      <c r="D1427" s="13" t="s">
        <v>11895</v>
      </c>
      <c r="E1427" s="13">
        <v>1512</v>
      </c>
      <c r="F1427" s="3" t="s">
        <v>7048</v>
      </c>
      <c r="G1427" s="3" t="str">
        <f t="shared" si="232"/>
        <v>-</v>
      </c>
      <c r="H1427" s="3" t="str">
        <f t="shared" si="233"/>
        <v>-</v>
      </c>
      <c r="I1427" s="3" t="str">
        <f t="shared" si="234"/>
        <v>-</v>
      </c>
      <c r="J1427" s="3" t="str">
        <f t="shared" si="235"/>
        <v>-</v>
      </c>
      <c r="K1427" s="3" t="str">
        <f t="shared" si="236"/>
        <v>-</v>
      </c>
      <c r="L1427" s="3" t="str">
        <f t="shared" si="237"/>
        <v>-</v>
      </c>
      <c r="M1427" s="3" t="str">
        <f t="shared" si="238"/>
        <v>-</v>
      </c>
    </row>
    <row r="1428" spans="1:13" ht="15.6" customHeight="1" x14ac:dyDescent="0.3">
      <c r="A1428" s="13" t="s">
        <v>11881</v>
      </c>
      <c r="B1428" s="13" t="s">
        <v>11886</v>
      </c>
      <c r="C1428" s="13" t="s">
        <v>11923</v>
      </c>
      <c r="D1428" s="13" t="s">
        <v>11896</v>
      </c>
      <c r="E1428" s="13">
        <v>1513</v>
      </c>
      <c r="F1428" s="3" t="s">
        <v>7048</v>
      </c>
      <c r="G1428" s="3" t="str">
        <f t="shared" si="232"/>
        <v>-</v>
      </c>
      <c r="H1428" s="3" t="str">
        <f t="shared" si="233"/>
        <v>-</v>
      </c>
      <c r="I1428" s="3" t="str">
        <f t="shared" si="234"/>
        <v>-</v>
      </c>
      <c r="J1428" s="3" t="str">
        <f t="shared" si="235"/>
        <v>-</v>
      </c>
      <c r="K1428" s="3" t="str">
        <f t="shared" si="236"/>
        <v>-</v>
      </c>
      <c r="L1428" s="3" t="str">
        <f t="shared" si="237"/>
        <v>-</v>
      </c>
      <c r="M1428" s="3" t="str">
        <f t="shared" si="238"/>
        <v>-</v>
      </c>
    </row>
    <row r="1429" spans="1:13" ht="15.6" customHeight="1" x14ac:dyDescent="0.3">
      <c r="A1429" s="13" t="s">
        <v>11881</v>
      </c>
      <c r="B1429" s="13" t="s">
        <v>11886</v>
      </c>
      <c r="C1429" s="13" t="s">
        <v>11924</v>
      </c>
      <c r="D1429" s="13" t="s">
        <v>11897</v>
      </c>
      <c r="E1429" s="13">
        <v>1514</v>
      </c>
      <c r="F1429" s="3" t="s">
        <v>7048</v>
      </c>
      <c r="G1429" s="3" t="str">
        <f t="shared" si="232"/>
        <v>-</v>
      </c>
      <c r="H1429" s="3" t="str">
        <f t="shared" si="233"/>
        <v>-</v>
      </c>
      <c r="I1429" s="3" t="str">
        <f t="shared" si="234"/>
        <v>-</v>
      </c>
      <c r="J1429" s="3" t="str">
        <f t="shared" si="235"/>
        <v>-</v>
      </c>
      <c r="K1429" s="3" t="str">
        <f t="shared" si="236"/>
        <v>-</v>
      </c>
      <c r="L1429" s="3" t="str">
        <f t="shared" si="237"/>
        <v>-</v>
      </c>
      <c r="M1429" s="3" t="str">
        <f t="shared" si="238"/>
        <v>-</v>
      </c>
    </row>
    <row r="1430" spans="1:13" ht="15.6" customHeight="1" x14ac:dyDescent="0.3">
      <c r="A1430" s="13" t="s">
        <v>11881</v>
      </c>
      <c r="B1430" s="13" t="s">
        <v>11886</v>
      </c>
      <c r="C1430" s="13" t="s">
        <v>11925</v>
      </c>
      <c r="D1430" s="13" t="s">
        <v>11898</v>
      </c>
      <c r="E1430" s="13">
        <v>1515</v>
      </c>
      <c r="F1430" s="3" t="s">
        <v>7048</v>
      </c>
      <c r="G1430" s="3" t="str">
        <f t="shared" si="232"/>
        <v>-</v>
      </c>
      <c r="H1430" s="3" t="str">
        <f t="shared" si="233"/>
        <v>-</v>
      </c>
      <c r="I1430" s="3" t="str">
        <f t="shared" si="234"/>
        <v>-</v>
      </c>
      <c r="J1430" s="3" t="str">
        <f t="shared" si="235"/>
        <v>-</v>
      </c>
      <c r="K1430" s="3" t="str">
        <f t="shared" si="236"/>
        <v>-</v>
      </c>
      <c r="L1430" s="3" t="str">
        <f t="shared" si="237"/>
        <v>-</v>
      </c>
      <c r="M1430" s="3" t="str">
        <f t="shared" si="238"/>
        <v>-</v>
      </c>
    </row>
    <row r="1431" spans="1:13" ht="15.6" customHeight="1" x14ac:dyDescent="0.3">
      <c r="A1431" s="13" t="s">
        <v>11881</v>
      </c>
      <c r="B1431" s="13" t="s">
        <v>11886</v>
      </c>
      <c r="C1431" s="13" t="s">
        <v>6445</v>
      </c>
      <c r="D1431" s="13" t="s">
        <v>11899</v>
      </c>
      <c r="E1431" s="13">
        <v>1516</v>
      </c>
      <c r="F1431" s="3" t="s">
        <v>7048</v>
      </c>
      <c r="G1431" s="3" t="str">
        <f t="shared" si="232"/>
        <v>-</v>
      </c>
      <c r="H1431" s="3" t="str">
        <f t="shared" si="233"/>
        <v>-</v>
      </c>
      <c r="I1431" s="3" t="str">
        <f t="shared" si="234"/>
        <v>-</v>
      </c>
      <c r="J1431" s="3" t="str">
        <f t="shared" si="235"/>
        <v>-</v>
      </c>
      <c r="K1431" s="3" t="str">
        <f t="shared" si="236"/>
        <v>-</v>
      </c>
      <c r="L1431" s="3" t="str">
        <f t="shared" si="237"/>
        <v>-</v>
      </c>
      <c r="M1431" s="3" t="str">
        <f t="shared" si="238"/>
        <v>-</v>
      </c>
    </row>
    <row r="1432" spans="1:13" ht="15.6" customHeight="1" x14ac:dyDescent="0.3">
      <c r="A1432" s="13" t="s">
        <v>11881</v>
      </c>
      <c r="B1432" s="13" t="s">
        <v>11886</v>
      </c>
      <c r="C1432" s="13" t="s">
        <v>11926</v>
      </c>
      <c r="D1432" s="13" t="s">
        <v>11900</v>
      </c>
      <c r="E1432" s="13">
        <v>1517</v>
      </c>
      <c r="F1432" s="3" t="s">
        <v>7048</v>
      </c>
      <c r="G1432" s="3" t="str">
        <f t="shared" si="232"/>
        <v>-</v>
      </c>
      <c r="H1432" s="3" t="str">
        <f t="shared" si="233"/>
        <v>-</v>
      </c>
      <c r="I1432" s="3" t="str">
        <f t="shared" si="234"/>
        <v>-</v>
      </c>
      <c r="J1432" s="3" t="str">
        <f t="shared" si="235"/>
        <v>-</v>
      </c>
      <c r="K1432" s="3" t="str">
        <f t="shared" si="236"/>
        <v>-</v>
      </c>
      <c r="L1432" s="3" t="str">
        <f t="shared" si="237"/>
        <v>-</v>
      </c>
      <c r="M1432" s="3" t="str">
        <f t="shared" si="238"/>
        <v>-</v>
      </c>
    </row>
    <row r="1433" spans="1:13" ht="15.6" customHeight="1" x14ac:dyDescent="0.3">
      <c r="A1433" s="13" t="s">
        <v>11881</v>
      </c>
      <c r="B1433" s="13" t="s">
        <v>11886</v>
      </c>
      <c r="C1433" s="13" t="s">
        <v>11827</v>
      </c>
      <c r="D1433" s="13" t="s">
        <v>11901</v>
      </c>
      <c r="E1433" s="13">
        <v>1518</v>
      </c>
      <c r="F1433" s="3" t="s">
        <v>7048</v>
      </c>
      <c r="G1433" s="3" t="str">
        <f t="shared" si="232"/>
        <v>-</v>
      </c>
      <c r="H1433" s="3" t="str">
        <f t="shared" si="233"/>
        <v>-</v>
      </c>
      <c r="I1433" s="3" t="str">
        <f t="shared" si="234"/>
        <v>-</v>
      </c>
      <c r="J1433" s="3" t="str">
        <f t="shared" si="235"/>
        <v>-</v>
      </c>
      <c r="K1433" s="3" t="str">
        <f t="shared" si="236"/>
        <v>-</v>
      </c>
      <c r="L1433" s="3" t="str">
        <f t="shared" si="237"/>
        <v>-</v>
      </c>
      <c r="M1433" s="3" t="str">
        <f t="shared" si="238"/>
        <v>-</v>
      </c>
    </row>
    <row r="1434" spans="1:13" ht="15.6" customHeight="1" x14ac:dyDescent="0.3">
      <c r="A1434" s="13" t="s">
        <v>11881</v>
      </c>
      <c r="B1434" s="13" t="s">
        <v>11886</v>
      </c>
      <c r="C1434" s="13" t="s">
        <v>11927</v>
      </c>
      <c r="D1434" s="13" t="s">
        <v>11902</v>
      </c>
      <c r="E1434" s="13">
        <v>1519</v>
      </c>
      <c r="F1434" s="3" t="s">
        <v>7048</v>
      </c>
      <c r="G1434" s="3" t="str">
        <f t="shared" si="232"/>
        <v>-</v>
      </c>
      <c r="H1434" s="3" t="str">
        <f t="shared" si="233"/>
        <v>-</v>
      </c>
      <c r="I1434" s="3" t="str">
        <f t="shared" si="234"/>
        <v>-</v>
      </c>
      <c r="J1434" s="3" t="str">
        <f t="shared" si="235"/>
        <v>-</v>
      </c>
      <c r="K1434" s="3" t="str">
        <f t="shared" si="236"/>
        <v>-</v>
      </c>
      <c r="L1434" s="3" t="str">
        <f t="shared" si="237"/>
        <v>-</v>
      </c>
      <c r="M1434" s="3" t="str">
        <f t="shared" si="238"/>
        <v>-</v>
      </c>
    </row>
    <row r="1435" spans="1:13" ht="15.6" customHeight="1" x14ac:dyDescent="0.3">
      <c r="A1435" s="13" t="s">
        <v>11881</v>
      </c>
      <c r="B1435" s="13" t="s">
        <v>11886</v>
      </c>
      <c r="C1435" s="13" t="s">
        <v>11928</v>
      </c>
      <c r="D1435" s="13" t="s">
        <v>11903</v>
      </c>
      <c r="E1435" s="13">
        <v>1520</v>
      </c>
      <c r="F1435" s="3" t="s">
        <v>7048</v>
      </c>
      <c r="G1435" s="3" t="str">
        <f t="shared" si="232"/>
        <v>-</v>
      </c>
      <c r="H1435" s="3" t="str">
        <f t="shared" si="233"/>
        <v>-</v>
      </c>
      <c r="I1435" s="3" t="str">
        <f t="shared" si="234"/>
        <v>-</v>
      </c>
      <c r="J1435" s="3" t="str">
        <f t="shared" si="235"/>
        <v>-</v>
      </c>
      <c r="K1435" s="3" t="str">
        <f t="shared" si="236"/>
        <v>-</v>
      </c>
      <c r="L1435" s="3" t="str">
        <f t="shared" si="237"/>
        <v>-</v>
      </c>
      <c r="M1435" s="3" t="str">
        <f t="shared" si="238"/>
        <v>-</v>
      </c>
    </row>
    <row r="1436" spans="1:13" ht="15.6" customHeight="1" x14ac:dyDescent="0.3">
      <c r="A1436" s="13" t="s">
        <v>11881</v>
      </c>
      <c r="B1436" s="13" t="s">
        <v>11886</v>
      </c>
      <c r="C1436" s="13" t="s">
        <v>6331</v>
      </c>
      <c r="D1436" s="13" t="s">
        <v>11904</v>
      </c>
      <c r="E1436" s="13">
        <v>1521</v>
      </c>
      <c r="F1436" s="3" t="s">
        <v>7048</v>
      </c>
      <c r="G1436" s="3" t="str">
        <f t="shared" si="232"/>
        <v>-</v>
      </c>
      <c r="H1436" s="3" t="str">
        <f t="shared" si="233"/>
        <v>-</v>
      </c>
      <c r="I1436" s="3" t="str">
        <f t="shared" si="234"/>
        <v>-</v>
      </c>
      <c r="J1436" s="3" t="str">
        <f t="shared" si="235"/>
        <v>-</v>
      </c>
      <c r="K1436" s="3" t="str">
        <f t="shared" si="236"/>
        <v>-</v>
      </c>
      <c r="L1436" s="3" t="str">
        <f t="shared" si="237"/>
        <v>-</v>
      </c>
      <c r="M1436" s="3" t="str">
        <f t="shared" si="238"/>
        <v>-</v>
      </c>
    </row>
    <row r="1437" spans="1:13" ht="15.6" customHeight="1" x14ac:dyDescent="0.3">
      <c r="A1437" s="13" t="s">
        <v>11881</v>
      </c>
      <c r="B1437" s="13" t="s">
        <v>11886</v>
      </c>
      <c r="C1437" s="13" t="s">
        <v>6335</v>
      </c>
      <c r="D1437" s="13" t="s">
        <v>11905</v>
      </c>
      <c r="E1437" s="13">
        <v>1522</v>
      </c>
      <c r="F1437" s="3" t="s">
        <v>7048</v>
      </c>
      <c r="G1437" s="3" t="str">
        <f t="shared" si="232"/>
        <v>-</v>
      </c>
      <c r="H1437" s="3" t="str">
        <f t="shared" si="233"/>
        <v>-</v>
      </c>
      <c r="I1437" s="3" t="str">
        <f t="shared" si="234"/>
        <v>-</v>
      </c>
      <c r="J1437" s="3" t="str">
        <f t="shared" si="235"/>
        <v>-</v>
      </c>
      <c r="K1437" s="3" t="str">
        <f t="shared" si="236"/>
        <v>-</v>
      </c>
      <c r="L1437" s="3" t="str">
        <f t="shared" si="237"/>
        <v>-</v>
      </c>
      <c r="M1437" s="3" t="str">
        <f t="shared" si="238"/>
        <v>-</v>
      </c>
    </row>
    <row r="1438" spans="1:13" ht="15.6" customHeight="1" x14ac:dyDescent="0.3">
      <c r="A1438" s="13" t="s">
        <v>11881</v>
      </c>
      <c r="B1438" s="13" t="s">
        <v>11886</v>
      </c>
      <c r="C1438" s="13" t="s">
        <v>11929</v>
      </c>
      <c r="D1438" s="13" t="s">
        <v>11906</v>
      </c>
      <c r="E1438" s="13">
        <v>1523</v>
      </c>
      <c r="F1438" s="3" t="s">
        <v>7048</v>
      </c>
      <c r="G1438" s="3" t="str">
        <f t="shared" si="232"/>
        <v>-</v>
      </c>
      <c r="H1438" s="3" t="str">
        <f t="shared" si="233"/>
        <v>-</v>
      </c>
      <c r="I1438" s="3" t="str">
        <f t="shared" si="234"/>
        <v>-</v>
      </c>
      <c r="J1438" s="3" t="str">
        <f t="shared" si="235"/>
        <v>-</v>
      </c>
      <c r="K1438" s="3" t="str">
        <f t="shared" si="236"/>
        <v>-</v>
      </c>
      <c r="L1438" s="3" t="str">
        <f t="shared" si="237"/>
        <v>-</v>
      </c>
      <c r="M1438" s="3" t="str">
        <f t="shared" si="238"/>
        <v>-</v>
      </c>
    </row>
    <row r="1439" spans="1:13" ht="15.6" customHeight="1" x14ac:dyDescent="0.3">
      <c r="A1439" s="13" t="s">
        <v>11881</v>
      </c>
      <c r="B1439" s="13" t="s">
        <v>11886</v>
      </c>
      <c r="C1439" s="13" t="s">
        <v>11930</v>
      </c>
      <c r="D1439" s="13" t="s">
        <v>11907</v>
      </c>
      <c r="E1439" s="13">
        <v>1524</v>
      </c>
      <c r="F1439" s="3" t="s">
        <v>7048</v>
      </c>
      <c r="G1439" s="3" t="str">
        <f t="shared" si="232"/>
        <v>-</v>
      </c>
      <c r="H1439" s="3" t="str">
        <f t="shared" si="233"/>
        <v>-</v>
      </c>
      <c r="I1439" s="3" t="str">
        <f t="shared" si="234"/>
        <v>-</v>
      </c>
      <c r="J1439" s="3" t="str">
        <f t="shared" si="235"/>
        <v>-</v>
      </c>
      <c r="K1439" s="3" t="str">
        <f t="shared" si="236"/>
        <v>-</v>
      </c>
      <c r="L1439" s="3" t="str">
        <f t="shared" si="237"/>
        <v>-</v>
      </c>
      <c r="M1439" s="3" t="str">
        <f t="shared" si="238"/>
        <v>-</v>
      </c>
    </row>
    <row r="1440" spans="1:13" ht="15.6" customHeight="1" x14ac:dyDescent="0.3">
      <c r="A1440" s="13" t="s">
        <v>11881</v>
      </c>
      <c r="B1440" s="13" t="s">
        <v>11886</v>
      </c>
      <c r="C1440" s="13" t="s">
        <v>706</v>
      </c>
      <c r="D1440" s="13" t="s">
        <v>6461</v>
      </c>
      <c r="E1440" s="13">
        <v>1525</v>
      </c>
      <c r="F1440" s="3" t="s">
        <v>7048</v>
      </c>
      <c r="G1440" s="3" t="str">
        <f t="shared" si="232"/>
        <v>-</v>
      </c>
      <c r="H1440" s="3" t="str">
        <f t="shared" si="233"/>
        <v>-</v>
      </c>
      <c r="I1440" s="3" t="str">
        <f t="shared" si="234"/>
        <v>-</v>
      </c>
      <c r="J1440" s="3" t="str">
        <f t="shared" si="235"/>
        <v>-</v>
      </c>
      <c r="K1440" s="3" t="str">
        <f t="shared" si="236"/>
        <v>-</v>
      </c>
      <c r="L1440" s="3" t="str">
        <f t="shared" si="237"/>
        <v>-</v>
      </c>
      <c r="M1440" s="3" t="str">
        <f t="shared" si="238"/>
        <v>-</v>
      </c>
    </row>
    <row r="1441" spans="1:14" ht="15.6" customHeight="1" x14ac:dyDescent="0.3">
      <c r="A1441" s="13" t="s">
        <v>11881</v>
      </c>
      <c r="B1441" s="13" t="s">
        <v>11887</v>
      </c>
      <c r="C1441" s="13" t="s">
        <v>11908</v>
      </c>
      <c r="D1441" s="13" t="s">
        <v>11909</v>
      </c>
      <c r="E1441" s="13">
        <v>1526</v>
      </c>
      <c r="F1441" s="3" t="s">
        <v>7048</v>
      </c>
      <c r="G1441" s="3" t="str">
        <f t="shared" si="232"/>
        <v>-</v>
      </c>
      <c r="H1441" s="3" t="str">
        <f t="shared" si="233"/>
        <v>-</v>
      </c>
      <c r="I1441" s="3" t="str">
        <f t="shared" si="234"/>
        <v>-</v>
      </c>
      <c r="J1441" s="3" t="str">
        <f t="shared" si="235"/>
        <v>-</v>
      </c>
      <c r="K1441" s="3" t="str">
        <f t="shared" si="236"/>
        <v>-</v>
      </c>
      <c r="L1441" s="3" t="str">
        <f t="shared" si="237"/>
        <v>-</v>
      </c>
      <c r="M1441" s="3" t="str">
        <f t="shared" si="238"/>
        <v>-</v>
      </c>
      <c r="N1441" s="11" t="s">
        <v>12951</v>
      </c>
    </row>
    <row r="1442" spans="1:14" ht="15.6" customHeight="1" x14ac:dyDescent="0.3">
      <c r="A1442" s="13" t="s">
        <v>11881</v>
      </c>
      <c r="B1442" s="13" t="s">
        <v>11887</v>
      </c>
      <c r="C1442" s="13" t="s">
        <v>11910</v>
      </c>
      <c r="D1442" s="13" t="s">
        <v>11911</v>
      </c>
      <c r="E1442" s="13">
        <v>1527</v>
      </c>
      <c r="F1442" s="3" t="s">
        <v>7048</v>
      </c>
      <c r="G1442" s="3" t="str">
        <f t="shared" si="232"/>
        <v>-</v>
      </c>
      <c r="H1442" s="3" t="str">
        <f t="shared" si="233"/>
        <v>-</v>
      </c>
      <c r="I1442" s="3" t="str">
        <f t="shared" si="234"/>
        <v>-</v>
      </c>
      <c r="J1442" s="3" t="str">
        <f t="shared" si="235"/>
        <v>-</v>
      </c>
      <c r="K1442" s="3" t="str">
        <f t="shared" si="236"/>
        <v>-</v>
      </c>
      <c r="L1442" s="3" t="str">
        <f t="shared" si="237"/>
        <v>-</v>
      </c>
      <c r="M1442" s="3" t="str">
        <f t="shared" si="238"/>
        <v>-</v>
      </c>
      <c r="N1442" s="11" t="s">
        <v>12951</v>
      </c>
    </row>
    <row r="1443" spans="1:14" ht="15.6" customHeight="1" x14ac:dyDescent="0.3">
      <c r="A1443" s="13" t="s">
        <v>11881</v>
      </c>
      <c r="B1443" s="13" t="s">
        <v>11887</v>
      </c>
      <c r="C1443" s="13" t="s">
        <v>11912</v>
      </c>
      <c r="D1443" s="13" t="s">
        <v>11913</v>
      </c>
      <c r="E1443" s="13">
        <v>1528</v>
      </c>
      <c r="F1443" s="3" t="s">
        <v>7048</v>
      </c>
      <c r="G1443" s="3" t="str">
        <f t="shared" si="232"/>
        <v>-</v>
      </c>
      <c r="H1443" s="3" t="str">
        <f t="shared" si="233"/>
        <v>-</v>
      </c>
      <c r="I1443" s="3" t="str">
        <f t="shared" si="234"/>
        <v>-</v>
      </c>
      <c r="J1443" s="3" t="str">
        <f t="shared" si="235"/>
        <v>-</v>
      </c>
      <c r="K1443" s="3" t="str">
        <f t="shared" si="236"/>
        <v>-</v>
      </c>
      <c r="L1443" s="3" t="str">
        <f t="shared" si="237"/>
        <v>-</v>
      </c>
      <c r="M1443" s="3" t="str">
        <f t="shared" si="238"/>
        <v>-</v>
      </c>
      <c r="N1443" s="11" t="s">
        <v>12951</v>
      </c>
    </row>
    <row r="1444" spans="1:14" ht="15.6" customHeight="1" x14ac:dyDescent="0.3">
      <c r="A1444" s="13" t="s">
        <v>11881</v>
      </c>
      <c r="B1444" s="13" t="s">
        <v>11887</v>
      </c>
      <c r="C1444" s="13" t="s">
        <v>11914</v>
      </c>
      <c r="D1444" s="13" t="s">
        <v>11915</v>
      </c>
      <c r="E1444" s="13">
        <v>1529</v>
      </c>
      <c r="F1444" s="3" t="s">
        <v>7048</v>
      </c>
      <c r="G1444" s="3" t="str">
        <f t="shared" si="232"/>
        <v>-</v>
      </c>
      <c r="H1444" s="3" t="str">
        <f t="shared" si="233"/>
        <v>-</v>
      </c>
      <c r="I1444" s="3" t="str">
        <f t="shared" si="234"/>
        <v>-</v>
      </c>
      <c r="J1444" s="3" t="str">
        <f t="shared" si="235"/>
        <v>-</v>
      </c>
      <c r="K1444" s="3" t="str">
        <f t="shared" si="236"/>
        <v>-</v>
      </c>
      <c r="L1444" s="3" t="str">
        <f t="shared" si="237"/>
        <v>-</v>
      </c>
      <c r="M1444" s="3" t="str">
        <f t="shared" si="238"/>
        <v>-</v>
      </c>
      <c r="N1444" s="11" t="s">
        <v>12951</v>
      </c>
    </row>
    <row r="1445" spans="1:14" ht="15.6" customHeight="1" x14ac:dyDescent="0.3">
      <c r="A1445" s="13" t="s">
        <v>11881</v>
      </c>
      <c r="B1445" s="13" t="s">
        <v>11887</v>
      </c>
      <c r="C1445" s="13" t="s">
        <v>11916</v>
      </c>
      <c r="D1445" s="13"/>
      <c r="E1445" s="13">
        <v>1530</v>
      </c>
      <c r="F1445" s="3" t="s">
        <v>7048</v>
      </c>
      <c r="G1445" s="3" t="str">
        <f t="shared" si="232"/>
        <v>-</v>
      </c>
      <c r="H1445" s="3" t="str">
        <f t="shared" si="233"/>
        <v>-</v>
      </c>
      <c r="I1445" s="3" t="str">
        <f t="shared" si="234"/>
        <v>-</v>
      </c>
      <c r="J1445" s="3" t="str">
        <f t="shared" si="235"/>
        <v>-</v>
      </c>
      <c r="K1445" s="3" t="str">
        <f t="shared" si="236"/>
        <v>-</v>
      </c>
      <c r="L1445" s="3" t="str">
        <f t="shared" si="237"/>
        <v>-</v>
      </c>
      <c r="M1445" s="3" t="str">
        <f t="shared" si="238"/>
        <v>-</v>
      </c>
      <c r="N1445" s="11" t="s">
        <v>12951</v>
      </c>
    </row>
    <row r="1446" spans="1:14" ht="15.6" customHeight="1" x14ac:dyDescent="0.3">
      <c r="A1446" s="13" t="s">
        <v>11881</v>
      </c>
      <c r="B1446" s="13" t="s">
        <v>11887</v>
      </c>
      <c r="C1446" s="13" t="s">
        <v>11917</v>
      </c>
      <c r="D1446" s="13" t="s">
        <v>11918</v>
      </c>
      <c r="E1446" s="13">
        <v>1531</v>
      </c>
      <c r="F1446" s="3" t="s">
        <v>7048</v>
      </c>
      <c r="G1446" s="3" t="str">
        <f t="shared" si="232"/>
        <v>-</v>
      </c>
      <c r="H1446" s="3" t="str">
        <f t="shared" si="233"/>
        <v>-</v>
      </c>
      <c r="I1446" s="3" t="str">
        <f t="shared" si="234"/>
        <v>-</v>
      </c>
      <c r="J1446" s="3" t="str">
        <f t="shared" si="235"/>
        <v>-</v>
      </c>
      <c r="K1446" s="3" t="str">
        <f t="shared" si="236"/>
        <v>-</v>
      </c>
      <c r="L1446" s="3" t="str">
        <f t="shared" si="237"/>
        <v>-</v>
      </c>
      <c r="M1446" s="3" t="str">
        <f t="shared" si="238"/>
        <v>-</v>
      </c>
      <c r="N1446" s="11" t="s">
        <v>12951</v>
      </c>
    </row>
    <row r="1447" spans="1:14" ht="15.6" customHeight="1" x14ac:dyDescent="0.3">
      <c r="A1447" s="13" t="s">
        <v>6453</v>
      </c>
      <c r="B1447" s="13" t="s">
        <v>6981</v>
      </c>
      <c r="C1447" s="13" t="s">
        <v>6496</v>
      </c>
      <c r="D1447" s="13" t="s">
        <v>6982</v>
      </c>
      <c r="E1447" s="13">
        <v>2537</v>
      </c>
      <c r="G1447" s="3" t="str">
        <f t="shared" si="232"/>
        <v/>
      </c>
      <c r="H1447" s="3" t="str">
        <f t="shared" si="233"/>
        <v/>
      </c>
      <c r="I1447" s="3" t="str">
        <f t="shared" si="234"/>
        <v/>
      </c>
      <c r="J1447" s="3" t="str">
        <f t="shared" si="235"/>
        <v/>
      </c>
      <c r="K1447" s="3" t="str">
        <f t="shared" si="236"/>
        <v/>
      </c>
      <c r="L1447" s="3" t="str">
        <f t="shared" si="237"/>
        <v/>
      </c>
      <c r="M1447" s="3" t="str">
        <f t="shared" si="238"/>
        <v/>
      </c>
    </row>
    <row r="1448" spans="1:14" ht="15.6" customHeight="1" x14ac:dyDescent="0.3">
      <c r="A1448" s="13" t="s">
        <v>6453</v>
      </c>
      <c r="B1448" s="13" t="s">
        <v>6981</v>
      </c>
      <c r="C1448" s="13" t="s">
        <v>6498</v>
      </c>
      <c r="D1448" s="13" t="s">
        <v>6983</v>
      </c>
      <c r="E1448" s="13">
        <v>2538</v>
      </c>
      <c r="G1448" s="3" t="str">
        <f t="shared" si="232"/>
        <v/>
      </c>
      <c r="H1448" s="3" t="str">
        <f t="shared" si="233"/>
        <v/>
      </c>
      <c r="I1448" s="3" t="str">
        <f t="shared" si="234"/>
        <v/>
      </c>
      <c r="J1448" s="3" t="str">
        <f t="shared" si="235"/>
        <v/>
      </c>
      <c r="K1448" s="3" t="str">
        <f t="shared" si="236"/>
        <v/>
      </c>
      <c r="L1448" s="3" t="str">
        <f t="shared" si="237"/>
        <v/>
      </c>
      <c r="M1448" s="3" t="str">
        <f t="shared" si="238"/>
        <v/>
      </c>
    </row>
    <row r="1449" spans="1:14" ht="15.6" customHeight="1" x14ac:dyDescent="0.3">
      <c r="A1449" s="13" t="s">
        <v>6453</v>
      </c>
      <c r="B1449" s="13" t="s">
        <v>6981</v>
      </c>
      <c r="C1449" s="13" t="s">
        <v>703</v>
      </c>
      <c r="D1449" s="13" t="s">
        <v>6459</v>
      </c>
      <c r="E1449" s="13">
        <v>2539</v>
      </c>
      <c r="G1449" s="3" t="str">
        <f t="shared" si="232"/>
        <v/>
      </c>
      <c r="H1449" s="3" t="str">
        <f t="shared" si="233"/>
        <v/>
      </c>
      <c r="I1449" s="3" t="str">
        <f t="shared" si="234"/>
        <v/>
      </c>
      <c r="J1449" s="3" t="str">
        <f t="shared" si="235"/>
        <v/>
      </c>
      <c r="K1449" s="3" t="str">
        <f t="shared" si="236"/>
        <v/>
      </c>
      <c r="L1449" s="3" t="str">
        <f t="shared" si="237"/>
        <v/>
      </c>
      <c r="M1449" s="3" t="str">
        <f t="shared" si="238"/>
        <v/>
      </c>
    </row>
    <row r="1450" spans="1:14" ht="15.6" customHeight="1" x14ac:dyDescent="0.3">
      <c r="A1450" s="13" t="s">
        <v>6453</v>
      </c>
      <c r="B1450" s="13" t="s">
        <v>6981</v>
      </c>
      <c r="C1450" s="13" t="s">
        <v>706</v>
      </c>
      <c r="D1450" s="13" t="s">
        <v>6461</v>
      </c>
      <c r="E1450" s="13">
        <v>2540</v>
      </c>
      <c r="G1450" s="3" t="str">
        <f t="shared" si="232"/>
        <v/>
      </c>
      <c r="H1450" s="3" t="str">
        <f t="shared" si="233"/>
        <v/>
      </c>
      <c r="I1450" s="3" t="str">
        <f t="shared" si="234"/>
        <v/>
      </c>
      <c r="J1450" s="3" t="str">
        <f t="shared" si="235"/>
        <v/>
      </c>
      <c r="K1450" s="3" t="str">
        <f t="shared" si="236"/>
        <v/>
      </c>
      <c r="L1450" s="3" t="str">
        <f t="shared" si="237"/>
        <v/>
      </c>
      <c r="M1450" s="3" t="str">
        <f t="shared" si="238"/>
        <v/>
      </c>
    </row>
    <row r="1451" spans="1:14" ht="15.6" customHeight="1" x14ac:dyDescent="0.3">
      <c r="A1451" s="13" t="s">
        <v>6453</v>
      </c>
      <c r="B1451" s="13" t="s">
        <v>6981</v>
      </c>
      <c r="C1451" s="13" t="s">
        <v>720</v>
      </c>
      <c r="D1451" s="13" t="s">
        <v>6460</v>
      </c>
      <c r="E1451" s="13">
        <v>2541</v>
      </c>
      <c r="G1451" s="3" t="str">
        <f t="shared" si="232"/>
        <v/>
      </c>
      <c r="H1451" s="3" t="str">
        <f t="shared" si="233"/>
        <v/>
      </c>
      <c r="I1451" s="3" t="str">
        <f t="shared" si="234"/>
        <v/>
      </c>
      <c r="J1451" s="3" t="str">
        <f t="shared" si="235"/>
        <v/>
      </c>
      <c r="K1451" s="3" t="str">
        <f t="shared" si="236"/>
        <v/>
      </c>
      <c r="L1451" s="3" t="str">
        <f t="shared" si="237"/>
        <v/>
      </c>
      <c r="M1451" s="3" t="str">
        <f t="shared" si="238"/>
        <v/>
      </c>
    </row>
    <row r="1452" spans="1:14" ht="15.6" customHeight="1" x14ac:dyDescent="0.3">
      <c r="A1452" s="13" t="s">
        <v>6453</v>
      </c>
      <c r="B1452" s="13" t="s">
        <v>6985</v>
      </c>
      <c r="C1452" s="13" t="s">
        <v>4977</v>
      </c>
      <c r="D1452" s="13" t="s">
        <v>6492</v>
      </c>
      <c r="E1452" s="13">
        <v>2542</v>
      </c>
      <c r="G1452" s="3" t="str">
        <f t="shared" si="232"/>
        <v/>
      </c>
      <c r="H1452" s="3" t="str">
        <f t="shared" si="233"/>
        <v/>
      </c>
      <c r="I1452" s="3" t="str">
        <f t="shared" si="234"/>
        <v/>
      </c>
      <c r="J1452" s="3" t="str">
        <f t="shared" si="235"/>
        <v/>
      </c>
      <c r="K1452" s="3" t="str">
        <f t="shared" si="236"/>
        <v/>
      </c>
      <c r="L1452" s="3" t="str">
        <f t="shared" si="237"/>
        <v/>
      </c>
      <c r="M1452" s="3" t="str">
        <f t="shared" si="238"/>
        <v/>
      </c>
    </row>
    <row r="1453" spans="1:14" ht="15.6" customHeight="1" x14ac:dyDescent="0.3">
      <c r="A1453" s="13" t="s">
        <v>6453</v>
      </c>
      <c r="B1453" s="13" t="s">
        <v>6985</v>
      </c>
      <c r="C1453" s="13" t="s">
        <v>703</v>
      </c>
      <c r="D1453" s="13" t="s">
        <v>6459</v>
      </c>
      <c r="E1453" s="13">
        <v>2543</v>
      </c>
      <c r="G1453" s="3" t="str">
        <f t="shared" si="232"/>
        <v/>
      </c>
      <c r="H1453" s="3" t="str">
        <f t="shared" si="233"/>
        <v/>
      </c>
      <c r="I1453" s="3" t="str">
        <f t="shared" si="234"/>
        <v/>
      </c>
      <c r="J1453" s="3" t="str">
        <f t="shared" si="235"/>
        <v/>
      </c>
      <c r="K1453" s="3" t="str">
        <f t="shared" si="236"/>
        <v/>
      </c>
      <c r="L1453" s="3" t="str">
        <f t="shared" si="237"/>
        <v/>
      </c>
      <c r="M1453" s="3" t="str">
        <f t="shared" si="238"/>
        <v/>
      </c>
    </row>
    <row r="1454" spans="1:14" ht="15.6" customHeight="1" x14ac:dyDescent="0.3">
      <c r="A1454" s="13" t="s">
        <v>6453</v>
      </c>
      <c r="B1454" s="13" t="s">
        <v>6985</v>
      </c>
      <c r="C1454" s="13" t="s">
        <v>706</v>
      </c>
      <c r="D1454" s="13" t="s">
        <v>6461</v>
      </c>
      <c r="E1454" s="13">
        <v>2544</v>
      </c>
      <c r="G1454" s="3" t="str">
        <f t="shared" si="232"/>
        <v/>
      </c>
      <c r="H1454" s="3" t="str">
        <f t="shared" si="233"/>
        <v/>
      </c>
      <c r="I1454" s="3" t="str">
        <f t="shared" si="234"/>
        <v/>
      </c>
      <c r="J1454" s="3" t="str">
        <f t="shared" si="235"/>
        <v/>
      </c>
      <c r="K1454" s="3" t="str">
        <f t="shared" si="236"/>
        <v/>
      </c>
      <c r="L1454" s="3" t="str">
        <f t="shared" si="237"/>
        <v/>
      </c>
      <c r="M1454" s="3" t="str">
        <f t="shared" si="238"/>
        <v/>
      </c>
    </row>
    <row r="1455" spans="1:14" ht="15.6" customHeight="1" x14ac:dyDescent="0.3">
      <c r="A1455" s="13" t="s">
        <v>6453</v>
      </c>
      <c r="B1455" s="13" t="s">
        <v>6985</v>
      </c>
      <c r="C1455" s="13" t="s">
        <v>720</v>
      </c>
      <c r="D1455" s="13" t="s">
        <v>6460</v>
      </c>
      <c r="E1455" s="13">
        <v>2545</v>
      </c>
      <c r="G1455" s="3" t="str">
        <f t="shared" si="232"/>
        <v/>
      </c>
      <c r="H1455" s="3" t="str">
        <f t="shared" si="233"/>
        <v/>
      </c>
      <c r="I1455" s="3" t="str">
        <f t="shared" si="234"/>
        <v/>
      </c>
      <c r="J1455" s="3" t="str">
        <f t="shared" si="235"/>
        <v/>
      </c>
      <c r="K1455" s="3" t="str">
        <f t="shared" si="236"/>
        <v/>
      </c>
      <c r="L1455" s="3" t="str">
        <f t="shared" si="237"/>
        <v/>
      </c>
      <c r="M1455" s="3" t="str">
        <f t="shared" si="238"/>
        <v/>
      </c>
    </row>
    <row r="1456" spans="1:14" ht="15.6" customHeight="1" x14ac:dyDescent="0.3">
      <c r="A1456" s="13" t="s">
        <v>6453</v>
      </c>
      <c r="B1456" s="13" t="s">
        <v>6985</v>
      </c>
      <c r="C1456" s="13" t="s">
        <v>6490</v>
      </c>
      <c r="D1456" s="13" t="s">
        <v>6491</v>
      </c>
      <c r="E1456" s="13">
        <v>2546</v>
      </c>
      <c r="G1456" s="3" t="str">
        <f t="shared" si="232"/>
        <v/>
      </c>
      <c r="H1456" s="3" t="str">
        <f t="shared" si="233"/>
        <v/>
      </c>
      <c r="I1456" s="3" t="str">
        <f t="shared" si="234"/>
        <v/>
      </c>
      <c r="J1456" s="3" t="str">
        <f t="shared" si="235"/>
        <v/>
      </c>
      <c r="K1456" s="3" t="str">
        <f t="shared" si="236"/>
        <v/>
      </c>
      <c r="L1456" s="3" t="str">
        <f t="shared" si="237"/>
        <v/>
      </c>
      <c r="M1456" s="3" t="str">
        <f t="shared" si="238"/>
        <v/>
      </c>
    </row>
    <row r="1457" spans="1:14" ht="15.6" customHeight="1" x14ac:dyDescent="0.3">
      <c r="A1457" s="3" t="s">
        <v>6453</v>
      </c>
      <c r="B1457" s="3" t="s">
        <v>3968</v>
      </c>
      <c r="C1457" s="11" t="s">
        <v>3740</v>
      </c>
      <c r="D1457" s="11" t="s">
        <v>3741</v>
      </c>
      <c r="E1457" s="13">
        <v>2547</v>
      </c>
      <c r="F1457" s="3" t="s">
        <v>11963</v>
      </c>
      <c r="G1457" s="3" t="str">
        <f t="shared" si="232"/>
        <v>-</v>
      </c>
      <c r="H1457" s="3" t="str">
        <f t="shared" si="233"/>
        <v>-</v>
      </c>
      <c r="I1457" s="3" t="str">
        <f t="shared" si="234"/>
        <v>-</v>
      </c>
      <c r="J1457" s="3" t="str">
        <f t="shared" si="235"/>
        <v>-</v>
      </c>
      <c r="K1457" s="3" t="str">
        <f t="shared" si="236"/>
        <v>-</v>
      </c>
      <c r="L1457" s="3" t="str">
        <f t="shared" si="237"/>
        <v>-</v>
      </c>
      <c r="M1457" s="3" t="str">
        <f t="shared" si="238"/>
        <v>-</v>
      </c>
      <c r="N1457" s="11" t="s">
        <v>12681</v>
      </c>
    </row>
    <row r="1458" spans="1:14" ht="15.6" customHeight="1" x14ac:dyDescent="0.3">
      <c r="A1458" s="3" t="s">
        <v>6453</v>
      </c>
      <c r="B1458" s="3" t="s">
        <v>3968</v>
      </c>
      <c r="C1458" s="11" t="s">
        <v>3742</v>
      </c>
      <c r="D1458" s="11" t="s">
        <v>3743</v>
      </c>
      <c r="E1458" s="13">
        <v>2548</v>
      </c>
      <c r="F1458" s="3" t="s">
        <v>11963</v>
      </c>
      <c r="G1458" s="3" t="str">
        <f t="shared" si="232"/>
        <v>-</v>
      </c>
      <c r="H1458" s="3" t="str">
        <f t="shared" si="233"/>
        <v>-</v>
      </c>
      <c r="I1458" s="3" t="str">
        <f t="shared" si="234"/>
        <v>-</v>
      </c>
      <c r="J1458" s="3" t="str">
        <f t="shared" si="235"/>
        <v>-</v>
      </c>
      <c r="K1458" s="3" t="str">
        <f t="shared" si="236"/>
        <v>-</v>
      </c>
      <c r="L1458" s="3" t="str">
        <f t="shared" si="237"/>
        <v>-</v>
      </c>
      <c r="M1458" s="3" t="str">
        <f t="shared" si="238"/>
        <v>-</v>
      </c>
      <c r="N1458" s="11" t="s">
        <v>12681</v>
      </c>
    </row>
    <row r="1459" spans="1:14" ht="15.6" customHeight="1" x14ac:dyDescent="0.3">
      <c r="A1459" s="3" t="s">
        <v>6453</v>
      </c>
      <c r="B1459" s="3" t="s">
        <v>3968</v>
      </c>
      <c r="C1459" s="11" t="s">
        <v>3744</v>
      </c>
      <c r="D1459" s="11" t="s">
        <v>3745</v>
      </c>
      <c r="E1459" s="13">
        <v>2549</v>
      </c>
      <c r="F1459" s="3" t="s">
        <v>11963</v>
      </c>
      <c r="G1459" s="3" t="str">
        <f t="shared" si="232"/>
        <v>-</v>
      </c>
      <c r="H1459" s="3" t="str">
        <f t="shared" si="233"/>
        <v>-</v>
      </c>
      <c r="I1459" s="3" t="str">
        <f t="shared" si="234"/>
        <v>-</v>
      </c>
      <c r="J1459" s="3" t="str">
        <f t="shared" si="235"/>
        <v>-</v>
      </c>
      <c r="K1459" s="3" t="str">
        <f t="shared" si="236"/>
        <v>-</v>
      </c>
      <c r="L1459" s="3" t="str">
        <f t="shared" si="237"/>
        <v>-</v>
      </c>
      <c r="M1459" s="3" t="str">
        <f t="shared" si="238"/>
        <v>-</v>
      </c>
      <c r="N1459" s="11" t="s">
        <v>12681</v>
      </c>
    </row>
    <row r="1460" spans="1:14" ht="15.6" customHeight="1" x14ac:dyDescent="0.3">
      <c r="A1460" s="3" t="s">
        <v>6453</v>
      </c>
      <c r="B1460" s="3" t="s">
        <v>3968</v>
      </c>
      <c r="C1460" s="11" t="s">
        <v>3746</v>
      </c>
      <c r="D1460" s="11" t="s">
        <v>3747</v>
      </c>
      <c r="E1460" s="13">
        <v>2550</v>
      </c>
      <c r="F1460" s="3" t="s">
        <v>11963</v>
      </c>
      <c r="G1460" s="3" t="str">
        <f t="shared" si="232"/>
        <v>-</v>
      </c>
      <c r="H1460" s="3" t="str">
        <f t="shared" si="233"/>
        <v>-</v>
      </c>
      <c r="I1460" s="3" t="str">
        <f t="shared" si="234"/>
        <v>-</v>
      </c>
      <c r="J1460" s="3" t="str">
        <f t="shared" si="235"/>
        <v>-</v>
      </c>
      <c r="K1460" s="3" t="str">
        <f t="shared" si="236"/>
        <v>-</v>
      </c>
      <c r="L1460" s="3" t="str">
        <f t="shared" si="237"/>
        <v>-</v>
      </c>
      <c r="M1460" s="3" t="str">
        <f t="shared" si="238"/>
        <v>-</v>
      </c>
      <c r="N1460" s="11" t="s">
        <v>12681</v>
      </c>
    </row>
    <row r="1461" spans="1:14" ht="15.6" customHeight="1" x14ac:dyDescent="0.3">
      <c r="A1461" s="3" t="s">
        <v>6453</v>
      </c>
      <c r="B1461" s="3" t="s">
        <v>3968</v>
      </c>
      <c r="C1461" s="11" t="s">
        <v>3748</v>
      </c>
      <c r="D1461" s="11" t="s">
        <v>3749</v>
      </c>
      <c r="E1461" s="13">
        <v>2551</v>
      </c>
      <c r="F1461" s="3" t="s">
        <v>11963</v>
      </c>
      <c r="G1461" s="3" t="str">
        <f t="shared" si="232"/>
        <v>-</v>
      </c>
      <c r="H1461" s="3" t="str">
        <f t="shared" si="233"/>
        <v>-</v>
      </c>
      <c r="I1461" s="3" t="str">
        <f t="shared" si="234"/>
        <v>-</v>
      </c>
      <c r="J1461" s="3" t="str">
        <f t="shared" si="235"/>
        <v>-</v>
      </c>
      <c r="K1461" s="3" t="str">
        <f t="shared" si="236"/>
        <v>-</v>
      </c>
      <c r="L1461" s="3" t="str">
        <f t="shared" si="237"/>
        <v>-</v>
      </c>
      <c r="M1461" s="3" t="str">
        <f t="shared" si="238"/>
        <v>-</v>
      </c>
      <c r="N1461" s="11" t="s">
        <v>12681</v>
      </c>
    </row>
    <row r="1462" spans="1:14" ht="15.6" customHeight="1" x14ac:dyDescent="0.3">
      <c r="A1462" s="3" t="s">
        <v>6453</v>
      </c>
      <c r="B1462" s="3" t="s">
        <v>3968</v>
      </c>
      <c r="C1462" s="11" t="s">
        <v>3750</v>
      </c>
      <c r="D1462" s="11" t="s">
        <v>3751</v>
      </c>
      <c r="E1462" s="13">
        <v>2552</v>
      </c>
      <c r="F1462" s="3" t="s">
        <v>11963</v>
      </c>
      <c r="G1462" s="3" t="str">
        <f t="shared" si="232"/>
        <v>-</v>
      </c>
      <c r="H1462" s="3" t="str">
        <f t="shared" si="233"/>
        <v>-</v>
      </c>
      <c r="I1462" s="3" t="str">
        <f t="shared" si="234"/>
        <v>-</v>
      </c>
      <c r="J1462" s="3" t="str">
        <f t="shared" si="235"/>
        <v>-</v>
      </c>
      <c r="K1462" s="3" t="str">
        <f t="shared" si="236"/>
        <v>-</v>
      </c>
      <c r="L1462" s="3" t="str">
        <f t="shared" si="237"/>
        <v>-</v>
      </c>
      <c r="M1462" s="3" t="str">
        <f t="shared" si="238"/>
        <v>-</v>
      </c>
      <c r="N1462" s="11" t="s">
        <v>12681</v>
      </c>
    </row>
    <row r="1463" spans="1:14" ht="15.6" customHeight="1" x14ac:dyDescent="0.3">
      <c r="A1463" s="3" t="s">
        <v>6453</v>
      </c>
      <c r="B1463" s="3" t="s">
        <v>3968</v>
      </c>
      <c r="C1463" s="11" t="s">
        <v>3752</v>
      </c>
      <c r="D1463" s="11" t="s">
        <v>3753</v>
      </c>
      <c r="E1463" s="13">
        <v>2553</v>
      </c>
      <c r="F1463" s="3" t="s">
        <v>11963</v>
      </c>
      <c r="G1463" s="3" t="str">
        <f t="shared" si="232"/>
        <v>-</v>
      </c>
      <c r="H1463" s="3" t="str">
        <f t="shared" si="233"/>
        <v>-</v>
      </c>
      <c r="I1463" s="3" t="str">
        <f t="shared" si="234"/>
        <v>-</v>
      </c>
      <c r="J1463" s="3" t="str">
        <f t="shared" si="235"/>
        <v>-</v>
      </c>
      <c r="K1463" s="3" t="str">
        <f t="shared" si="236"/>
        <v>-</v>
      </c>
      <c r="L1463" s="3" t="str">
        <f t="shared" si="237"/>
        <v>-</v>
      </c>
      <c r="M1463" s="3" t="str">
        <f t="shared" si="238"/>
        <v>-</v>
      </c>
      <c r="N1463" s="11" t="s">
        <v>12681</v>
      </c>
    </row>
    <row r="1464" spans="1:14" ht="15.6" customHeight="1" x14ac:dyDescent="0.3">
      <c r="A1464" s="3" t="s">
        <v>6453</v>
      </c>
      <c r="B1464" s="3" t="s">
        <v>3968</v>
      </c>
      <c r="C1464" s="11" t="s">
        <v>3754</v>
      </c>
      <c r="D1464" s="11" t="s">
        <v>3755</v>
      </c>
      <c r="E1464" s="13">
        <v>2554</v>
      </c>
      <c r="F1464" s="3" t="s">
        <v>11963</v>
      </c>
      <c r="G1464" s="3" t="str">
        <f t="shared" si="232"/>
        <v>-</v>
      </c>
      <c r="H1464" s="3" t="str">
        <f t="shared" si="233"/>
        <v>-</v>
      </c>
      <c r="I1464" s="3" t="str">
        <f t="shared" si="234"/>
        <v>-</v>
      </c>
      <c r="J1464" s="3" t="str">
        <f t="shared" si="235"/>
        <v>-</v>
      </c>
      <c r="K1464" s="3" t="str">
        <f t="shared" si="236"/>
        <v>-</v>
      </c>
      <c r="L1464" s="3" t="str">
        <f t="shared" si="237"/>
        <v>-</v>
      </c>
      <c r="M1464" s="3" t="str">
        <f t="shared" si="238"/>
        <v>-</v>
      </c>
      <c r="N1464" s="11" t="s">
        <v>12681</v>
      </c>
    </row>
    <row r="1465" spans="1:14" ht="15.6" customHeight="1" x14ac:dyDescent="0.3">
      <c r="A1465" s="3" t="s">
        <v>6453</v>
      </c>
      <c r="B1465" s="3" t="s">
        <v>3968</v>
      </c>
      <c r="C1465" s="11" t="s">
        <v>3756</v>
      </c>
      <c r="D1465" s="11" t="s">
        <v>3757</v>
      </c>
      <c r="E1465" s="13">
        <v>2555</v>
      </c>
      <c r="F1465" s="3" t="s">
        <v>11963</v>
      </c>
      <c r="G1465" s="3" t="str">
        <f t="shared" si="232"/>
        <v>-</v>
      </c>
      <c r="H1465" s="3" t="str">
        <f t="shared" si="233"/>
        <v>-</v>
      </c>
      <c r="I1465" s="3" t="str">
        <f t="shared" si="234"/>
        <v>-</v>
      </c>
      <c r="J1465" s="3" t="str">
        <f t="shared" si="235"/>
        <v>-</v>
      </c>
      <c r="K1465" s="3" t="str">
        <f t="shared" si="236"/>
        <v>-</v>
      </c>
      <c r="L1465" s="3" t="str">
        <f t="shared" si="237"/>
        <v>-</v>
      </c>
      <c r="M1465" s="3" t="str">
        <f t="shared" si="238"/>
        <v>-</v>
      </c>
      <c r="N1465" s="11" t="s">
        <v>12681</v>
      </c>
    </row>
    <row r="1466" spans="1:14" ht="15.6" customHeight="1" x14ac:dyDescent="0.3">
      <c r="A1466" s="3" t="s">
        <v>6453</v>
      </c>
      <c r="B1466" s="3" t="s">
        <v>3968</v>
      </c>
      <c r="C1466" s="11" t="s">
        <v>3758</v>
      </c>
      <c r="D1466" s="11" t="s">
        <v>3759</v>
      </c>
      <c r="E1466" s="13">
        <v>2556</v>
      </c>
      <c r="F1466" s="3" t="s">
        <v>11963</v>
      </c>
      <c r="G1466" s="3" t="str">
        <f t="shared" si="232"/>
        <v>-</v>
      </c>
      <c r="H1466" s="3" t="str">
        <f t="shared" si="233"/>
        <v>-</v>
      </c>
      <c r="I1466" s="3" t="str">
        <f t="shared" si="234"/>
        <v>-</v>
      </c>
      <c r="J1466" s="3" t="str">
        <f t="shared" si="235"/>
        <v>-</v>
      </c>
      <c r="K1466" s="3" t="str">
        <f t="shared" si="236"/>
        <v>-</v>
      </c>
      <c r="L1466" s="3" t="str">
        <f t="shared" si="237"/>
        <v>-</v>
      </c>
      <c r="M1466" s="3" t="str">
        <f t="shared" si="238"/>
        <v>-</v>
      </c>
      <c r="N1466" s="11" t="s">
        <v>12681</v>
      </c>
    </row>
    <row r="1467" spans="1:14" ht="15.6" customHeight="1" x14ac:dyDescent="0.3">
      <c r="A1467" s="3" t="s">
        <v>6453</v>
      </c>
      <c r="B1467" s="3" t="s">
        <v>3968</v>
      </c>
      <c r="C1467" s="11" t="s">
        <v>3760</v>
      </c>
      <c r="D1467" s="11" t="s">
        <v>3761</v>
      </c>
      <c r="E1467" s="13">
        <v>2557</v>
      </c>
      <c r="F1467" s="3" t="s">
        <v>11963</v>
      </c>
      <c r="G1467" s="3" t="str">
        <f t="shared" si="232"/>
        <v>-</v>
      </c>
      <c r="H1467" s="3" t="str">
        <f t="shared" si="233"/>
        <v>-</v>
      </c>
      <c r="I1467" s="3" t="str">
        <f t="shared" si="234"/>
        <v>-</v>
      </c>
      <c r="J1467" s="3" t="str">
        <f t="shared" si="235"/>
        <v>-</v>
      </c>
      <c r="K1467" s="3" t="str">
        <f t="shared" si="236"/>
        <v>-</v>
      </c>
      <c r="L1467" s="3" t="str">
        <f t="shared" si="237"/>
        <v>-</v>
      </c>
      <c r="M1467" s="3" t="str">
        <f t="shared" si="238"/>
        <v>-</v>
      </c>
      <c r="N1467" s="11" t="s">
        <v>12681</v>
      </c>
    </row>
    <row r="1468" spans="1:14" ht="15.6" customHeight="1" x14ac:dyDescent="0.3">
      <c r="A1468" s="3" t="s">
        <v>6453</v>
      </c>
      <c r="B1468" s="3" t="s">
        <v>3968</v>
      </c>
      <c r="C1468" s="11" t="s">
        <v>3762</v>
      </c>
      <c r="D1468" s="11" t="s">
        <v>3763</v>
      </c>
      <c r="E1468" s="13">
        <v>2558</v>
      </c>
      <c r="F1468" s="3" t="s">
        <v>11963</v>
      </c>
      <c r="G1468" s="3" t="str">
        <f t="shared" si="232"/>
        <v>-</v>
      </c>
      <c r="H1468" s="3" t="str">
        <f t="shared" si="233"/>
        <v>-</v>
      </c>
      <c r="I1468" s="3" t="str">
        <f t="shared" si="234"/>
        <v>-</v>
      </c>
      <c r="J1468" s="3" t="str">
        <f t="shared" si="235"/>
        <v>-</v>
      </c>
      <c r="K1468" s="3" t="str">
        <f t="shared" si="236"/>
        <v>-</v>
      </c>
      <c r="L1468" s="3" t="str">
        <f t="shared" si="237"/>
        <v>-</v>
      </c>
      <c r="M1468" s="3" t="str">
        <f t="shared" si="238"/>
        <v>-</v>
      </c>
      <c r="N1468" s="11" t="s">
        <v>12681</v>
      </c>
    </row>
    <row r="1469" spans="1:14" ht="15.6" customHeight="1" x14ac:dyDescent="0.3">
      <c r="A1469" s="3" t="s">
        <v>6453</v>
      </c>
      <c r="B1469" s="3" t="s">
        <v>3968</v>
      </c>
      <c r="C1469" s="11" t="s">
        <v>3764</v>
      </c>
      <c r="D1469" s="11" t="s">
        <v>3765</v>
      </c>
      <c r="E1469" s="13">
        <v>2559</v>
      </c>
      <c r="F1469" s="3" t="s">
        <v>11963</v>
      </c>
      <c r="G1469" s="3" t="str">
        <f t="shared" si="232"/>
        <v>-</v>
      </c>
      <c r="H1469" s="3" t="str">
        <f t="shared" si="233"/>
        <v>-</v>
      </c>
      <c r="I1469" s="3" t="str">
        <f t="shared" si="234"/>
        <v>-</v>
      </c>
      <c r="J1469" s="3" t="str">
        <f t="shared" si="235"/>
        <v>-</v>
      </c>
      <c r="K1469" s="3" t="str">
        <f t="shared" si="236"/>
        <v>-</v>
      </c>
      <c r="L1469" s="3" t="str">
        <f t="shared" si="237"/>
        <v>-</v>
      </c>
      <c r="M1469" s="3" t="str">
        <f t="shared" si="238"/>
        <v>-</v>
      </c>
      <c r="N1469" s="11" t="s">
        <v>12681</v>
      </c>
    </row>
    <row r="1470" spans="1:14" ht="15.6" customHeight="1" x14ac:dyDescent="0.3">
      <c r="A1470" s="3" t="s">
        <v>6453</v>
      </c>
      <c r="B1470" s="3" t="s">
        <v>3968</v>
      </c>
      <c r="C1470" s="11" t="s">
        <v>3766</v>
      </c>
      <c r="D1470" s="11" t="s">
        <v>3767</v>
      </c>
      <c r="E1470" s="13">
        <v>2560</v>
      </c>
      <c r="F1470" s="3" t="s">
        <v>11963</v>
      </c>
      <c r="G1470" s="3" t="str">
        <f t="shared" si="232"/>
        <v>-</v>
      </c>
      <c r="H1470" s="3" t="str">
        <f t="shared" si="233"/>
        <v>-</v>
      </c>
      <c r="I1470" s="3" t="str">
        <f t="shared" si="234"/>
        <v>-</v>
      </c>
      <c r="J1470" s="3" t="str">
        <f t="shared" si="235"/>
        <v>-</v>
      </c>
      <c r="K1470" s="3" t="str">
        <f t="shared" si="236"/>
        <v>-</v>
      </c>
      <c r="L1470" s="3" t="str">
        <f t="shared" si="237"/>
        <v>-</v>
      </c>
      <c r="M1470" s="3" t="str">
        <f t="shared" si="238"/>
        <v>-</v>
      </c>
      <c r="N1470" s="11" t="s">
        <v>12681</v>
      </c>
    </row>
    <row r="1471" spans="1:14" ht="15.6" customHeight="1" x14ac:dyDescent="0.3">
      <c r="A1471" s="3" t="s">
        <v>6453</v>
      </c>
      <c r="B1471" s="3" t="s">
        <v>3968</v>
      </c>
      <c r="C1471" s="11" t="s">
        <v>3768</v>
      </c>
      <c r="D1471" s="11" t="s">
        <v>3769</v>
      </c>
      <c r="E1471" s="13">
        <v>2561</v>
      </c>
      <c r="F1471" s="3" t="s">
        <v>11963</v>
      </c>
      <c r="G1471" s="3" t="str">
        <f t="shared" si="232"/>
        <v>-</v>
      </c>
      <c r="H1471" s="3" t="str">
        <f t="shared" si="233"/>
        <v>-</v>
      </c>
      <c r="I1471" s="3" t="str">
        <f t="shared" si="234"/>
        <v>-</v>
      </c>
      <c r="J1471" s="3" t="str">
        <f t="shared" si="235"/>
        <v>-</v>
      </c>
      <c r="K1471" s="3" t="str">
        <f t="shared" si="236"/>
        <v>-</v>
      </c>
      <c r="L1471" s="3" t="str">
        <f t="shared" si="237"/>
        <v>-</v>
      </c>
      <c r="M1471" s="3" t="str">
        <f t="shared" si="238"/>
        <v>-</v>
      </c>
      <c r="N1471" s="11" t="s">
        <v>12681</v>
      </c>
    </row>
    <row r="1472" spans="1:14" ht="15.6" customHeight="1" x14ac:dyDescent="0.3">
      <c r="A1472" s="3" t="s">
        <v>6453</v>
      </c>
      <c r="B1472" s="3" t="s">
        <v>3968</v>
      </c>
      <c r="C1472" s="11" t="s">
        <v>3770</v>
      </c>
      <c r="D1472" s="11" t="s">
        <v>3771</v>
      </c>
      <c r="E1472" s="13">
        <v>2562</v>
      </c>
      <c r="F1472" s="3" t="s">
        <v>11963</v>
      </c>
      <c r="G1472" s="3" t="str">
        <f t="shared" si="232"/>
        <v>-</v>
      </c>
      <c r="H1472" s="3" t="str">
        <f t="shared" si="233"/>
        <v>-</v>
      </c>
      <c r="I1472" s="3" t="str">
        <f t="shared" si="234"/>
        <v>-</v>
      </c>
      <c r="J1472" s="3" t="str">
        <f t="shared" si="235"/>
        <v>-</v>
      </c>
      <c r="K1472" s="3" t="str">
        <f t="shared" si="236"/>
        <v>-</v>
      </c>
      <c r="L1472" s="3" t="str">
        <f t="shared" si="237"/>
        <v>-</v>
      </c>
      <c r="M1472" s="3" t="str">
        <f t="shared" si="238"/>
        <v>-</v>
      </c>
      <c r="N1472" s="11" t="s">
        <v>12681</v>
      </c>
    </row>
    <row r="1473" spans="1:14" ht="15.6" customHeight="1" x14ac:dyDescent="0.3">
      <c r="A1473" s="3" t="s">
        <v>6453</v>
      </c>
      <c r="B1473" s="3" t="s">
        <v>3968</v>
      </c>
      <c r="C1473" s="11" t="s">
        <v>3772</v>
      </c>
      <c r="D1473" s="11" t="s">
        <v>3773</v>
      </c>
      <c r="E1473" s="13">
        <v>2563</v>
      </c>
      <c r="F1473" s="3" t="s">
        <v>11963</v>
      </c>
      <c r="G1473" s="3" t="str">
        <f t="shared" si="232"/>
        <v>-</v>
      </c>
      <c r="H1473" s="3" t="str">
        <f t="shared" si="233"/>
        <v>-</v>
      </c>
      <c r="I1473" s="3" t="str">
        <f t="shared" si="234"/>
        <v>-</v>
      </c>
      <c r="J1473" s="3" t="str">
        <f t="shared" si="235"/>
        <v>-</v>
      </c>
      <c r="K1473" s="3" t="str">
        <f t="shared" si="236"/>
        <v>-</v>
      </c>
      <c r="L1473" s="3" t="str">
        <f t="shared" si="237"/>
        <v>-</v>
      </c>
      <c r="M1473" s="3" t="str">
        <f t="shared" si="238"/>
        <v>-</v>
      </c>
      <c r="N1473" s="11" t="s">
        <v>12681</v>
      </c>
    </row>
    <row r="1474" spans="1:14" ht="15.6" customHeight="1" x14ac:dyDescent="0.3">
      <c r="A1474" s="3" t="s">
        <v>6453</v>
      </c>
      <c r="B1474" s="3" t="s">
        <v>3968</v>
      </c>
      <c r="C1474" s="11" t="s">
        <v>3774</v>
      </c>
      <c r="D1474" s="11" t="s">
        <v>3775</v>
      </c>
      <c r="E1474" s="13">
        <v>2564</v>
      </c>
      <c r="F1474" s="3" t="s">
        <v>11963</v>
      </c>
      <c r="G1474" s="3" t="str">
        <f t="shared" si="232"/>
        <v>-</v>
      </c>
      <c r="H1474" s="3" t="str">
        <f t="shared" si="233"/>
        <v>-</v>
      </c>
      <c r="I1474" s="3" t="str">
        <f t="shared" si="234"/>
        <v>-</v>
      </c>
      <c r="J1474" s="3" t="str">
        <f t="shared" si="235"/>
        <v>-</v>
      </c>
      <c r="K1474" s="3" t="str">
        <f t="shared" si="236"/>
        <v>-</v>
      </c>
      <c r="L1474" s="3" t="str">
        <f t="shared" si="237"/>
        <v>-</v>
      </c>
      <c r="M1474" s="3" t="str">
        <f t="shared" si="238"/>
        <v>-</v>
      </c>
      <c r="N1474" s="11" t="s">
        <v>12681</v>
      </c>
    </row>
    <row r="1475" spans="1:14" ht="15.6" customHeight="1" x14ac:dyDescent="0.3">
      <c r="A1475" s="3" t="s">
        <v>6453</v>
      </c>
      <c r="B1475" s="3" t="s">
        <v>3968</v>
      </c>
      <c r="C1475" s="11" t="s">
        <v>3776</v>
      </c>
      <c r="D1475" s="11" t="s">
        <v>3777</v>
      </c>
      <c r="E1475" s="13">
        <v>2565</v>
      </c>
      <c r="F1475" s="3" t="s">
        <v>11963</v>
      </c>
      <c r="G1475" s="3" t="str">
        <f t="shared" si="232"/>
        <v>-</v>
      </c>
      <c r="H1475" s="3" t="str">
        <f t="shared" si="233"/>
        <v>-</v>
      </c>
      <c r="I1475" s="3" t="str">
        <f t="shared" si="234"/>
        <v>-</v>
      </c>
      <c r="J1475" s="3" t="str">
        <f t="shared" si="235"/>
        <v>-</v>
      </c>
      <c r="K1475" s="3" t="str">
        <f t="shared" si="236"/>
        <v>-</v>
      </c>
      <c r="L1475" s="3" t="str">
        <f t="shared" si="237"/>
        <v>-</v>
      </c>
      <c r="M1475" s="3" t="str">
        <f t="shared" si="238"/>
        <v>-</v>
      </c>
      <c r="N1475" s="11" t="s">
        <v>12681</v>
      </c>
    </row>
    <row r="1476" spans="1:14" ht="15.6" customHeight="1" x14ac:dyDescent="0.3">
      <c r="A1476" s="3" t="s">
        <v>6453</v>
      </c>
      <c r="B1476" s="3" t="s">
        <v>3968</v>
      </c>
      <c r="C1476" s="11" t="s">
        <v>3778</v>
      </c>
      <c r="D1476" s="11" t="s">
        <v>3779</v>
      </c>
      <c r="E1476" s="13">
        <v>2566</v>
      </c>
      <c r="F1476" s="3" t="s">
        <v>11963</v>
      </c>
      <c r="G1476" s="3" t="str">
        <f t="shared" si="232"/>
        <v>-</v>
      </c>
      <c r="H1476" s="3" t="str">
        <f t="shared" si="233"/>
        <v>-</v>
      </c>
      <c r="I1476" s="3" t="str">
        <f t="shared" si="234"/>
        <v>-</v>
      </c>
      <c r="J1476" s="3" t="str">
        <f t="shared" si="235"/>
        <v>-</v>
      </c>
      <c r="K1476" s="3" t="str">
        <f t="shared" si="236"/>
        <v>-</v>
      </c>
      <c r="L1476" s="3" t="str">
        <f t="shared" si="237"/>
        <v>-</v>
      </c>
      <c r="M1476" s="3" t="str">
        <f t="shared" si="238"/>
        <v>-</v>
      </c>
      <c r="N1476" s="11" t="s">
        <v>12681</v>
      </c>
    </row>
    <row r="1477" spans="1:14" ht="15.6" customHeight="1" x14ac:dyDescent="0.3">
      <c r="A1477" s="3" t="s">
        <v>6453</v>
      </c>
      <c r="B1477" s="3" t="s">
        <v>3968</v>
      </c>
      <c r="C1477" s="11" t="s">
        <v>3780</v>
      </c>
      <c r="D1477" s="11" t="s">
        <v>3781</v>
      </c>
      <c r="E1477" s="13">
        <v>2567</v>
      </c>
      <c r="F1477" s="3" t="s">
        <v>11963</v>
      </c>
      <c r="G1477" s="3" t="str">
        <f t="shared" si="232"/>
        <v>-</v>
      </c>
      <c r="H1477" s="3" t="str">
        <f t="shared" si="233"/>
        <v>-</v>
      </c>
      <c r="I1477" s="3" t="str">
        <f t="shared" si="234"/>
        <v>-</v>
      </c>
      <c r="J1477" s="3" t="str">
        <f t="shared" si="235"/>
        <v>-</v>
      </c>
      <c r="K1477" s="3" t="str">
        <f t="shared" si="236"/>
        <v>-</v>
      </c>
      <c r="L1477" s="3" t="str">
        <f t="shared" si="237"/>
        <v>-</v>
      </c>
      <c r="M1477" s="3" t="str">
        <f t="shared" si="238"/>
        <v>-</v>
      </c>
      <c r="N1477" s="11" t="s">
        <v>12681</v>
      </c>
    </row>
    <row r="1478" spans="1:14" ht="15.6" customHeight="1" x14ac:dyDescent="0.3">
      <c r="A1478" s="3" t="s">
        <v>6453</v>
      </c>
      <c r="B1478" s="3" t="s">
        <v>3968</v>
      </c>
      <c r="C1478" s="11" t="s">
        <v>3782</v>
      </c>
      <c r="D1478" s="11" t="s">
        <v>3783</v>
      </c>
      <c r="E1478" s="13">
        <v>2568</v>
      </c>
      <c r="F1478" s="3" t="s">
        <v>11963</v>
      </c>
      <c r="G1478" s="3" t="str">
        <f t="shared" si="232"/>
        <v>-</v>
      </c>
      <c r="H1478" s="3" t="str">
        <f t="shared" si="233"/>
        <v>-</v>
      </c>
      <c r="I1478" s="3" t="str">
        <f t="shared" si="234"/>
        <v>-</v>
      </c>
      <c r="J1478" s="3" t="str">
        <f t="shared" si="235"/>
        <v>-</v>
      </c>
      <c r="K1478" s="3" t="str">
        <f t="shared" si="236"/>
        <v>-</v>
      </c>
      <c r="L1478" s="3" t="str">
        <f t="shared" si="237"/>
        <v>-</v>
      </c>
      <c r="M1478" s="3" t="str">
        <f t="shared" si="238"/>
        <v>-</v>
      </c>
      <c r="N1478" s="11" t="s">
        <v>12681</v>
      </c>
    </row>
    <row r="1479" spans="1:14" ht="15.6" customHeight="1" x14ac:dyDescent="0.3">
      <c r="A1479" s="3" t="s">
        <v>6453</v>
      </c>
      <c r="B1479" s="3" t="s">
        <v>3968</v>
      </c>
      <c r="C1479" s="11" t="s">
        <v>3784</v>
      </c>
      <c r="D1479" s="11" t="s">
        <v>3785</v>
      </c>
      <c r="E1479" s="13">
        <v>2569</v>
      </c>
      <c r="F1479" s="3" t="s">
        <v>11963</v>
      </c>
      <c r="G1479" s="3" t="str">
        <f t="shared" si="232"/>
        <v>-</v>
      </c>
      <c r="H1479" s="3" t="str">
        <f t="shared" si="233"/>
        <v>-</v>
      </c>
      <c r="I1479" s="3" t="str">
        <f t="shared" si="234"/>
        <v>-</v>
      </c>
      <c r="J1479" s="3" t="str">
        <f t="shared" si="235"/>
        <v>-</v>
      </c>
      <c r="K1479" s="3" t="str">
        <f t="shared" si="236"/>
        <v>-</v>
      </c>
      <c r="L1479" s="3" t="str">
        <f t="shared" si="237"/>
        <v>-</v>
      </c>
      <c r="M1479" s="3" t="str">
        <f t="shared" si="238"/>
        <v>-</v>
      </c>
      <c r="N1479" s="11" t="s">
        <v>12681</v>
      </c>
    </row>
    <row r="1480" spans="1:14" ht="15.6" customHeight="1" x14ac:dyDescent="0.3">
      <c r="A1480" s="3" t="s">
        <v>6453</v>
      </c>
      <c r="B1480" s="3" t="s">
        <v>3968</v>
      </c>
      <c r="C1480" s="11" t="s">
        <v>3786</v>
      </c>
      <c r="D1480" s="11" t="s">
        <v>3787</v>
      </c>
      <c r="E1480" s="13">
        <v>2570</v>
      </c>
      <c r="F1480" s="3" t="s">
        <v>11963</v>
      </c>
      <c r="G1480" s="3" t="str">
        <f t="shared" si="232"/>
        <v>-</v>
      </c>
      <c r="H1480" s="3" t="str">
        <f t="shared" si="233"/>
        <v>-</v>
      </c>
      <c r="I1480" s="3" t="str">
        <f t="shared" si="234"/>
        <v>-</v>
      </c>
      <c r="J1480" s="3" t="str">
        <f t="shared" si="235"/>
        <v>-</v>
      </c>
      <c r="K1480" s="3" t="str">
        <f t="shared" si="236"/>
        <v>-</v>
      </c>
      <c r="L1480" s="3" t="str">
        <f t="shared" si="237"/>
        <v>-</v>
      </c>
      <c r="M1480" s="3" t="str">
        <f t="shared" si="238"/>
        <v>-</v>
      </c>
      <c r="N1480" s="11" t="s">
        <v>12681</v>
      </c>
    </row>
    <row r="1481" spans="1:14" ht="15.6" customHeight="1" x14ac:dyDescent="0.3">
      <c r="A1481" s="3" t="s">
        <v>6453</v>
      </c>
      <c r="B1481" s="3" t="s">
        <v>3968</v>
      </c>
      <c r="C1481" s="11" t="s">
        <v>3788</v>
      </c>
      <c r="D1481" s="11" t="s">
        <v>3789</v>
      </c>
      <c r="E1481" s="13">
        <v>2571</v>
      </c>
      <c r="F1481" s="3" t="s">
        <v>11963</v>
      </c>
      <c r="G1481" s="3" t="str">
        <f t="shared" si="232"/>
        <v>-</v>
      </c>
      <c r="H1481" s="3" t="str">
        <f t="shared" si="233"/>
        <v>-</v>
      </c>
      <c r="I1481" s="3" t="str">
        <f t="shared" si="234"/>
        <v>-</v>
      </c>
      <c r="J1481" s="3" t="str">
        <f t="shared" si="235"/>
        <v>-</v>
      </c>
      <c r="K1481" s="3" t="str">
        <f t="shared" si="236"/>
        <v>-</v>
      </c>
      <c r="L1481" s="3" t="str">
        <f t="shared" si="237"/>
        <v>-</v>
      </c>
      <c r="M1481" s="3" t="str">
        <f t="shared" si="238"/>
        <v>-</v>
      </c>
      <c r="N1481" s="11" t="s">
        <v>12681</v>
      </c>
    </row>
    <row r="1482" spans="1:14" ht="15.6" customHeight="1" x14ac:dyDescent="0.3">
      <c r="A1482" s="3" t="s">
        <v>6453</v>
      </c>
      <c r="B1482" s="3" t="s">
        <v>3968</v>
      </c>
      <c r="C1482" s="11" t="s">
        <v>3790</v>
      </c>
      <c r="D1482" s="11" t="s">
        <v>3791</v>
      </c>
      <c r="E1482" s="13">
        <v>2572</v>
      </c>
      <c r="F1482" s="3" t="s">
        <v>11963</v>
      </c>
      <c r="G1482" s="3" t="str">
        <f t="shared" si="232"/>
        <v>-</v>
      </c>
      <c r="H1482" s="3" t="str">
        <f t="shared" si="233"/>
        <v>-</v>
      </c>
      <c r="I1482" s="3" t="str">
        <f t="shared" si="234"/>
        <v>-</v>
      </c>
      <c r="J1482" s="3" t="str">
        <f t="shared" si="235"/>
        <v>-</v>
      </c>
      <c r="K1482" s="3" t="str">
        <f t="shared" si="236"/>
        <v>-</v>
      </c>
      <c r="L1482" s="3" t="str">
        <f t="shared" si="237"/>
        <v>-</v>
      </c>
      <c r="M1482" s="3" t="str">
        <f t="shared" si="238"/>
        <v>-</v>
      </c>
      <c r="N1482" s="11" t="s">
        <v>12681</v>
      </c>
    </row>
    <row r="1483" spans="1:14" ht="15.6" customHeight="1" x14ac:dyDescent="0.3">
      <c r="A1483" s="3" t="s">
        <v>6453</v>
      </c>
      <c r="B1483" s="3" t="s">
        <v>3968</v>
      </c>
      <c r="C1483" s="11" t="s">
        <v>3792</v>
      </c>
      <c r="D1483" s="11" t="s">
        <v>3793</v>
      </c>
      <c r="E1483" s="13">
        <v>2573</v>
      </c>
      <c r="F1483" s="3" t="s">
        <v>11963</v>
      </c>
      <c r="G1483" s="3" t="str">
        <f t="shared" si="232"/>
        <v>-</v>
      </c>
      <c r="H1483" s="3" t="str">
        <f t="shared" si="233"/>
        <v>-</v>
      </c>
      <c r="I1483" s="3" t="str">
        <f t="shared" si="234"/>
        <v>-</v>
      </c>
      <c r="J1483" s="3" t="str">
        <f t="shared" si="235"/>
        <v>-</v>
      </c>
      <c r="K1483" s="3" t="str">
        <f t="shared" si="236"/>
        <v>-</v>
      </c>
      <c r="L1483" s="3" t="str">
        <f t="shared" si="237"/>
        <v>-</v>
      </c>
      <c r="M1483" s="3" t="str">
        <f t="shared" si="238"/>
        <v>-</v>
      </c>
      <c r="N1483" s="11" t="s">
        <v>12681</v>
      </c>
    </row>
    <row r="1484" spans="1:14" ht="15.6" customHeight="1" x14ac:dyDescent="0.3">
      <c r="A1484" s="3" t="s">
        <v>6453</v>
      </c>
      <c r="B1484" s="3" t="s">
        <v>3968</v>
      </c>
      <c r="C1484" s="11" t="s">
        <v>3794</v>
      </c>
      <c r="D1484" s="11" t="s">
        <v>3795</v>
      </c>
      <c r="E1484" s="13">
        <v>2574</v>
      </c>
      <c r="F1484" s="3" t="s">
        <v>11963</v>
      </c>
      <c r="G1484" s="3" t="str">
        <f t="shared" si="232"/>
        <v>-</v>
      </c>
      <c r="H1484" s="3" t="str">
        <f t="shared" si="233"/>
        <v>-</v>
      </c>
      <c r="I1484" s="3" t="str">
        <f t="shared" si="234"/>
        <v>-</v>
      </c>
      <c r="J1484" s="3" t="str">
        <f t="shared" si="235"/>
        <v>-</v>
      </c>
      <c r="K1484" s="3" t="str">
        <f t="shared" si="236"/>
        <v>-</v>
      </c>
      <c r="L1484" s="3" t="str">
        <f t="shared" si="237"/>
        <v>-</v>
      </c>
      <c r="M1484" s="3" t="str">
        <f t="shared" si="238"/>
        <v>-</v>
      </c>
      <c r="N1484" s="11" t="s">
        <v>12681</v>
      </c>
    </row>
    <row r="1485" spans="1:14" ht="15.6" customHeight="1" x14ac:dyDescent="0.3">
      <c r="A1485" s="3" t="s">
        <v>6453</v>
      </c>
      <c r="B1485" s="3" t="s">
        <v>3968</v>
      </c>
      <c r="C1485" s="11" t="s">
        <v>3796</v>
      </c>
      <c r="D1485" s="11" t="s">
        <v>3797</v>
      </c>
      <c r="E1485" s="13">
        <v>2575</v>
      </c>
      <c r="F1485" s="3" t="s">
        <v>11963</v>
      </c>
      <c r="G1485" s="3" t="str">
        <f t="shared" ref="G1485:G1548" si="239">IFERROR(VLOOKUP(F1485,omop_all_vocs,4,FALSE),"")</f>
        <v>-</v>
      </c>
      <c r="H1485" s="3" t="str">
        <f t="shared" ref="H1485:H1548" si="240">IFERROR(VLOOKUP(F1485,omop_all_vocs,5,FALSE),"")</f>
        <v>-</v>
      </c>
      <c r="I1485" s="3" t="str">
        <f t="shared" ref="I1485:I1548" si="241">IFERROR(VLOOKUP(F1485,omop_all_vocs,6,FALSE),"")</f>
        <v>-</v>
      </c>
      <c r="J1485" s="3" t="str">
        <f t="shared" ref="J1485:J1548" si="242">IFERROR(VLOOKUP(F1485,omop_all_vocs,7,FALSE),"")</f>
        <v>-</v>
      </c>
      <c r="K1485" s="3" t="str">
        <f t="shared" ref="K1485:K1548" si="243">IFERROR(VLOOKUP(F1485,omop_all_vocs,8,FALSE),"")</f>
        <v>-</v>
      </c>
      <c r="L1485" s="3" t="str">
        <f t="shared" ref="L1485:L1548" si="244">IFERROR(VLOOKUP(F1485,omop_all_vocs,9,FALSE),"")</f>
        <v>-</v>
      </c>
      <c r="M1485" s="3" t="str">
        <f t="shared" ref="M1485:M1548" si="245">IFERROR(VLOOKUP(F1485,omop_all_vocs,10,FALSE),"")</f>
        <v>-</v>
      </c>
      <c r="N1485" s="11" t="s">
        <v>12681</v>
      </c>
    </row>
    <row r="1486" spans="1:14" ht="15.6" customHeight="1" x14ac:dyDescent="0.3">
      <c r="A1486" s="3" t="s">
        <v>6453</v>
      </c>
      <c r="B1486" s="3" t="s">
        <v>3968</v>
      </c>
      <c r="C1486" s="11" t="s">
        <v>3798</v>
      </c>
      <c r="D1486" s="11" t="s">
        <v>3799</v>
      </c>
      <c r="E1486" s="13">
        <v>2576</v>
      </c>
      <c r="F1486" s="3" t="s">
        <v>11963</v>
      </c>
      <c r="G1486" s="3" t="str">
        <f t="shared" si="239"/>
        <v>-</v>
      </c>
      <c r="H1486" s="3" t="str">
        <f t="shared" si="240"/>
        <v>-</v>
      </c>
      <c r="I1486" s="3" t="str">
        <f t="shared" si="241"/>
        <v>-</v>
      </c>
      <c r="J1486" s="3" t="str">
        <f t="shared" si="242"/>
        <v>-</v>
      </c>
      <c r="K1486" s="3" t="str">
        <f t="shared" si="243"/>
        <v>-</v>
      </c>
      <c r="L1486" s="3" t="str">
        <f t="shared" si="244"/>
        <v>-</v>
      </c>
      <c r="M1486" s="3" t="str">
        <f t="shared" si="245"/>
        <v>-</v>
      </c>
      <c r="N1486" s="11" t="s">
        <v>12681</v>
      </c>
    </row>
    <row r="1487" spans="1:14" ht="15.6" customHeight="1" x14ac:dyDescent="0.3">
      <c r="A1487" s="3" t="s">
        <v>6453</v>
      </c>
      <c r="B1487" s="3" t="s">
        <v>3968</v>
      </c>
      <c r="C1487" s="11" t="s">
        <v>3800</v>
      </c>
      <c r="D1487" s="11" t="s">
        <v>3801</v>
      </c>
      <c r="E1487" s="13">
        <v>2577</v>
      </c>
      <c r="F1487" s="3" t="s">
        <v>11963</v>
      </c>
      <c r="G1487" s="3" t="str">
        <f t="shared" si="239"/>
        <v>-</v>
      </c>
      <c r="H1487" s="3" t="str">
        <f t="shared" si="240"/>
        <v>-</v>
      </c>
      <c r="I1487" s="3" t="str">
        <f t="shared" si="241"/>
        <v>-</v>
      </c>
      <c r="J1487" s="3" t="str">
        <f t="shared" si="242"/>
        <v>-</v>
      </c>
      <c r="K1487" s="3" t="str">
        <f t="shared" si="243"/>
        <v>-</v>
      </c>
      <c r="L1487" s="3" t="str">
        <f t="shared" si="244"/>
        <v>-</v>
      </c>
      <c r="M1487" s="3" t="str">
        <f t="shared" si="245"/>
        <v>-</v>
      </c>
      <c r="N1487" s="11" t="s">
        <v>12681</v>
      </c>
    </row>
    <row r="1488" spans="1:14" ht="15.6" customHeight="1" x14ac:dyDescent="0.3">
      <c r="A1488" s="3" t="s">
        <v>6453</v>
      </c>
      <c r="B1488" s="3" t="s">
        <v>3968</v>
      </c>
      <c r="C1488" s="11" t="s">
        <v>3802</v>
      </c>
      <c r="D1488" s="11" t="s">
        <v>3803</v>
      </c>
      <c r="E1488" s="13">
        <v>2578</v>
      </c>
      <c r="F1488" s="3" t="s">
        <v>11963</v>
      </c>
      <c r="G1488" s="3" t="str">
        <f t="shared" si="239"/>
        <v>-</v>
      </c>
      <c r="H1488" s="3" t="str">
        <f t="shared" si="240"/>
        <v>-</v>
      </c>
      <c r="I1488" s="3" t="str">
        <f t="shared" si="241"/>
        <v>-</v>
      </c>
      <c r="J1488" s="3" t="str">
        <f t="shared" si="242"/>
        <v>-</v>
      </c>
      <c r="K1488" s="3" t="str">
        <f t="shared" si="243"/>
        <v>-</v>
      </c>
      <c r="L1488" s="3" t="str">
        <f t="shared" si="244"/>
        <v>-</v>
      </c>
      <c r="M1488" s="3" t="str">
        <f t="shared" si="245"/>
        <v>-</v>
      </c>
      <c r="N1488" s="11" t="s">
        <v>12681</v>
      </c>
    </row>
    <row r="1489" spans="1:14" ht="15.6" customHeight="1" x14ac:dyDescent="0.3">
      <c r="A1489" s="3" t="s">
        <v>6453</v>
      </c>
      <c r="B1489" s="3" t="s">
        <v>3968</v>
      </c>
      <c r="C1489" s="11" t="s">
        <v>3804</v>
      </c>
      <c r="D1489" s="11" t="s">
        <v>3805</v>
      </c>
      <c r="E1489" s="13">
        <v>2579</v>
      </c>
      <c r="F1489" s="3" t="s">
        <v>11963</v>
      </c>
      <c r="G1489" s="3" t="str">
        <f t="shared" si="239"/>
        <v>-</v>
      </c>
      <c r="H1489" s="3" t="str">
        <f t="shared" si="240"/>
        <v>-</v>
      </c>
      <c r="I1489" s="3" t="str">
        <f t="shared" si="241"/>
        <v>-</v>
      </c>
      <c r="J1489" s="3" t="str">
        <f t="shared" si="242"/>
        <v>-</v>
      </c>
      <c r="K1489" s="3" t="str">
        <f t="shared" si="243"/>
        <v>-</v>
      </c>
      <c r="L1489" s="3" t="str">
        <f t="shared" si="244"/>
        <v>-</v>
      </c>
      <c r="M1489" s="3" t="str">
        <f t="shared" si="245"/>
        <v>-</v>
      </c>
      <c r="N1489" s="11" t="s">
        <v>12681</v>
      </c>
    </row>
    <row r="1490" spans="1:14" ht="15.6" customHeight="1" x14ac:dyDescent="0.3">
      <c r="A1490" s="3" t="s">
        <v>6453</v>
      </c>
      <c r="B1490" s="3" t="s">
        <v>3968</v>
      </c>
      <c r="C1490" s="11" t="s">
        <v>3806</v>
      </c>
      <c r="D1490" s="11" t="s">
        <v>3807</v>
      </c>
      <c r="E1490" s="13">
        <v>2580</v>
      </c>
      <c r="F1490" s="3" t="s">
        <v>11963</v>
      </c>
      <c r="G1490" s="3" t="str">
        <f t="shared" si="239"/>
        <v>-</v>
      </c>
      <c r="H1490" s="3" t="str">
        <f t="shared" si="240"/>
        <v>-</v>
      </c>
      <c r="I1490" s="3" t="str">
        <f t="shared" si="241"/>
        <v>-</v>
      </c>
      <c r="J1490" s="3" t="str">
        <f t="shared" si="242"/>
        <v>-</v>
      </c>
      <c r="K1490" s="3" t="str">
        <f t="shared" si="243"/>
        <v>-</v>
      </c>
      <c r="L1490" s="3" t="str">
        <f t="shared" si="244"/>
        <v>-</v>
      </c>
      <c r="M1490" s="3" t="str">
        <f t="shared" si="245"/>
        <v>-</v>
      </c>
      <c r="N1490" s="11" t="s">
        <v>12681</v>
      </c>
    </row>
    <row r="1491" spans="1:14" ht="15.6" customHeight="1" x14ac:dyDescent="0.3">
      <c r="A1491" s="3" t="s">
        <v>6453</v>
      </c>
      <c r="B1491" s="3" t="s">
        <v>3968</v>
      </c>
      <c r="C1491" s="11" t="s">
        <v>3808</v>
      </c>
      <c r="D1491" s="11" t="s">
        <v>3809</v>
      </c>
      <c r="E1491" s="13">
        <v>2581</v>
      </c>
      <c r="F1491" s="3" t="s">
        <v>11963</v>
      </c>
      <c r="G1491" s="3" t="str">
        <f t="shared" si="239"/>
        <v>-</v>
      </c>
      <c r="H1491" s="3" t="str">
        <f t="shared" si="240"/>
        <v>-</v>
      </c>
      <c r="I1491" s="3" t="str">
        <f t="shared" si="241"/>
        <v>-</v>
      </c>
      <c r="J1491" s="3" t="str">
        <f t="shared" si="242"/>
        <v>-</v>
      </c>
      <c r="K1491" s="3" t="str">
        <f t="shared" si="243"/>
        <v>-</v>
      </c>
      <c r="L1491" s="3" t="str">
        <f t="shared" si="244"/>
        <v>-</v>
      </c>
      <c r="M1491" s="3" t="str">
        <f t="shared" si="245"/>
        <v>-</v>
      </c>
      <c r="N1491" s="11" t="s">
        <v>12681</v>
      </c>
    </row>
    <row r="1492" spans="1:14" ht="15.6" customHeight="1" x14ac:dyDescent="0.3">
      <c r="A1492" s="3" t="s">
        <v>6453</v>
      </c>
      <c r="B1492" s="3" t="s">
        <v>3968</v>
      </c>
      <c r="C1492" s="11" t="s">
        <v>3810</v>
      </c>
      <c r="D1492" s="11" t="s">
        <v>3811</v>
      </c>
      <c r="E1492" s="13">
        <v>2582</v>
      </c>
      <c r="F1492" s="3" t="s">
        <v>11963</v>
      </c>
      <c r="G1492" s="3" t="str">
        <f t="shared" si="239"/>
        <v>-</v>
      </c>
      <c r="H1492" s="3" t="str">
        <f t="shared" si="240"/>
        <v>-</v>
      </c>
      <c r="I1492" s="3" t="str">
        <f t="shared" si="241"/>
        <v>-</v>
      </c>
      <c r="J1492" s="3" t="str">
        <f t="shared" si="242"/>
        <v>-</v>
      </c>
      <c r="K1492" s="3" t="str">
        <f t="shared" si="243"/>
        <v>-</v>
      </c>
      <c r="L1492" s="3" t="str">
        <f t="shared" si="244"/>
        <v>-</v>
      </c>
      <c r="M1492" s="3" t="str">
        <f t="shared" si="245"/>
        <v>-</v>
      </c>
      <c r="N1492" s="11" t="s">
        <v>12681</v>
      </c>
    </row>
    <row r="1493" spans="1:14" ht="15.6" customHeight="1" x14ac:dyDescent="0.3">
      <c r="A1493" s="3" t="s">
        <v>6453</v>
      </c>
      <c r="B1493" s="3" t="s">
        <v>3968</v>
      </c>
      <c r="C1493" s="11" t="s">
        <v>3812</v>
      </c>
      <c r="D1493" s="11" t="s">
        <v>3813</v>
      </c>
      <c r="E1493" s="13">
        <v>2583</v>
      </c>
      <c r="F1493" s="3" t="s">
        <v>11963</v>
      </c>
      <c r="G1493" s="3" t="str">
        <f t="shared" si="239"/>
        <v>-</v>
      </c>
      <c r="H1493" s="3" t="str">
        <f t="shared" si="240"/>
        <v>-</v>
      </c>
      <c r="I1493" s="3" t="str">
        <f t="shared" si="241"/>
        <v>-</v>
      </c>
      <c r="J1493" s="3" t="str">
        <f t="shared" si="242"/>
        <v>-</v>
      </c>
      <c r="K1493" s="3" t="str">
        <f t="shared" si="243"/>
        <v>-</v>
      </c>
      <c r="L1493" s="3" t="str">
        <f t="shared" si="244"/>
        <v>-</v>
      </c>
      <c r="M1493" s="3" t="str">
        <f t="shared" si="245"/>
        <v>-</v>
      </c>
      <c r="N1493" s="11" t="s">
        <v>12681</v>
      </c>
    </row>
    <row r="1494" spans="1:14" ht="15.6" customHeight="1" x14ac:dyDescent="0.3">
      <c r="A1494" s="3" t="s">
        <v>6453</v>
      </c>
      <c r="B1494" s="3" t="s">
        <v>3968</v>
      </c>
      <c r="C1494" s="11" t="s">
        <v>3814</v>
      </c>
      <c r="D1494" s="11" t="s">
        <v>3815</v>
      </c>
      <c r="E1494" s="13">
        <v>2584</v>
      </c>
      <c r="F1494" s="3" t="s">
        <v>11963</v>
      </c>
      <c r="G1494" s="3" t="str">
        <f t="shared" si="239"/>
        <v>-</v>
      </c>
      <c r="H1494" s="3" t="str">
        <f t="shared" si="240"/>
        <v>-</v>
      </c>
      <c r="I1494" s="3" t="str">
        <f t="shared" si="241"/>
        <v>-</v>
      </c>
      <c r="J1494" s="3" t="str">
        <f t="shared" si="242"/>
        <v>-</v>
      </c>
      <c r="K1494" s="3" t="str">
        <f t="shared" si="243"/>
        <v>-</v>
      </c>
      <c r="L1494" s="3" t="str">
        <f t="shared" si="244"/>
        <v>-</v>
      </c>
      <c r="M1494" s="3" t="str">
        <f t="shared" si="245"/>
        <v>-</v>
      </c>
      <c r="N1494" s="11" t="s">
        <v>12681</v>
      </c>
    </row>
    <row r="1495" spans="1:14" ht="15.6" customHeight="1" x14ac:dyDescent="0.3">
      <c r="A1495" s="3" t="s">
        <v>6453</v>
      </c>
      <c r="B1495" s="3" t="s">
        <v>3968</v>
      </c>
      <c r="C1495" s="11" t="s">
        <v>3816</v>
      </c>
      <c r="D1495" s="11" t="s">
        <v>3817</v>
      </c>
      <c r="E1495" s="13">
        <v>2585</v>
      </c>
      <c r="F1495" s="3" t="s">
        <v>11963</v>
      </c>
      <c r="G1495" s="3" t="str">
        <f t="shared" si="239"/>
        <v>-</v>
      </c>
      <c r="H1495" s="3" t="str">
        <f t="shared" si="240"/>
        <v>-</v>
      </c>
      <c r="I1495" s="3" t="str">
        <f t="shared" si="241"/>
        <v>-</v>
      </c>
      <c r="J1495" s="3" t="str">
        <f t="shared" si="242"/>
        <v>-</v>
      </c>
      <c r="K1495" s="3" t="str">
        <f t="shared" si="243"/>
        <v>-</v>
      </c>
      <c r="L1495" s="3" t="str">
        <f t="shared" si="244"/>
        <v>-</v>
      </c>
      <c r="M1495" s="3" t="str">
        <f t="shared" si="245"/>
        <v>-</v>
      </c>
      <c r="N1495" s="11" t="s">
        <v>12681</v>
      </c>
    </row>
    <row r="1496" spans="1:14" ht="15.6" customHeight="1" x14ac:dyDescent="0.3">
      <c r="A1496" s="3" t="s">
        <v>6453</v>
      </c>
      <c r="B1496" s="3" t="s">
        <v>3968</v>
      </c>
      <c r="C1496" s="11" t="s">
        <v>3818</v>
      </c>
      <c r="D1496" s="11" t="s">
        <v>3819</v>
      </c>
      <c r="E1496" s="13">
        <v>2586</v>
      </c>
      <c r="F1496" s="3" t="s">
        <v>11963</v>
      </c>
      <c r="G1496" s="3" t="str">
        <f t="shared" si="239"/>
        <v>-</v>
      </c>
      <c r="H1496" s="3" t="str">
        <f t="shared" si="240"/>
        <v>-</v>
      </c>
      <c r="I1496" s="3" t="str">
        <f t="shared" si="241"/>
        <v>-</v>
      </c>
      <c r="J1496" s="3" t="str">
        <f t="shared" si="242"/>
        <v>-</v>
      </c>
      <c r="K1496" s="3" t="str">
        <f t="shared" si="243"/>
        <v>-</v>
      </c>
      <c r="L1496" s="3" t="str">
        <f t="shared" si="244"/>
        <v>-</v>
      </c>
      <c r="M1496" s="3" t="str">
        <f t="shared" si="245"/>
        <v>-</v>
      </c>
      <c r="N1496" s="11" t="s">
        <v>12681</v>
      </c>
    </row>
    <row r="1497" spans="1:14" ht="15.6" customHeight="1" x14ac:dyDescent="0.3">
      <c r="A1497" s="3" t="s">
        <v>6453</v>
      </c>
      <c r="B1497" s="3" t="s">
        <v>3968</v>
      </c>
      <c r="C1497" s="11" t="s">
        <v>3820</v>
      </c>
      <c r="D1497" s="11" t="s">
        <v>3821</v>
      </c>
      <c r="E1497" s="13">
        <v>2587</v>
      </c>
      <c r="F1497" s="3" t="s">
        <v>11963</v>
      </c>
      <c r="G1497" s="3" t="str">
        <f t="shared" si="239"/>
        <v>-</v>
      </c>
      <c r="H1497" s="3" t="str">
        <f t="shared" si="240"/>
        <v>-</v>
      </c>
      <c r="I1497" s="3" t="str">
        <f t="shared" si="241"/>
        <v>-</v>
      </c>
      <c r="J1497" s="3" t="str">
        <f t="shared" si="242"/>
        <v>-</v>
      </c>
      <c r="K1497" s="3" t="str">
        <f t="shared" si="243"/>
        <v>-</v>
      </c>
      <c r="L1497" s="3" t="str">
        <f t="shared" si="244"/>
        <v>-</v>
      </c>
      <c r="M1497" s="3" t="str">
        <f t="shared" si="245"/>
        <v>-</v>
      </c>
      <c r="N1497" s="11" t="s">
        <v>12681</v>
      </c>
    </row>
    <row r="1498" spans="1:14" ht="15.6" customHeight="1" x14ac:dyDescent="0.3">
      <c r="A1498" s="3" t="s">
        <v>6453</v>
      </c>
      <c r="B1498" s="3" t="s">
        <v>3968</v>
      </c>
      <c r="C1498" s="11" t="s">
        <v>3822</v>
      </c>
      <c r="D1498" s="11" t="s">
        <v>3823</v>
      </c>
      <c r="E1498" s="13">
        <v>2588</v>
      </c>
      <c r="F1498" s="3" t="s">
        <v>11963</v>
      </c>
      <c r="G1498" s="3" t="str">
        <f t="shared" si="239"/>
        <v>-</v>
      </c>
      <c r="H1498" s="3" t="str">
        <f t="shared" si="240"/>
        <v>-</v>
      </c>
      <c r="I1498" s="3" t="str">
        <f t="shared" si="241"/>
        <v>-</v>
      </c>
      <c r="J1498" s="3" t="str">
        <f t="shared" si="242"/>
        <v>-</v>
      </c>
      <c r="K1498" s="3" t="str">
        <f t="shared" si="243"/>
        <v>-</v>
      </c>
      <c r="L1498" s="3" t="str">
        <f t="shared" si="244"/>
        <v>-</v>
      </c>
      <c r="M1498" s="3" t="str">
        <f t="shared" si="245"/>
        <v>-</v>
      </c>
      <c r="N1498" s="11" t="s">
        <v>12681</v>
      </c>
    </row>
    <row r="1499" spans="1:14" ht="15.6" customHeight="1" x14ac:dyDescent="0.3">
      <c r="A1499" s="3" t="s">
        <v>6453</v>
      </c>
      <c r="B1499" s="3" t="s">
        <v>3968</v>
      </c>
      <c r="C1499" s="11" t="s">
        <v>3824</v>
      </c>
      <c r="D1499" s="11" t="s">
        <v>3825</v>
      </c>
      <c r="E1499" s="13">
        <v>2589</v>
      </c>
      <c r="F1499" s="3" t="s">
        <v>11963</v>
      </c>
      <c r="G1499" s="3" t="str">
        <f t="shared" si="239"/>
        <v>-</v>
      </c>
      <c r="H1499" s="3" t="str">
        <f t="shared" si="240"/>
        <v>-</v>
      </c>
      <c r="I1499" s="3" t="str">
        <f t="shared" si="241"/>
        <v>-</v>
      </c>
      <c r="J1499" s="3" t="str">
        <f t="shared" si="242"/>
        <v>-</v>
      </c>
      <c r="K1499" s="3" t="str">
        <f t="shared" si="243"/>
        <v>-</v>
      </c>
      <c r="L1499" s="3" t="str">
        <f t="shared" si="244"/>
        <v>-</v>
      </c>
      <c r="M1499" s="3" t="str">
        <f t="shared" si="245"/>
        <v>-</v>
      </c>
      <c r="N1499" s="11" t="s">
        <v>12681</v>
      </c>
    </row>
    <row r="1500" spans="1:14" ht="15.6" customHeight="1" x14ac:dyDescent="0.3">
      <c r="A1500" s="3" t="s">
        <v>6453</v>
      </c>
      <c r="B1500" s="3" t="s">
        <v>3968</v>
      </c>
      <c r="C1500" s="11" t="s">
        <v>3826</v>
      </c>
      <c r="D1500" s="11" t="s">
        <v>3827</v>
      </c>
      <c r="E1500" s="13">
        <v>2590</v>
      </c>
      <c r="F1500" s="3" t="s">
        <v>11963</v>
      </c>
      <c r="G1500" s="3" t="str">
        <f t="shared" si="239"/>
        <v>-</v>
      </c>
      <c r="H1500" s="3" t="str">
        <f t="shared" si="240"/>
        <v>-</v>
      </c>
      <c r="I1500" s="3" t="str">
        <f t="shared" si="241"/>
        <v>-</v>
      </c>
      <c r="J1500" s="3" t="str">
        <f t="shared" si="242"/>
        <v>-</v>
      </c>
      <c r="K1500" s="3" t="str">
        <f t="shared" si="243"/>
        <v>-</v>
      </c>
      <c r="L1500" s="3" t="str">
        <f t="shared" si="244"/>
        <v>-</v>
      </c>
      <c r="M1500" s="3" t="str">
        <f t="shared" si="245"/>
        <v>-</v>
      </c>
      <c r="N1500" s="11" t="s">
        <v>12681</v>
      </c>
    </row>
    <row r="1501" spans="1:14" ht="15.6" customHeight="1" x14ac:dyDescent="0.3">
      <c r="A1501" s="3" t="s">
        <v>6453</v>
      </c>
      <c r="B1501" s="3" t="s">
        <v>3968</v>
      </c>
      <c r="C1501" s="11" t="s">
        <v>3828</v>
      </c>
      <c r="D1501" s="11" t="s">
        <v>3829</v>
      </c>
      <c r="E1501" s="13">
        <v>2591</v>
      </c>
      <c r="F1501" s="3" t="s">
        <v>11963</v>
      </c>
      <c r="G1501" s="3" t="str">
        <f t="shared" si="239"/>
        <v>-</v>
      </c>
      <c r="H1501" s="3" t="str">
        <f t="shared" si="240"/>
        <v>-</v>
      </c>
      <c r="I1501" s="3" t="str">
        <f t="shared" si="241"/>
        <v>-</v>
      </c>
      <c r="J1501" s="3" t="str">
        <f t="shared" si="242"/>
        <v>-</v>
      </c>
      <c r="K1501" s="3" t="str">
        <f t="shared" si="243"/>
        <v>-</v>
      </c>
      <c r="L1501" s="3" t="str">
        <f t="shared" si="244"/>
        <v>-</v>
      </c>
      <c r="M1501" s="3" t="str">
        <f t="shared" si="245"/>
        <v>-</v>
      </c>
      <c r="N1501" s="11" t="s">
        <v>12681</v>
      </c>
    </row>
    <row r="1502" spans="1:14" ht="15.6" customHeight="1" x14ac:dyDescent="0.3">
      <c r="A1502" s="3" t="s">
        <v>6453</v>
      </c>
      <c r="B1502" s="3" t="s">
        <v>3968</v>
      </c>
      <c r="C1502" s="11" t="s">
        <v>3830</v>
      </c>
      <c r="D1502" s="11" t="s">
        <v>3831</v>
      </c>
      <c r="E1502" s="13">
        <v>2592</v>
      </c>
      <c r="F1502" s="3" t="s">
        <v>11963</v>
      </c>
      <c r="G1502" s="3" t="str">
        <f t="shared" si="239"/>
        <v>-</v>
      </c>
      <c r="H1502" s="3" t="str">
        <f t="shared" si="240"/>
        <v>-</v>
      </c>
      <c r="I1502" s="3" t="str">
        <f t="shared" si="241"/>
        <v>-</v>
      </c>
      <c r="J1502" s="3" t="str">
        <f t="shared" si="242"/>
        <v>-</v>
      </c>
      <c r="K1502" s="3" t="str">
        <f t="shared" si="243"/>
        <v>-</v>
      </c>
      <c r="L1502" s="3" t="str">
        <f t="shared" si="244"/>
        <v>-</v>
      </c>
      <c r="M1502" s="3" t="str">
        <f t="shared" si="245"/>
        <v>-</v>
      </c>
      <c r="N1502" s="11" t="s">
        <v>12681</v>
      </c>
    </row>
    <row r="1503" spans="1:14" ht="15.6" customHeight="1" x14ac:dyDescent="0.3">
      <c r="A1503" s="3" t="s">
        <v>6453</v>
      </c>
      <c r="B1503" s="3" t="s">
        <v>3968</v>
      </c>
      <c r="C1503" s="11" t="s">
        <v>3832</v>
      </c>
      <c r="D1503" s="11" t="s">
        <v>3833</v>
      </c>
      <c r="E1503" s="13">
        <v>2593</v>
      </c>
      <c r="F1503" s="3" t="s">
        <v>11963</v>
      </c>
      <c r="G1503" s="3" t="str">
        <f t="shared" si="239"/>
        <v>-</v>
      </c>
      <c r="H1503" s="3" t="str">
        <f t="shared" si="240"/>
        <v>-</v>
      </c>
      <c r="I1503" s="3" t="str">
        <f t="shared" si="241"/>
        <v>-</v>
      </c>
      <c r="J1503" s="3" t="str">
        <f t="shared" si="242"/>
        <v>-</v>
      </c>
      <c r="K1503" s="3" t="str">
        <f t="shared" si="243"/>
        <v>-</v>
      </c>
      <c r="L1503" s="3" t="str">
        <f t="shared" si="244"/>
        <v>-</v>
      </c>
      <c r="M1503" s="3" t="str">
        <f t="shared" si="245"/>
        <v>-</v>
      </c>
      <c r="N1503" s="11" t="s">
        <v>12681</v>
      </c>
    </row>
    <row r="1504" spans="1:14" ht="15.6" customHeight="1" x14ac:dyDescent="0.3">
      <c r="A1504" s="3" t="s">
        <v>6453</v>
      </c>
      <c r="B1504" s="3" t="s">
        <v>3968</v>
      </c>
      <c r="C1504" s="11" t="s">
        <v>3834</v>
      </c>
      <c r="D1504" s="11" t="s">
        <v>3835</v>
      </c>
      <c r="E1504" s="13">
        <v>2594</v>
      </c>
      <c r="F1504" s="3" t="s">
        <v>11963</v>
      </c>
      <c r="G1504" s="3" t="str">
        <f t="shared" si="239"/>
        <v>-</v>
      </c>
      <c r="H1504" s="3" t="str">
        <f t="shared" si="240"/>
        <v>-</v>
      </c>
      <c r="I1504" s="3" t="str">
        <f t="shared" si="241"/>
        <v>-</v>
      </c>
      <c r="J1504" s="3" t="str">
        <f t="shared" si="242"/>
        <v>-</v>
      </c>
      <c r="K1504" s="3" t="str">
        <f t="shared" si="243"/>
        <v>-</v>
      </c>
      <c r="L1504" s="3" t="str">
        <f t="shared" si="244"/>
        <v>-</v>
      </c>
      <c r="M1504" s="3" t="str">
        <f t="shared" si="245"/>
        <v>-</v>
      </c>
      <c r="N1504" s="11" t="s">
        <v>12681</v>
      </c>
    </row>
    <row r="1505" spans="1:14" ht="15.6" customHeight="1" x14ac:dyDescent="0.3">
      <c r="A1505" s="3" t="s">
        <v>6453</v>
      </c>
      <c r="B1505" s="3" t="s">
        <v>3968</v>
      </c>
      <c r="C1505" s="11" t="s">
        <v>3836</v>
      </c>
      <c r="D1505" s="11" t="s">
        <v>3837</v>
      </c>
      <c r="E1505" s="13">
        <v>2595</v>
      </c>
      <c r="F1505" s="3" t="s">
        <v>11963</v>
      </c>
      <c r="G1505" s="3" t="str">
        <f t="shared" si="239"/>
        <v>-</v>
      </c>
      <c r="H1505" s="3" t="str">
        <f t="shared" si="240"/>
        <v>-</v>
      </c>
      <c r="I1505" s="3" t="str">
        <f t="shared" si="241"/>
        <v>-</v>
      </c>
      <c r="J1505" s="3" t="str">
        <f t="shared" si="242"/>
        <v>-</v>
      </c>
      <c r="K1505" s="3" t="str">
        <f t="shared" si="243"/>
        <v>-</v>
      </c>
      <c r="L1505" s="3" t="str">
        <f t="shared" si="244"/>
        <v>-</v>
      </c>
      <c r="M1505" s="3" t="str">
        <f t="shared" si="245"/>
        <v>-</v>
      </c>
      <c r="N1505" s="11" t="s">
        <v>12681</v>
      </c>
    </row>
    <row r="1506" spans="1:14" ht="15.6" customHeight="1" x14ac:dyDescent="0.3">
      <c r="A1506" s="3" t="s">
        <v>6453</v>
      </c>
      <c r="B1506" s="3" t="s">
        <v>3968</v>
      </c>
      <c r="C1506" s="11" t="s">
        <v>3838</v>
      </c>
      <c r="D1506" s="11" t="s">
        <v>3839</v>
      </c>
      <c r="E1506" s="13">
        <v>2596</v>
      </c>
      <c r="F1506" s="3" t="s">
        <v>11963</v>
      </c>
      <c r="G1506" s="3" t="str">
        <f t="shared" si="239"/>
        <v>-</v>
      </c>
      <c r="H1506" s="3" t="str">
        <f t="shared" si="240"/>
        <v>-</v>
      </c>
      <c r="I1506" s="3" t="str">
        <f t="shared" si="241"/>
        <v>-</v>
      </c>
      <c r="J1506" s="3" t="str">
        <f t="shared" si="242"/>
        <v>-</v>
      </c>
      <c r="K1506" s="3" t="str">
        <f t="shared" si="243"/>
        <v>-</v>
      </c>
      <c r="L1506" s="3" t="str">
        <f t="shared" si="244"/>
        <v>-</v>
      </c>
      <c r="M1506" s="3" t="str">
        <f t="shared" si="245"/>
        <v>-</v>
      </c>
      <c r="N1506" s="11" t="s">
        <v>12681</v>
      </c>
    </row>
    <row r="1507" spans="1:14" ht="15.6" customHeight="1" x14ac:dyDescent="0.3">
      <c r="A1507" s="3" t="s">
        <v>6453</v>
      </c>
      <c r="B1507" s="3" t="s">
        <v>3968</v>
      </c>
      <c r="C1507" s="11" t="s">
        <v>3840</v>
      </c>
      <c r="D1507" s="11" t="s">
        <v>3841</v>
      </c>
      <c r="E1507" s="13">
        <v>2597</v>
      </c>
      <c r="F1507" s="3" t="s">
        <v>11963</v>
      </c>
      <c r="G1507" s="3" t="str">
        <f t="shared" si="239"/>
        <v>-</v>
      </c>
      <c r="H1507" s="3" t="str">
        <f t="shared" si="240"/>
        <v>-</v>
      </c>
      <c r="I1507" s="3" t="str">
        <f t="shared" si="241"/>
        <v>-</v>
      </c>
      <c r="J1507" s="3" t="str">
        <f t="shared" si="242"/>
        <v>-</v>
      </c>
      <c r="K1507" s="3" t="str">
        <f t="shared" si="243"/>
        <v>-</v>
      </c>
      <c r="L1507" s="3" t="str">
        <f t="shared" si="244"/>
        <v>-</v>
      </c>
      <c r="M1507" s="3" t="str">
        <f t="shared" si="245"/>
        <v>-</v>
      </c>
      <c r="N1507" s="11" t="s">
        <v>12681</v>
      </c>
    </row>
    <row r="1508" spans="1:14" ht="15.6" customHeight="1" x14ac:dyDescent="0.3">
      <c r="A1508" s="3" t="s">
        <v>6453</v>
      </c>
      <c r="B1508" s="3" t="s">
        <v>3968</v>
      </c>
      <c r="C1508" s="11" t="s">
        <v>3842</v>
      </c>
      <c r="D1508" s="11" t="s">
        <v>3843</v>
      </c>
      <c r="E1508" s="13">
        <v>2598</v>
      </c>
      <c r="F1508" s="3" t="s">
        <v>11963</v>
      </c>
      <c r="G1508" s="3" t="str">
        <f t="shared" si="239"/>
        <v>-</v>
      </c>
      <c r="H1508" s="3" t="str">
        <f t="shared" si="240"/>
        <v>-</v>
      </c>
      <c r="I1508" s="3" t="str">
        <f t="shared" si="241"/>
        <v>-</v>
      </c>
      <c r="J1508" s="3" t="str">
        <f t="shared" si="242"/>
        <v>-</v>
      </c>
      <c r="K1508" s="3" t="str">
        <f t="shared" si="243"/>
        <v>-</v>
      </c>
      <c r="L1508" s="3" t="str">
        <f t="shared" si="244"/>
        <v>-</v>
      </c>
      <c r="M1508" s="3" t="str">
        <f t="shared" si="245"/>
        <v>-</v>
      </c>
      <c r="N1508" s="11" t="s">
        <v>12681</v>
      </c>
    </row>
    <row r="1509" spans="1:14" ht="15.6" customHeight="1" x14ac:dyDescent="0.3">
      <c r="A1509" s="3" t="s">
        <v>6453</v>
      </c>
      <c r="B1509" s="3" t="s">
        <v>3968</v>
      </c>
      <c r="C1509" s="11" t="s">
        <v>3844</v>
      </c>
      <c r="D1509" s="11" t="s">
        <v>3845</v>
      </c>
      <c r="E1509" s="13">
        <v>2599</v>
      </c>
      <c r="F1509" s="3" t="s">
        <v>11963</v>
      </c>
      <c r="G1509" s="3" t="str">
        <f t="shared" si="239"/>
        <v>-</v>
      </c>
      <c r="H1509" s="3" t="str">
        <f t="shared" si="240"/>
        <v>-</v>
      </c>
      <c r="I1509" s="3" t="str">
        <f t="shared" si="241"/>
        <v>-</v>
      </c>
      <c r="J1509" s="3" t="str">
        <f t="shared" si="242"/>
        <v>-</v>
      </c>
      <c r="K1509" s="3" t="str">
        <f t="shared" si="243"/>
        <v>-</v>
      </c>
      <c r="L1509" s="3" t="str">
        <f t="shared" si="244"/>
        <v>-</v>
      </c>
      <c r="M1509" s="3" t="str">
        <f t="shared" si="245"/>
        <v>-</v>
      </c>
      <c r="N1509" s="11" t="s">
        <v>12681</v>
      </c>
    </row>
    <row r="1510" spans="1:14" ht="15.6" customHeight="1" x14ac:dyDescent="0.3">
      <c r="A1510" s="3" t="s">
        <v>6453</v>
      </c>
      <c r="B1510" s="3" t="s">
        <v>3968</v>
      </c>
      <c r="C1510" s="11" t="s">
        <v>3846</v>
      </c>
      <c r="D1510" s="11" t="s">
        <v>3847</v>
      </c>
      <c r="E1510" s="13">
        <v>2600</v>
      </c>
      <c r="F1510" s="3" t="s">
        <v>11963</v>
      </c>
      <c r="G1510" s="3" t="str">
        <f t="shared" si="239"/>
        <v>-</v>
      </c>
      <c r="H1510" s="3" t="str">
        <f t="shared" si="240"/>
        <v>-</v>
      </c>
      <c r="I1510" s="3" t="str">
        <f t="shared" si="241"/>
        <v>-</v>
      </c>
      <c r="J1510" s="3" t="str">
        <f t="shared" si="242"/>
        <v>-</v>
      </c>
      <c r="K1510" s="3" t="str">
        <f t="shared" si="243"/>
        <v>-</v>
      </c>
      <c r="L1510" s="3" t="str">
        <f t="shared" si="244"/>
        <v>-</v>
      </c>
      <c r="M1510" s="3" t="str">
        <f t="shared" si="245"/>
        <v>-</v>
      </c>
      <c r="N1510" s="11" t="s">
        <v>12681</v>
      </c>
    </row>
    <row r="1511" spans="1:14" ht="15.6" customHeight="1" x14ac:dyDescent="0.3">
      <c r="A1511" s="3" t="s">
        <v>6453</v>
      </c>
      <c r="B1511" s="3" t="s">
        <v>3968</v>
      </c>
      <c r="C1511" s="11" t="s">
        <v>703</v>
      </c>
      <c r="D1511" s="11" t="s">
        <v>704</v>
      </c>
      <c r="E1511" s="13">
        <v>2601</v>
      </c>
      <c r="F1511" s="3" t="s">
        <v>11963</v>
      </c>
      <c r="G1511" s="3" t="str">
        <f t="shared" si="239"/>
        <v>-</v>
      </c>
      <c r="H1511" s="3" t="str">
        <f t="shared" si="240"/>
        <v>-</v>
      </c>
      <c r="I1511" s="3" t="str">
        <f t="shared" si="241"/>
        <v>-</v>
      </c>
      <c r="J1511" s="3" t="str">
        <f t="shared" si="242"/>
        <v>-</v>
      </c>
      <c r="K1511" s="3" t="str">
        <f t="shared" si="243"/>
        <v>-</v>
      </c>
      <c r="L1511" s="3" t="str">
        <f t="shared" si="244"/>
        <v>-</v>
      </c>
      <c r="M1511" s="3" t="str">
        <f t="shared" si="245"/>
        <v>-</v>
      </c>
      <c r="N1511" s="11" t="s">
        <v>12681</v>
      </c>
    </row>
    <row r="1512" spans="1:14" ht="15.6" customHeight="1" x14ac:dyDescent="0.3">
      <c r="A1512" s="3" t="s">
        <v>6453</v>
      </c>
      <c r="B1512" s="3" t="s">
        <v>3968</v>
      </c>
      <c r="C1512" s="11" t="s">
        <v>3848</v>
      </c>
      <c r="D1512" s="11" t="s">
        <v>3849</v>
      </c>
      <c r="E1512" s="13">
        <v>2602</v>
      </c>
      <c r="F1512" s="3" t="s">
        <v>11963</v>
      </c>
      <c r="G1512" s="3" t="str">
        <f t="shared" si="239"/>
        <v>-</v>
      </c>
      <c r="H1512" s="3" t="str">
        <f t="shared" si="240"/>
        <v>-</v>
      </c>
      <c r="I1512" s="3" t="str">
        <f t="shared" si="241"/>
        <v>-</v>
      </c>
      <c r="J1512" s="3" t="str">
        <f t="shared" si="242"/>
        <v>-</v>
      </c>
      <c r="K1512" s="3" t="str">
        <f t="shared" si="243"/>
        <v>-</v>
      </c>
      <c r="L1512" s="3" t="str">
        <f t="shared" si="244"/>
        <v>-</v>
      </c>
      <c r="M1512" s="3" t="str">
        <f t="shared" si="245"/>
        <v>-</v>
      </c>
      <c r="N1512" s="11" t="s">
        <v>12681</v>
      </c>
    </row>
    <row r="1513" spans="1:14" ht="15.6" customHeight="1" x14ac:dyDescent="0.3">
      <c r="A1513" s="3" t="s">
        <v>6453</v>
      </c>
      <c r="B1513" s="3" t="s">
        <v>3968</v>
      </c>
      <c r="C1513" s="11" t="s">
        <v>3850</v>
      </c>
      <c r="D1513" s="11" t="s">
        <v>3851</v>
      </c>
      <c r="E1513" s="13">
        <v>2603</v>
      </c>
      <c r="F1513" s="3" t="s">
        <v>11963</v>
      </c>
      <c r="G1513" s="3" t="str">
        <f t="shared" si="239"/>
        <v>-</v>
      </c>
      <c r="H1513" s="3" t="str">
        <f t="shared" si="240"/>
        <v>-</v>
      </c>
      <c r="I1513" s="3" t="str">
        <f t="shared" si="241"/>
        <v>-</v>
      </c>
      <c r="J1513" s="3" t="str">
        <f t="shared" si="242"/>
        <v>-</v>
      </c>
      <c r="K1513" s="3" t="str">
        <f t="shared" si="243"/>
        <v>-</v>
      </c>
      <c r="L1513" s="3" t="str">
        <f t="shared" si="244"/>
        <v>-</v>
      </c>
      <c r="M1513" s="3" t="str">
        <f t="shared" si="245"/>
        <v>-</v>
      </c>
      <c r="N1513" s="11" t="s">
        <v>12681</v>
      </c>
    </row>
    <row r="1514" spans="1:14" ht="15.6" customHeight="1" x14ac:dyDescent="0.3">
      <c r="A1514" s="3" t="s">
        <v>6453</v>
      </c>
      <c r="B1514" s="3" t="s">
        <v>3968</v>
      </c>
      <c r="C1514" s="11" t="s">
        <v>3852</v>
      </c>
      <c r="D1514" s="11" t="s">
        <v>3853</v>
      </c>
      <c r="E1514" s="13">
        <v>2604</v>
      </c>
      <c r="F1514" s="3" t="s">
        <v>11963</v>
      </c>
      <c r="G1514" s="3" t="str">
        <f t="shared" si="239"/>
        <v>-</v>
      </c>
      <c r="H1514" s="3" t="str">
        <f t="shared" si="240"/>
        <v>-</v>
      </c>
      <c r="I1514" s="3" t="str">
        <f t="shared" si="241"/>
        <v>-</v>
      </c>
      <c r="J1514" s="3" t="str">
        <f t="shared" si="242"/>
        <v>-</v>
      </c>
      <c r="K1514" s="3" t="str">
        <f t="shared" si="243"/>
        <v>-</v>
      </c>
      <c r="L1514" s="3" t="str">
        <f t="shared" si="244"/>
        <v>-</v>
      </c>
      <c r="M1514" s="3" t="str">
        <f t="shared" si="245"/>
        <v>-</v>
      </c>
      <c r="N1514" s="11" t="s">
        <v>12681</v>
      </c>
    </row>
    <row r="1515" spans="1:14" ht="15.6" customHeight="1" x14ac:dyDescent="0.3">
      <c r="A1515" s="3" t="s">
        <v>6453</v>
      </c>
      <c r="B1515" s="3" t="s">
        <v>3968</v>
      </c>
      <c r="C1515" s="11" t="s">
        <v>3854</v>
      </c>
      <c r="D1515" s="11" t="s">
        <v>3855</v>
      </c>
      <c r="E1515" s="13">
        <v>2605</v>
      </c>
      <c r="F1515" s="3" t="s">
        <v>11963</v>
      </c>
      <c r="G1515" s="3" t="str">
        <f t="shared" si="239"/>
        <v>-</v>
      </c>
      <c r="H1515" s="3" t="str">
        <f t="shared" si="240"/>
        <v>-</v>
      </c>
      <c r="I1515" s="3" t="str">
        <f t="shared" si="241"/>
        <v>-</v>
      </c>
      <c r="J1515" s="3" t="str">
        <f t="shared" si="242"/>
        <v>-</v>
      </c>
      <c r="K1515" s="3" t="str">
        <f t="shared" si="243"/>
        <v>-</v>
      </c>
      <c r="L1515" s="3" t="str">
        <f t="shared" si="244"/>
        <v>-</v>
      </c>
      <c r="M1515" s="3" t="str">
        <f t="shared" si="245"/>
        <v>-</v>
      </c>
      <c r="N1515" s="11" t="s">
        <v>12681</v>
      </c>
    </row>
    <row r="1516" spans="1:14" ht="15.6" customHeight="1" x14ac:dyDescent="0.3">
      <c r="A1516" s="3" t="s">
        <v>6453</v>
      </c>
      <c r="B1516" s="3" t="s">
        <v>3968</v>
      </c>
      <c r="C1516" s="11" t="s">
        <v>3856</v>
      </c>
      <c r="D1516" s="11" t="s">
        <v>3857</v>
      </c>
      <c r="E1516" s="13">
        <v>2606</v>
      </c>
      <c r="F1516" s="3" t="s">
        <v>11963</v>
      </c>
      <c r="G1516" s="3" t="str">
        <f t="shared" si="239"/>
        <v>-</v>
      </c>
      <c r="H1516" s="3" t="str">
        <f t="shared" si="240"/>
        <v>-</v>
      </c>
      <c r="I1516" s="3" t="str">
        <f t="shared" si="241"/>
        <v>-</v>
      </c>
      <c r="J1516" s="3" t="str">
        <f t="shared" si="242"/>
        <v>-</v>
      </c>
      <c r="K1516" s="3" t="str">
        <f t="shared" si="243"/>
        <v>-</v>
      </c>
      <c r="L1516" s="3" t="str">
        <f t="shared" si="244"/>
        <v>-</v>
      </c>
      <c r="M1516" s="3" t="str">
        <f t="shared" si="245"/>
        <v>-</v>
      </c>
      <c r="N1516" s="11" t="s">
        <v>12681</v>
      </c>
    </row>
    <row r="1517" spans="1:14" ht="15.6" customHeight="1" x14ac:dyDescent="0.3">
      <c r="A1517" s="3" t="s">
        <v>6453</v>
      </c>
      <c r="B1517" s="3" t="s">
        <v>3968</v>
      </c>
      <c r="C1517" s="11" t="s">
        <v>3858</v>
      </c>
      <c r="D1517" s="11" t="s">
        <v>3859</v>
      </c>
      <c r="E1517" s="13">
        <v>2607</v>
      </c>
      <c r="F1517" s="3" t="s">
        <v>11963</v>
      </c>
      <c r="G1517" s="3" t="str">
        <f t="shared" si="239"/>
        <v>-</v>
      </c>
      <c r="H1517" s="3" t="str">
        <f t="shared" si="240"/>
        <v>-</v>
      </c>
      <c r="I1517" s="3" t="str">
        <f t="shared" si="241"/>
        <v>-</v>
      </c>
      <c r="J1517" s="3" t="str">
        <f t="shared" si="242"/>
        <v>-</v>
      </c>
      <c r="K1517" s="3" t="str">
        <f t="shared" si="243"/>
        <v>-</v>
      </c>
      <c r="L1517" s="3" t="str">
        <f t="shared" si="244"/>
        <v>-</v>
      </c>
      <c r="M1517" s="3" t="str">
        <f t="shared" si="245"/>
        <v>-</v>
      </c>
      <c r="N1517" s="11" t="s">
        <v>12681</v>
      </c>
    </row>
    <row r="1518" spans="1:14" ht="15.6" customHeight="1" x14ac:dyDescent="0.3">
      <c r="A1518" s="3" t="s">
        <v>6453</v>
      </c>
      <c r="B1518" s="3" t="s">
        <v>3968</v>
      </c>
      <c r="C1518" s="11" t="s">
        <v>3860</v>
      </c>
      <c r="D1518" s="11" t="s">
        <v>3861</v>
      </c>
      <c r="E1518" s="13">
        <v>2608</v>
      </c>
      <c r="F1518" s="3" t="s">
        <v>11963</v>
      </c>
      <c r="G1518" s="3" t="str">
        <f t="shared" si="239"/>
        <v>-</v>
      </c>
      <c r="H1518" s="3" t="str">
        <f t="shared" si="240"/>
        <v>-</v>
      </c>
      <c r="I1518" s="3" t="str">
        <f t="shared" si="241"/>
        <v>-</v>
      </c>
      <c r="J1518" s="3" t="str">
        <f t="shared" si="242"/>
        <v>-</v>
      </c>
      <c r="K1518" s="3" t="str">
        <f t="shared" si="243"/>
        <v>-</v>
      </c>
      <c r="L1518" s="3" t="str">
        <f t="shared" si="244"/>
        <v>-</v>
      </c>
      <c r="M1518" s="3" t="str">
        <f t="shared" si="245"/>
        <v>-</v>
      </c>
      <c r="N1518" s="11" t="s">
        <v>12681</v>
      </c>
    </row>
    <row r="1519" spans="1:14" ht="15.6" customHeight="1" x14ac:dyDescent="0.3">
      <c r="A1519" s="3" t="s">
        <v>6453</v>
      </c>
      <c r="B1519" s="3" t="s">
        <v>3968</v>
      </c>
      <c r="C1519" s="11" t="s">
        <v>3862</v>
      </c>
      <c r="D1519" s="11" t="s">
        <v>3863</v>
      </c>
      <c r="E1519" s="13">
        <v>2609</v>
      </c>
      <c r="F1519" s="3" t="s">
        <v>11963</v>
      </c>
      <c r="G1519" s="3" t="str">
        <f t="shared" si="239"/>
        <v>-</v>
      </c>
      <c r="H1519" s="3" t="str">
        <f t="shared" si="240"/>
        <v>-</v>
      </c>
      <c r="I1519" s="3" t="str">
        <f t="shared" si="241"/>
        <v>-</v>
      </c>
      <c r="J1519" s="3" t="str">
        <f t="shared" si="242"/>
        <v>-</v>
      </c>
      <c r="K1519" s="3" t="str">
        <f t="shared" si="243"/>
        <v>-</v>
      </c>
      <c r="L1519" s="3" t="str">
        <f t="shared" si="244"/>
        <v>-</v>
      </c>
      <c r="M1519" s="3" t="str">
        <f t="shared" si="245"/>
        <v>-</v>
      </c>
      <c r="N1519" s="11" t="s">
        <v>12681</v>
      </c>
    </row>
    <row r="1520" spans="1:14" ht="15.6" customHeight="1" x14ac:dyDescent="0.3">
      <c r="A1520" s="3" t="s">
        <v>6453</v>
      </c>
      <c r="B1520" s="3" t="s">
        <v>3968</v>
      </c>
      <c r="C1520" s="11" t="s">
        <v>3864</v>
      </c>
      <c r="D1520" s="11" t="s">
        <v>3865</v>
      </c>
      <c r="E1520" s="13">
        <v>2610</v>
      </c>
      <c r="F1520" s="3" t="s">
        <v>11963</v>
      </c>
      <c r="G1520" s="3" t="str">
        <f t="shared" si="239"/>
        <v>-</v>
      </c>
      <c r="H1520" s="3" t="str">
        <f t="shared" si="240"/>
        <v>-</v>
      </c>
      <c r="I1520" s="3" t="str">
        <f t="shared" si="241"/>
        <v>-</v>
      </c>
      <c r="J1520" s="3" t="str">
        <f t="shared" si="242"/>
        <v>-</v>
      </c>
      <c r="K1520" s="3" t="str">
        <f t="shared" si="243"/>
        <v>-</v>
      </c>
      <c r="L1520" s="3" t="str">
        <f t="shared" si="244"/>
        <v>-</v>
      </c>
      <c r="M1520" s="3" t="str">
        <f t="shared" si="245"/>
        <v>-</v>
      </c>
      <c r="N1520" s="11" t="s">
        <v>12681</v>
      </c>
    </row>
    <row r="1521" spans="1:14" ht="15.6" customHeight="1" x14ac:dyDescent="0.3">
      <c r="A1521" s="3" t="s">
        <v>6453</v>
      </c>
      <c r="B1521" s="3" t="s">
        <v>3968</v>
      </c>
      <c r="C1521" s="11" t="s">
        <v>3866</v>
      </c>
      <c r="D1521" s="11" t="s">
        <v>3867</v>
      </c>
      <c r="E1521" s="13">
        <v>2611</v>
      </c>
      <c r="F1521" s="3" t="s">
        <v>11963</v>
      </c>
      <c r="G1521" s="3" t="str">
        <f t="shared" si="239"/>
        <v>-</v>
      </c>
      <c r="H1521" s="3" t="str">
        <f t="shared" si="240"/>
        <v>-</v>
      </c>
      <c r="I1521" s="3" t="str">
        <f t="shared" si="241"/>
        <v>-</v>
      </c>
      <c r="J1521" s="3" t="str">
        <f t="shared" si="242"/>
        <v>-</v>
      </c>
      <c r="K1521" s="3" t="str">
        <f t="shared" si="243"/>
        <v>-</v>
      </c>
      <c r="L1521" s="3" t="str">
        <f t="shared" si="244"/>
        <v>-</v>
      </c>
      <c r="M1521" s="3" t="str">
        <f t="shared" si="245"/>
        <v>-</v>
      </c>
      <c r="N1521" s="11" t="s">
        <v>12681</v>
      </c>
    </row>
    <row r="1522" spans="1:14" ht="15.6" customHeight="1" x14ac:dyDescent="0.3">
      <c r="A1522" s="3" t="s">
        <v>6453</v>
      </c>
      <c r="B1522" s="3" t="s">
        <v>3968</v>
      </c>
      <c r="C1522" s="11" t="s">
        <v>3868</v>
      </c>
      <c r="D1522" s="11" t="s">
        <v>3869</v>
      </c>
      <c r="E1522" s="13">
        <v>2612</v>
      </c>
      <c r="F1522" s="3" t="s">
        <v>11963</v>
      </c>
      <c r="G1522" s="3" t="str">
        <f t="shared" si="239"/>
        <v>-</v>
      </c>
      <c r="H1522" s="3" t="str">
        <f t="shared" si="240"/>
        <v>-</v>
      </c>
      <c r="I1522" s="3" t="str">
        <f t="shared" si="241"/>
        <v>-</v>
      </c>
      <c r="J1522" s="3" t="str">
        <f t="shared" si="242"/>
        <v>-</v>
      </c>
      <c r="K1522" s="3" t="str">
        <f t="shared" si="243"/>
        <v>-</v>
      </c>
      <c r="L1522" s="3" t="str">
        <f t="shared" si="244"/>
        <v>-</v>
      </c>
      <c r="M1522" s="3" t="str">
        <f t="shared" si="245"/>
        <v>-</v>
      </c>
      <c r="N1522" s="11" t="s">
        <v>12681</v>
      </c>
    </row>
    <row r="1523" spans="1:14" ht="15.6" customHeight="1" x14ac:dyDescent="0.3">
      <c r="A1523" s="3" t="s">
        <v>6453</v>
      </c>
      <c r="B1523" s="3" t="s">
        <v>3968</v>
      </c>
      <c r="C1523" s="11" t="s">
        <v>3870</v>
      </c>
      <c r="D1523" s="11" t="s">
        <v>3871</v>
      </c>
      <c r="E1523" s="13">
        <v>2613</v>
      </c>
      <c r="F1523" s="3" t="s">
        <v>11963</v>
      </c>
      <c r="G1523" s="3" t="str">
        <f t="shared" si="239"/>
        <v>-</v>
      </c>
      <c r="H1523" s="3" t="str">
        <f t="shared" si="240"/>
        <v>-</v>
      </c>
      <c r="I1523" s="3" t="str">
        <f t="shared" si="241"/>
        <v>-</v>
      </c>
      <c r="J1523" s="3" t="str">
        <f t="shared" si="242"/>
        <v>-</v>
      </c>
      <c r="K1523" s="3" t="str">
        <f t="shared" si="243"/>
        <v>-</v>
      </c>
      <c r="L1523" s="3" t="str">
        <f t="shared" si="244"/>
        <v>-</v>
      </c>
      <c r="M1523" s="3" t="str">
        <f t="shared" si="245"/>
        <v>-</v>
      </c>
      <c r="N1523" s="11" t="s">
        <v>12681</v>
      </c>
    </row>
    <row r="1524" spans="1:14" ht="15.6" customHeight="1" x14ac:dyDescent="0.3">
      <c r="A1524" s="3" t="s">
        <v>6453</v>
      </c>
      <c r="B1524" s="3" t="s">
        <v>3968</v>
      </c>
      <c r="C1524" s="11" t="s">
        <v>3872</v>
      </c>
      <c r="D1524" s="11" t="s">
        <v>3873</v>
      </c>
      <c r="E1524" s="13">
        <v>2614</v>
      </c>
      <c r="F1524" s="3" t="s">
        <v>11963</v>
      </c>
      <c r="G1524" s="3" t="str">
        <f t="shared" si="239"/>
        <v>-</v>
      </c>
      <c r="H1524" s="3" t="str">
        <f t="shared" si="240"/>
        <v>-</v>
      </c>
      <c r="I1524" s="3" t="str">
        <f t="shared" si="241"/>
        <v>-</v>
      </c>
      <c r="J1524" s="3" t="str">
        <f t="shared" si="242"/>
        <v>-</v>
      </c>
      <c r="K1524" s="3" t="str">
        <f t="shared" si="243"/>
        <v>-</v>
      </c>
      <c r="L1524" s="3" t="str">
        <f t="shared" si="244"/>
        <v>-</v>
      </c>
      <c r="M1524" s="3" t="str">
        <f t="shared" si="245"/>
        <v>-</v>
      </c>
      <c r="N1524" s="11" t="s">
        <v>12681</v>
      </c>
    </row>
    <row r="1525" spans="1:14" ht="15.6" customHeight="1" x14ac:dyDescent="0.3">
      <c r="A1525" s="3" t="s">
        <v>6453</v>
      </c>
      <c r="B1525" s="3" t="s">
        <v>3968</v>
      </c>
      <c r="C1525" s="11" t="s">
        <v>3874</v>
      </c>
      <c r="D1525" s="11" t="s">
        <v>3875</v>
      </c>
      <c r="E1525" s="13">
        <v>2615</v>
      </c>
      <c r="F1525" s="3" t="s">
        <v>11963</v>
      </c>
      <c r="G1525" s="3" t="str">
        <f t="shared" si="239"/>
        <v>-</v>
      </c>
      <c r="H1525" s="3" t="str">
        <f t="shared" si="240"/>
        <v>-</v>
      </c>
      <c r="I1525" s="3" t="str">
        <f t="shared" si="241"/>
        <v>-</v>
      </c>
      <c r="J1525" s="3" t="str">
        <f t="shared" si="242"/>
        <v>-</v>
      </c>
      <c r="K1525" s="3" t="str">
        <f t="shared" si="243"/>
        <v>-</v>
      </c>
      <c r="L1525" s="3" t="str">
        <f t="shared" si="244"/>
        <v>-</v>
      </c>
      <c r="M1525" s="3" t="str">
        <f t="shared" si="245"/>
        <v>-</v>
      </c>
      <c r="N1525" s="11" t="s">
        <v>12681</v>
      </c>
    </row>
    <row r="1526" spans="1:14" ht="15.6" customHeight="1" x14ac:dyDescent="0.3">
      <c r="A1526" s="3" t="s">
        <v>6453</v>
      </c>
      <c r="B1526" s="3" t="s">
        <v>3968</v>
      </c>
      <c r="C1526" s="11" t="s">
        <v>3876</v>
      </c>
      <c r="D1526" s="11" t="s">
        <v>3877</v>
      </c>
      <c r="E1526" s="13">
        <v>2616</v>
      </c>
      <c r="F1526" s="3" t="s">
        <v>11963</v>
      </c>
      <c r="G1526" s="3" t="str">
        <f t="shared" si="239"/>
        <v>-</v>
      </c>
      <c r="H1526" s="3" t="str">
        <f t="shared" si="240"/>
        <v>-</v>
      </c>
      <c r="I1526" s="3" t="str">
        <f t="shared" si="241"/>
        <v>-</v>
      </c>
      <c r="J1526" s="3" t="str">
        <f t="shared" si="242"/>
        <v>-</v>
      </c>
      <c r="K1526" s="3" t="str">
        <f t="shared" si="243"/>
        <v>-</v>
      </c>
      <c r="L1526" s="3" t="str">
        <f t="shared" si="244"/>
        <v>-</v>
      </c>
      <c r="M1526" s="3" t="str">
        <f t="shared" si="245"/>
        <v>-</v>
      </c>
      <c r="N1526" s="11" t="s">
        <v>12681</v>
      </c>
    </row>
    <row r="1527" spans="1:14" ht="15.6" customHeight="1" x14ac:dyDescent="0.3">
      <c r="A1527" s="3" t="s">
        <v>6453</v>
      </c>
      <c r="B1527" s="3" t="s">
        <v>3968</v>
      </c>
      <c r="C1527" s="11" t="s">
        <v>3878</v>
      </c>
      <c r="D1527" s="11" t="s">
        <v>3879</v>
      </c>
      <c r="E1527" s="13">
        <v>2617</v>
      </c>
      <c r="F1527" s="3" t="s">
        <v>11963</v>
      </c>
      <c r="G1527" s="3" t="str">
        <f t="shared" si="239"/>
        <v>-</v>
      </c>
      <c r="H1527" s="3" t="str">
        <f t="shared" si="240"/>
        <v>-</v>
      </c>
      <c r="I1527" s="3" t="str">
        <f t="shared" si="241"/>
        <v>-</v>
      </c>
      <c r="J1527" s="3" t="str">
        <f t="shared" si="242"/>
        <v>-</v>
      </c>
      <c r="K1527" s="3" t="str">
        <f t="shared" si="243"/>
        <v>-</v>
      </c>
      <c r="L1527" s="3" t="str">
        <f t="shared" si="244"/>
        <v>-</v>
      </c>
      <c r="M1527" s="3" t="str">
        <f t="shared" si="245"/>
        <v>-</v>
      </c>
      <c r="N1527" s="11" t="s">
        <v>12681</v>
      </c>
    </row>
    <row r="1528" spans="1:14" ht="15.6" customHeight="1" x14ac:dyDescent="0.3">
      <c r="A1528" s="3" t="s">
        <v>6453</v>
      </c>
      <c r="B1528" s="3" t="s">
        <v>3968</v>
      </c>
      <c r="C1528" s="11" t="s">
        <v>3880</v>
      </c>
      <c r="D1528" s="11" t="s">
        <v>3881</v>
      </c>
      <c r="E1528" s="13">
        <v>2618</v>
      </c>
      <c r="F1528" s="3" t="s">
        <v>11963</v>
      </c>
      <c r="G1528" s="3" t="str">
        <f t="shared" si="239"/>
        <v>-</v>
      </c>
      <c r="H1528" s="3" t="str">
        <f t="shared" si="240"/>
        <v>-</v>
      </c>
      <c r="I1528" s="3" t="str">
        <f t="shared" si="241"/>
        <v>-</v>
      </c>
      <c r="J1528" s="3" t="str">
        <f t="shared" si="242"/>
        <v>-</v>
      </c>
      <c r="K1528" s="3" t="str">
        <f t="shared" si="243"/>
        <v>-</v>
      </c>
      <c r="L1528" s="3" t="str">
        <f t="shared" si="244"/>
        <v>-</v>
      </c>
      <c r="M1528" s="3" t="str">
        <f t="shared" si="245"/>
        <v>-</v>
      </c>
      <c r="N1528" s="11" t="s">
        <v>12681</v>
      </c>
    </row>
    <row r="1529" spans="1:14" ht="15.6" customHeight="1" x14ac:dyDescent="0.3">
      <c r="A1529" s="3" t="s">
        <v>6453</v>
      </c>
      <c r="B1529" s="3" t="s">
        <v>3968</v>
      </c>
      <c r="C1529" s="11" t="s">
        <v>3882</v>
      </c>
      <c r="D1529" s="11" t="s">
        <v>3883</v>
      </c>
      <c r="E1529" s="13">
        <v>2619</v>
      </c>
      <c r="F1529" s="3" t="s">
        <v>11963</v>
      </c>
      <c r="G1529" s="3" t="str">
        <f t="shared" si="239"/>
        <v>-</v>
      </c>
      <c r="H1529" s="3" t="str">
        <f t="shared" si="240"/>
        <v>-</v>
      </c>
      <c r="I1529" s="3" t="str">
        <f t="shared" si="241"/>
        <v>-</v>
      </c>
      <c r="J1529" s="3" t="str">
        <f t="shared" si="242"/>
        <v>-</v>
      </c>
      <c r="K1529" s="3" t="str">
        <f t="shared" si="243"/>
        <v>-</v>
      </c>
      <c r="L1529" s="3" t="str">
        <f t="shared" si="244"/>
        <v>-</v>
      </c>
      <c r="M1529" s="3" t="str">
        <f t="shared" si="245"/>
        <v>-</v>
      </c>
      <c r="N1529" s="11" t="s">
        <v>12681</v>
      </c>
    </row>
    <row r="1530" spans="1:14" ht="15.6" customHeight="1" x14ac:dyDescent="0.3">
      <c r="A1530" s="3" t="s">
        <v>6453</v>
      </c>
      <c r="B1530" s="3" t="s">
        <v>3968</v>
      </c>
      <c r="C1530" s="11" t="s">
        <v>706</v>
      </c>
      <c r="D1530" s="11" t="s">
        <v>707</v>
      </c>
      <c r="E1530" s="13">
        <v>2620</v>
      </c>
      <c r="F1530" s="3" t="s">
        <v>11963</v>
      </c>
      <c r="G1530" s="3" t="str">
        <f t="shared" si="239"/>
        <v>-</v>
      </c>
      <c r="H1530" s="3" t="str">
        <f t="shared" si="240"/>
        <v>-</v>
      </c>
      <c r="I1530" s="3" t="str">
        <f t="shared" si="241"/>
        <v>-</v>
      </c>
      <c r="J1530" s="3" t="str">
        <f t="shared" si="242"/>
        <v>-</v>
      </c>
      <c r="K1530" s="3" t="str">
        <f t="shared" si="243"/>
        <v>-</v>
      </c>
      <c r="L1530" s="3" t="str">
        <f t="shared" si="244"/>
        <v>-</v>
      </c>
      <c r="M1530" s="3" t="str">
        <f t="shared" si="245"/>
        <v>-</v>
      </c>
      <c r="N1530" s="11" t="s">
        <v>12681</v>
      </c>
    </row>
    <row r="1531" spans="1:14" ht="15.6" customHeight="1" x14ac:dyDescent="0.3">
      <c r="A1531" s="3" t="s">
        <v>6453</v>
      </c>
      <c r="B1531" s="3" t="s">
        <v>3968</v>
      </c>
      <c r="C1531" s="11" t="s">
        <v>3884</v>
      </c>
      <c r="D1531" s="11" t="s">
        <v>3885</v>
      </c>
      <c r="E1531" s="13">
        <v>2621</v>
      </c>
      <c r="F1531" s="3" t="s">
        <v>11963</v>
      </c>
      <c r="G1531" s="3" t="str">
        <f t="shared" si="239"/>
        <v>-</v>
      </c>
      <c r="H1531" s="3" t="str">
        <f t="shared" si="240"/>
        <v>-</v>
      </c>
      <c r="I1531" s="3" t="str">
        <f t="shared" si="241"/>
        <v>-</v>
      </c>
      <c r="J1531" s="3" t="str">
        <f t="shared" si="242"/>
        <v>-</v>
      </c>
      <c r="K1531" s="3" t="str">
        <f t="shared" si="243"/>
        <v>-</v>
      </c>
      <c r="L1531" s="3" t="str">
        <f t="shared" si="244"/>
        <v>-</v>
      </c>
      <c r="M1531" s="3" t="str">
        <f t="shared" si="245"/>
        <v>-</v>
      </c>
      <c r="N1531" s="11" t="s">
        <v>12681</v>
      </c>
    </row>
    <row r="1532" spans="1:14" ht="15.6" customHeight="1" x14ac:dyDescent="0.3">
      <c r="A1532" s="3" t="s">
        <v>6453</v>
      </c>
      <c r="B1532" s="3" t="s">
        <v>3968</v>
      </c>
      <c r="C1532" s="11" t="s">
        <v>3886</v>
      </c>
      <c r="D1532" s="11" t="s">
        <v>3887</v>
      </c>
      <c r="E1532" s="13">
        <v>2622</v>
      </c>
      <c r="F1532" s="3" t="s">
        <v>11963</v>
      </c>
      <c r="G1532" s="3" t="str">
        <f t="shared" si="239"/>
        <v>-</v>
      </c>
      <c r="H1532" s="3" t="str">
        <f t="shared" si="240"/>
        <v>-</v>
      </c>
      <c r="I1532" s="3" t="str">
        <f t="shared" si="241"/>
        <v>-</v>
      </c>
      <c r="J1532" s="3" t="str">
        <f t="shared" si="242"/>
        <v>-</v>
      </c>
      <c r="K1532" s="3" t="str">
        <f t="shared" si="243"/>
        <v>-</v>
      </c>
      <c r="L1532" s="3" t="str">
        <f t="shared" si="244"/>
        <v>-</v>
      </c>
      <c r="M1532" s="3" t="str">
        <f t="shared" si="245"/>
        <v>-</v>
      </c>
      <c r="N1532" s="11" t="s">
        <v>12681</v>
      </c>
    </row>
    <row r="1533" spans="1:14" ht="15.6" customHeight="1" x14ac:dyDescent="0.3">
      <c r="A1533" s="3" t="s">
        <v>6453</v>
      </c>
      <c r="B1533" s="3" t="s">
        <v>3968</v>
      </c>
      <c r="C1533" s="11" t="s">
        <v>3888</v>
      </c>
      <c r="D1533" s="11" t="s">
        <v>3889</v>
      </c>
      <c r="E1533" s="13">
        <v>2623</v>
      </c>
      <c r="F1533" s="3" t="s">
        <v>11963</v>
      </c>
      <c r="G1533" s="3" t="str">
        <f t="shared" si="239"/>
        <v>-</v>
      </c>
      <c r="H1533" s="3" t="str">
        <f t="shared" si="240"/>
        <v>-</v>
      </c>
      <c r="I1533" s="3" t="str">
        <f t="shared" si="241"/>
        <v>-</v>
      </c>
      <c r="J1533" s="3" t="str">
        <f t="shared" si="242"/>
        <v>-</v>
      </c>
      <c r="K1533" s="3" t="str">
        <f t="shared" si="243"/>
        <v>-</v>
      </c>
      <c r="L1533" s="3" t="str">
        <f t="shared" si="244"/>
        <v>-</v>
      </c>
      <c r="M1533" s="3" t="str">
        <f t="shared" si="245"/>
        <v>-</v>
      </c>
      <c r="N1533" s="11" t="s">
        <v>12681</v>
      </c>
    </row>
    <row r="1534" spans="1:14" ht="15.6" customHeight="1" x14ac:dyDescent="0.3">
      <c r="A1534" s="3" t="s">
        <v>6453</v>
      </c>
      <c r="B1534" s="3" t="s">
        <v>3968</v>
      </c>
      <c r="C1534" s="11" t="s">
        <v>3890</v>
      </c>
      <c r="D1534" s="11" t="s">
        <v>3891</v>
      </c>
      <c r="E1534" s="13">
        <v>2624</v>
      </c>
      <c r="F1534" s="3" t="s">
        <v>11963</v>
      </c>
      <c r="G1534" s="3" t="str">
        <f t="shared" si="239"/>
        <v>-</v>
      </c>
      <c r="H1534" s="3" t="str">
        <f t="shared" si="240"/>
        <v>-</v>
      </c>
      <c r="I1534" s="3" t="str">
        <f t="shared" si="241"/>
        <v>-</v>
      </c>
      <c r="J1534" s="3" t="str">
        <f t="shared" si="242"/>
        <v>-</v>
      </c>
      <c r="K1534" s="3" t="str">
        <f t="shared" si="243"/>
        <v>-</v>
      </c>
      <c r="L1534" s="3" t="str">
        <f t="shared" si="244"/>
        <v>-</v>
      </c>
      <c r="M1534" s="3" t="str">
        <f t="shared" si="245"/>
        <v>-</v>
      </c>
      <c r="N1534" s="11" t="s">
        <v>12681</v>
      </c>
    </row>
    <row r="1535" spans="1:14" ht="15.6" customHeight="1" x14ac:dyDescent="0.3">
      <c r="A1535" s="3" t="s">
        <v>6453</v>
      </c>
      <c r="B1535" s="3" t="s">
        <v>3968</v>
      </c>
      <c r="C1535" s="11" t="s">
        <v>3892</v>
      </c>
      <c r="D1535" s="11" t="s">
        <v>3893</v>
      </c>
      <c r="E1535" s="13">
        <v>2625</v>
      </c>
      <c r="F1535" s="3" t="s">
        <v>11963</v>
      </c>
      <c r="G1535" s="3" t="str">
        <f t="shared" si="239"/>
        <v>-</v>
      </c>
      <c r="H1535" s="3" t="str">
        <f t="shared" si="240"/>
        <v>-</v>
      </c>
      <c r="I1535" s="3" t="str">
        <f t="shared" si="241"/>
        <v>-</v>
      </c>
      <c r="J1535" s="3" t="str">
        <f t="shared" si="242"/>
        <v>-</v>
      </c>
      <c r="K1535" s="3" t="str">
        <f t="shared" si="243"/>
        <v>-</v>
      </c>
      <c r="L1535" s="3" t="str">
        <f t="shared" si="244"/>
        <v>-</v>
      </c>
      <c r="M1535" s="3" t="str">
        <f t="shared" si="245"/>
        <v>-</v>
      </c>
      <c r="N1535" s="11" t="s">
        <v>12681</v>
      </c>
    </row>
    <row r="1536" spans="1:14" ht="15.6" customHeight="1" x14ac:dyDescent="0.3">
      <c r="A1536" s="3" t="s">
        <v>6453</v>
      </c>
      <c r="B1536" s="3" t="s">
        <v>3968</v>
      </c>
      <c r="C1536" s="11" t="s">
        <v>3894</v>
      </c>
      <c r="D1536" s="11" t="s">
        <v>3895</v>
      </c>
      <c r="E1536" s="13">
        <v>2626</v>
      </c>
      <c r="F1536" s="3" t="s">
        <v>11963</v>
      </c>
      <c r="G1536" s="3" t="str">
        <f t="shared" si="239"/>
        <v>-</v>
      </c>
      <c r="H1536" s="3" t="str">
        <f t="shared" si="240"/>
        <v>-</v>
      </c>
      <c r="I1536" s="3" t="str">
        <f t="shared" si="241"/>
        <v>-</v>
      </c>
      <c r="J1536" s="3" t="str">
        <f t="shared" si="242"/>
        <v>-</v>
      </c>
      <c r="K1536" s="3" t="str">
        <f t="shared" si="243"/>
        <v>-</v>
      </c>
      <c r="L1536" s="3" t="str">
        <f t="shared" si="244"/>
        <v>-</v>
      </c>
      <c r="M1536" s="3" t="str">
        <f t="shared" si="245"/>
        <v>-</v>
      </c>
      <c r="N1536" s="11" t="s">
        <v>12681</v>
      </c>
    </row>
    <row r="1537" spans="1:14" ht="15.6" customHeight="1" x14ac:dyDescent="0.3">
      <c r="A1537" s="3" t="s">
        <v>6453</v>
      </c>
      <c r="B1537" s="3" t="s">
        <v>3968</v>
      </c>
      <c r="C1537" s="11" t="s">
        <v>3896</v>
      </c>
      <c r="D1537" s="11" t="s">
        <v>3897</v>
      </c>
      <c r="E1537" s="13">
        <v>2627</v>
      </c>
      <c r="F1537" s="3" t="s">
        <v>11963</v>
      </c>
      <c r="G1537" s="3" t="str">
        <f t="shared" si="239"/>
        <v>-</v>
      </c>
      <c r="H1537" s="3" t="str">
        <f t="shared" si="240"/>
        <v>-</v>
      </c>
      <c r="I1537" s="3" t="str">
        <f t="shared" si="241"/>
        <v>-</v>
      </c>
      <c r="J1537" s="3" t="str">
        <f t="shared" si="242"/>
        <v>-</v>
      </c>
      <c r="K1537" s="3" t="str">
        <f t="shared" si="243"/>
        <v>-</v>
      </c>
      <c r="L1537" s="3" t="str">
        <f t="shared" si="244"/>
        <v>-</v>
      </c>
      <c r="M1537" s="3" t="str">
        <f t="shared" si="245"/>
        <v>-</v>
      </c>
      <c r="N1537" s="11" t="s">
        <v>12681</v>
      </c>
    </row>
    <row r="1538" spans="1:14" ht="15.6" customHeight="1" x14ac:dyDescent="0.3">
      <c r="A1538" s="3" t="s">
        <v>6453</v>
      </c>
      <c r="B1538" s="3" t="s">
        <v>3968</v>
      </c>
      <c r="C1538" s="11" t="s">
        <v>3898</v>
      </c>
      <c r="D1538" s="11" t="s">
        <v>3899</v>
      </c>
      <c r="E1538" s="13">
        <v>2628</v>
      </c>
      <c r="F1538" s="3" t="s">
        <v>11963</v>
      </c>
      <c r="G1538" s="3" t="str">
        <f t="shared" si="239"/>
        <v>-</v>
      </c>
      <c r="H1538" s="3" t="str">
        <f t="shared" si="240"/>
        <v>-</v>
      </c>
      <c r="I1538" s="3" t="str">
        <f t="shared" si="241"/>
        <v>-</v>
      </c>
      <c r="J1538" s="3" t="str">
        <f t="shared" si="242"/>
        <v>-</v>
      </c>
      <c r="K1538" s="3" t="str">
        <f t="shared" si="243"/>
        <v>-</v>
      </c>
      <c r="L1538" s="3" t="str">
        <f t="shared" si="244"/>
        <v>-</v>
      </c>
      <c r="M1538" s="3" t="str">
        <f t="shared" si="245"/>
        <v>-</v>
      </c>
      <c r="N1538" s="11" t="s">
        <v>12681</v>
      </c>
    </row>
    <row r="1539" spans="1:14" ht="15.6" customHeight="1" x14ac:dyDescent="0.3">
      <c r="A1539" s="3" t="s">
        <v>6453</v>
      </c>
      <c r="B1539" s="3" t="s">
        <v>3968</v>
      </c>
      <c r="C1539" s="11" t="s">
        <v>3900</v>
      </c>
      <c r="D1539" s="11" t="s">
        <v>3901</v>
      </c>
      <c r="E1539" s="13">
        <v>2629</v>
      </c>
      <c r="F1539" s="3" t="s">
        <v>11963</v>
      </c>
      <c r="G1539" s="3" t="str">
        <f t="shared" si="239"/>
        <v>-</v>
      </c>
      <c r="H1539" s="3" t="str">
        <f t="shared" si="240"/>
        <v>-</v>
      </c>
      <c r="I1539" s="3" t="str">
        <f t="shared" si="241"/>
        <v>-</v>
      </c>
      <c r="J1539" s="3" t="str">
        <f t="shared" si="242"/>
        <v>-</v>
      </c>
      <c r="K1539" s="3" t="str">
        <f t="shared" si="243"/>
        <v>-</v>
      </c>
      <c r="L1539" s="3" t="str">
        <f t="shared" si="244"/>
        <v>-</v>
      </c>
      <c r="M1539" s="3" t="str">
        <f t="shared" si="245"/>
        <v>-</v>
      </c>
      <c r="N1539" s="11" t="s">
        <v>12681</v>
      </c>
    </row>
    <row r="1540" spans="1:14" ht="15.6" customHeight="1" x14ac:dyDescent="0.3">
      <c r="A1540" s="3" t="s">
        <v>6453</v>
      </c>
      <c r="B1540" s="3" t="s">
        <v>3968</v>
      </c>
      <c r="C1540" s="11" t="s">
        <v>3902</v>
      </c>
      <c r="D1540" s="11" t="s">
        <v>3903</v>
      </c>
      <c r="E1540" s="13">
        <v>2630</v>
      </c>
      <c r="F1540" s="3" t="s">
        <v>11963</v>
      </c>
      <c r="G1540" s="3" t="str">
        <f t="shared" si="239"/>
        <v>-</v>
      </c>
      <c r="H1540" s="3" t="str">
        <f t="shared" si="240"/>
        <v>-</v>
      </c>
      <c r="I1540" s="3" t="str">
        <f t="shared" si="241"/>
        <v>-</v>
      </c>
      <c r="J1540" s="3" t="str">
        <f t="shared" si="242"/>
        <v>-</v>
      </c>
      <c r="K1540" s="3" t="str">
        <f t="shared" si="243"/>
        <v>-</v>
      </c>
      <c r="L1540" s="3" t="str">
        <f t="shared" si="244"/>
        <v>-</v>
      </c>
      <c r="M1540" s="3" t="str">
        <f t="shared" si="245"/>
        <v>-</v>
      </c>
      <c r="N1540" s="11" t="s">
        <v>12681</v>
      </c>
    </row>
    <row r="1541" spans="1:14" ht="15.6" customHeight="1" x14ac:dyDescent="0.3">
      <c r="A1541" s="3" t="s">
        <v>6453</v>
      </c>
      <c r="B1541" s="3" t="s">
        <v>3968</v>
      </c>
      <c r="C1541" s="11" t="s">
        <v>3904</v>
      </c>
      <c r="D1541" s="11" t="s">
        <v>3905</v>
      </c>
      <c r="E1541" s="13">
        <v>2631</v>
      </c>
      <c r="F1541" s="3" t="s">
        <v>11963</v>
      </c>
      <c r="G1541" s="3" t="str">
        <f t="shared" si="239"/>
        <v>-</v>
      </c>
      <c r="H1541" s="3" t="str">
        <f t="shared" si="240"/>
        <v>-</v>
      </c>
      <c r="I1541" s="3" t="str">
        <f t="shared" si="241"/>
        <v>-</v>
      </c>
      <c r="J1541" s="3" t="str">
        <f t="shared" si="242"/>
        <v>-</v>
      </c>
      <c r="K1541" s="3" t="str">
        <f t="shared" si="243"/>
        <v>-</v>
      </c>
      <c r="L1541" s="3" t="str">
        <f t="shared" si="244"/>
        <v>-</v>
      </c>
      <c r="M1541" s="3" t="str">
        <f t="shared" si="245"/>
        <v>-</v>
      </c>
      <c r="N1541" s="11" t="s">
        <v>12681</v>
      </c>
    </row>
    <row r="1542" spans="1:14" ht="15.6" customHeight="1" x14ac:dyDescent="0.3">
      <c r="A1542" s="3" t="s">
        <v>6453</v>
      </c>
      <c r="B1542" s="3" t="s">
        <v>3968</v>
      </c>
      <c r="C1542" s="11" t="s">
        <v>3906</v>
      </c>
      <c r="D1542" s="11" t="s">
        <v>3907</v>
      </c>
      <c r="E1542" s="13">
        <v>2632</v>
      </c>
      <c r="F1542" s="3" t="s">
        <v>11963</v>
      </c>
      <c r="G1542" s="3" t="str">
        <f t="shared" si="239"/>
        <v>-</v>
      </c>
      <c r="H1542" s="3" t="str">
        <f t="shared" si="240"/>
        <v>-</v>
      </c>
      <c r="I1542" s="3" t="str">
        <f t="shared" si="241"/>
        <v>-</v>
      </c>
      <c r="J1542" s="3" t="str">
        <f t="shared" si="242"/>
        <v>-</v>
      </c>
      <c r="K1542" s="3" t="str">
        <f t="shared" si="243"/>
        <v>-</v>
      </c>
      <c r="L1542" s="3" t="str">
        <f t="shared" si="244"/>
        <v>-</v>
      </c>
      <c r="M1542" s="3" t="str">
        <f t="shared" si="245"/>
        <v>-</v>
      </c>
      <c r="N1542" s="11" t="s">
        <v>12681</v>
      </c>
    </row>
    <row r="1543" spans="1:14" ht="15.6" customHeight="1" x14ac:dyDescent="0.3">
      <c r="A1543" s="3" t="s">
        <v>6453</v>
      </c>
      <c r="B1543" s="3" t="s">
        <v>3968</v>
      </c>
      <c r="C1543" s="11" t="s">
        <v>3908</v>
      </c>
      <c r="D1543" s="11" t="s">
        <v>3909</v>
      </c>
      <c r="E1543" s="13">
        <v>2633</v>
      </c>
      <c r="F1543" s="3" t="s">
        <v>11963</v>
      </c>
      <c r="G1543" s="3" t="str">
        <f t="shared" si="239"/>
        <v>-</v>
      </c>
      <c r="H1543" s="3" t="str">
        <f t="shared" si="240"/>
        <v>-</v>
      </c>
      <c r="I1543" s="3" t="str">
        <f t="shared" si="241"/>
        <v>-</v>
      </c>
      <c r="J1543" s="3" t="str">
        <f t="shared" si="242"/>
        <v>-</v>
      </c>
      <c r="K1543" s="3" t="str">
        <f t="shared" si="243"/>
        <v>-</v>
      </c>
      <c r="L1543" s="3" t="str">
        <f t="shared" si="244"/>
        <v>-</v>
      </c>
      <c r="M1543" s="3" t="str">
        <f t="shared" si="245"/>
        <v>-</v>
      </c>
      <c r="N1543" s="11" t="s">
        <v>12681</v>
      </c>
    </row>
    <row r="1544" spans="1:14" ht="15.6" customHeight="1" x14ac:dyDescent="0.3">
      <c r="A1544" s="3" t="s">
        <v>6453</v>
      </c>
      <c r="B1544" s="3" t="s">
        <v>3968</v>
      </c>
      <c r="C1544" s="11" t="s">
        <v>3910</v>
      </c>
      <c r="D1544" s="11" t="s">
        <v>3911</v>
      </c>
      <c r="E1544" s="13">
        <v>2634</v>
      </c>
      <c r="F1544" s="3" t="s">
        <v>11963</v>
      </c>
      <c r="G1544" s="3" t="str">
        <f t="shared" si="239"/>
        <v>-</v>
      </c>
      <c r="H1544" s="3" t="str">
        <f t="shared" si="240"/>
        <v>-</v>
      </c>
      <c r="I1544" s="3" t="str">
        <f t="shared" si="241"/>
        <v>-</v>
      </c>
      <c r="J1544" s="3" t="str">
        <f t="shared" si="242"/>
        <v>-</v>
      </c>
      <c r="K1544" s="3" t="str">
        <f t="shared" si="243"/>
        <v>-</v>
      </c>
      <c r="L1544" s="3" t="str">
        <f t="shared" si="244"/>
        <v>-</v>
      </c>
      <c r="M1544" s="3" t="str">
        <f t="shared" si="245"/>
        <v>-</v>
      </c>
      <c r="N1544" s="11" t="s">
        <v>12681</v>
      </c>
    </row>
    <row r="1545" spans="1:14" ht="15.6" customHeight="1" x14ac:dyDescent="0.3">
      <c r="A1545" s="3" t="s">
        <v>6453</v>
      </c>
      <c r="B1545" s="3" t="s">
        <v>3968</v>
      </c>
      <c r="C1545" s="11" t="s">
        <v>3912</v>
      </c>
      <c r="D1545" s="11" t="s">
        <v>3913</v>
      </c>
      <c r="E1545" s="13">
        <v>2635</v>
      </c>
      <c r="F1545" s="3" t="s">
        <v>11963</v>
      </c>
      <c r="G1545" s="3" t="str">
        <f t="shared" si="239"/>
        <v>-</v>
      </c>
      <c r="H1545" s="3" t="str">
        <f t="shared" si="240"/>
        <v>-</v>
      </c>
      <c r="I1545" s="3" t="str">
        <f t="shared" si="241"/>
        <v>-</v>
      </c>
      <c r="J1545" s="3" t="str">
        <f t="shared" si="242"/>
        <v>-</v>
      </c>
      <c r="K1545" s="3" t="str">
        <f t="shared" si="243"/>
        <v>-</v>
      </c>
      <c r="L1545" s="3" t="str">
        <f t="shared" si="244"/>
        <v>-</v>
      </c>
      <c r="M1545" s="3" t="str">
        <f t="shared" si="245"/>
        <v>-</v>
      </c>
      <c r="N1545" s="11" t="s">
        <v>12681</v>
      </c>
    </row>
    <row r="1546" spans="1:14" ht="15.6" customHeight="1" x14ac:dyDescent="0.3">
      <c r="A1546" s="3" t="s">
        <v>6453</v>
      </c>
      <c r="B1546" s="3" t="s">
        <v>3968</v>
      </c>
      <c r="C1546" s="11" t="s">
        <v>3914</v>
      </c>
      <c r="D1546" s="11" t="s">
        <v>3915</v>
      </c>
      <c r="E1546" s="13">
        <v>2636</v>
      </c>
      <c r="F1546" s="3" t="s">
        <v>11963</v>
      </c>
      <c r="G1546" s="3" t="str">
        <f t="shared" si="239"/>
        <v>-</v>
      </c>
      <c r="H1546" s="3" t="str">
        <f t="shared" si="240"/>
        <v>-</v>
      </c>
      <c r="I1546" s="3" t="str">
        <f t="shared" si="241"/>
        <v>-</v>
      </c>
      <c r="J1546" s="3" t="str">
        <f t="shared" si="242"/>
        <v>-</v>
      </c>
      <c r="K1546" s="3" t="str">
        <f t="shared" si="243"/>
        <v>-</v>
      </c>
      <c r="L1546" s="3" t="str">
        <f t="shared" si="244"/>
        <v>-</v>
      </c>
      <c r="M1546" s="3" t="str">
        <f t="shared" si="245"/>
        <v>-</v>
      </c>
      <c r="N1546" s="11" t="s">
        <v>12681</v>
      </c>
    </row>
    <row r="1547" spans="1:14" ht="15.6" customHeight="1" x14ac:dyDescent="0.3">
      <c r="A1547" s="3" t="s">
        <v>6453</v>
      </c>
      <c r="B1547" s="3" t="s">
        <v>3968</v>
      </c>
      <c r="C1547" s="11" t="s">
        <v>3916</v>
      </c>
      <c r="D1547" s="11" t="s">
        <v>3917</v>
      </c>
      <c r="E1547" s="13">
        <v>2637</v>
      </c>
      <c r="F1547" s="3" t="s">
        <v>11963</v>
      </c>
      <c r="G1547" s="3" t="str">
        <f t="shared" si="239"/>
        <v>-</v>
      </c>
      <c r="H1547" s="3" t="str">
        <f t="shared" si="240"/>
        <v>-</v>
      </c>
      <c r="I1547" s="3" t="str">
        <f t="shared" si="241"/>
        <v>-</v>
      </c>
      <c r="J1547" s="3" t="str">
        <f t="shared" si="242"/>
        <v>-</v>
      </c>
      <c r="K1547" s="3" t="str">
        <f t="shared" si="243"/>
        <v>-</v>
      </c>
      <c r="L1547" s="3" t="str">
        <f t="shared" si="244"/>
        <v>-</v>
      </c>
      <c r="M1547" s="3" t="str">
        <f t="shared" si="245"/>
        <v>-</v>
      </c>
      <c r="N1547" s="11" t="s">
        <v>12681</v>
      </c>
    </row>
    <row r="1548" spans="1:14" ht="15.6" customHeight="1" x14ac:dyDescent="0.3">
      <c r="A1548" s="3" t="s">
        <v>6453</v>
      </c>
      <c r="B1548" s="3" t="s">
        <v>3968</v>
      </c>
      <c r="C1548" s="11" t="s">
        <v>3918</v>
      </c>
      <c r="D1548" s="11" t="s">
        <v>3919</v>
      </c>
      <c r="E1548" s="13">
        <v>2638</v>
      </c>
      <c r="F1548" s="3" t="s">
        <v>11963</v>
      </c>
      <c r="G1548" s="3" t="str">
        <f t="shared" si="239"/>
        <v>-</v>
      </c>
      <c r="H1548" s="3" t="str">
        <f t="shared" si="240"/>
        <v>-</v>
      </c>
      <c r="I1548" s="3" t="str">
        <f t="shared" si="241"/>
        <v>-</v>
      </c>
      <c r="J1548" s="3" t="str">
        <f t="shared" si="242"/>
        <v>-</v>
      </c>
      <c r="K1548" s="3" t="str">
        <f t="shared" si="243"/>
        <v>-</v>
      </c>
      <c r="L1548" s="3" t="str">
        <f t="shared" si="244"/>
        <v>-</v>
      </c>
      <c r="M1548" s="3" t="str">
        <f t="shared" si="245"/>
        <v>-</v>
      </c>
      <c r="N1548" s="11" t="s">
        <v>12681</v>
      </c>
    </row>
    <row r="1549" spans="1:14" ht="15.6" customHeight="1" x14ac:dyDescent="0.3">
      <c r="A1549" s="3" t="s">
        <v>6453</v>
      </c>
      <c r="B1549" s="3" t="s">
        <v>3968</v>
      </c>
      <c r="C1549" s="11" t="s">
        <v>3920</v>
      </c>
      <c r="D1549" s="11" t="s">
        <v>3921</v>
      </c>
      <c r="E1549" s="13">
        <v>2639</v>
      </c>
      <c r="F1549" s="3" t="s">
        <v>11963</v>
      </c>
      <c r="G1549" s="3" t="str">
        <f t="shared" ref="G1549:G1612" si="246">IFERROR(VLOOKUP(F1549,omop_all_vocs,4,FALSE),"")</f>
        <v>-</v>
      </c>
      <c r="H1549" s="3" t="str">
        <f t="shared" ref="H1549:H1612" si="247">IFERROR(VLOOKUP(F1549,omop_all_vocs,5,FALSE),"")</f>
        <v>-</v>
      </c>
      <c r="I1549" s="3" t="str">
        <f t="shared" ref="I1549:I1612" si="248">IFERROR(VLOOKUP(F1549,omop_all_vocs,6,FALSE),"")</f>
        <v>-</v>
      </c>
      <c r="J1549" s="3" t="str">
        <f t="shared" ref="J1549:J1612" si="249">IFERROR(VLOOKUP(F1549,omop_all_vocs,7,FALSE),"")</f>
        <v>-</v>
      </c>
      <c r="K1549" s="3" t="str">
        <f t="shared" ref="K1549:K1612" si="250">IFERROR(VLOOKUP(F1549,omop_all_vocs,8,FALSE),"")</f>
        <v>-</v>
      </c>
      <c r="L1549" s="3" t="str">
        <f t="shared" ref="L1549:L1612" si="251">IFERROR(VLOOKUP(F1549,omop_all_vocs,9,FALSE),"")</f>
        <v>-</v>
      </c>
      <c r="M1549" s="3" t="str">
        <f t="shared" ref="M1549:M1612" si="252">IFERROR(VLOOKUP(F1549,omop_all_vocs,10,FALSE),"")</f>
        <v>-</v>
      </c>
      <c r="N1549" s="11" t="s">
        <v>12681</v>
      </c>
    </row>
    <row r="1550" spans="1:14" ht="15.6" customHeight="1" x14ac:dyDescent="0.3">
      <c r="A1550" s="3" t="s">
        <v>6453</v>
      </c>
      <c r="B1550" s="3" t="s">
        <v>3968</v>
      </c>
      <c r="C1550" s="11" t="s">
        <v>3922</v>
      </c>
      <c r="D1550" s="11" t="s">
        <v>3923</v>
      </c>
      <c r="E1550" s="13">
        <v>2640</v>
      </c>
      <c r="F1550" s="3" t="s">
        <v>11963</v>
      </c>
      <c r="G1550" s="3" t="str">
        <f t="shared" si="246"/>
        <v>-</v>
      </c>
      <c r="H1550" s="3" t="str">
        <f t="shared" si="247"/>
        <v>-</v>
      </c>
      <c r="I1550" s="3" t="str">
        <f t="shared" si="248"/>
        <v>-</v>
      </c>
      <c r="J1550" s="3" t="str">
        <f t="shared" si="249"/>
        <v>-</v>
      </c>
      <c r="K1550" s="3" t="str">
        <f t="shared" si="250"/>
        <v>-</v>
      </c>
      <c r="L1550" s="3" t="str">
        <f t="shared" si="251"/>
        <v>-</v>
      </c>
      <c r="M1550" s="3" t="str">
        <f t="shared" si="252"/>
        <v>-</v>
      </c>
      <c r="N1550" s="11" t="s">
        <v>12681</v>
      </c>
    </row>
    <row r="1551" spans="1:14" ht="15.6" customHeight="1" x14ac:dyDescent="0.3">
      <c r="A1551" s="3" t="s">
        <v>6453</v>
      </c>
      <c r="B1551" s="3" t="s">
        <v>3968</v>
      </c>
      <c r="C1551" s="11" t="s">
        <v>3924</v>
      </c>
      <c r="D1551" s="11" t="s">
        <v>3925</v>
      </c>
      <c r="E1551" s="13">
        <v>2641</v>
      </c>
      <c r="F1551" s="3" t="s">
        <v>11963</v>
      </c>
      <c r="G1551" s="3" t="str">
        <f t="shared" si="246"/>
        <v>-</v>
      </c>
      <c r="H1551" s="3" t="str">
        <f t="shared" si="247"/>
        <v>-</v>
      </c>
      <c r="I1551" s="3" t="str">
        <f t="shared" si="248"/>
        <v>-</v>
      </c>
      <c r="J1551" s="3" t="str">
        <f t="shared" si="249"/>
        <v>-</v>
      </c>
      <c r="K1551" s="3" t="str">
        <f t="shared" si="250"/>
        <v>-</v>
      </c>
      <c r="L1551" s="3" t="str">
        <f t="shared" si="251"/>
        <v>-</v>
      </c>
      <c r="M1551" s="3" t="str">
        <f t="shared" si="252"/>
        <v>-</v>
      </c>
      <c r="N1551" s="11" t="s">
        <v>12681</v>
      </c>
    </row>
    <row r="1552" spans="1:14" ht="15.6" customHeight="1" x14ac:dyDescent="0.3">
      <c r="A1552" s="3" t="s">
        <v>6453</v>
      </c>
      <c r="B1552" s="3" t="s">
        <v>3968</v>
      </c>
      <c r="C1552" s="11" t="s">
        <v>3926</v>
      </c>
      <c r="D1552" s="11" t="s">
        <v>3927</v>
      </c>
      <c r="E1552" s="13">
        <v>2642</v>
      </c>
      <c r="F1552" s="3" t="s">
        <v>11963</v>
      </c>
      <c r="G1552" s="3" t="str">
        <f t="shared" si="246"/>
        <v>-</v>
      </c>
      <c r="H1552" s="3" t="str">
        <f t="shared" si="247"/>
        <v>-</v>
      </c>
      <c r="I1552" s="3" t="str">
        <f t="shared" si="248"/>
        <v>-</v>
      </c>
      <c r="J1552" s="3" t="str">
        <f t="shared" si="249"/>
        <v>-</v>
      </c>
      <c r="K1552" s="3" t="str">
        <f t="shared" si="250"/>
        <v>-</v>
      </c>
      <c r="L1552" s="3" t="str">
        <f t="shared" si="251"/>
        <v>-</v>
      </c>
      <c r="M1552" s="3" t="str">
        <f t="shared" si="252"/>
        <v>-</v>
      </c>
      <c r="N1552" s="11" t="s">
        <v>12681</v>
      </c>
    </row>
    <row r="1553" spans="1:14" ht="15.6" customHeight="1" x14ac:dyDescent="0.3">
      <c r="A1553" s="3" t="s">
        <v>6453</v>
      </c>
      <c r="B1553" s="3" t="s">
        <v>3968</v>
      </c>
      <c r="C1553" s="11" t="s">
        <v>3928</v>
      </c>
      <c r="D1553" s="11" t="s">
        <v>3929</v>
      </c>
      <c r="E1553" s="13">
        <v>2643</v>
      </c>
      <c r="F1553" s="3" t="s">
        <v>11963</v>
      </c>
      <c r="G1553" s="3" t="str">
        <f t="shared" si="246"/>
        <v>-</v>
      </c>
      <c r="H1553" s="3" t="str">
        <f t="shared" si="247"/>
        <v>-</v>
      </c>
      <c r="I1553" s="3" t="str">
        <f t="shared" si="248"/>
        <v>-</v>
      </c>
      <c r="J1553" s="3" t="str">
        <f t="shared" si="249"/>
        <v>-</v>
      </c>
      <c r="K1553" s="3" t="str">
        <f t="shared" si="250"/>
        <v>-</v>
      </c>
      <c r="L1553" s="3" t="str">
        <f t="shared" si="251"/>
        <v>-</v>
      </c>
      <c r="M1553" s="3" t="str">
        <f t="shared" si="252"/>
        <v>-</v>
      </c>
      <c r="N1553" s="11" t="s">
        <v>12681</v>
      </c>
    </row>
    <row r="1554" spans="1:14" ht="15.6" customHeight="1" x14ac:dyDescent="0.3">
      <c r="A1554" s="3" t="s">
        <v>6453</v>
      </c>
      <c r="B1554" s="3" t="s">
        <v>3968</v>
      </c>
      <c r="C1554" s="11" t="s">
        <v>3930</v>
      </c>
      <c r="D1554" s="11" t="s">
        <v>3931</v>
      </c>
      <c r="E1554" s="13">
        <v>2644</v>
      </c>
      <c r="F1554" s="3" t="s">
        <v>11963</v>
      </c>
      <c r="G1554" s="3" t="str">
        <f t="shared" si="246"/>
        <v>-</v>
      </c>
      <c r="H1554" s="3" t="str">
        <f t="shared" si="247"/>
        <v>-</v>
      </c>
      <c r="I1554" s="3" t="str">
        <f t="shared" si="248"/>
        <v>-</v>
      </c>
      <c r="J1554" s="3" t="str">
        <f t="shared" si="249"/>
        <v>-</v>
      </c>
      <c r="K1554" s="3" t="str">
        <f t="shared" si="250"/>
        <v>-</v>
      </c>
      <c r="L1554" s="3" t="str">
        <f t="shared" si="251"/>
        <v>-</v>
      </c>
      <c r="M1554" s="3" t="str">
        <f t="shared" si="252"/>
        <v>-</v>
      </c>
      <c r="N1554" s="11" t="s">
        <v>12681</v>
      </c>
    </row>
    <row r="1555" spans="1:14" ht="15.6" customHeight="1" x14ac:dyDescent="0.3">
      <c r="A1555" s="3" t="s">
        <v>6453</v>
      </c>
      <c r="B1555" s="3" t="s">
        <v>3968</v>
      </c>
      <c r="C1555" s="11" t="s">
        <v>3932</v>
      </c>
      <c r="D1555" s="11" t="s">
        <v>3933</v>
      </c>
      <c r="E1555" s="13">
        <v>2645</v>
      </c>
      <c r="F1555" s="3" t="s">
        <v>11963</v>
      </c>
      <c r="G1555" s="3" t="str">
        <f t="shared" si="246"/>
        <v>-</v>
      </c>
      <c r="H1555" s="3" t="str">
        <f t="shared" si="247"/>
        <v>-</v>
      </c>
      <c r="I1555" s="3" t="str">
        <f t="shared" si="248"/>
        <v>-</v>
      </c>
      <c r="J1555" s="3" t="str">
        <f t="shared" si="249"/>
        <v>-</v>
      </c>
      <c r="K1555" s="3" t="str">
        <f t="shared" si="250"/>
        <v>-</v>
      </c>
      <c r="L1555" s="3" t="str">
        <f t="shared" si="251"/>
        <v>-</v>
      </c>
      <c r="M1555" s="3" t="str">
        <f t="shared" si="252"/>
        <v>-</v>
      </c>
      <c r="N1555" s="11" t="s">
        <v>12681</v>
      </c>
    </row>
    <row r="1556" spans="1:14" ht="15.6" customHeight="1" x14ac:dyDescent="0.3">
      <c r="A1556" s="3" t="s">
        <v>6453</v>
      </c>
      <c r="B1556" s="3" t="s">
        <v>3968</v>
      </c>
      <c r="C1556" s="11" t="s">
        <v>3934</v>
      </c>
      <c r="D1556" s="11" t="s">
        <v>3935</v>
      </c>
      <c r="E1556" s="13">
        <v>2646</v>
      </c>
      <c r="F1556" s="3" t="s">
        <v>11963</v>
      </c>
      <c r="G1556" s="3" t="str">
        <f t="shared" si="246"/>
        <v>-</v>
      </c>
      <c r="H1556" s="3" t="str">
        <f t="shared" si="247"/>
        <v>-</v>
      </c>
      <c r="I1556" s="3" t="str">
        <f t="shared" si="248"/>
        <v>-</v>
      </c>
      <c r="J1556" s="3" t="str">
        <f t="shared" si="249"/>
        <v>-</v>
      </c>
      <c r="K1556" s="3" t="str">
        <f t="shared" si="250"/>
        <v>-</v>
      </c>
      <c r="L1556" s="3" t="str">
        <f t="shared" si="251"/>
        <v>-</v>
      </c>
      <c r="M1556" s="3" t="str">
        <f t="shared" si="252"/>
        <v>-</v>
      </c>
      <c r="N1556" s="11" t="s">
        <v>12681</v>
      </c>
    </row>
    <row r="1557" spans="1:14" ht="15.6" customHeight="1" x14ac:dyDescent="0.3">
      <c r="A1557" s="3" t="s">
        <v>6453</v>
      </c>
      <c r="B1557" s="3" t="s">
        <v>3968</v>
      </c>
      <c r="C1557" s="11" t="s">
        <v>3936</v>
      </c>
      <c r="D1557" s="11" t="s">
        <v>3937</v>
      </c>
      <c r="E1557" s="13">
        <v>2647</v>
      </c>
      <c r="F1557" s="3" t="s">
        <v>11963</v>
      </c>
      <c r="G1557" s="3" t="str">
        <f t="shared" si="246"/>
        <v>-</v>
      </c>
      <c r="H1557" s="3" t="str">
        <f t="shared" si="247"/>
        <v>-</v>
      </c>
      <c r="I1557" s="3" t="str">
        <f t="shared" si="248"/>
        <v>-</v>
      </c>
      <c r="J1557" s="3" t="str">
        <f t="shared" si="249"/>
        <v>-</v>
      </c>
      <c r="K1557" s="3" t="str">
        <f t="shared" si="250"/>
        <v>-</v>
      </c>
      <c r="L1557" s="3" t="str">
        <f t="shared" si="251"/>
        <v>-</v>
      </c>
      <c r="M1557" s="3" t="str">
        <f t="shared" si="252"/>
        <v>-</v>
      </c>
      <c r="N1557" s="11" t="s">
        <v>12681</v>
      </c>
    </row>
    <row r="1558" spans="1:14" ht="15.6" customHeight="1" x14ac:dyDescent="0.3">
      <c r="A1558" s="3" t="s">
        <v>6453</v>
      </c>
      <c r="B1558" s="3" t="s">
        <v>3968</v>
      </c>
      <c r="C1558" s="11" t="s">
        <v>3938</v>
      </c>
      <c r="D1558" s="11" t="s">
        <v>3939</v>
      </c>
      <c r="E1558" s="13">
        <v>2648</v>
      </c>
      <c r="F1558" s="3" t="s">
        <v>11963</v>
      </c>
      <c r="G1558" s="3" t="str">
        <f t="shared" si="246"/>
        <v>-</v>
      </c>
      <c r="H1558" s="3" t="str">
        <f t="shared" si="247"/>
        <v>-</v>
      </c>
      <c r="I1558" s="3" t="str">
        <f t="shared" si="248"/>
        <v>-</v>
      </c>
      <c r="J1558" s="3" t="str">
        <f t="shared" si="249"/>
        <v>-</v>
      </c>
      <c r="K1558" s="3" t="str">
        <f t="shared" si="250"/>
        <v>-</v>
      </c>
      <c r="L1558" s="3" t="str">
        <f t="shared" si="251"/>
        <v>-</v>
      </c>
      <c r="M1558" s="3" t="str">
        <f t="shared" si="252"/>
        <v>-</v>
      </c>
      <c r="N1558" s="11" t="s">
        <v>12681</v>
      </c>
    </row>
    <row r="1559" spans="1:14" ht="15.6" customHeight="1" x14ac:dyDescent="0.3">
      <c r="A1559" s="3" t="s">
        <v>6453</v>
      </c>
      <c r="B1559" s="3" t="s">
        <v>3968</v>
      </c>
      <c r="C1559" s="11" t="s">
        <v>3940</v>
      </c>
      <c r="D1559" s="11" t="s">
        <v>3941</v>
      </c>
      <c r="E1559" s="13">
        <v>2649</v>
      </c>
      <c r="F1559" s="3" t="s">
        <v>11963</v>
      </c>
      <c r="G1559" s="3" t="str">
        <f t="shared" si="246"/>
        <v>-</v>
      </c>
      <c r="H1559" s="3" t="str">
        <f t="shared" si="247"/>
        <v>-</v>
      </c>
      <c r="I1559" s="3" t="str">
        <f t="shared" si="248"/>
        <v>-</v>
      </c>
      <c r="J1559" s="3" t="str">
        <f t="shared" si="249"/>
        <v>-</v>
      </c>
      <c r="K1559" s="3" t="str">
        <f t="shared" si="250"/>
        <v>-</v>
      </c>
      <c r="L1559" s="3" t="str">
        <f t="shared" si="251"/>
        <v>-</v>
      </c>
      <c r="M1559" s="3" t="str">
        <f t="shared" si="252"/>
        <v>-</v>
      </c>
      <c r="N1559" s="11" t="s">
        <v>12681</v>
      </c>
    </row>
    <row r="1560" spans="1:14" ht="15.6" customHeight="1" x14ac:dyDescent="0.3">
      <c r="A1560" s="3" t="s">
        <v>6453</v>
      </c>
      <c r="B1560" s="3" t="s">
        <v>3968</v>
      </c>
      <c r="C1560" s="11" t="s">
        <v>3942</v>
      </c>
      <c r="D1560" s="11" t="s">
        <v>3943</v>
      </c>
      <c r="E1560" s="13">
        <v>2650</v>
      </c>
      <c r="F1560" s="3" t="s">
        <v>11963</v>
      </c>
      <c r="G1560" s="3" t="str">
        <f t="shared" si="246"/>
        <v>-</v>
      </c>
      <c r="H1560" s="3" t="str">
        <f t="shared" si="247"/>
        <v>-</v>
      </c>
      <c r="I1560" s="3" t="str">
        <f t="shared" si="248"/>
        <v>-</v>
      </c>
      <c r="J1560" s="3" t="str">
        <f t="shared" si="249"/>
        <v>-</v>
      </c>
      <c r="K1560" s="3" t="str">
        <f t="shared" si="250"/>
        <v>-</v>
      </c>
      <c r="L1560" s="3" t="str">
        <f t="shared" si="251"/>
        <v>-</v>
      </c>
      <c r="M1560" s="3" t="str">
        <f t="shared" si="252"/>
        <v>-</v>
      </c>
      <c r="N1560" s="11" t="s">
        <v>12681</v>
      </c>
    </row>
    <row r="1561" spans="1:14" ht="15.6" customHeight="1" x14ac:dyDescent="0.3">
      <c r="A1561" s="3" t="s">
        <v>6453</v>
      </c>
      <c r="B1561" s="3" t="s">
        <v>3968</v>
      </c>
      <c r="C1561" s="11" t="s">
        <v>720</v>
      </c>
      <c r="D1561" s="11" t="s">
        <v>721</v>
      </c>
      <c r="E1561" s="13">
        <v>2651</v>
      </c>
      <c r="F1561" s="3" t="s">
        <v>11963</v>
      </c>
      <c r="G1561" s="3" t="str">
        <f t="shared" si="246"/>
        <v>-</v>
      </c>
      <c r="H1561" s="3" t="str">
        <f t="shared" si="247"/>
        <v>-</v>
      </c>
      <c r="I1561" s="3" t="str">
        <f t="shared" si="248"/>
        <v>-</v>
      </c>
      <c r="J1561" s="3" t="str">
        <f t="shared" si="249"/>
        <v>-</v>
      </c>
      <c r="K1561" s="3" t="str">
        <f t="shared" si="250"/>
        <v>-</v>
      </c>
      <c r="L1561" s="3" t="str">
        <f t="shared" si="251"/>
        <v>-</v>
      </c>
      <c r="M1561" s="3" t="str">
        <f t="shared" si="252"/>
        <v>-</v>
      </c>
      <c r="N1561" s="11" t="s">
        <v>12681</v>
      </c>
    </row>
    <row r="1562" spans="1:14" ht="15.6" customHeight="1" x14ac:dyDescent="0.3">
      <c r="A1562" s="3" t="s">
        <v>6453</v>
      </c>
      <c r="B1562" s="3" t="s">
        <v>3968</v>
      </c>
      <c r="C1562" s="11" t="s">
        <v>3944</v>
      </c>
      <c r="D1562" s="11" t="s">
        <v>3945</v>
      </c>
      <c r="E1562" s="13">
        <v>2652</v>
      </c>
      <c r="F1562" s="3" t="s">
        <v>11963</v>
      </c>
      <c r="G1562" s="3" t="str">
        <f t="shared" si="246"/>
        <v>-</v>
      </c>
      <c r="H1562" s="3" t="str">
        <f t="shared" si="247"/>
        <v>-</v>
      </c>
      <c r="I1562" s="3" t="str">
        <f t="shared" si="248"/>
        <v>-</v>
      </c>
      <c r="J1562" s="3" t="str">
        <f t="shared" si="249"/>
        <v>-</v>
      </c>
      <c r="K1562" s="3" t="str">
        <f t="shared" si="250"/>
        <v>-</v>
      </c>
      <c r="L1562" s="3" t="str">
        <f t="shared" si="251"/>
        <v>-</v>
      </c>
      <c r="M1562" s="3" t="str">
        <f t="shared" si="252"/>
        <v>-</v>
      </c>
      <c r="N1562" s="11" t="s">
        <v>12681</v>
      </c>
    </row>
    <row r="1563" spans="1:14" ht="15.6" customHeight="1" x14ac:dyDescent="0.3">
      <c r="A1563" s="3" t="s">
        <v>6453</v>
      </c>
      <c r="B1563" s="3" t="s">
        <v>3968</v>
      </c>
      <c r="C1563" s="11" t="s">
        <v>3946</v>
      </c>
      <c r="D1563" s="11" t="s">
        <v>3947</v>
      </c>
      <c r="E1563" s="13">
        <v>2653</v>
      </c>
      <c r="F1563" s="3" t="s">
        <v>11963</v>
      </c>
      <c r="G1563" s="3" t="str">
        <f t="shared" si="246"/>
        <v>-</v>
      </c>
      <c r="H1563" s="3" t="str">
        <f t="shared" si="247"/>
        <v>-</v>
      </c>
      <c r="I1563" s="3" t="str">
        <f t="shared" si="248"/>
        <v>-</v>
      </c>
      <c r="J1563" s="3" t="str">
        <f t="shared" si="249"/>
        <v>-</v>
      </c>
      <c r="K1563" s="3" t="str">
        <f t="shared" si="250"/>
        <v>-</v>
      </c>
      <c r="L1563" s="3" t="str">
        <f t="shared" si="251"/>
        <v>-</v>
      </c>
      <c r="M1563" s="3" t="str">
        <f t="shared" si="252"/>
        <v>-</v>
      </c>
      <c r="N1563" s="11" t="s">
        <v>12681</v>
      </c>
    </row>
    <row r="1564" spans="1:14" ht="15.6" customHeight="1" x14ac:dyDescent="0.3">
      <c r="A1564" s="3" t="s">
        <v>6453</v>
      </c>
      <c r="B1564" s="3" t="s">
        <v>3968</v>
      </c>
      <c r="C1564" s="11" t="s">
        <v>3948</v>
      </c>
      <c r="D1564" s="11" t="s">
        <v>3949</v>
      </c>
      <c r="E1564" s="13">
        <v>2654</v>
      </c>
      <c r="F1564" s="3" t="s">
        <v>11963</v>
      </c>
      <c r="G1564" s="3" t="str">
        <f t="shared" si="246"/>
        <v>-</v>
      </c>
      <c r="H1564" s="3" t="str">
        <f t="shared" si="247"/>
        <v>-</v>
      </c>
      <c r="I1564" s="3" t="str">
        <f t="shared" si="248"/>
        <v>-</v>
      </c>
      <c r="J1564" s="3" t="str">
        <f t="shared" si="249"/>
        <v>-</v>
      </c>
      <c r="K1564" s="3" t="str">
        <f t="shared" si="250"/>
        <v>-</v>
      </c>
      <c r="L1564" s="3" t="str">
        <f t="shared" si="251"/>
        <v>-</v>
      </c>
      <c r="M1564" s="3" t="str">
        <f t="shared" si="252"/>
        <v>-</v>
      </c>
      <c r="N1564" s="11" t="s">
        <v>12681</v>
      </c>
    </row>
    <row r="1565" spans="1:14" ht="15.6" customHeight="1" x14ac:dyDescent="0.3">
      <c r="A1565" s="3" t="s">
        <v>6453</v>
      </c>
      <c r="B1565" s="3" t="s">
        <v>3968</v>
      </c>
      <c r="C1565" s="11" t="s">
        <v>3950</v>
      </c>
      <c r="D1565" s="11" t="s">
        <v>3951</v>
      </c>
      <c r="E1565" s="13">
        <v>2655</v>
      </c>
      <c r="F1565" s="3" t="s">
        <v>11963</v>
      </c>
      <c r="G1565" s="3" t="str">
        <f t="shared" si="246"/>
        <v>-</v>
      </c>
      <c r="H1565" s="3" t="str">
        <f t="shared" si="247"/>
        <v>-</v>
      </c>
      <c r="I1565" s="3" t="str">
        <f t="shared" si="248"/>
        <v>-</v>
      </c>
      <c r="J1565" s="3" t="str">
        <f t="shared" si="249"/>
        <v>-</v>
      </c>
      <c r="K1565" s="3" t="str">
        <f t="shared" si="250"/>
        <v>-</v>
      </c>
      <c r="L1565" s="3" t="str">
        <f t="shared" si="251"/>
        <v>-</v>
      </c>
      <c r="M1565" s="3" t="str">
        <f t="shared" si="252"/>
        <v>-</v>
      </c>
      <c r="N1565" s="11" t="s">
        <v>12681</v>
      </c>
    </row>
    <row r="1566" spans="1:14" ht="15.6" customHeight="1" x14ac:dyDescent="0.3">
      <c r="A1566" s="3" t="s">
        <v>6453</v>
      </c>
      <c r="B1566" s="3" t="s">
        <v>3968</v>
      </c>
      <c r="C1566" s="11" t="s">
        <v>3952</v>
      </c>
      <c r="D1566" s="11" t="s">
        <v>3953</v>
      </c>
      <c r="E1566" s="13">
        <v>2656</v>
      </c>
      <c r="F1566" s="3" t="s">
        <v>11963</v>
      </c>
      <c r="G1566" s="3" t="str">
        <f t="shared" si="246"/>
        <v>-</v>
      </c>
      <c r="H1566" s="3" t="str">
        <f t="shared" si="247"/>
        <v>-</v>
      </c>
      <c r="I1566" s="3" t="str">
        <f t="shared" si="248"/>
        <v>-</v>
      </c>
      <c r="J1566" s="3" t="str">
        <f t="shared" si="249"/>
        <v>-</v>
      </c>
      <c r="K1566" s="3" t="str">
        <f t="shared" si="250"/>
        <v>-</v>
      </c>
      <c r="L1566" s="3" t="str">
        <f t="shared" si="251"/>
        <v>-</v>
      </c>
      <c r="M1566" s="3" t="str">
        <f t="shared" si="252"/>
        <v>-</v>
      </c>
      <c r="N1566" s="11" t="s">
        <v>12681</v>
      </c>
    </row>
    <row r="1567" spans="1:14" ht="15.6" customHeight="1" x14ac:dyDescent="0.3">
      <c r="A1567" s="3" t="s">
        <v>6453</v>
      </c>
      <c r="B1567" s="3" t="s">
        <v>3968</v>
      </c>
      <c r="C1567" s="11" t="s">
        <v>3954</v>
      </c>
      <c r="D1567" s="11" t="s">
        <v>3955</v>
      </c>
      <c r="E1567" s="13">
        <v>2657</v>
      </c>
      <c r="F1567" s="3" t="s">
        <v>11963</v>
      </c>
      <c r="G1567" s="3" t="str">
        <f t="shared" si="246"/>
        <v>-</v>
      </c>
      <c r="H1567" s="3" t="str">
        <f t="shared" si="247"/>
        <v>-</v>
      </c>
      <c r="I1567" s="3" t="str">
        <f t="shared" si="248"/>
        <v>-</v>
      </c>
      <c r="J1567" s="3" t="str">
        <f t="shared" si="249"/>
        <v>-</v>
      </c>
      <c r="K1567" s="3" t="str">
        <f t="shared" si="250"/>
        <v>-</v>
      </c>
      <c r="L1567" s="3" t="str">
        <f t="shared" si="251"/>
        <v>-</v>
      </c>
      <c r="M1567" s="3" t="str">
        <f t="shared" si="252"/>
        <v>-</v>
      </c>
      <c r="N1567" s="11" t="s">
        <v>12681</v>
      </c>
    </row>
    <row r="1568" spans="1:14" ht="15.6" customHeight="1" x14ac:dyDescent="0.3">
      <c r="A1568" s="3" t="s">
        <v>6453</v>
      </c>
      <c r="B1568" s="3" t="s">
        <v>3968</v>
      </c>
      <c r="C1568" s="11" t="s">
        <v>3956</v>
      </c>
      <c r="D1568" s="11" t="s">
        <v>3957</v>
      </c>
      <c r="E1568" s="13">
        <v>2658</v>
      </c>
      <c r="F1568" s="3" t="s">
        <v>11963</v>
      </c>
      <c r="G1568" s="3" t="str">
        <f t="shared" si="246"/>
        <v>-</v>
      </c>
      <c r="H1568" s="3" t="str">
        <f t="shared" si="247"/>
        <v>-</v>
      </c>
      <c r="I1568" s="3" t="str">
        <f t="shared" si="248"/>
        <v>-</v>
      </c>
      <c r="J1568" s="3" t="str">
        <f t="shared" si="249"/>
        <v>-</v>
      </c>
      <c r="K1568" s="3" t="str">
        <f t="shared" si="250"/>
        <v>-</v>
      </c>
      <c r="L1568" s="3" t="str">
        <f t="shared" si="251"/>
        <v>-</v>
      </c>
      <c r="M1568" s="3" t="str">
        <f t="shared" si="252"/>
        <v>-</v>
      </c>
      <c r="N1568" s="11" t="s">
        <v>12681</v>
      </c>
    </row>
    <row r="1569" spans="1:14" ht="15.6" customHeight="1" x14ac:dyDescent="0.3">
      <c r="A1569" s="3" t="s">
        <v>6453</v>
      </c>
      <c r="B1569" s="3" t="s">
        <v>3968</v>
      </c>
      <c r="C1569" s="11" t="s">
        <v>3958</v>
      </c>
      <c r="D1569" s="11" t="s">
        <v>3959</v>
      </c>
      <c r="E1569" s="13">
        <v>2659</v>
      </c>
      <c r="F1569" s="3" t="s">
        <v>11963</v>
      </c>
      <c r="G1569" s="3" t="str">
        <f t="shared" si="246"/>
        <v>-</v>
      </c>
      <c r="H1569" s="3" t="str">
        <f t="shared" si="247"/>
        <v>-</v>
      </c>
      <c r="I1569" s="3" t="str">
        <f t="shared" si="248"/>
        <v>-</v>
      </c>
      <c r="J1569" s="3" t="str">
        <f t="shared" si="249"/>
        <v>-</v>
      </c>
      <c r="K1569" s="3" t="str">
        <f t="shared" si="250"/>
        <v>-</v>
      </c>
      <c r="L1569" s="3" t="str">
        <f t="shared" si="251"/>
        <v>-</v>
      </c>
      <c r="M1569" s="3" t="str">
        <f t="shared" si="252"/>
        <v>-</v>
      </c>
      <c r="N1569" s="11" t="s">
        <v>12681</v>
      </c>
    </row>
    <row r="1570" spans="1:14" ht="15.6" customHeight="1" x14ac:dyDescent="0.3">
      <c r="A1570" s="3" t="s">
        <v>6453</v>
      </c>
      <c r="B1570" s="3" t="s">
        <v>3968</v>
      </c>
      <c r="C1570" s="11" t="s">
        <v>3960</v>
      </c>
      <c r="D1570" s="11" t="s">
        <v>3961</v>
      </c>
      <c r="E1570" s="13">
        <v>2660</v>
      </c>
      <c r="F1570" s="3" t="s">
        <v>11963</v>
      </c>
      <c r="G1570" s="3" t="str">
        <f t="shared" si="246"/>
        <v>-</v>
      </c>
      <c r="H1570" s="3" t="str">
        <f t="shared" si="247"/>
        <v>-</v>
      </c>
      <c r="I1570" s="3" t="str">
        <f t="shared" si="248"/>
        <v>-</v>
      </c>
      <c r="J1570" s="3" t="str">
        <f t="shared" si="249"/>
        <v>-</v>
      </c>
      <c r="K1570" s="3" t="str">
        <f t="shared" si="250"/>
        <v>-</v>
      </c>
      <c r="L1570" s="3" t="str">
        <f t="shared" si="251"/>
        <v>-</v>
      </c>
      <c r="M1570" s="3" t="str">
        <f t="shared" si="252"/>
        <v>-</v>
      </c>
      <c r="N1570" s="11" t="s">
        <v>12681</v>
      </c>
    </row>
    <row r="1571" spans="1:14" ht="15.6" customHeight="1" x14ac:dyDescent="0.3">
      <c r="A1571" s="3" t="s">
        <v>6453</v>
      </c>
      <c r="B1571" s="3" t="s">
        <v>3968</v>
      </c>
      <c r="C1571" s="11" t="s">
        <v>3962</v>
      </c>
      <c r="D1571" s="11" t="s">
        <v>3963</v>
      </c>
      <c r="E1571" s="13">
        <v>2661</v>
      </c>
      <c r="F1571" s="3" t="s">
        <v>11963</v>
      </c>
      <c r="G1571" s="3" t="str">
        <f t="shared" si="246"/>
        <v>-</v>
      </c>
      <c r="H1571" s="3" t="str">
        <f t="shared" si="247"/>
        <v>-</v>
      </c>
      <c r="I1571" s="3" t="str">
        <f t="shared" si="248"/>
        <v>-</v>
      </c>
      <c r="J1571" s="3" t="str">
        <f t="shared" si="249"/>
        <v>-</v>
      </c>
      <c r="K1571" s="3" t="str">
        <f t="shared" si="250"/>
        <v>-</v>
      </c>
      <c r="L1571" s="3" t="str">
        <f t="shared" si="251"/>
        <v>-</v>
      </c>
      <c r="M1571" s="3" t="str">
        <f t="shared" si="252"/>
        <v>-</v>
      </c>
      <c r="N1571" s="11" t="s">
        <v>12681</v>
      </c>
    </row>
    <row r="1572" spans="1:14" ht="15.6" customHeight="1" x14ac:dyDescent="0.3">
      <c r="A1572" s="3" t="s">
        <v>6453</v>
      </c>
      <c r="B1572" s="3" t="s">
        <v>3968</v>
      </c>
      <c r="C1572" s="11" t="s">
        <v>3964</v>
      </c>
      <c r="D1572" s="11" t="s">
        <v>3965</v>
      </c>
      <c r="E1572" s="13">
        <v>2662</v>
      </c>
      <c r="F1572" s="3" t="s">
        <v>11963</v>
      </c>
      <c r="G1572" s="3" t="str">
        <f t="shared" si="246"/>
        <v>-</v>
      </c>
      <c r="H1572" s="3" t="str">
        <f t="shared" si="247"/>
        <v>-</v>
      </c>
      <c r="I1572" s="3" t="str">
        <f t="shared" si="248"/>
        <v>-</v>
      </c>
      <c r="J1572" s="3" t="str">
        <f t="shared" si="249"/>
        <v>-</v>
      </c>
      <c r="K1572" s="3" t="str">
        <f t="shared" si="250"/>
        <v>-</v>
      </c>
      <c r="L1572" s="3" t="str">
        <f t="shared" si="251"/>
        <v>-</v>
      </c>
      <c r="M1572" s="3" t="str">
        <f t="shared" si="252"/>
        <v>-</v>
      </c>
      <c r="N1572" s="11" t="s">
        <v>12681</v>
      </c>
    </row>
    <row r="1573" spans="1:14" ht="15.6" customHeight="1" x14ac:dyDescent="0.3">
      <c r="A1573" s="3" t="s">
        <v>6453</v>
      </c>
      <c r="B1573" s="3" t="s">
        <v>3968</v>
      </c>
      <c r="C1573" s="11" t="s">
        <v>3966</v>
      </c>
      <c r="D1573" s="11" t="s">
        <v>3967</v>
      </c>
      <c r="E1573" s="13">
        <v>2663</v>
      </c>
      <c r="F1573" s="3" t="s">
        <v>11963</v>
      </c>
      <c r="G1573" s="3" t="str">
        <f t="shared" si="246"/>
        <v>-</v>
      </c>
      <c r="H1573" s="3" t="str">
        <f t="shared" si="247"/>
        <v>-</v>
      </c>
      <c r="I1573" s="3" t="str">
        <f t="shared" si="248"/>
        <v>-</v>
      </c>
      <c r="J1573" s="3" t="str">
        <f t="shared" si="249"/>
        <v>-</v>
      </c>
      <c r="K1573" s="3" t="str">
        <f t="shared" si="250"/>
        <v>-</v>
      </c>
      <c r="L1573" s="3" t="str">
        <f t="shared" si="251"/>
        <v>-</v>
      </c>
      <c r="M1573" s="3" t="str">
        <f t="shared" si="252"/>
        <v>-</v>
      </c>
      <c r="N1573" s="11" t="s">
        <v>12681</v>
      </c>
    </row>
    <row r="1574" spans="1:14" ht="15.6" customHeight="1" x14ac:dyDescent="0.3">
      <c r="A1574" s="3" t="s">
        <v>6453</v>
      </c>
      <c r="B1574" s="3" t="s">
        <v>11817</v>
      </c>
      <c r="C1574" s="11" t="s">
        <v>4706</v>
      </c>
      <c r="D1574" s="11" t="s">
        <v>4707</v>
      </c>
      <c r="E1574" s="13"/>
      <c r="F1574" s="3" t="s">
        <v>7713</v>
      </c>
      <c r="G1574" s="3" t="str">
        <f t="shared" si="246"/>
        <v>%</v>
      </c>
      <c r="H1574" s="3" t="str">
        <f t="shared" si="247"/>
        <v>Unit</v>
      </c>
      <c r="I1574" s="3" t="str">
        <f t="shared" si="248"/>
        <v>UCUM</v>
      </c>
      <c r="J1574" s="3" t="str">
        <f t="shared" si="249"/>
        <v>Unit</v>
      </c>
      <c r="K1574" s="3" t="str">
        <f t="shared" si="250"/>
        <v>S</v>
      </c>
      <c r="L1574" s="3" t="str">
        <f t="shared" si="251"/>
        <v>19700101</v>
      </c>
      <c r="M1574" s="3" t="str">
        <f t="shared" si="252"/>
        <v>20991231</v>
      </c>
    </row>
    <row r="1575" spans="1:14" ht="15.6" customHeight="1" x14ac:dyDescent="0.3">
      <c r="A1575" s="3" t="s">
        <v>6453</v>
      </c>
      <c r="B1575" s="3" t="s">
        <v>11817</v>
      </c>
      <c r="C1575" s="11" t="s">
        <v>4714</v>
      </c>
      <c r="D1575" s="11" t="s">
        <v>4715</v>
      </c>
      <c r="E1575" s="13"/>
      <c r="F1575" s="3" t="s">
        <v>7714</v>
      </c>
      <c r="G1575" s="3" t="str">
        <f t="shared" si="246"/>
        <v>%{abnormal}</v>
      </c>
      <c r="H1575" s="3" t="str">
        <f t="shared" si="247"/>
        <v>Unit</v>
      </c>
      <c r="I1575" s="3" t="str">
        <f t="shared" si="248"/>
        <v>UCUM</v>
      </c>
      <c r="J1575" s="3" t="str">
        <f t="shared" si="249"/>
        <v>Unit</v>
      </c>
      <c r="K1575" s="3" t="str">
        <f t="shared" si="250"/>
        <v>S</v>
      </c>
      <c r="L1575" s="3" t="str">
        <f t="shared" si="251"/>
        <v>19700101</v>
      </c>
      <c r="M1575" s="3" t="str">
        <f t="shared" si="252"/>
        <v>20991231</v>
      </c>
    </row>
    <row r="1576" spans="1:14" ht="15.6" customHeight="1" x14ac:dyDescent="0.3">
      <c r="A1576" s="3" t="s">
        <v>6453</v>
      </c>
      <c r="B1576" s="3" t="s">
        <v>11817</v>
      </c>
      <c r="C1576" s="11" t="s">
        <v>4716</v>
      </c>
      <c r="D1576" s="11" t="s">
        <v>4717</v>
      </c>
      <c r="E1576" s="13"/>
      <c r="F1576" s="3" t="s">
        <v>7715</v>
      </c>
      <c r="G1576" s="3" t="str">
        <f t="shared" si="246"/>
        <v>%{activity}</v>
      </c>
      <c r="H1576" s="3" t="str">
        <f t="shared" si="247"/>
        <v>Unit</v>
      </c>
      <c r="I1576" s="3" t="str">
        <f t="shared" si="248"/>
        <v>UCUM</v>
      </c>
      <c r="J1576" s="3" t="str">
        <f t="shared" si="249"/>
        <v>Unit</v>
      </c>
      <c r="K1576" s="3" t="str">
        <f t="shared" si="250"/>
        <v>S</v>
      </c>
      <c r="L1576" s="3" t="str">
        <f t="shared" si="251"/>
        <v>19700101</v>
      </c>
      <c r="M1576" s="3" t="str">
        <f t="shared" si="252"/>
        <v>20991231</v>
      </c>
    </row>
    <row r="1577" spans="1:14" ht="15.6" customHeight="1" x14ac:dyDescent="0.3">
      <c r="A1577" s="3" t="s">
        <v>6453</v>
      </c>
      <c r="B1577" s="3" t="s">
        <v>11817</v>
      </c>
      <c r="C1577" s="11" t="s">
        <v>4718</v>
      </c>
      <c r="D1577" s="11" t="s">
        <v>4719</v>
      </c>
      <c r="E1577" s="13"/>
      <c r="F1577" s="3" t="s">
        <v>7137</v>
      </c>
      <c r="G1577" s="3" t="str">
        <f t="shared" si="246"/>
        <v>-</v>
      </c>
      <c r="H1577" s="3" t="str">
        <f t="shared" si="247"/>
        <v>-</v>
      </c>
      <c r="I1577" s="3" t="str">
        <f t="shared" si="248"/>
        <v>-</v>
      </c>
      <c r="J1577" s="3" t="str">
        <f t="shared" si="249"/>
        <v>-</v>
      </c>
      <c r="K1577" s="3" t="str">
        <f t="shared" si="250"/>
        <v>-</v>
      </c>
      <c r="L1577" s="3" t="str">
        <f t="shared" si="251"/>
        <v>-</v>
      </c>
      <c r="M1577" s="3" t="str">
        <f t="shared" si="252"/>
        <v>-</v>
      </c>
      <c r="N1577" s="11" t="s">
        <v>12948</v>
      </c>
    </row>
    <row r="1578" spans="1:14" ht="15.6" customHeight="1" x14ac:dyDescent="0.3">
      <c r="A1578" s="3" t="s">
        <v>6453</v>
      </c>
      <c r="B1578" s="3" t="s">
        <v>11817</v>
      </c>
      <c r="C1578" s="11" t="s">
        <v>4720</v>
      </c>
      <c r="D1578" s="11" t="s">
        <v>4721</v>
      </c>
      <c r="E1578" s="13"/>
      <c r="F1578" s="3" t="s">
        <v>9554</v>
      </c>
      <c r="G1578" s="3" t="str">
        <f t="shared" si="246"/>
        <v>%{at'60'min}</v>
      </c>
      <c r="H1578" s="3" t="str">
        <f t="shared" si="247"/>
        <v>Unit</v>
      </c>
      <c r="I1578" s="3" t="str">
        <f t="shared" si="248"/>
        <v>UCUM</v>
      </c>
      <c r="J1578" s="3" t="str">
        <f t="shared" si="249"/>
        <v>Unit</v>
      </c>
      <c r="K1578" s="3" t="str">
        <f t="shared" si="250"/>
        <v>S</v>
      </c>
      <c r="L1578" s="3" t="str">
        <f t="shared" si="251"/>
        <v>19700101</v>
      </c>
      <c r="M1578" s="3" t="str">
        <f t="shared" si="252"/>
        <v>20991231</v>
      </c>
      <c r="N1578" s="11" t="s">
        <v>12950</v>
      </c>
    </row>
    <row r="1579" spans="1:14" ht="15.6" customHeight="1" x14ac:dyDescent="0.3">
      <c r="A1579" s="3" t="s">
        <v>6453</v>
      </c>
      <c r="B1579" s="3" t="s">
        <v>11817</v>
      </c>
      <c r="C1579" s="11" t="s">
        <v>4722</v>
      </c>
      <c r="D1579" s="11" t="s">
        <v>4723</v>
      </c>
      <c r="E1579" s="13"/>
      <c r="F1579" s="3" t="s">
        <v>9574</v>
      </c>
      <c r="G1579" s="3" t="str">
        <f t="shared" si="246"/>
        <v>%{of'bacteria}</v>
      </c>
      <c r="H1579" s="3" t="str">
        <f t="shared" si="247"/>
        <v>Unit</v>
      </c>
      <c r="I1579" s="3" t="str">
        <f t="shared" si="248"/>
        <v>UCUM</v>
      </c>
      <c r="J1579" s="3" t="str">
        <f t="shared" si="249"/>
        <v>Unit</v>
      </c>
      <c r="K1579" s="3" t="str">
        <f t="shared" si="250"/>
        <v>S</v>
      </c>
      <c r="L1579" s="3" t="str">
        <f t="shared" si="251"/>
        <v>19700101</v>
      </c>
      <c r="M1579" s="3" t="str">
        <f t="shared" si="252"/>
        <v>20991231</v>
      </c>
    </row>
    <row r="1580" spans="1:14" ht="15.6" customHeight="1" x14ac:dyDescent="0.3">
      <c r="A1580" s="3" t="s">
        <v>6453</v>
      </c>
      <c r="B1580" s="3" t="s">
        <v>11817</v>
      </c>
      <c r="C1580" s="11" t="s">
        <v>4724</v>
      </c>
      <c r="D1580" s="11" t="s">
        <v>4725</v>
      </c>
      <c r="E1580" s="13"/>
      <c r="F1580" s="3" t="s">
        <v>9555</v>
      </c>
      <c r="G1580" s="3" t="str">
        <f t="shared" si="246"/>
        <v>%{basal'activity}</v>
      </c>
      <c r="H1580" s="3" t="str">
        <f t="shared" si="247"/>
        <v>Unit</v>
      </c>
      <c r="I1580" s="3" t="str">
        <f t="shared" si="248"/>
        <v>UCUM</v>
      </c>
      <c r="J1580" s="3" t="str">
        <f t="shared" si="249"/>
        <v>Unit</v>
      </c>
      <c r="K1580" s="3" t="str">
        <f t="shared" si="250"/>
        <v>S</v>
      </c>
      <c r="L1580" s="3" t="str">
        <f t="shared" si="251"/>
        <v>19700101</v>
      </c>
      <c r="M1580" s="3" t="str">
        <f t="shared" si="252"/>
        <v>20991231</v>
      </c>
    </row>
    <row r="1581" spans="1:14" ht="15.6" customHeight="1" x14ac:dyDescent="0.3">
      <c r="A1581" s="3" t="s">
        <v>6453</v>
      </c>
      <c r="B1581" s="3" t="s">
        <v>11817</v>
      </c>
      <c r="C1581" s="11" t="s">
        <v>4726</v>
      </c>
      <c r="D1581" s="11" t="s">
        <v>4727</v>
      </c>
      <c r="E1581" s="13"/>
      <c r="F1581" s="3" t="s">
        <v>9556</v>
      </c>
      <c r="G1581" s="3" t="str">
        <f t="shared" si="246"/>
        <v>%{baseline}</v>
      </c>
      <c r="H1581" s="3" t="str">
        <f t="shared" si="247"/>
        <v>Unit</v>
      </c>
      <c r="I1581" s="3" t="str">
        <f t="shared" si="248"/>
        <v>UCUM</v>
      </c>
      <c r="J1581" s="3" t="str">
        <f t="shared" si="249"/>
        <v>Unit</v>
      </c>
      <c r="K1581" s="3" t="str">
        <f t="shared" si="250"/>
        <v>S</v>
      </c>
      <c r="L1581" s="3" t="str">
        <f t="shared" si="251"/>
        <v>19700101</v>
      </c>
      <c r="M1581" s="3" t="str">
        <f t="shared" si="252"/>
        <v>20991231</v>
      </c>
    </row>
    <row r="1582" spans="1:14" ht="15.6" customHeight="1" x14ac:dyDescent="0.3">
      <c r="A1582" s="3" t="s">
        <v>6453</v>
      </c>
      <c r="B1582" s="3" t="s">
        <v>11817</v>
      </c>
      <c r="C1582" s="11" t="s">
        <v>4728</v>
      </c>
      <c r="D1582" s="11" t="s">
        <v>4729</v>
      </c>
      <c r="E1582" s="13"/>
      <c r="F1582" s="3" t="s">
        <v>9557</v>
      </c>
      <c r="G1582" s="3" t="str">
        <f t="shared" si="246"/>
        <v>%{binding}</v>
      </c>
      <c r="H1582" s="3" t="str">
        <f t="shared" si="247"/>
        <v>Unit</v>
      </c>
      <c r="I1582" s="3" t="str">
        <f t="shared" si="248"/>
        <v>UCUM</v>
      </c>
      <c r="J1582" s="3" t="str">
        <f t="shared" si="249"/>
        <v>Unit</v>
      </c>
      <c r="K1582" s="3" t="str">
        <f t="shared" si="250"/>
        <v>S</v>
      </c>
      <c r="L1582" s="3" t="str">
        <f t="shared" si="251"/>
        <v>19700101</v>
      </c>
      <c r="M1582" s="3" t="str">
        <f t="shared" si="252"/>
        <v>20991231</v>
      </c>
    </row>
    <row r="1583" spans="1:14" ht="15.6" customHeight="1" x14ac:dyDescent="0.3">
      <c r="A1583" s="3" t="s">
        <v>6453</v>
      </c>
      <c r="B1583" s="3" t="s">
        <v>11817</v>
      </c>
      <c r="C1583" s="11" t="s">
        <v>4730</v>
      </c>
      <c r="D1583" s="11" t="s">
        <v>4731</v>
      </c>
      <c r="E1583" s="13"/>
      <c r="F1583" s="3" t="s">
        <v>9558</v>
      </c>
      <c r="G1583" s="3" t="str">
        <f t="shared" si="246"/>
        <v>%{blockade}</v>
      </c>
      <c r="H1583" s="3" t="str">
        <f t="shared" si="247"/>
        <v>Unit</v>
      </c>
      <c r="I1583" s="3" t="str">
        <f t="shared" si="248"/>
        <v>UCUM</v>
      </c>
      <c r="J1583" s="3" t="str">
        <f t="shared" si="249"/>
        <v>Unit</v>
      </c>
      <c r="K1583" s="3" t="str">
        <f t="shared" si="250"/>
        <v>S</v>
      </c>
      <c r="L1583" s="3" t="str">
        <f t="shared" si="251"/>
        <v>19700101</v>
      </c>
      <c r="M1583" s="3" t="str">
        <f t="shared" si="252"/>
        <v>20991231</v>
      </c>
    </row>
    <row r="1584" spans="1:14" ht="15.6" customHeight="1" x14ac:dyDescent="0.3">
      <c r="A1584" s="3" t="s">
        <v>6453</v>
      </c>
      <c r="B1584" s="3" t="s">
        <v>11817</v>
      </c>
      <c r="C1584" s="11" t="s">
        <v>4732</v>
      </c>
      <c r="D1584" s="11" t="s">
        <v>4733</v>
      </c>
      <c r="E1584" s="13"/>
      <c r="F1584" s="3" t="s">
        <v>7137</v>
      </c>
      <c r="G1584" s="3" t="str">
        <f t="shared" si="246"/>
        <v>-</v>
      </c>
      <c r="H1584" s="3" t="str">
        <f t="shared" si="247"/>
        <v>-</v>
      </c>
      <c r="I1584" s="3" t="str">
        <f t="shared" si="248"/>
        <v>-</v>
      </c>
      <c r="J1584" s="3" t="str">
        <f t="shared" si="249"/>
        <v>-</v>
      </c>
      <c r="K1584" s="3" t="str">
        <f t="shared" si="250"/>
        <v>-</v>
      </c>
      <c r="L1584" s="3" t="str">
        <f t="shared" si="251"/>
        <v>-</v>
      </c>
      <c r="M1584" s="3" t="str">
        <f t="shared" si="252"/>
        <v>-</v>
      </c>
      <c r="N1584" s="11" t="s">
        <v>12948</v>
      </c>
    </row>
    <row r="1585" spans="1:14" ht="15.6" customHeight="1" x14ac:dyDescent="0.3">
      <c r="A1585" s="3" t="s">
        <v>6453</v>
      </c>
      <c r="B1585" s="3" t="s">
        <v>11817</v>
      </c>
      <c r="C1585" s="11" t="s">
        <v>4734</v>
      </c>
      <c r="D1585" s="11" t="s">
        <v>4735</v>
      </c>
      <c r="E1585" s="13"/>
      <c r="F1585" s="3" t="s">
        <v>9559</v>
      </c>
      <c r="G1585" s="3" t="str">
        <f t="shared" si="246"/>
        <v>%{bound}</v>
      </c>
      <c r="H1585" s="3" t="str">
        <f t="shared" si="247"/>
        <v>Unit</v>
      </c>
      <c r="I1585" s="3" t="str">
        <f t="shared" si="248"/>
        <v>UCUM</v>
      </c>
      <c r="J1585" s="3" t="str">
        <f t="shared" si="249"/>
        <v>Unit</v>
      </c>
      <c r="K1585" s="3" t="str">
        <f t="shared" si="250"/>
        <v>S</v>
      </c>
      <c r="L1585" s="3" t="str">
        <f t="shared" si="251"/>
        <v>19700101</v>
      </c>
      <c r="M1585" s="3" t="str">
        <f t="shared" si="252"/>
        <v>20991231</v>
      </c>
    </row>
    <row r="1586" spans="1:14" ht="15.6" customHeight="1" x14ac:dyDescent="0.3">
      <c r="A1586" s="3" t="s">
        <v>6453</v>
      </c>
      <c r="B1586" s="3" t="s">
        <v>11817</v>
      </c>
      <c r="C1586" s="11" t="s">
        <v>4736</v>
      </c>
      <c r="D1586" s="11" t="s">
        <v>4737</v>
      </c>
      <c r="E1586" s="13"/>
      <c r="F1586" s="3" t="s">
        <v>7137</v>
      </c>
      <c r="G1586" s="3" t="str">
        <f t="shared" si="246"/>
        <v>-</v>
      </c>
      <c r="H1586" s="3" t="str">
        <f t="shared" si="247"/>
        <v>-</v>
      </c>
      <c r="I1586" s="3" t="str">
        <f t="shared" si="248"/>
        <v>-</v>
      </c>
      <c r="J1586" s="3" t="str">
        <f t="shared" si="249"/>
        <v>-</v>
      </c>
      <c r="K1586" s="3" t="str">
        <f t="shared" si="250"/>
        <v>-</v>
      </c>
      <c r="L1586" s="3" t="str">
        <f t="shared" si="251"/>
        <v>-</v>
      </c>
      <c r="M1586" s="3" t="str">
        <f t="shared" si="252"/>
        <v>-</v>
      </c>
      <c r="N1586" s="11" t="s">
        <v>12948</v>
      </c>
    </row>
    <row r="1587" spans="1:14" ht="15.6" customHeight="1" x14ac:dyDescent="0.3">
      <c r="A1587" s="3" t="s">
        <v>6453</v>
      </c>
      <c r="B1587" s="3" t="s">
        <v>11817</v>
      </c>
      <c r="C1587" s="11" t="s">
        <v>4738</v>
      </c>
      <c r="D1587" s="11" t="s">
        <v>4739</v>
      </c>
      <c r="E1587" s="13"/>
      <c r="F1587" s="3" t="s">
        <v>7137</v>
      </c>
      <c r="G1587" s="3" t="str">
        <f t="shared" si="246"/>
        <v>-</v>
      </c>
      <c r="H1587" s="3" t="str">
        <f t="shared" si="247"/>
        <v>-</v>
      </c>
      <c r="I1587" s="3" t="str">
        <f t="shared" si="248"/>
        <v>-</v>
      </c>
      <c r="J1587" s="3" t="str">
        <f t="shared" si="249"/>
        <v>-</v>
      </c>
      <c r="K1587" s="3" t="str">
        <f t="shared" si="250"/>
        <v>-</v>
      </c>
      <c r="L1587" s="3" t="str">
        <f t="shared" si="251"/>
        <v>-</v>
      </c>
      <c r="M1587" s="3" t="str">
        <f t="shared" si="252"/>
        <v>-</v>
      </c>
      <c r="N1587" s="11" t="s">
        <v>12948</v>
      </c>
    </row>
    <row r="1588" spans="1:14" ht="15.6" customHeight="1" x14ac:dyDescent="0.3">
      <c r="A1588" s="3" t="s">
        <v>6453</v>
      </c>
      <c r="B1588" s="3" t="s">
        <v>11817</v>
      </c>
      <c r="C1588" s="11" t="s">
        <v>4740</v>
      </c>
      <c r="D1588" s="11" t="s">
        <v>4741</v>
      </c>
      <c r="E1588" s="13"/>
      <c r="F1588" s="3" t="s">
        <v>7137</v>
      </c>
      <c r="G1588" s="3" t="str">
        <f t="shared" si="246"/>
        <v>-</v>
      </c>
      <c r="H1588" s="3" t="str">
        <f t="shared" si="247"/>
        <v>-</v>
      </c>
      <c r="I1588" s="3" t="str">
        <f t="shared" si="248"/>
        <v>-</v>
      </c>
      <c r="J1588" s="3" t="str">
        <f t="shared" si="249"/>
        <v>-</v>
      </c>
      <c r="K1588" s="3" t="str">
        <f t="shared" si="250"/>
        <v>-</v>
      </c>
      <c r="L1588" s="3" t="str">
        <f t="shared" si="251"/>
        <v>-</v>
      </c>
      <c r="M1588" s="3" t="str">
        <f t="shared" si="252"/>
        <v>-</v>
      </c>
      <c r="N1588" s="11" t="s">
        <v>12948</v>
      </c>
    </row>
    <row r="1589" spans="1:14" ht="15.6" customHeight="1" x14ac:dyDescent="0.3">
      <c r="A1589" s="3" t="s">
        <v>6453</v>
      </c>
      <c r="B1589" s="3" t="s">
        <v>11817</v>
      </c>
      <c r="C1589" s="11" t="s">
        <v>4742</v>
      </c>
      <c r="D1589" s="11" t="s">
        <v>4743</v>
      </c>
      <c r="E1589" s="13"/>
      <c r="F1589" s="3" t="s">
        <v>7137</v>
      </c>
      <c r="G1589" s="3" t="str">
        <f t="shared" si="246"/>
        <v>-</v>
      </c>
      <c r="H1589" s="3" t="str">
        <f t="shared" si="247"/>
        <v>-</v>
      </c>
      <c r="I1589" s="3" t="str">
        <f t="shared" si="248"/>
        <v>-</v>
      </c>
      <c r="J1589" s="3" t="str">
        <f t="shared" si="249"/>
        <v>-</v>
      </c>
      <c r="K1589" s="3" t="str">
        <f t="shared" si="250"/>
        <v>-</v>
      </c>
      <c r="L1589" s="3" t="str">
        <f t="shared" si="251"/>
        <v>-</v>
      </c>
      <c r="M1589" s="3" t="str">
        <f t="shared" si="252"/>
        <v>-</v>
      </c>
      <c r="N1589" s="11" t="s">
        <v>12948</v>
      </c>
    </row>
    <row r="1590" spans="1:14" ht="15.6" customHeight="1" x14ac:dyDescent="0.3">
      <c r="A1590" s="3" t="s">
        <v>6453</v>
      </c>
      <c r="B1590" s="3" t="s">
        <v>11817</v>
      </c>
      <c r="C1590" s="11" t="s">
        <v>4744</v>
      </c>
      <c r="D1590" s="11" t="s">
        <v>4745</v>
      </c>
      <c r="E1590" s="13"/>
      <c r="F1590" s="3" t="s">
        <v>9565</v>
      </c>
      <c r="G1590" s="3" t="str">
        <f t="shared" si="246"/>
        <v>%{excretion}</v>
      </c>
      <c r="H1590" s="3" t="str">
        <f t="shared" si="247"/>
        <v>Unit</v>
      </c>
      <c r="I1590" s="3" t="str">
        <f t="shared" si="248"/>
        <v>UCUM</v>
      </c>
      <c r="J1590" s="3" t="str">
        <f t="shared" si="249"/>
        <v>Unit</v>
      </c>
      <c r="K1590" s="3" t="str">
        <f t="shared" si="250"/>
        <v>S</v>
      </c>
      <c r="L1590" s="3" t="str">
        <f t="shared" si="251"/>
        <v>19700101</v>
      </c>
      <c r="M1590" s="3" t="str">
        <f t="shared" si="252"/>
        <v>20991231</v>
      </c>
    </row>
    <row r="1591" spans="1:14" ht="15.6" customHeight="1" x14ac:dyDescent="0.3">
      <c r="A1591" s="3" t="s">
        <v>6453</v>
      </c>
      <c r="B1591" s="3" t="s">
        <v>11817</v>
      </c>
      <c r="C1591" s="11" t="s">
        <v>4708</v>
      </c>
      <c r="D1591" s="11" t="s">
        <v>4709</v>
      </c>
      <c r="E1591" s="13"/>
      <c r="F1591" s="3" t="s">
        <v>9567</v>
      </c>
      <c r="G1591" s="3" t="str">
        <f t="shared" si="246"/>
        <v>%{of'HGB}</v>
      </c>
      <c r="H1591" s="3" t="str">
        <f t="shared" si="247"/>
        <v>Unit</v>
      </c>
      <c r="I1591" s="3" t="str">
        <f t="shared" si="248"/>
        <v>UCUM</v>
      </c>
      <c r="J1591" s="3" t="str">
        <f t="shared" si="249"/>
        <v>Unit</v>
      </c>
      <c r="K1591" s="3" t="str">
        <f t="shared" si="250"/>
        <v>S</v>
      </c>
      <c r="L1591" s="3" t="str">
        <f t="shared" si="251"/>
        <v>19700101</v>
      </c>
      <c r="M1591" s="3" t="str">
        <f t="shared" si="252"/>
        <v>20991231</v>
      </c>
    </row>
    <row r="1592" spans="1:14" ht="15.6" customHeight="1" x14ac:dyDescent="0.3">
      <c r="A1592" s="3" t="s">
        <v>6453</v>
      </c>
      <c r="B1592" s="3" t="s">
        <v>11817</v>
      </c>
      <c r="C1592" s="11" t="s">
        <v>4746</v>
      </c>
      <c r="D1592" s="11" t="s">
        <v>4747</v>
      </c>
      <c r="E1592" s="13"/>
      <c r="F1592" s="3" t="s">
        <v>9569</v>
      </c>
      <c r="G1592" s="3" t="str">
        <f t="shared" si="246"/>
        <v>%{hemolysis}</v>
      </c>
      <c r="H1592" s="3" t="str">
        <f t="shared" si="247"/>
        <v>Unit</v>
      </c>
      <c r="I1592" s="3" t="str">
        <f t="shared" si="248"/>
        <v>UCUM</v>
      </c>
      <c r="J1592" s="3" t="str">
        <f t="shared" si="249"/>
        <v>Unit</v>
      </c>
      <c r="K1592" s="3" t="str">
        <f t="shared" si="250"/>
        <v>S</v>
      </c>
      <c r="L1592" s="3" t="str">
        <f t="shared" si="251"/>
        <v>19700101</v>
      </c>
      <c r="M1592" s="3" t="str">
        <f t="shared" si="252"/>
        <v>20991231</v>
      </c>
    </row>
    <row r="1593" spans="1:14" ht="15.6" customHeight="1" x14ac:dyDescent="0.3">
      <c r="A1593" s="3" t="s">
        <v>6453</v>
      </c>
      <c r="B1593" s="3" t="s">
        <v>11817</v>
      </c>
      <c r="C1593" s="11" t="s">
        <v>4748</v>
      </c>
      <c r="D1593" s="11" t="s">
        <v>4749</v>
      </c>
      <c r="E1593" s="13"/>
      <c r="F1593" s="3" t="s">
        <v>7137</v>
      </c>
      <c r="G1593" s="3" t="str">
        <f t="shared" si="246"/>
        <v>-</v>
      </c>
      <c r="H1593" s="3" t="str">
        <f t="shared" si="247"/>
        <v>-</v>
      </c>
      <c r="I1593" s="3" t="str">
        <f t="shared" si="248"/>
        <v>-</v>
      </c>
      <c r="J1593" s="3" t="str">
        <f t="shared" si="249"/>
        <v>-</v>
      </c>
      <c r="K1593" s="3" t="str">
        <f t="shared" si="250"/>
        <v>-</v>
      </c>
      <c r="L1593" s="3" t="str">
        <f t="shared" si="251"/>
        <v>-</v>
      </c>
      <c r="M1593" s="3" t="str">
        <f t="shared" si="252"/>
        <v>-</v>
      </c>
      <c r="N1593" s="11" t="s">
        <v>12948</v>
      </c>
    </row>
    <row r="1594" spans="1:14" ht="15.6" customHeight="1" x14ac:dyDescent="0.3">
      <c r="A1594" s="3" t="s">
        <v>6453</v>
      </c>
      <c r="B1594" s="3" t="s">
        <v>11817</v>
      </c>
      <c r="C1594" s="11" t="s">
        <v>4750</v>
      </c>
      <c r="D1594" s="11" t="s">
        <v>4751</v>
      </c>
      <c r="E1594" s="13"/>
      <c r="F1594" s="3" t="s">
        <v>9571</v>
      </c>
      <c r="G1594" s="3" t="str">
        <f t="shared" si="246"/>
        <v>%{inhibition}</v>
      </c>
      <c r="H1594" s="3" t="str">
        <f t="shared" si="247"/>
        <v>Unit</v>
      </c>
      <c r="I1594" s="3" t="str">
        <f t="shared" si="248"/>
        <v>UCUM</v>
      </c>
      <c r="J1594" s="3" t="str">
        <f t="shared" si="249"/>
        <v>Unit</v>
      </c>
      <c r="K1594" s="3" t="str">
        <f t="shared" si="250"/>
        <v>S</v>
      </c>
      <c r="L1594" s="3" t="str">
        <f t="shared" si="251"/>
        <v>19700101</v>
      </c>
      <c r="M1594" s="3" t="str">
        <f t="shared" si="252"/>
        <v>20991231</v>
      </c>
    </row>
    <row r="1595" spans="1:14" ht="15.6" customHeight="1" x14ac:dyDescent="0.3">
      <c r="A1595" s="3" t="s">
        <v>6453</v>
      </c>
      <c r="B1595" s="3" t="s">
        <v>11817</v>
      </c>
      <c r="C1595" s="11" t="s">
        <v>4752</v>
      </c>
      <c r="D1595" s="11" t="s">
        <v>4753</v>
      </c>
      <c r="E1595" s="13"/>
      <c r="F1595" s="3" t="s">
        <v>7137</v>
      </c>
      <c r="G1595" s="3" t="str">
        <f t="shared" si="246"/>
        <v>-</v>
      </c>
      <c r="H1595" s="3" t="str">
        <f t="shared" si="247"/>
        <v>-</v>
      </c>
      <c r="I1595" s="3" t="str">
        <f t="shared" si="248"/>
        <v>-</v>
      </c>
      <c r="J1595" s="3" t="str">
        <f t="shared" si="249"/>
        <v>-</v>
      </c>
      <c r="K1595" s="3" t="str">
        <f t="shared" si="250"/>
        <v>-</v>
      </c>
      <c r="L1595" s="3" t="str">
        <f t="shared" si="251"/>
        <v>-</v>
      </c>
      <c r="M1595" s="3" t="str">
        <f t="shared" si="252"/>
        <v>-</v>
      </c>
      <c r="N1595" s="11" t="s">
        <v>12948</v>
      </c>
    </row>
    <row r="1596" spans="1:14" ht="15.6" customHeight="1" x14ac:dyDescent="0.3">
      <c r="A1596" s="3" t="s">
        <v>6453</v>
      </c>
      <c r="B1596" s="3" t="s">
        <v>11817</v>
      </c>
      <c r="C1596" s="11" t="s">
        <v>4754</v>
      </c>
      <c r="D1596" s="11" t="s">
        <v>4755</v>
      </c>
      <c r="E1596" s="13"/>
      <c r="F1596" s="3" t="s">
        <v>7137</v>
      </c>
      <c r="G1596" s="3" t="str">
        <f t="shared" si="246"/>
        <v>-</v>
      </c>
      <c r="H1596" s="3" t="str">
        <f t="shared" si="247"/>
        <v>-</v>
      </c>
      <c r="I1596" s="3" t="str">
        <f t="shared" si="248"/>
        <v>-</v>
      </c>
      <c r="J1596" s="3" t="str">
        <f t="shared" si="249"/>
        <v>-</v>
      </c>
      <c r="K1596" s="3" t="str">
        <f t="shared" si="250"/>
        <v>-</v>
      </c>
      <c r="L1596" s="3" t="str">
        <f t="shared" si="251"/>
        <v>-</v>
      </c>
      <c r="M1596" s="3" t="str">
        <f t="shared" si="252"/>
        <v>-</v>
      </c>
      <c r="N1596" s="11" t="s">
        <v>12948</v>
      </c>
    </row>
    <row r="1597" spans="1:14" ht="15.6" customHeight="1" x14ac:dyDescent="0.3">
      <c r="A1597" s="3" t="s">
        <v>6453</v>
      </c>
      <c r="B1597" s="3" t="s">
        <v>11817</v>
      </c>
      <c r="C1597" s="11" t="s">
        <v>4756</v>
      </c>
      <c r="D1597" s="11" t="s">
        <v>4757</v>
      </c>
      <c r="E1597" s="13"/>
      <c r="F1597" s="3" t="s">
        <v>9569</v>
      </c>
      <c r="G1597" s="3" t="str">
        <f t="shared" si="246"/>
        <v>%{hemolysis}</v>
      </c>
      <c r="H1597" s="3" t="str">
        <f t="shared" si="247"/>
        <v>Unit</v>
      </c>
      <c r="I1597" s="3" t="str">
        <f t="shared" si="248"/>
        <v>UCUM</v>
      </c>
      <c r="J1597" s="3" t="str">
        <f t="shared" si="249"/>
        <v>Unit</v>
      </c>
      <c r="K1597" s="3" t="str">
        <f t="shared" si="250"/>
        <v>S</v>
      </c>
      <c r="L1597" s="3" t="str">
        <f t="shared" si="251"/>
        <v>19700101</v>
      </c>
      <c r="M1597" s="3" t="str">
        <f t="shared" si="252"/>
        <v>20991231</v>
      </c>
      <c r="N1597" s="11" t="s">
        <v>12949</v>
      </c>
    </row>
    <row r="1598" spans="1:14" ht="15.6" customHeight="1" x14ac:dyDescent="0.3">
      <c r="A1598" s="3" t="s">
        <v>6453</v>
      </c>
      <c r="B1598" s="3" t="s">
        <v>11817</v>
      </c>
      <c r="C1598" s="11" t="s">
        <v>4758</v>
      </c>
      <c r="D1598" s="11" t="s">
        <v>4759</v>
      </c>
      <c r="E1598" s="13"/>
      <c r="F1598" s="3" t="s">
        <v>9576</v>
      </c>
      <c r="G1598" s="3" t="str">
        <f t="shared" si="246"/>
        <v>%{of'normal}</v>
      </c>
      <c r="H1598" s="3" t="str">
        <f t="shared" si="247"/>
        <v>Unit</v>
      </c>
      <c r="I1598" s="3" t="str">
        <f t="shared" si="248"/>
        <v>UCUM</v>
      </c>
      <c r="J1598" s="3" t="str">
        <f t="shared" si="249"/>
        <v>Unit</v>
      </c>
      <c r="K1598" s="3" t="str">
        <f t="shared" si="250"/>
        <v>S</v>
      </c>
      <c r="L1598" s="3" t="str">
        <f t="shared" si="251"/>
        <v>19700101</v>
      </c>
      <c r="M1598" s="3" t="str">
        <f t="shared" si="252"/>
        <v>20991231</v>
      </c>
      <c r="N1598" s="11" t="s">
        <v>12949</v>
      </c>
    </row>
    <row r="1599" spans="1:14" ht="15.6" customHeight="1" x14ac:dyDescent="0.3">
      <c r="A1599" s="3" t="s">
        <v>6453</v>
      </c>
      <c r="B1599" s="3" t="s">
        <v>11817</v>
      </c>
      <c r="C1599" s="11" t="s">
        <v>4760</v>
      </c>
      <c r="D1599" s="11" t="s">
        <v>4761</v>
      </c>
      <c r="E1599" s="13"/>
      <c r="F1599" s="3" t="s">
        <v>7137</v>
      </c>
      <c r="G1599" s="3" t="str">
        <f t="shared" si="246"/>
        <v>-</v>
      </c>
      <c r="H1599" s="3" t="str">
        <f t="shared" si="247"/>
        <v>-</v>
      </c>
      <c r="I1599" s="3" t="str">
        <f t="shared" si="248"/>
        <v>-</v>
      </c>
      <c r="J1599" s="3" t="str">
        <f t="shared" si="249"/>
        <v>-</v>
      </c>
      <c r="K1599" s="3" t="str">
        <f t="shared" si="250"/>
        <v>-</v>
      </c>
      <c r="L1599" s="3" t="str">
        <f t="shared" si="251"/>
        <v>-</v>
      </c>
      <c r="M1599" s="3" t="str">
        <f t="shared" si="252"/>
        <v>-</v>
      </c>
      <c r="N1599" s="11" t="s">
        <v>12948</v>
      </c>
    </row>
    <row r="1600" spans="1:14" ht="15.6" customHeight="1" x14ac:dyDescent="0.3">
      <c r="A1600" s="3" t="s">
        <v>6453</v>
      </c>
      <c r="B1600" s="3" t="s">
        <v>11817</v>
      </c>
      <c r="C1600" s="11" t="s">
        <v>4762</v>
      </c>
      <c r="D1600" s="11" t="s">
        <v>4763</v>
      </c>
      <c r="E1600" s="13"/>
      <c r="F1600" s="3" t="s">
        <v>9573</v>
      </c>
      <c r="G1600" s="3" t="str">
        <f t="shared" si="246"/>
        <v>%{normal'plasma}</v>
      </c>
      <c r="H1600" s="3" t="str">
        <f t="shared" si="247"/>
        <v>Unit</v>
      </c>
      <c r="I1600" s="3" t="str">
        <f t="shared" si="248"/>
        <v>UCUM</v>
      </c>
      <c r="J1600" s="3" t="str">
        <f t="shared" si="249"/>
        <v>Unit</v>
      </c>
      <c r="K1600" s="3" t="str">
        <f t="shared" si="250"/>
        <v>S</v>
      </c>
      <c r="L1600" s="3" t="str">
        <f t="shared" si="251"/>
        <v>19700101</v>
      </c>
      <c r="M1600" s="3" t="str">
        <f t="shared" si="252"/>
        <v>20991231</v>
      </c>
    </row>
    <row r="1601" spans="1:14" ht="15.6" customHeight="1" x14ac:dyDescent="0.3">
      <c r="A1601" s="3" t="s">
        <v>6453</v>
      </c>
      <c r="B1601" s="3" t="s">
        <v>11817</v>
      </c>
      <c r="C1601" s="11" t="s">
        <v>4764</v>
      </c>
      <c r="D1601" s="11" t="s">
        <v>4765</v>
      </c>
      <c r="E1601" s="13"/>
      <c r="F1601" s="3" t="s">
        <v>9580</v>
      </c>
      <c r="G1601" s="3" t="str">
        <f t="shared" si="246"/>
        <v>%{positive}</v>
      </c>
      <c r="H1601" s="3" t="str">
        <f t="shared" si="247"/>
        <v>Unit</v>
      </c>
      <c r="I1601" s="3" t="str">
        <f t="shared" si="248"/>
        <v>UCUM</v>
      </c>
      <c r="J1601" s="3" t="str">
        <f t="shared" si="249"/>
        <v>Unit</v>
      </c>
      <c r="K1601" s="3" t="str">
        <f t="shared" si="250"/>
        <v>S</v>
      </c>
      <c r="L1601" s="3" t="str">
        <f t="shared" si="251"/>
        <v>19700101</v>
      </c>
      <c r="M1601" s="3" t="str">
        <f t="shared" si="252"/>
        <v>20991231</v>
      </c>
    </row>
    <row r="1602" spans="1:14" ht="15.6" customHeight="1" x14ac:dyDescent="0.3">
      <c r="A1602" s="3" t="s">
        <v>6453</v>
      </c>
      <c r="B1602" s="3" t="s">
        <v>11817</v>
      </c>
      <c r="C1602" s="11" t="s">
        <v>4710</v>
      </c>
      <c r="D1602" s="11" t="s">
        <v>4711</v>
      </c>
      <c r="E1602" s="13"/>
      <c r="F1602" s="3" t="s">
        <v>7137</v>
      </c>
      <c r="G1602" s="3" t="str">
        <f t="shared" si="246"/>
        <v>-</v>
      </c>
      <c r="H1602" s="3" t="str">
        <f t="shared" si="247"/>
        <v>-</v>
      </c>
      <c r="I1602" s="3" t="str">
        <f t="shared" si="248"/>
        <v>-</v>
      </c>
      <c r="J1602" s="3" t="str">
        <f t="shared" si="249"/>
        <v>-</v>
      </c>
      <c r="K1602" s="3" t="str">
        <f t="shared" si="250"/>
        <v>-</v>
      </c>
      <c r="L1602" s="3" t="str">
        <f t="shared" si="251"/>
        <v>-</v>
      </c>
      <c r="M1602" s="3" t="str">
        <f t="shared" si="252"/>
        <v>-</v>
      </c>
      <c r="N1602" s="11" t="s">
        <v>12948</v>
      </c>
    </row>
    <row r="1603" spans="1:14" ht="15.6" customHeight="1" x14ac:dyDescent="0.3">
      <c r="A1603" s="3" t="s">
        <v>6453</v>
      </c>
      <c r="B1603" s="3" t="s">
        <v>11817</v>
      </c>
      <c r="C1603" s="11" t="s">
        <v>4766</v>
      </c>
      <c r="D1603" s="11" t="s">
        <v>4767</v>
      </c>
      <c r="E1603" s="13"/>
      <c r="F1603" s="3" t="s">
        <v>7137</v>
      </c>
      <c r="G1603" s="3" t="str">
        <f t="shared" si="246"/>
        <v>-</v>
      </c>
      <c r="H1603" s="3" t="str">
        <f t="shared" si="247"/>
        <v>-</v>
      </c>
      <c r="I1603" s="3" t="str">
        <f t="shared" si="248"/>
        <v>-</v>
      </c>
      <c r="J1603" s="3" t="str">
        <f t="shared" si="249"/>
        <v>-</v>
      </c>
      <c r="K1603" s="3" t="str">
        <f t="shared" si="250"/>
        <v>-</v>
      </c>
      <c r="L1603" s="3" t="str">
        <f t="shared" si="251"/>
        <v>-</v>
      </c>
      <c r="M1603" s="3" t="str">
        <f t="shared" si="252"/>
        <v>-</v>
      </c>
      <c r="N1603" s="11" t="s">
        <v>12948</v>
      </c>
    </row>
    <row r="1604" spans="1:14" ht="15.6" customHeight="1" x14ac:dyDescent="0.3">
      <c r="A1604" s="3" t="s">
        <v>6453</v>
      </c>
      <c r="B1604" s="3" t="s">
        <v>11817</v>
      </c>
      <c r="C1604" s="11" t="s">
        <v>4768</v>
      </c>
      <c r="D1604" s="11" t="s">
        <v>4769</v>
      </c>
      <c r="E1604" s="13"/>
      <c r="F1604" s="3" t="s">
        <v>7137</v>
      </c>
      <c r="G1604" s="3" t="str">
        <f t="shared" si="246"/>
        <v>-</v>
      </c>
      <c r="H1604" s="3" t="str">
        <f t="shared" si="247"/>
        <v>-</v>
      </c>
      <c r="I1604" s="3" t="str">
        <f t="shared" si="248"/>
        <v>-</v>
      </c>
      <c r="J1604" s="3" t="str">
        <f t="shared" si="249"/>
        <v>-</v>
      </c>
      <c r="K1604" s="3" t="str">
        <f t="shared" si="250"/>
        <v>-</v>
      </c>
      <c r="L1604" s="3" t="str">
        <f t="shared" si="251"/>
        <v>-</v>
      </c>
      <c r="M1604" s="3" t="str">
        <f t="shared" si="252"/>
        <v>-</v>
      </c>
      <c r="N1604" s="11" t="s">
        <v>12948</v>
      </c>
    </row>
    <row r="1605" spans="1:14" ht="15.6" customHeight="1" x14ac:dyDescent="0.3">
      <c r="A1605" s="3" t="s">
        <v>6453</v>
      </c>
      <c r="B1605" s="3" t="s">
        <v>11817</v>
      </c>
      <c r="C1605" s="11" t="s">
        <v>4770</v>
      </c>
      <c r="D1605" s="11" t="s">
        <v>4771</v>
      </c>
      <c r="E1605" s="13"/>
      <c r="F1605" s="3" t="s">
        <v>7137</v>
      </c>
      <c r="G1605" s="3" t="str">
        <f t="shared" si="246"/>
        <v>-</v>
      </c>
      <c r="H1605" s="3" t="str">
        <f t="shared" si="247"/>
        <v>-</v>
      </c>
      <c r="I1605" s="3" t="str">
        <f t="shared" si="248"/>
        <v>-</v>
      </c>
      <c r="J1605" s="3" t="str">
        <f t="shared" si="249"/>
        <v>-</v>
      </c>
      <c r="K1605" s="3" t="str">
        <f t="shared" si="250"/>
        <v>-</v>
      </c>
      <c r="L1605" s="3" t="str">
        <f t="shared" si="251"/>
        <v>-</v>
      </c>
      <c r="M1605" s="3" t="str">
        <f t="shared" si="252"/>
        <v>-</v>
      </c>
      <c r="N1605" s="11" t="s">
        <v>12948</v>
      </c>
    </row>
    <row r="1606" spans="1:14" ht="15.6" customHeight="1" x14ac:dyDescent="0.3">
      <c r="A1606" s="3" t="s">
        <v>6453</v>
      </c>
      <c r="B1606" s="3" t="s">
        <v>11817</v>
      </c>
      <c r="C1606" s="11" t="s">
        <v>4772</v>
      </c>
      <c r="D1606" s="11" t="s">
        <v>4773</v>
      </c>
      <c r="E1606" s="13"/>
      <c r="F1606" s="3" t="s">
        <v>7137</v>
      </c>
      <c r="G1606" s="3" t="str">
        <f t="shared" si="246"/>
        <v>-</v>
      </c>
      <c r="H1606" s="3" t="str">
        <f t="shared" si="247"/>
        <v>-</v>
      </c>
      <c r="I1606" s="3" t="str">
        <f t="shared" si="248"/>
        <v>-</v>
      </c>
      <c r="J1606" s="3" t="str">
        <f t="shared" si="249"/>
        <v>-</v>
      </c>
      <c r="K1606" s="3" t="str">
        <f t="shared" si="250"/>
        <v>-</v>
      </c>
      <c r="L1606" s="3" t="str">
        <f t="shared" si="251"/>
        <v>-</v>
      </c>
      <c r="M1606" s="3" t="str">
        <f t="shared" si="252"/>
        <v>-</v>
      </c>
      <c r="N1606" s="11" t="s">
        <v>12948</v>
      </c>
    </row>
    <row r="1607" spans="1:14" ht="15.6" customHeight="1" x14ac:dyDescent="0.3">
      <c r="A1607" s="3" t="s">
        <v>6453</v>
      </c>
      <c r="B1607" s="3" t="s">
        <v>11817</v>
      </c>
      <c r="C1607" s="11" t="s">
        <v>4774</v>
      </c>
      <c r="D1607" s="11" t="s">
        <v>4775</v>
      </c>
      <c r="E1607" s="13"/>
      <c r="F1607" s="3" t="s">
        <v>7137</v>
      </c>
      <c r="G1607" s="3" t="str">
        <f t="shared" si="246"/>
        <v>-</v>
      </c>
      <c r="H1607" s="3" t="str">
        <f t="shared" si="247"/>
        <v>-</v>
      </c>
      <c r="I1607" s="3" t="str">
        <f t="shared" si="248"/>
        <v>-</v>
      </c>
      <c r="J1607" s="3" t="str">
        <f t="shared" si="249"/>
        <v>-</v>
      </c>
      <c r="K1607" s="3" t="str">
        <f t="shared" si="250"/>
        <v>-</v>
      </c>
      <c r="L1607" s="3" t="str">
        <f t="shared" si="251"/>
        <v>-</v>
      </c>
      <c r="M1607" s="3" t="str">
        <f t="shared" si="252"/>
        <v>-</v>
      </c>
      <c r="N1607" s="11" t="s">
        <v>12948</v>
      </c>
    </row>
    <row r="1608" spans="1:14" ht="15.6" customHeight="1" x14ac:dyDescent="0.3">
      <c r="A1608" s="3" t="s">
        <v>6453</v>
      </c>
      <c r="B1608" s="3" t="s">
        <v>11817</v>
      </c>
      <c r="C1608" s="11" t="s">
        <v>4776</v>
      </c>
      <c r="D1608" s="11" t="s">
        <v>4777</v>
      </c>
      <c r="E1608" s="13"/>
      <c r="F1608" s="3" t="s">
        <v>9581</v>
      </c>
      <c r="G1608" s="3" t="str">
        <f t="shared" si="246"/>
        <v>%{sat}</v>
      </c>
      <c r="H1608" s="3" t="str">
        <f t="shared" si="247"/>
        <v>Unit</v>
      </c>
      <c r="I1608" s="3" t="str">
        <f t="shared" si="248"/>
        <v>UCUM</v>
      </c>
      <c r="J1608" s="3" t="str">
        <f t="shared" si="249"/>
        <v>Unit</v>
      </c>
      <c r="K1608" s="3" t="str">
        <f t="shared" si="250"/>
        <v>S</v>
      </c>
      <c r="L1608" s="3" t="str">
        <f t="shared" si="251"/>
        <v>19700101</v>
      </c>
      <c r="M1608" s="3" t="str">
        <f t="shared" si="252"/>
        <v>20991231</v>
      </c>
    </row>
    <row r="1609" spans="1:14" ht="15.6" customHeight="1" x14ac:dyDescent="0.3">
      <c r="A1609" s="3" t="s">
        <v>6453</v>
      </c>
      <c r="B1609" s="3" t="s">
        <v>11817</v>
      </c>
      <c r="C1609" s="11" t="s">
        <v>4778</v>
      </c>
      <c r="D1609" s="11" t="s">
        <v>4779</v>
      </c>
      <c r="E1609" s="13"/>
      <c r="F1609" s="3" t="s">
        <v>9584</v>
      </c>
      <c r="G1609" s="3" t="str">
        <f t="shared" si="246"/>
        <v>%{tot}</v>
      </c>
      <c r="H1609" s="3" t="str">
        <f t="shared" si="247"/>
        <v>Unit</v>
      </c>
      <c r="I1609" s="3" t="str">
        <f t="shared" si="248"/>
        <v>UCUM</v>
      </c>
      <c r="J1609" s="3" t="str">
        <f t="shared" si="249"/>
        <v>Unit</v>
      </c>
      <c r="K1609" s="3" t="str">
        <f t="shared" si="250"/>
        <v>S</v>
      </c>
      <c r="L1609" s="3" t="str">
        <f t="shared" si="251"/>
        <v>19700101</v>
      </c>
      <c r="M1609" s="3" t="str">
        <f t="shared" si="252"/>
        <v>20991231</v>
      </c>
    </row>
    <row r="1610" spans="1:14" ht="15.6" customHeight="1" x14ac:dyDescent="0.3">
      <c r="A1610" s="3" t="s">
        <v>6453</v>
      </c>
      <c r="B1610" s="3" t="s">
        <v>11817</v>
      </c>
      <c r="C1610" s="11" t="s">
        <v>4780</v>
      </c>
      <c r="D1610" s="11" t="s">
        <v>4781</v>
      </c>
      <c r="E1610" s="13"/>
      <c r="F1610" s="3" t="s">
        <v>9586</v>
      </c>
      <c r="G1610" s="3" t="str">
        <f t="shared" si="246"/>
        <v>%{uptake}</v>
      </c>
      <c r="H1610" s="3" t="str">
        <f t="shared" si="247"/>
        <v>Unit</v>
      </c>
      <c r="I1610" s="3" t="str">
        <f t="shared" si="248"/>
        <v>UCUM</v>
      </c>
      <c r="J1610" s="3" t="str">
        <f t="shared" si="249"/>
        <v>Unit</v>
      </c>
      <c r="K1610" s="3" t="str">
        <f t="shared" si="250"/>
        <v>S</v>
      </c>
      <c r="L1610" s="3" t="str">
        <f t="shared" si="251"/>
        <v>19700101</v>
      </c>
      <c r="M1610" s="3" t="str">
        <f t="shared" si="252"/>
        <v>20991231</v>
      </c>
    </row>
    <row r="1611" spans="1:14" ht="15.6" customHeight="1" x14ac:dyDescent="0.3">
      <c r="A1611" s="3" t="s">
        <v>6453</v>
      </c>
      <c r="B1611" s="3" t="s">
        <v>11817</v>
      </c>
      <c r="C1611" s="11" t="s">
        <v>4782</v>
      </c>
      <c r="D1611" s="11" t="s">
        <v>4783</v>
      </c>
      <c r="E1611" s="13"/>
      <c r="F1611" s="3" t="s">
        <v>7137</v>
      </c>
      <c r="G1611" s="3" t="str">
        <f t="shared" si="246"/>
        <v>-</v>
      </c>
      <c r="H1611" s="3" t="str">
        <f t="shared" si="247"/>
        <v>-</v>
      </c>
      <c r="I1611" s="3" t="str">
        <f t="shared" si="248"/>
        <v>-</v>
      </c>
      <c r="J1611" s="3" t="str">
        <f t="shared" si="249"/>
        <v>-</v>
      </c>
      <c r="K1611" s="3" t="str">
        <f t="shared" si="250"/>
        <v>-</v>
      </c>
      <c r="L1611" s="3" t="str">
        <f t="shared" si="251"/>
        <v>-</v>
      </c>
      <c r="M1611" s="3" t="str">
        <f t="shared" si="252"/>
        <v>-</v>
      </c>
      <c r="N1611" s="11" t="s">
        <v>12948</v>
      </c>
    </row>
    <row r="1612" spans="1:14" ht="15.6" customHeight="1" x14ac:dyDescent="0.3">
      <c r="A1612" s="3" t="s">
        <v>6453</v>
      </c>
      <c r="B1612" s="3" t="s">
        <v>11817</v>
      </c>
      <c r="C1612" s="11" t="s">
        <v>4784</v>
      </c>
      <c r="D1612" s="11" t="s">
        <v>4785</v>
      </c>
      <c r="E1612" s="13"/>
      <c r="F1612" s="3" t="s">
        <v>9754</v>
      </c>
      <c r="G1612" s="3" t="str">
        <f t="shared" si="246"/>
        <v>%{vol}</v>
      </c>
      <c r="H1612" s="3" t="str">
        <f t="shared" si="247"/>
        <v>Unit</v>
      </c>
      <c r="I1612" s="3" t="str">
        <f t="shared" si="248"/>
        <v>UCUM</v>
      </c>
      <c r="J1612" s="3" t="str">
        <f t="shared" si="249"/>
        <v>Unit</v>
      </c>
      <c r="K1612" s="3" t="str">
        <f t="shared" si="250"/>
        <v>S</v>
      </c>
      <c r="L1612" s="3" t="str">
        <f t="shared" si="251"/>
        <v>19700101</v>
      </c>
      <c r="M1612" s="3" t="str">
        <f t="shared" si="252"/>
        <v>20991231</v>
      </c>
    </row>
    <row r="1613" spans="1:14" ht="15.6" customHeight="1" x14ac:dyDescent="0.3">
      <c r="A1613" s="3" t="s">
        <v>6453</v>
      </c>
      <c r="B1613" s="3" t="s">
        <v>11817</v>
      </c>
      <c r="C1613" s="11" t="s">
        <v>4712</v>
      </c>
      <c r="D1613" s="11" t="s">
        <v>4713</v>
      </c>
      <c r="E1613" s="13"/>
      <c r="F1613" s="3" t="s">
        <v>9578</v>
      </c>
      <c r="G1613" s="3" t="str">
        <f t="shared" ref="G1613:G1676" si="253">IFERROR(VLOOKUP(F1613,omop_all_vocs,4,FALSE),"")</f>
        <v>%{of'WBC}</v>
      </c>
      <c r="H1613" s="3" t="str">
        <f t="shared" ref="H1613:H1676" si="254">IFERROR(VLOOKUP(F1613,omop_all_vocs,5,FALSE),"")</f>
        <v>Unit</v>
      </c>
      <c r="I1613" s="3" t="str">
        <f t="shared" ref="I1613:I1676" si="255">IFERROR(VLOOKUP(F1613,omop_all_vocs,6,FALSE),"")</f>
        <v>UCUM</v>
      </c>
      <c r="J1613" s="3" t="str">
        <f t="shared" ref="J1613:J1676" si="256">IFERROR(VLOOKUP(F1613,omop_all_vocs,7,FALSE),"")</f>
        <v>Unit</v>
      </c>
      <c r="K1613" s="3" t="str">
        <f t="shared" ref="K1613:K1676" si="257">IFERROR(VLOOKUP(F1613,omop_all_vocs,8,FALSE),"")</f>
        <v>S</v>
      </c>
      <c r="L1613" s="3" t="str">
        <f t="shared" ref="L1613:L1676" si="258">IFERROR(VLOOKUP(F1613,omop_all_vocs,9,FALSE),"")</f>
        <v>19700101</v>
      </c>
      <c r="M1613" s="3" t="str">
        <f t="shared" ref="M1613:M1676" si="259">IFERROR(VLOOKUP(F1613,omop_all_vocs,10,FALSE),"")</f>
        <v>20991231</v>
      </c>
    </row>
    <row r="1614" spans="1:14" ht="15.6" customHeight="1" x14ac:dyDescent="0.3">
      <c r="A1614" s="3" t="s">
        <v>6453</v>
      </c>
      <c r="B1614" s="3" t="s">
        <v>11817</v>
      </c>
      <c r="C1614" s="11" t="s">
        <v>4786</v>
      </c>
      <c r="D1614" s="11" t="s">
        <v>4787</v>
      </c>
      <c r="E1614" s="13"/>
      <c r="F1614" s="3" t="s">
        <v>7137</v>
      </c>
      <c r="G1614" s="3" t="str">
        <f t="shared" si="253"/>
        <v>-</v>
      </c>
      <c r="H1614" s="3" t="str">
        <f t="shared" si="254"/>
        <v>-</v>
      </c>
      <c r="I1614" s="3" t="str">
        <f t="shared" si="255"/>
        <v>-</v>
      </c>
      <c r="J1614" s="3" t="str">
        <f t="shared" si="256"/>
        <v>-</v>
      </c>
      <c r="K1614" s="3" t="str">
        <f t="shared" si="257"/>
        <v>-</v>
      </c>
      <c r="L1614" s="3" t="str">
        <f t="shared" si="258"/>
        <v>-</v>
      </c>
      <c r="M1614" s="3" t="str">
        <f t="shared" si="259"/>
        <v>-</v>
      </c>
      <c r="N1614" s="11" t="s">
        <v>12948</v>
      </c>
    </row>
    <row r="1615" spans="1:14" ht="15.6" customHeight="1" x14ac:dyDescent="0.3">
      <c r="A1615" s="3" t="s">
        <v>6453</v>
      </c>
      <c r="B1615" s="3" t="s">
        <v>11817</v>
      </c>
      <c r="C1615" s="11" t="s">
        <v>4826</v>
      </c>
      <c r="D1615" s="11" t="s">
        <v>4827</v>
      </c>
      <c r="E1615" s="13"/>
      <c r="F1615" s="3" t="s">
        <v>9514</v>
      </c>
      <c r="G1615" s="3" t="str">
        <f t="shared" si="253"/>
        <v>/[arb'U]</v>
      </c>
      <c r="H1615" s="3" t="str">
        <f t="shared" si="254"/>
        <v>Unit</v>
      </c>
      <c r="I1615" s="3" t="str">
        <f t="shared" si="255"/>
        <v>UCUM</v>
      </c>
      <c r="J1615" s="3" t="str">
        <f t="shared" si="256"/>
        <v>Unit</v>
      </c>
      <c r="K1615" s="3" t="str">
        <f t="shared" si="257"/>
        <v>S</v>
      </c>
      <c r="L1615" s="3" t="str">
        <f t="shared" si="258"/>
        <v>19700101</v>
      </c>
      <c r="M1615" s="3" t="str">
        <f t="shared" si="259"/>
        <v>20991231</v>
      </c>
    </row>
    <row r="1616" spans="1:14" ht="15.6" customHeight="1" x14ac:dyDescent="0.3">
      <c r="A1616" s="3" t="s">
        <v>6453</v>
      </c>
      <c r="B1616" s="3" t="s">
        <v>11817</v>
      </c>
      <c r="C1616" s="11" t="s">
        <v>4818</v>
      </c>
      <c r="D1616" s="11" t="s">
        <v>4819</v>
      </c>
      <c r="E1616" s="13"/>
      <c r="F1616" s="3" t="s">
        <v>9530</v>
      </c>
      <c r="G1616" s="3" t="str">
        <f t="shared" si="253"/>
        <v>/[HPF]</v>
      </c>
      <c r="H1616" s="3" t="str">
        <f t="shared" si="254"/>
        <v>Unit</v>
      </c>
      <c r="I1616" s="3" t="str">
        <f t="shared" si="255"/>
        <v>UCUM</v>
      </c>
      <c r="J1616" s="3" t="str">
        <f t="shared" si="256"/>
        <v>Unit</v>
      </c>
      <c r="K1616" s="3" t="str">
        <f t="shared" si="257"/>
        <v>S</v>
      </c>
      <c r="L1616" s="3" t="str">
        <f t="shared" si="258"/>
        <v>19700101</v>
      </c>
      <c r="M1616" s="3" t="str">
        <f t="shared" si="259"/>
        <v>20991231</v>
      </c>
    </row>
    <row r="1617" spans="1:14" ht="15.6" customHeight="1" x14ac:dyDescent="0.3">
      <c r="A1617" s="3" t="s">
        <v>6453</v>
      </c>
      <c r="B1617" s="3" t="s">
        <v>11817</v>
      </c>
      <c r="C1617" s="11" t="s">
        <v>4820</v>
      </c>
      <c r="D1617" s="11" t="s">
        <v>4821</v>
      </c>
      <c r="E1617" s="13"/>
      <c r="F1617" s="3" t="s">
        <v>9115</v>
      </c>
      <c r="G1617" s="3" t="str">
        <f t="shared" si="253"/>
        <v>[iU]</v>
      </c>
      <c r="H1617" s="3" t="str">
        <f t="shared" si="254"/>
        <v>Unit</v>
      </c>
      <c r="I1617" s="3" t="str">
        <f t="shared" si="255"/>
        <v>UCUM</v>
      </c>
      <c r="J1617" s="3" t="str">
        <f t="shared" si="256"/>
        <v>Unit</v>
      </c>
      <c r="K1617" s="3" t="str">
        <f t="shared" si="257"/>
        <v>S</v>
      </c>
      <c r="L1617" s="3" t="str">
        <f t="shared" si="258"/>
        <v>19700101</v>
      </c>
      <c r="M1617" s="3" t="str">
        <f t="shared" si="259"/>
        <v>20991231</v>
      </c>
      <c r="N1617" s="11" t="s">
        <v>12949</v>
      </c>
    </row>
    <row r="1618" spans="1:14" ht="15.6" customHeight="1" x14ac:dyDescent="0.3">
      <c r="A1618" s="3" t="s">
        <v>6453</v>
      </c>
      <c r="B1618" s="3" t="s">
        <v>11817</v>
      </c>
      <c r="C1618" s="11" t="s">
        <v>4822</v>
      </c>
      <c r="D1618" s="11" t="s">
        <v>4823</v>
      </c>
      <c r="E1618" s="13"/>
      <c r="F1618" s="3" t="s">
        <v>9124</v>
      </c>
      <c r="G1618" s="3" t="str">
        <f t="shared" si="253"/>
        <v>[iU]/mL</v>
      </c>
      <c r="H1618" s="3" t="str">
        <f t="shared" si="254"/>
        <v>Unit</v>
      </c>
      <c r="I1618" s="3" t="str">
        <f t="shared" si="255"/>
        <v>UCUM</v>
      </c>
      <c r="J1618" s="3" t="str">
        <f t="shared" si="256"/>
        <v>Unit</v>
      </c>
      <c r="K1618" s="3" t="str">
        <f t="shared" si="257"/>
        <v>S</v>
      </c>
      <c r="L1618" s="3" t="str">
        <f t="shared" si="258"/>
        <v>19700101</v>
      </c>
      <c r="M1618" s="3" t="str">
        <f t="shared" si="259"/>
        <v>20991231</v>
      </c>
      <c r="N1618" s="11" t="s">
        <v>12949</v>
      </c>
    </row>
    <row r="1619" spans="1:14" ht="15.6" customHeight="1" x14ac:dyDescent="0.3">
      <c r="A1619" s="3" t="s">
        <v>6453</v>
      </c>
      <c r="B1619" s="3" t="s">
        <v>11817</v>
      </c>
      <c r="C1619" s="11" t="s">
        <v>4824</v>
      </c>
      <c r="D1619" s="11" t="s">
        <v>4825</v>
      </c>
      <c r="E1619" s="13"/>
      <c r="F1619" s="3" t="s">
        <v>9536</v>
      </c>
      <c r="G1619" s="3" t="str">
        <f t="shared" si="253"/>
        <v>/[LPF]</v>
      </c>
      <c r="H1619" s="3" t="str">
        <f t="shared" si="254"/>
        <v>Unit</v>
      </c>
      <c r="I1619" s="3" t="str">
        <f t="shared" si="255"/>
        <v>UCUM</v>
      </c>
      <c r="J1619" s="3" t="str">
        <f t="shared" si="256"/>
        <v>Unit</v>
      </c>
      <c r="K1619" s="3" t="str">
        <f t="shared" si="257"/>
        <v>S</v>
      </c>
      <c r="L1619" s="3" t="str">
        <f t="shared" si="258"/>
        <v>19700101</v>
      </c>
      <c r="M1619" s="3" t="str">
        <f t="shared" si="259"/>
        <v>20991231</v>
      </c>
    </row>
    <row r="1620" spans="1:14" ht="15.6" customHeight="1" x14ac:dyDescent="0.3">
      <c r="A1620" s="3" t="s">
        <v>6453</v>
      </c>
      <c r="B1620" s="3" t="s">
        <v>11817</v>
      </c>
      <c r="C1620" s="11" t="s">
        <v>4878</v>
      </c>
      <c r="D1620" s="11" t="s">
        <v>4879</v>
      </c>
      <c r="E1620" s="13"/>
      <c r="F1620" s="3" t="s">
        <v>9521</v>
      </c>
      <c r="G1620" s="3" t="str">
        <f t="shared" si="253"/>
        <v>/{entity}</v>
      </c>
      <c r="H1620" s="3" t="str">
        <f t="shared" si="254"/>
        <v>Unit</v>
      </c>
      <c r="I1620" s="3" t="str">
        <f t="shared" si="255"/>
        <v>UCUM</v>
      </c>
      <c r="J1620" s="3" t="str">
        <f t="shared" si="256"/>
        <v>Unit</v>
      </c>
      <c r="K1620" s="3" t="str">
        <f t="shared" si="257"/>
        <v>S</v>
      </c>
      <c r="L1620" s="3" t="str">
        <f t="shared" si="258"/>
        <v>19700101</v>
      </c>
      <c r="M1620" s="3" t="str">
        <f t="shared" si="259"/>
        <v>20991231</v>
      </c>
    </row>
    <row r="1621" spans="1:14" ht="15.6" customHeight="1" x14ac:dyDescent="0.3">
      <c r="A1621" s="3" t="s">
        <v>6453</v>
      </c>
      <c r="B1621" s="3" t="s">
        <v>11817</v>
      </c>
      <c r="C1621" s="11" t="s">
        <v>4876</v>
      </c>
      <c r="D1621" s="11" t="s">
        <v>4877</v>
      </c>
      <c r="E1621" s="13"/>
      <c r="F1621" s="3" t="s">
        <v>7137</v>
      </c>
      <c r="G1621" s="3" t="str">
        <f t="shared" si="253"/>
        <v>-</v>
      </c>
      <c r="H1621" s="3" t="str">
        <f t="shared" si="254"/>
        <v>-</v>
      </c>
      <c r="I1621" s="3" t="str">
        <f t="shared" si="255"/>
        <v>-</v>
      </c>
      <c r="J1621" s="3" t="str">
        <f t="shared" si="256"/>
        <v>-</v>
      </c>
      <c r="K1621" s="3" t="str">
        <f t="shared" si="257"/>
        <v>-</v>
      </c>
      <c r="L1621" s="3" t="str">
        <f t="shared" si="258"/>
        <v>-</v>
      </c>
      <c r="M1621" s="3" t="str">
        <f t="shared" si="259"/>
        <v>-</v>
      </c>
      <c r="N1621" s="11" t="s">
        <v>12948</v>
      </c>
    </row>
    <row r="1622" spans="1:14" ht="15.6" customHeight="1" x14ac:dyDescent="0.3">
      <c r="A1622" s="3" t="s">
        <v>6453</v>
      </c>
      <c r="B1622" s="3" t="s">
        <v>11817</v>
      </c>
      <c r="C1622" s="11" t="s">
        <v>4788</v>
      </c>
      <c r="D1622" s="11" t="s">
        <v>4789</v>
      </c>
      <c r="E1622" s="13"/>
      <c r="F1622" s="3" t="s">
        <v>9547</v>
      </c>
      <c r="G1622" s="3" t="str">
        <f t="shared" si="253"/>
        <v>/10*10</v>
      </c>
      <c r="H1622" s="3" t="str">
        <f t="shared" si="254"/>
        <v>Unit</v>
      </c>
      <c r="I1622" s="3" t="str">
        <f t="shared" si="255"/>
        <v>UCUM</v>
      </c>
      <c r="J1622" s="3" t="str">
        <f t="shared" si="256"/>
        <v>Unit</v>
      </c>
      <c r="K1622" s="3" t="str">
        <f t="shared" si="257"/>
        <v>S</v>
      </c>
      <c r="L1622" s="3" t="str">
        <f t="shared" si="258"/>
        <v>19700101</v>
      </c>
      <c r="M1622" s="3" t="str">
        <f t="shared" si="259"/>
        <v>20991231</v>
      </c>
    </row>
    <row r="1623" spans="1:14" ht="15.6" customHeight="1" x14ac:dyDescent="0.3">
      <c r="A1623" s="3" t="s">
        <v>6453</v>
      </c>
      <c r="B1623" s="3" t="s">
        <v>11817</v>
      </c>
      <c r="C1623" s="11" t="s">
        <v>4790</v>
      </c>
      <c r="D1623" s="11" t="s">
        <v>4791</v>
      </c>
      <c r="E1623" s="13"/>
      <c r="F1623" s="3" t="s">
        <v>9549</v>
      </c>
      <c r="G1623" s="3" t="str">
        <f t="shared" si="253"/>
        <v>/10*12</v>
      </c>
      <c r="H1623" s="3" t="str">
        <f t="shared" si="254"/>
        <v>Unit</v>
      </c>
      <c r="I1623" s="3" t="str">
        <f t="shared" si="255"/>
        <v>UCUM</v>
      </c>
      <c r="J1623" s="3" t="str">
        <f t="shared" si="256"/>
        <v>Unit</v>
      </c>
      <c r="K1623" s="3" t="str">
        <f t="shared" si="257"/>
        <v>S</v>
      </c>
      <c r="L1623" s="3" t="str">
        <f t="shared" si="258"/>
        <v>19700101</v>
      </c>
      <c r="M1623" s="3" t="str">
        <f t="shared" si="259"/>
        <v>20991231</v>
      </c>
    </row>
    <row r="1624" spans="1:14" ht="15.6" customHeight="1" x14ac:dyDescent="0.3">
      <c r="A1624" s="3" t="s">
        <v>6453</v>
      </c>
      <c r="B1624" s="3" t="s">
        <v>11817</v>
      </c>
      <c r="C1624" s="11" t="s">
        <v>4792</v>
      </c>
      <c r="D1624" s="11" t="s">
        <v>4793</v>
      </c>
      <c r="E1624" s="13"/>
      <c r="F1624" s="3" t="s">
        <v>9550</v>
      </c>
      <c r="G1624" s="3" t="str">
        <f t="shared" si="253"/>
        <v>/10*12.{RBC}</v>
      </c>
      <c r="H1624" s="3" t="str">
        <f t="shared" si="254"/>
        <v>Unit</v>
      </c>
      <c r="I1624" s="3" t="str">
        <f t="shared" si="255"/>
        <v>UCUM</v>
      </c>
      <c r="J1624" s="3" t="str">
        <f t="shared" si="256"/>
        <v>Unit</v>
      </c>
      <c r="K1624" s="3" t="str">
        <f t="shared" si="257"/>
        <v>S</v>
      </c>
      <c r="L1624" s="3" t="str">
        <f t="shared" si="258"/>
        <v>19700101</v>
      </c>
      <c r="M1624" s="3" t="str">
        <f t="shared" si="259"/>
        <v>20991231</v>
      </c>
    </row>
    <row r="1625" spans="1:14" ht="15.6" customHeight="1" x14ac:dyDescent="0.3">
      <c r="A1625" s="3" t="s">
        <v>6453</v>
      </c>
      <c r="B1625" s="3" t="s">
        <v>11817</v>
      </c>
      <c r="C1625" s="11" t="s">
        <v>4794</v>
      </c>
      <c r="D1625" s="11" t="s">
        <v>4795</v>
      </c>
      <c r="E1625" s="13"/>
      <c r="F1625" s="3" t="s">
        <v>9704</v>
      </c>
      <c r="G1625" s="3" t="str">
        <f t="shared" si="253"/>
        <v>10*3</v>
      </c>
      <c r="H1625" s="3" t="str">
        <f t="shared" si="254"/>
        <v>Unit</v>
      </c>
      <c r="I1625" s="3" t="str">
        <f t="shared" si="255"/>
        <v>UCUM</v>
      </c>
      <c r="J1625" s="3" t="str">
        <f t="shared" si="256"/>
        <v>Unit</v>
      </c>
      <c r="K1625" s="3" t="str">
        <f t="shared" si="257"/>
        <v>S</v>
      </c>
      <c r="L1625" s="3" t="str">
        <f t="shared" si="258"/>
        <v>19700101</v>
      </c>
      <c r="M1625" s="3" t="str">
        <f t="shared" si="259"/>
        <v>20991231</v>
      </c>
      <c r="N1625" s="11" t="s">
        <v>12949</v>
      </c>
    </row>
    <row r="1626" spans="1:14" ht="15.6" customHeight="1" x14ac:dyDescent="0.3">
      <c r="A1626" s="3" t="s">
        <v>6453</v>
      </c>
      <c r="B1626" s="3" t="s">
        <v>11817</v>
      </c>
      <c r="C1626" s="11" t="s">
        <v>4796</v>
      </c>
      <c r="D1626" s="11" t="s">
        <v>4797</v>
      </c>
      <c r="E1626" s="13"/>
      <c r="F1626" s="3" t="s">
        <v>9713</v>
      </c>
      <c r="G1626" s="3" t="str">
        <f t="shared" si="253"/>
        <v>10*3(rbc)</v>
      </c>
      <c r="H1626" s="3" t="str">
        <f t="shared" si="254"/>
        <v>Unit</v>
      </c>
      <c r="I1626" s="3" t="str">
        <f t="shared" si="255"/>
        <v>UCUM</v>
      </c>
      <c r="J1626" s="3" t="str">
        <f t="shared" si="256"/>
        <v>Unit</v>
      </c>
      <c r="K1626" s="3" t="str">
        <f t="shared" si="257"/>
        <v>S</v>
      </c>
      <c r="L1626" s="3" t="str">
        <f t="shared" si="258"/>
        <v>19700101</v>
      </c>
      <c r="M1626" s="3" t="str">
        <f t="shared" si="259"/>
        <v>20991231</v>
      </c>
      <c r="N1626" s="11" t="s">
        <v>12949</v>
      </c>
    </row>
    <row r="1627" spans="1:14" ht="15.6" customHeight="1" x14ac:dyDescent="0.3">
      <c r="A1627" s="3" t="s">
        <v>6453</v>
      </c>
      <c r="B1627" s="3" t="s">
        <v>11817</v>
      </c>
      <c r="C1627" s="11" t="s">
        <v>4798</v>
      </c>
      <c r="D1627" s="11" t="s">
        <v>4799</v>
      </c>
      <c r="E1627" s="13"/>
      <c r="F1627" s="3" t="s">
        <v>9713</v>
      </c>
      <c r="G1627" s="3" t="str">
        <f t="shared" si="253"/>
        <v>10*3(rbc)</v>
      </c>
      <c r="H1627" s="3" t="str">
        <f t="shared" si="254"/>
        <v>Unit</v>
      </c>
      <c r="I1627" s="3" t="str">
        <f t="shared" si="255"/>
        <v>UCUM</v>
      </c>
      <c r="J1627" s="3" t="str">
        <f t="shared" si="256"/>
        <v>Unit</v>
      </c>
      <c r="K1627" s="3" t="str">
        <f t="shared" si="257"/>
        <v>S</v>
      </c>
      <c r="L1627" s="3" t="str">
        <f t="shared" si="258"/>
        <v>19700101</v>
      </c>
      <c r="M1627" s="3" t="str">
        <f t="shared" si="259"/>
        <v>20991231</v>
      </c>
      <c r="N1627" s="11" t="s">
        <v>12949</v>
      </c>
    </row>
    <row r="1628" spans="1:14" ht="15.6" customHeight="1" x14ac:dyDescent="0.3">
      <c r="A1628" s="3" t="s">
        <v>6453</v>
      </c>
      <c r="B1628" s="3" t="s">
        <v>11817</v>
      </c>
      <c r="C1628" s="11" t="s">
        <v>4800</v>
      </c>
      <c r="D1628" s="11" t="s">
        <v>4801</v>
      </c>
      <c r="E1628" s="13"/>
      <c r="F1628" s="3" t="s">
        <v>9540</v>
      </c>
      <c r="G1628" s="3" t="str">
        <f t="shared" si="253"/>
        <v>/10*6</v>
      </c>
      <c r="H1628" s="3" t="str">
        <f t="shared" si="254"/>
        <v>Unit</v>
      </c>
      <c r="I1628" s="3" t="str">
        <f t="shared" si="255"/>
        <v>UCUM</v>
      </c>
      <c r="J1628" s="3" t="str">
        <f t="shared" si="256"/>
        <v>Unit</v>
      </c>
      <c r="K1628" s="3" t="str">
        <f t="shared" si="257"/>
        <v>S</v>
      </c>
      <c r="L1628" s="3" t="str">
        <f t="shared" si="258"/>
        <v>19700101</v>
      </c>
      <c r="M1628" s="3" t="str">
        <f t="shared" si="259"/>
        <v>20991231</v>
      </c>
    </row>
    <row r="1629" spans="1:14" ht="15.6" customHeight="1" x14ac:dyDescent="0.3">
      <c r="A1629" s="3" t="s">
        <v>6453</v>
      </c>
      <c r="B1629" s="3" t="s">
        <v>11817</v>
      </c>
      <c r="C1629" s="11" t="s">
        <v>4802</v>
      </c>
      <c r="D1629" s="11" t="s">
        <v>4803</v>
      </c>
      <c r="E1629" s="13"/>
      <c r="F1629" s="3" t="s">
        <v>9515</v>
      </c>
      <c r="G1629" s="3" t="str">
        <f t="shared" si="253"/>
        <v>/10*9</v>
      </c>
      <c r="H1629" s="3" t="str">
        <f t="shared" si="254"/>
        <v>Unit</v>
      </c>
      <c r="I1629" s="3" t="str">
        <f t="shared" si="255"/>
        <v>UCUM</v>
      </c>
      <c r="J1629" s="3" t="str">
        <f t="shared" si="256"/>
        <v>Unit</v>
      </c>
      <c r="K1629" s="3" t="str">
        <f t="shared" si="257"/>
        <v>S</v>
      </c>
      <c r="L1629" s="3" t="str">
        <f t="shared" si="258"/>
        <v>19700101</v>
      </c>
      <c r="M1629" s="3" t="str">
        <f t="shared" si="259"/>
        <v>20991231</v>
      </c>
    </row>
    <row r="1630" spans="1:14" ht="15.6" customHeight="1" x14ac:dyDescent="0.3">
      <c r="A1630" s="3" t="s">
        <v>6453</v>
      </c>
      <c r="B1630" s="3" t="s">
        <v>11817</v>
      </c>
      <c r="C1630" s="11" t="s">
        <v>4804</v>
      </c>
      <c r="D1630" s="11" t="s">
        <v>4805</v>
      </c>
      <c r="E1630" s="13"/>
      <c r="F1630" s="3" t="s">
        <v>9532</v>
      </c>
      <c r="G1630" s="3" t="str">
        <f t="shared" si="253"/>
        <v>/100</v>
      </c>
      <c r="H1630" s="3" t="str">
        <f t="shared" si="254"/>
        <v>Unit</v>
      </c>
      <c r="I1630" s="3" t="str">
        <f t="shared" si="255"/>
        <v>UCUM</v>
      </c>
      <c r="J1630" s="3" t="str">
        <f t="shared" si="256"/>
        <v>Unit</v>
      </c>
      <c r="K1630" s="3" t="str">
        <f t="shared" si="257"/>
        <v>S</v>
      </c>
      <c r="L1630" s="3" t="str">
        <f t="shared" si="258"/>
        <v>19700101</v>
      </c>
      <c r="M1630" s="3" t="str">
        <f t="shared" si="259"/>
        <v>20991231</v>
      </c>
    </row>
    <row r="1631" spans="1:14" ht="15.6" customHeight="1" x14ac:dyDescent="0.3">
      <c r="A1631" s="3" t="s">
        <v>6453</v>
      </c>
      <c r="B1631" s="3" t="s">
        <v>11817</v>
      </c>
      <c r="C1631" s="11" t="s">
        <v>4808</v>
      </c>
      <c r="D1631" s="11" t="s">
        <v>4809</v>
      </c>
      <c r="E1631" s="13"/>
      <c r="F1631" s="3" t="s">
        <v>9732</v>
      </c>
      <c r="G1631" s="3" t="str">
        <f t="shared" si="253"/>
        <v>[U]/10.{cells}</v>
      </c>
      <c r="H1631" s="3" t="str">
        <f t="shared" si="254"/>
        <v>Unit</v>
      </c>
      <c r="I1631" s="3" t="str">
        <f t="shared" si="255"/>
        <v>UCUM</v>
      </c>
      <c r="J1631" s="3" t="str">
        <f t="shared" si="256"/>
        <v>Unit</v>
      </c>
      <c r="K1631" s="3" t="str">
        <f t="shared" si="257"/>
        <v>S</v>
      </c>
      <c r="L1631" s="3" t="str">
        <f t="shared" si="258"/>
        <v>19700101</v>
      </c>
      <c r="M1631" s="3" t="str">
        <f t="shared" si="259"/>
        <v>20991231</v>
      </c>
      <c r="N1631" s="11" t="s">
        <v>12949</v>
      </c>
    </row>
    <row r="1632" spans="1:14" ht="15.6" customHeight="1" x14ac:dyDescent="0.3">
      <c r="A1632" s="3" t="s">
        <v>6453</v>
      </c>
      <c r="B1632" s="3" t="s">
        <v>11817</v>
      </c>
      <c r="C1632" s="11" t="s">
        <v>4810</v>
      </c>
      <c r="D1632" s="11" t="s">
        <v>4811</v>
      </c>
      <c r="E1632" s="13"/>
      <c r="F1632" s="3" t="s">
        <v>7137</v>
      </c>
      <c r="G1632" s="3" t="str">
        <f t="shared" si="253"/>
        <v>-</v>
      </c>
      <c r="H1632" s="3" t="str">
        <f t="shared" si="254"/>
        <v>-</v>
      </c>
      <c r="I1632" s="3" t="str">
        <f t="shared" si="255"/>
        <v>-</v>
      </c>
      <c r="J1632" s="3" t="str">
        <f t="shared" si="256"/>
        <v>-</v>
      </c>
      <c r="K1632" s="3" t="str">
        <f t="shared" si="257"/>
        <v>-</v>
      </c>
      <c r="L1632" s="3" t="str">
        <f t="shared" si="258"/>
        <v>-</v>
      </c>
      <c r="M1632" s="3" t="str">
        <f t="shared" si="259"/>
        <v>-</v>
      </c>
      <c r="N1632" s="11" t="s">
        <v>12948</v>
      </c>
    </row>
    <row r="1633" spans="1:14" ht="15.6" customHeight="1" x14ac:dyDescent="0.3">
      <c r="A1633" s="3" t="s">
        <v>6453</v>
      </c>
      <c r="B1633" s="3" t="s">
        <v>11817</v>
      </c>
      <c r="C1633" s="11" t="s">
        <v>4812</v>
      </c>
      <c r="D1633" s="11" t="s">
        <v>4813</v>
      </c>
      <c r="E1633" s="13"/>
      <c r="F1633" s="3" t="s">
        <v>9511</v>
      </c>
      <c r="G1633" s="3" t="str">
        <f t="shared" si="253"/>
        <v>/100.{sperm}</v>
      </c>
      <c r="H1633" s="3" t="str">
        <f t="shared" si="254"/>
        <v>Unit</v>
      </c>
      <c r="I1633" s="3" t="str">
        <f t="shared" si="255"/>
        <v>UCUM</v>
      </c>
      <c r="J1633" s="3" t="str">
        <f t="shared" si="256"/>
        <v>Unit</v>
      </c>
      <c r="K1633" s="3" t="str">
        <f t="shared" si="257"/>
        <v>S</v>
      </c>
      <c r="L1633" s="3" t="str">
        <f t="shared" si="258"/>
        <v>19700101</v>
      </c>
      <c r="M1633" s="3" t="str">
        <f t="shared" si="259"/>
        <v>20991231</v>
      </c>
    </row>
    <row r="1634" spans="1:14" ht="15.6" customHeight="1" x14ac:dyDescent="0.3">
      <c r="A1634" s="3" t="s">
        <v>6453</v>
      </c>
      <c r="B1634" s="3" t="s">
        <v>11817</v>
      </c>
      <c r="C1634" s="11" t="s">
        <v>4806</v>
      </c>
      <c r="D1634" s="11" t="s">
        <v>4807</v>
      </c>
      <c r="E1634" s="13"/>
      <c r="F1634" s="3" t="s">
        <v>9512</v>
      </c>
      <c r="G1634" s="3" t="str">
        <f t="shared" si="253"/>
        <v>/100.{WBC}</v>
      </c>
      <c r="H1634" s="3" t="str">
        <f t="shared" si="254"/>
        <v>Unit</v>
      </c>
      <c r="I1634" s="3" t="str">
        <f t="shared" si="255"/>
        <v>UCUM</v>
      </c>
      <c r="J1634" s="3" t="str">
        <f t="shared" si="256"/>
        <v>Unit</v>
      </c>
      <c r="K1634" s="3" t="str">
        <f t="shared" si="257"/>
        <v>S</v>
      </c>
      <c r="L1634" s="3" t="str">
        <f t="shared" si="258"/>
        <v>19700101</v>
      </c>
      <c r="M1634" s="3" t="str">
        <f t="shared" si="259"/>
        <v>20991231</v>
      </c>
    </row>
    <row r="1635" spans="1:14" ht="15.6" customHeight="1" x14ac:dyDescent="0.3">
      <c r="A1635" s="3" t="s">
        <v>6453</v>
      </c>
      <c r="B1635" s="3" t="s">
        <v>11817</v>
      </c>
      <c r="C1635" s="11" t="s">
        <v>4828</v>
      </c>
      <c r="D1635" s="11" t="s">
        <v>4829</v>
      </c>
      <c r="E1635" s="13"/>
      <c r="F1635" s="3" t="s">
        <v>9552</v>
      </c>
      <c r="G1635" s="3" t="str">
        <f t="shared" si="253"/>
        <v>/y</v>
      </c>
      <c r="H1635" s="3" t="str">
        <f t="shared" si="254"/>
        <v>Unit</v>
      </c>
      <c r="I1635" s="3" t="str">
        <f t="shared" si="255"/>
        <v>UCUM</v>
      </c>
      <c r="J1635" s="3" t="str">
        <f t="shared" si="256"/>
        <v>Unit</v>
      </c>
      <c r="K1635" s="3" t="str">
        <f t="shared" si="257"/>
        <v>S</v>
      </c>
      <c r="L1635" s="3" t="str">
        <f t="shared" si="258"/>
        <v>19700101</v>
      </c>
      <c r="M1635" s="3" t="str">
        <f t="shared" si="259"/>
        <v>20991231</v>
      </c>
    </row>
    <row r="1636" spans="1:14" ht="15.6" customHeight="1" x14ac:dyDescent="0.3">
      <c r="A1636" s="3" t="s">
        <v>6453</v>
      </c>
      <c r="B1636" s="3" t="s">
        <v>11817</v>
      </c>
      <c r="C1636" s="11" t="s">
        <v>4830</v>
      </c>
      <c r="D1636" s="11" t="s">
        <v>4831</v>
      </c>
      <c r="E1636" s="13"/>
      <c r="F1636" s="3" t="s">
        <v>9207</v>
      </c>
      <c r="G1636" s="3" t="str">
        <f t="shared" si="253"/>
        <v>m[H2O]</v>
      </c>
      <c r="H1636" s="3" t="str">
        <f t="shared" si="254"/>
        <v>Unit</v>
      </c>
      <c r="I1636" s="3" t="str">
        <f t="shared" si="255"/>
        <v>UCUM</v>
      </c>
      <c r="J1636" s="3" t="str">
        <f t="shared" si="256"/>
        <v>Unit</v>
      </c>
      <c r="K1636" s="3" t="str">
        <f t="shared" si="257"/>
        <v>S</v>
      </c>
      <c r="L1636" s="3" t="str">
        <f t="shared" si="258"/>
        <v>19700101</v>
      </c>
      <c r="M1636" s="3" t="str">
        <f t="shared" si="259"/>
        <v>20991231</v>
      </c>
      <c r="N1636" s="11" t="s">
        <v>12949</v>
      </c>
    </row>
    <row r="1637" spans="1:14" ht="15.6" customHeight="1" x14ac:dyDescent="0.3">
      <c r="A1637" s="3" t="s">
        <v>6453</v>
      </c>
      <c r="B1637" s="3" t="s">
        <v>11817</v>
      </c>
      <c r="C1637" s="11" t="s">
        <v>4832</v>
      </c>
      <c r="D1637" s="11" t="s">
        <v>4833</v>
      </c>
      <c r="E1637" s="13"/>
      <c r="F1637" s="3" t="s">
        <v>7137</v>
      </c>
      <c r="G1637" s="3" t="str">
        <f t="shared" si="253"/>
        <v>-</v>
      </c>
      <c r="H1637" s="3" t="str">
        <f t="shared" si="254"/>
        <v>-</v>
      </c>
      <c r="I1637" s="3" t="str">
        <f t="shared" si="255"/>
        <v>-</v>
      </c>
      <c r="J1637" s="3" t="str">
        <f t="shared" si="256"/>
        <v>-</v>
      </c>
      <c r="K1637" s="3" t="str">
        <f t="shared" si="257"/>
        <v>-</v>
      </c>
      <c r="L1637" s="3" t="str">
        <f t="shared" si="258"/>
        <v>-</v>
      </c>
      <c r="M1637" s="3" t="str">
        <f t="shared" si="259"/>
        <v>-</v>
      </c>
      <c r="N1637" s="11" t="s">
        <v>12948</v>
      </c>
    </row>
    <row r="1638" spans="1:14" ht="15.6" customHeight="1" x14ac:dyDescent="0.3">
      <c r="A1638" s="3" t="s">
        <v>6453</v>
      </c>
      <c r="B1638" s="3" t="s">
        <v>11817</v>
      </c>
      <c r="C1638" s="11" t="s">
        <v>4834</v>
      </c>
      <c r="D1638" s="11" t="s">
        <v>4835</v>
      </c>
      <c r="E1638" s="13"/>
      <c r="F1638" s="3" t="s">
        <v>9520</v>
      </c>
      <c r="G1638" s="3" t="str">
        <f t="shared" si="253"/>
        <v>/dL</v>
      </c>
      <c r="H1638" s="3" t="str">
        <f t="shared" si="254"/>
        <v>Unit</v>
      </c>
      <c r="I1638" s="3" t="str">
        <f t="shared" si="255"/>
        <v>UCUM</v>
      </c>
      <c r="J1638" s="3" t="str">
        <f t="shared" si="256"/>
        <v>Unit</v>
      </c>
      <c r="K1638" s="3" t="str">
        <f t="shared" si="257"/>
        <v>S</v>
      </c>
      <c r="L1638" s="3" t="str">
        <f t="shared" si="258"/>
        <v>19700101</v>
      </c>
      <c r="M1638" s="3" t="str">
        <f t="shared" si="259"/>
        <v>20991231</v>
      </c>
    </row>
    <row r="1639" spans="1:14" ht="15.6" customHeight="1" x14ac:dyDescent="0.3">
      <c r="A1639" s="3" t="s">
        <v>6453</v>
      </c>
      <c r="B1639" s="3" t="s">
        <v>11817</v>
      </c>
      <c r="C1639" s="11" t="s">
        <v>4836</v>
      </c>
      <c r="D1639" s="11" t="s">
        <v>4837</v>
      </c>
      <c r="E1639" s="13"/>
      <c r="F1639" s="3" t="s">
        <v>9522</v>
      </c>
      <c r="G1639" s="3" t="str">
        <f t="shared" si="253"/>
        <v>/g</v>
      </c>
      <c r="H1639" s="3" t="str">
        <f t="shared" si="254"/>
        <v>Unit</v>
      </c>
      <c r="I1639" s="3" t="str">
        <f t="shared" si="255"/>
        <v>UCUM</v>
      </c>
      <c r="J1639" s="3" t="str">
        <f t="shared" si="256"/>
        <v>Unit</v>
      </c>
      <c r="K1639" s="3" t="str">
        <f t="shared" si="257"/>
        <v>S</v>
      </c>
      <c r="L1639" s="3" t="str">
        <f t="shared" si="258"/>
        <v>19700101</v>
      </c>
      <c r="M1639" s="3" t="str">
        <f t="shared" si="259"/>
        <v>20991231</v>
      </c>
    </row>
    <row r="1640" spans="1:14" ht="15.6" customHeight="1" x14ac:dyDescent="0.3">
      <c r="A1640" s="3" t="s">
        <v>6453</v>
      </c>
      <c r="B1640" s="3" t="s">
        <v>11817</v>
      </c>
      <c r="C1640" s="11" t="s">
        <v>4840</v>
      </c>
      <c r="D1640" s="11" t="s">
        <v>4841</v>
      </c>
      <c r="E1640" s="13"/>
      <c r="F1640" s="3" t="s">
        <v>9525</v>
      </c>
      <c r="G1640" s="3" t="str">
        <f t="shared" si="253"/>
        <v>/g{creat}</v>
      </c>
      <c r="H1640" s="3" t="str">
        <f t="shared" si="254"/>
        <v>Unit</v>
      </c>
      <c r="I1640" s="3" t="str">
        <f t="shared" si="255"/>
        <v>UCUM</v>
      </c>
      <c r="J1640" s="3" t="str">
        <f t="shared" si="256"/>
        <v>Unit</v>
      </c>
      <c r="K1640" s="3" t="str">
        <f t="shared" si="257"/>
        <v>S</v>
      </c>
      <c r="L1640" s="3" t="str">
        <f t="shared" si="258"/>
        <v>19700101</v>
      </c>
      <c r="M1640" s="3" t="str">
        <f t="shared" si="259"/>
        <v>20991231</v>
      </c>
    </row>
    <row r="1641" spans="1:14" ht="15.6" customHeight="1" x14ac:dyDescent="0.3">
      <c r="A1641" s="3" t="s">
        <v>6453</v>
      </c>
      <c r="B1641" s="3" t="s">
        <v>11817</v>
      </c>
      <c r="C1641" s="11" t="s">
        <v>4838</v>
      </c>
      <c r="D1641" s="11" t="s">
        <v>4839</v>
      </c>
      <c r="E1641" s="13"/>
      <c r="F1641" s="3" t="s">
        <v>9526</v>
      </c>
      <c r="G1641" s="3" t="str">
        <f t="shared" si="253"/>
        <v>/g{HBG}</v>
      </c>
      <c r="H1641" s="3" t="str">
        <f t="shared" si="254"/>
        <v>Unit</v>
      </c>
      <c r="I1641" s="3" t="str">
        <f t="shared" si="255"/>
        <v>UCUM</v>
      </c>
      <c r="J1641" s="3" t="str">
        <f t="shared" si="256"/>
        <v>Unit</v>
      </c>
      <c r="K1641" s="3" t="str">
        <f t="shared" si="257"/>
        <v>S</v>
      </c>
      <c r="L1641" s="3" t="str">
        <f t="shared" si="258"/>
        <v>19700101</v>
      </c>
      <c r="M1641" s="3" t="str">
        <f t="shared" si="259"/>
        <v>20991231</v>
      </c>
    </row>
    <row r="1642" spans="1:14" ht="15.6" customHeight="1" x14ac:dyDescent="0.3">
      <c r="A1642" s="3" t="s">
        <v>6453</v>
      </c>
      <c r="B1642" s="3" t="s">
        <v>11817</v>
      </c>
      <c r="C1642" s="11" t="s">
        <v>4842</v>
      </c>
      <c r="D1642" s="11" t="s">
        <v>4843</v>
      </c>
      <c r="E1642" s="13"/>
      <c r="F1642" s="3" t="s">
        <v>9527</v>
      </c>
      <c r="G1642" s="3" t="str">
        <f t="shared" si="253"/>
        <v>/g{tot'nit}</v>
      </c>
      <c r="H1642" s="3" t="str">
        <f t="shared" si="254"/>
        <v>Unit</v>
      </c>
      <c r="I1642" s="3" t="str">
        <f t="shared" si="255"/>
        <v>UCUM</v>
      </c>
      <c r="J1642" s="3" t="str">
        <f t="shared" si="256"/>
        <v>Unit</v>
      </c>
      <c r="K1642" s="3" t="str">
        <f t="shared" si="257"/>
        <v>S</v>
      </c>
      <c r="L1642" s="3" t="str">
        <f t="shared" si="258"/>
        <v>19700101</v>
      </c>
      <c r="M1642" s="3" t="str">
        <f t="shared" si="259"/>
        <v>20991231</v>
      </c>
    </row>
    <row r="1643" spans="1:14" ht="15.6" customHeight="1" x14ac:dyDescent="0.3">
      <c r="A1643" s="3" t="s">
        <v>6453</v>
      </c>
      <c r="B1643" s="3" t="s">
        <v>11817</v>
      </c>
      <c r="C1643" s="11" t="s">
        <v>4844</v>
      </c>
      <c r="D1643" s="11" t="s">
        <v>4845</v>
      </c>
      <c r="E1643" s="13"/>
      <c r="F1643" s="3" t="s">
        <v>9528</v>
      </c>
      <c r="G1643" s="3" t="str">
        <f t="shared" si="253"/>
        <v>/g{tot'prot}</v>
      </c>
      <c r="H1643" s="3" t="str">
        <f t="shared" si="254"/>
        <v>Unit</v>
      </c>
      <c r="I1643" s="3" t="str">
        <f t="shared" si="255"/>
        <v>UCUM</v>
      </c>
      <c r="J1643" s="3" t="str">
        <f t="shared" si="256"/>
        <v>Unit</v>
      </c>
      <c r="K1643" s="3" t="str">
        <f t="shared" si="257"/>
        <v>S</v>
      </c>
      <c r="L1643" s="3" t="str">
        <f t="shared" si="258"/>
        <v>19700101</v>
      </c>
      <c r="M1643" s="3" t="str">
        <f t="shared" si="259"/>
        <v>20991231</v>
      </c>
    </row>
    <row r="1644" spans="1:14" ht="15.6" customHeight="1" x14ac:dyDescent="0.3">
      <c r="A1644" s="3" t="s">
        <v>6453</v>
      </c>
      <c r="B1644" s="3" t="s">
        <v>11817</v>
      </c>
      <c r="C1644" s="11" t="s">
        <v>4846</v>
      </c>
      <c r="D1644" s="11" t="s">
        <v>4847</v>
      </c>
      <c r="E1644" s="13"/>
      <c r="F1644" s="3" t="s">
        <v>9529</v>
      </c>
      <c r="G1644" s="3" t="str">
        <f t="shared" si="253"/>
        <v>/g{wet'tis}</v>
      </c>
      <c r="H1644" s="3" t="str">
        <f t="shared" si="254"/>
        <v>Unit</v>
      </c>
      <c r="I1644" s="3" t="str">
        <f t="shared" si="255"/>
        <v>UCUM</v>
      </c>
      <c r="J1644" s="3" t="str">
        <f t="shared" si="256"/>
        <v>Unit</v>
      </c>
      <c r="K1644" s="3" t="str">
        <f t="shared" si="257"/>
        <v>S</v>
      </c>
      <c r="L1644" s="3" t="str">
        <f t="shared" si="258"/>
        <v>19700101</v>
      </c>
      <c r="M1644" s="3" t="str">
        <f t="shared" si="259"/>
        <v>20991231</v>
      </c>
    </row>
    <row r="1645" spans="1:14" ht="15.6" customHeight="1" x14ac:dyDescent="0.3">
      <c r="A1645" s="3" t="s">
        <v>6453</v>
      </c>
      <c r="B1645" s="3" t="s">
        <v>11817</v>
      </c>
      <c r="C1645" s="11" t="s">
        <v>4848</v>
      </c>
      <c r="D1645" s="11" t="s">
        <v>4849</v>
      </c>
      <c r="E1645" s="13"/>
      <c r="F1645" s="3" t="s">
        <v>9531</v>
      </c>
      <c r="G1645" s="3" t="str">
        <f t="shared" si="253"/>
        <v>/h</v>
      </c>
      <c r="H1645" s="3" t="str">
        <f t="shared" si="254"/>
        <v>Unit</v>
      </c>
      <c r="I1645" s="3" t="str">
        <f t="shared" si="255"/>
        <v>UCUM</v>
      </c>
      <c r="J1645" s="3" t="str">
        <f t="shared" si="256"/>
        <v>Unit</v>
      </c>
      <c r="K1645" s="3" t="str">
        <f t="shared" si="257"/>
        <v>S</v>
      </c>
      <c r="L1645" s="3" t="str">
        <f t="shared" si="258"/>
        <v>19700101</v>
      </c>
      <c r="M1645" s="3" t="str">
        <f t="shared" si="259"/>
        <v>20991231</v>
      </c>
    </row>
    <row r="1646" spans="1:14" ht="15.6" customHeight="1" x14ac:dyDescent="0.3">
      <c r="A1646" s="3" t="s">
        <v>6453</v>
      </c>
      <c r="B1646" s="3" t="s">
        <v>11817</v>
      </c>
      <c r="C1646" s="11" t="s">
        <v>4850</v>
      </c>
      <c r="D1646" s="11" t="s">
        <v>4851</v>
      </c>
      <c r="E1646" s="13"/>
      <c r="F1646" s="3" t="s">
        <v>9533</v>
      </c>
      <c r="G1646" s="3" t="str">
        <f t="shared" si="253"/>
        <v>/kg</v>
      </c>
      <c r="H1646" s="3" t="str">
        <f t="shared" si="254"/>
        <v>Unit</v>
      </c>
      <c r="I1646" s="3" t="str">
        <f t="shared" si="255"/>
        <v>UCUM</v>
      </c>
      <c r="J1646" s="3" t="str">
        <f t="shared" si="256"/>
        <v>Unit</v>
      </c>
      <c r="K1646" s="3" t="str">
        <f t="shared" si="257"/>
        <v>S</v>
      </c>
      <c r="L1646" s="3" t="str">
        <f t="shared" si="258"/>
        <v>19700101</v>
      </c>
      <c r="M1646" s="3" t="str">
        <f t="shared" si="259"/>
        <v>20991231</v>
      </c>
    </row>
    <row r="1647" spans="1:14" ht="15.6" customHeight="1" x14ac:dyDescent="0.3">
      <c r="A1647" s="3" t="s">
        <v>6453</v>
      </c>
      <c r="B1647" s="3" t="s">
        <v>11817</v>
      </c>
      <c r="C1647" s="11" t="s">
        <v>4852</v>
      </c>
      <c r="D1647" s="11" t="s">
        <v>4853</v>
      </c>
      <c r="E1647" s="13"/>
      <c r="F1647" s="3" t="s">
        <v>9534</v>
      </c>
      <c r="G1647" s="3" t="str">
        <f t="shared" si="253"/>
        <v>/kg{body'wt}</v>
      </c>
      <c r="H1647" s="3" t="str">
        <f t="shared" si="254"/>
        <v>Unit</v>
      </c>
      <c r="I1647" s="3" t="str">
        <f t="shared" si="255"/>
        <v>UCUM</v>
      </c>
      <c r="J1647" s="3" t="str">
        <f t="shared" si="256"/>
        <v>Unit</v>
      </c>
      <c r="K1647" s="3" t="str">
        <f t="shared" si="257"/>
        <v>S</v>
      </c>
      <c r="L1647" s="3" t="str">
        <f t="shared" si="258"/>
        <v>19700101</v>
      </c>
      <c r="M1647" s="3" t="str">
        <f t="shared" si="259"/>
        <v>20991231</v>
      </c>
      <c r="N1647" s="11" t="s">
        <v>12949</v>
      </c>
    </row>
    <row r="1648" spans="1:14" ht="15.6" customHeight="1" x14ac:dyDescent="0.3">
      <c r="A1648" s="3" t="s">
        <v>6453</v>
      </c>
      <c r="B1648" s="3" t="s">
        <v>11817</v>
      </c>
      <c r="C1648" s="11" t="s">
        <v>4814</v>
      </c>
      <c r="D1648" s="11" t="s">
        <v>4815</v>
      </c>
      <c r="E1648" s="13"/>
      <c r="F1648" s="3" t="s">
        <v>9535</v>
      </c>
      <c r="G1648" s="3" t="str">
        <f t="shared" si="253"/>
        <v>/L</v>
      </c>
      <c r="H1648" s="3" t="str">
        <f t="shared" si="254"/>
        <v>Unit</v>
      </c>
      <c r="I1648" s="3" t="str">
        <f t="shared" si="255"/>
        <v>UCUM</v>
      </c>
      <c r="J1648" s="3" t="str">
        <f t="shared" si="256"/>
        <v>Unit</v>
      </c>
      <c r="K1648" s="3" t="str">
        <f t="shared" si="257"/>
        <v>S</v>
      </c>
      <c r="L1648" s="3" t="str">
        <f t="shared" si="258"/>
        <v>19700101</v>
      </c>
      <c r="M1648" s="3" t="str">
        <f t="shared" si="259"/>
        <v>20991231</v>
      </c>
    </row>
    <row r="1649" spans="1:14" ht="15.6" customHeight="1" x14ac:dyDescent="0.3">
      <c r="A1649" s="3" t="s">
        <v>6453</v>
      </c>
      <c r="B1649" s="3" t="s">
        <v>11817</v>
      </c>
      <c r="C1649" s="11" t="s">
        <v>4854</v>
      </c>
      <c r="D1649" s="11" t="s">
        <v>4855</v>
      </c>
      <c r="E1649" s="13"/>
      <c r="F1649" s="3" t="s">
        <v>9545</v>
      </c>
      <c r="G1649" s="3" t="str">
        <f t="shared" si="253"/>
        <v>/m2</v>
      </c>
      <c r="H1649" s="3" t="str">
        <f t="shared" si="254"/>
        <v>Unit</v>
      </c>
      <c r="I1649" s="3" t="str">
        <f t="shared" si="255"/>
        <v>UCUM</v>
      </c>
      <c r="J1649" s="3" t="str">
        <f t="shared" si="256"/>
        <v>Unit</v>
      </c>
      <c r="K1649" s="3" t="str">
        <f t="shared" si="257"/>
        <v>S</v>
      </c>
      <c r="L1649" s="3" t="str">
        <f t="shared" si="258"/>
        <v>19700101</v>
      </c>
      <c r="M1649" s="3" t="str">
        <f t="shared" si="259"/>
        <v>20991231</v>
      </c>
    </row>
    <row r="1650" spans="1:14" ht="15.6" customHeight="1" x14ac:dyDescent="0.3">
      <c r="A1650" s="3" t="s">
        <v>6453</v>
      </c>
      <c r="B1650" s="3" t="s">
        <v>11817</v>
      </c>
      <c r="C1650" s="11" t="s">
        <v>4856</v>
      </c>
      <c r="D1650" s="11" t="s">
        <v>4857</v>
      </c>
      <c r="E1650" s="13"/>
      <c r="F1650" s="3" t="s">
        <v>9516</v>
      </c>
      <c r="G1650" s="3" t="str">
        <f t="shared" si="253"/>
        <v>/m3</v>
      </c>
      <c r="H1650" s="3" t="str">
        <f t="shared" si="254"/>
        <v>Unit</v>
      </c>
      <c r="I1650" s="3" t="str">
        <f t="shared" si="255"/>
        <v>UCUM</v>
      </c>
      <c r="J1650" s="3" t="str">
        <f t="shared" si="256"/>
        <v>Unit</v>
      </c>
      <c r="K1650" s="3" t="str">
        <f t="shared" si="257"/>
        <v>S</v>
      </c>
      <c r="L1650" s="3" t="str">
        <f t="shared" si="258"/>
        <v>19700101</v>
      </c>
      <c r="M1650" s="3" t="str">
        <f t="shared" si="259"/>
        <v>20991231</v>
      </c>
    </row>
    <row r="1651" spans="1:14" ht="15.6" customHeight="1" x14ac:dyDescent="0.3">
      <c r="A1651" s="3" t="s">
        <v>6453</v>
      </c>
      <c r="B1651" s="3" t="s">
        <v>11817</v>
      </c>
      <c r="C1651" s="11" t="s">
        <v>4860</v>
      </c>
      <c r="D1651" s="11" t="s">
        <v>4861</v>
      </c>
      <c r="E1651" s="13"/>
      <c r="F1651" s="3" t="s">
        <v>9538</v>
      </c>
      <c r="G1651" s="3" t="str">
        <f t="shared" si="253"/>
        <v>/mg</v>
      </c>
      <c r="H1651" s="3" t="str">
        <f t="shared" si="254"/>
        <v>Unit</v>
      </c>
      <c r="I1651" s="3" t="str">
        <f t="shared" si="255"/>
        <v>UCUM</v>
      </c>
      <c r="J1651" s="3" t="str">
        <f t="shared" si="256"/>
        <v>Unit</v>
      </c>
      <c r="K1651" s="3" t="str">
        <f t="shared" si="257"/>
        <v>S</v>
      </c>
      <c r="L1651" s="3" t="str">
        <f t="shared" si="258"/>
        <v>19700101</v>
      </c>
      <c r="M1651" s="3" t="str">
        <f t="shared" si="259"/>
        <v>20991231</v>
      </c>
    </row>
    <row r="1652" spans="1:14" ht="15.6" customHeight="1" x14ac:dyDescent="0.3">
      <c r="A1652" s="3" t="s">
        <v>6453</v>
      </c>
      <c r="B1652" s="3" t="s">
        <v>11817</v>
      </c>
      <c r="C1652" s="11" t="s">
        <v>4862</v>
      </c>
      <c r="D1652" s="11" t="s">
        <v>4863</v>
      </c>
      <c r="E1652" s="13"/>
      <c r="F1652" s="3" t="s">
        <v>9541</v>
      </c>
      <c r="G1652" s="3" t="str">
        <f t="shared" si="253"/>
        <v>/min</v>
      </c>
      <c r="H1652" s="3" t="str">
        <f t="shared" si="254"/>
        <v>Unit</v>
      </c>
      <c r="I1652" s="3" t="str">
        <f t="shared" si="255"/>
        <v>UCUM</v>
      </c>
      <c r="J1652" s="3" t="str">
        <f t="shared" si="256"/>
        <v>Unit</v>
      </c>
      <c r="K1652" s="3" t="str">
        <f t="shared" si="257"/>
        <v>S</v>
      </c>
      <c r="L1652" s="3" t="str">
        <f t="shared" si="258"/>
        <v>19700101</v>
      </c>
      <c r="M1652" s="3" t="str">
        <f t="shared" si="259"/>
        <v>20991231</v>
      </c>
    </row>
    <row r="1653" spans="1:14" ht="15.6" customHeight="1" x14ac:dyDescent="0.3">
      <c r="A1653" s="3" t="s">
        <v>6453</v>
      </c>
      <c r="B1653" s="3" t="s">
        <v>11817</v>
      </c>
      <c r="C1653" s="11" t="s">
        <v>4858</v>
      </c>
      <c r="D1653" s="11" t="s">
        <v>4859</v>
      </c>
      <c r="E1653" s="13"/>
      <c r="F1653" s="3" t="s">
        <v>9539</v>
      </c>
      <c r="G1653" s="3" t="str">
        <f t="shared" si="253"/>
        <v>/mL</v>
      </c>
      <c r="H1653" s="3" t="str">
        <f t="shared" si="254"/>
        <v>Unit</v>
      </c>
      <c r="I1653" s="3" t="str">
        <f t="shared" si="255"/>
        <v>UCUM</v>
      </c>
      <c r="J1653" s="3" t="str">
        <f t="shared" si="256"/>
        <v>Unit</v>
      </c>
      <c r="K1653" s="3" t="str">
        <f t="shared" si="257"/>
        <v>S</v>
      </c>
      <c r="L1653" s="3" t="str">
        <f t="shared" si="258"/>
        <v>19700101</v>
      </c>
      <c r="M1653" s="3" t="str">
        <f t="shared" si="259"/>
        <v>20991231</v>
      </c>
    </row>
    <row r="1654" spans="1:14" ht="15.6" customHeight="1" x14ac:dyDescent="0.3">
      <c r="A1654" s="3" t="s">
        <v>6453</v>
      </c>
      <c r="B1654" s="3" t="s">
        <v>11817</v>
      </c>
      <c r="C1654" s="11" t="s">
        <v>4864</v>
      </c>
      <c r="D1654" s="11" t="s">
        <v>4865</v>
      </c>
      <c r="E1654" s="13"/>
      <c r="F1654" s="3" t="s">
        <v>9364</v>
      </c>
      <c r="G1654" s="3" t="str">
        <f t="shared" si="253"/>
        <v>mm</v>
      </c>
      <c r="H1654" s="3" t="str">
        <f t="shared" si="254"/>
        <v>Unit</v>
      </c>
      <c r="I1654" s="3" t="str">
        <f t="shared" si="255"/>
        <v>UCUM</v>
      </c>
      <c r="J1654" s="3" t="str">
        <f t="shared" si="256"/>
        <v>Unit</v>
      </c>
      <c r="K1654" s="3" t="str">
        <f t="shared" si="257"/>
        <v>S</v>
      </c>
      <c r="L1654" s="3" t="str">
        <f t="shared" si="258"/>
        <v>19700101</v>
      </c>
      <c r="M1654" s="3" t="str">
        <f t="shared" si="259"/>
        <v>20991231</v>
      </c>
      <c r="N1654" s="11" t="s">
        <v>12949</v>
      </c>
    </row>
    <row r="1655" spans="1:14" ht="15.6" customHeight="1" x14ac:dyDescent="0.3">
      <c r="A1655" s="3" t="s">
        <v>6453</v>
      </c>
      <c r="B1655" s="3" t="s">
        <v>11817</v>
      </c>
      <c r="C1655" s="11" t="s">
        <v>4866</v>
      </c>
      <c r="D1655" s="11" t="s">
        <v>4867</v>
      </c>
      <c r="E1655" s="13"/>
      <c r="F1655" s="3" t="s">
        <v>9379</v>
      </c>
      <c r="G1655" s="3" t="str">
        <f t="shared" si="253"/>
        <v>mmol/mmol{creat}</v>
      </c>
      <c r="H1655" s="3" t="str">
        <f t="shared" si="254"/>
        <v>Unit</v>
      </c>
      <c r="I1655" s="3" t="str">
        <f t="shared" si="255"/>
        <v>UCUM</v>
      </c>
      <c r="J1655" s="3" t="str">
        <f t="shared" si="256"/>
        <v>Unit</v>
      </c>
      <c r="K1655" s="3" t="str">
        <f t="shared" si="257"/>
        <v>S</v>
      </c>
      <c r="L1655" s="3" t="str">
        <f t="shared" si="258"/>
        <v>19700101</v>
      </c>
      <c r="M1655" s="3" t="str">
        <f t="shared" si="259"/>
        <v>20991231</v>
      </c>
      <c r="N1655" s="11" t="s">
        <v>12949</v>
      </c>
    </row>
    <row r="1656" spans="1:14" ht="15.6" customHeight="1" x14ac:dyDescent="0.3">
      <c r="A1656" s="3" t="s">
        <v>6453</v>
      </c>
      <c r="B1656" s="3" t="s">
        <v>11817</v>
      </c>
      <c r="C1656" s="11" t="s">
        <v>4868</v>
      </c>
      <c r="D1656" s="11" t="s">
        <v>4869</v>
      </c>
      <c r="E1656" s="13"/>
      <c r="F1656" s="3" t="s">
        <v>9542</v>
      </c>
      <c r="G1656" s="3" t="str">
        <f t="shared" si="253"/>
        <v>/mo</v>
      </c>
      <c r="H1656" s="3" t="str">
        <f t="shared" si="254"/>
        <v>Unit</v>
      </c>
      <c r="I1656" s="3" t="str">
        <f t="shared" si="255"/>
        <v>UCUM</v>
      </c>
      <c r="J1656" s="3" t="str">
        <f t="shared" si="256"/>
        <v>Unit</v>
      </c>
      <c r="K1656" s="3" t="str">
        <f t="shared" si="257"/>
        <v>S</v>
      </c>
      <c r="L1656" s="3" t="str">
        <f t="shared" si="258"/>
        <v>19700101</v>
      </c>
      <c r="M1656" s="3" t="str">
        <f t="shared" si="259"/>
        <v>20991231</v>
      </c>
    </row>
    <row r="1657" spans="1:14" ht="15.6" customHeight="1" x14ac:dyDescent="0.3">
      <c r="A1657" s="3" t="s">
        <v>6453</v>
      </c>
      <c r="B1657" s="3" t="s">
        <v>11817</v>
      </c>
      <c r="C1657" s="11" t="s">
        <v>4870</v>
      </c>
      <c r="D1657" s="11" t="s">
        <v>4871</v>
      </c>
      <c r="E1657" s="13"/>
      <c r="F1657" s="3" t="s">
        <v>9544</v>
      </c>
      <c r="G1657" s="3" t="str">
        <f t="shared" si="253"/>
        <v>/s</v>
      </c>
      <c r="H1657" s="3" t="str">
        <f t="shared" si="254"/>
        <v>Unit</v>
      </c>
      <c r="I1657" s="3" t="str">
        <f t="shared" si="255"/>
        <v>UCUM</v>
      </c>
      <c r="J1657" s="3" t="str">
        <f t="shared" si="256"/>
        <v>Unit</v>
      </c>
      <c r="K1657" s="3" t="str">
        <f t="shared" si="257"/>
        <v>S</v>
      </c>
      <c r="L1657" s="3" t="str">
        <f t="shared" si="258"/>
        <v>19700101</v>
      </c>
      <c r="M1657" s="3" t="str">
        <f t="shared" si="259"/>
        <v>20991231</v>
      </c>
    </row>
    <row r="1658" spans="1:14" ht="15.6" customHeight="1" x14ac:dyDescent="0.3">
      <c r="A1658" s="3" t="s">
        <v>6453</v>
      </c>
      <c r="B1658" s="3" t="s">
        <v>11817</v>
      </c>
      <c r="C1658" s="11" t="s">
        <v>4816</v>
      </c>
      <c r="D1658" s="11" t="s">
        <v>4817</v>
      </c>
      <c r="E1658" s="13"/>
      <c r="F1658" s="3" t="s">
        <v>7137</v>
      </c>
      <c r="G1658" s="3" t="str">
        <f t="shared" si="253"/>
        <v>-</v>
      </c>
      <c r="H1658" s="3" t="str">
        <f t="shared" si="254"/>
        <v>-</v>
      </c>
      <c r="I1658" s="3" t="str">
        <f t="shared" si="255"/>
        <v>-</v>
      </c>
      <c r="J1658" s="3" t="str">
        <f t="shared" si="256"/>
        <v>-</v>
      </c>
      <c r="K1658" s="3" t="str">
        <f t="shared" si="257"/>
        <v>-</v>
      </c>
      <c r="L1658" s="3" t="str">
        <f t="shared" si="258"/>
        <v>-</v>
      </c>
      <c r="M1658" s="3" t="str">
        <f t="shared" si="259"/>
        <v>-</v>
      </c>
      <c r="N1658" s="11" t="s">
        <v>12948</v>
      </c>
    </row>
    <row r="1659" spans="1:14" ht="15.6" customHeight="1" x14ac:dyDescent="0.3">
      <c r="A1659" s="3" t="s">
        <v>6453</v>
      </c>
      <c r="B1659" s="3" t="s">
        <v>11817</v>
      </c>
      <c r="C1659" s="11" t="s">
        <v>4872</v>
      </c>
      <c r="D1659" s="11" t="s">
        <v>4873</v>
      </c>
      <c r="E1659" s="13"/>
      <c r="F1659" s="3" t="s">
        <v>9537</v>
      </c>
      <c r="G1659" s="3" t="str">
        <f t="shared" si="253"/>
        <v>/uL</v>
      </c>
      <c r="H1659" s="3" t="str">
        <f t="shared" si="254"/>
        <v>Unit</v>
      </c>
      <c r="I1659" s="3" t="str">
        <f t="shared" si="255"/>
        <v>UCUM</v>
      </c>
      <c r="J1659" s="3" t="str">
        <f t="shared" si="256"/>
        <v>Unit</v>
      </c>
      <c r="K1659" s="3" t="str">
        <f t="shared" si="257"/>
        <v>S</v>
      </c>
      <c r="L1659" s="3" t="str">
        <f t="shared" si="258"/>
        <v>19700101</v>
      </c>
      <c r="M1659" s="3" t="str">
        <f t="shared" si="259"/>
        <v>20991231</v>
      </c>
    </row>
    <row r="1660" spans="1:14" ht="15.6" customHeight="1" x14ac:dyDescent="0.3">
      <c r="A1660" s="3" t="s">
        <v>6453</v>
      </c>
      <c r="B1660" s="3" t="s">
        <v>11817</v>
      </c>
      <c r="C1660" s="11" t="s">
        <v>4874</v>
      </c>
      <c r="D1660" s="11" t="s">
        <v>4875</v>
      </c>
      <c r="E1660" s="13"/>
      <c r="F1660" s="3" t="s">
        <v>9551</v>
      </c>
      <c r="G1660" s="3" t="str">
        <f t="shared" si="253"/>
        <v>/w</v>
      </c>
      <c r="H1660" s="3" t="str">
        <f t="shared" si="254"/>
        <v>Unit</v>
      </c>
      <c r="I1660" s="3" t="str">
        <f t="shared" si="255"/>
        <v>UCUM</v>
      </c>
      <c r="J1660" s="3" t="str">
        <f t="shared" si="256"/>
        <v>Unit</v>
      </c>
      <c r="K1660" s="3" t="str">
        <f t="shared" si="257"/>
        <v>S</v>
      </c>
      <c r="L1660" s="3" t="str">
        <f t="shared" si="258"/>
        <v>19700101</v>
      </c>
      <c r="M1660" s="3" t="str">
        <f t="shared" si="259"/>
        <v>20991231</v>
      </c>
    </row>
    <row r="1661" spans="1:14" ht="15.6" customHeight="1" x14ac:dyDescent="0.3">
      <c r="A1661" s="3" t="s">
        <v>6453</v>
      </c>
      <c r="B1661" s="3" t="s">
        <v>11817</v>
      </c>
      <c r="C1661" s="11" t="s">
        <v>5055</v>
      </c>
      <c r="D1661" s="11" t="s">
        <v>5056</v>
      </c>
      <c r="E1661" s="13"/>
      <c r="F1661" s="3" t="s">
        <v>9102</v>
      </c>
      <c r="G1661" s="3" t="str">
        <f t="shared" si="253"/>
        <v>[APL'U]</v>
      </c>
      <c r="H1661" s="3" t="str">
        <f t="shared" si="254"/>
        <v>Unit</v>
      </c>
      <c r="I1661" s="3" t="str">
        <f t="shared" si="255"/>
        <v>UCUM</v>
      </c>
      <c r="J1661" s="3" t="str">
        <f t="shared" si="256"/>
        <v>Unit</v>
      </c>
      <c r="K1661" s="3" t="str">
        <f t="shared" si="257"/>
        <v>S</v>
      </c>
      <c r="L1661" s="3" t="str">
        <f t="shared" si="258"/>
        <v>19700101</v>
      </c>
      <c r="M1661" s="3" t="str">
        <f t="shared" si="259"/>
        <v>20991231</v>
      </c>
    </row>
    <row r="1662" spans="1:14" ht="15.6" customHeight="1" x14ac:dyDescent="0.3">
      <c r="A1662" s="3" t="s">
        <v>6453</v>
      </c>
      <c r="B1662" s="3" t="s">
        <v>11817</v>
      </c>
      <c r="C1662" s="11" t="s">
        <v>5057</v>
      </c>
      <c r="D1662" s="11" t="s">
        <v>5058</v>
      </c>
      <c r="E1662" s="13"/>
      <c r="F1662" s="3" t="s">
        <v>9103</v>
      </c>
      <c r="G1662" s="3" t="str">
        <f t="shared" si="253"/>
        <v>[APL'U]/mL</v>
      </c>
      <c r="H1662" s="3" t="str">
        <f t="shared" si="254"/>
        <v>Unit</v>
      </c>
      <c r="I1662" s="3" t="str">
        <f t="shared" si="255"/>
        <v>UCUM</v>
      </c>
      <c r="J1662" s="3" t="str">
        <f t="shared" si="256"/>
        <v>Unit</v>
      </c>
      <c r="K1662" s="3" t="str">
        <f t="shared" si="257"/>
        <v>S</v>
      </c>
      <c r="L1662" s="3" t="str">
        <f t="shared" si="258"/>
        <v>19700101</v>
      </c>
      <c r="M1662" s="3" t="str">
        <f t="shared" si="259"/>
        <v>20991231</v>
      </c>
    </row>
    <row r="1663" spans="1:14" ht="15.6" customHeight="1" x14ac:dyDescent="0.3">
      <c r="A1663" s="3" t="s">
        <v>6453</v>
      </c>
      <c r="B1663" s="3" t="s">
        <v>11817</v>
      </c>
      <c r="C1663" s="11" t="s">
        <v>5115</v>
      </c>
      <c r="D1663" s="11" t="s">
        <v>5116</v>
      </c>
      <c r="E1663" s="13"/>
      <c r="F1663" s="3" t="s">
        <v>8872</v>
      </c>
      <c r="G1663" s="3" t="str">
        <f t="shared" si="253"/>
        <v>[arb'U]</v>
      </c>
      <c r="H1663" s="3" t="str">
        <f t="shared" si="254"/>
        <v>Unit</v>
      </c>
      <c r="I1663" s="3" t="str">
        <f t="shared" si="255"/>
        <v>UCUM</v>
      </c>
      <c r="J1663" s="3" t="str">
        <f t="shared" si="256"/>
        <v>Unit</v>
      </c>
      <c r="K1663" s="3" t="str">
        <f t="shared" si="257"/>
        <v>S</v>
      </c>
      <c r="L1663" s="3" t="str">
        <f t="shared" si="258"/>
        <v>19700101</v>
      </c>
      <c r="M1663" s="3" t="str">
        <f t="shared" si="259"/>
        <v>20991231</v>
      </c>
    </row>
    <row r="1664" spans="1:14" ht="15.6" customHeight="1" x14ac:dyDescent="0.3">
      <c r="A1664" s="3" t="s">
        <v>6453</v>
      </c>
      <c r="B1664" s="3" t="s">
        <v>11817</v>
      </c>
      <c r="C1664" s="11" t="s">
        <v>5117</v>
      </c>
      <c r="D1664" s="11" t="s">
        <v>5118</v>
      </c>
      <c r="E1664" s="13"/>
      <c r="F1664" s="3" t="s">
        <v>8874</v>
      </c>
      <c r="G1664" s="3" t="str">
        <f t="shared" si="253"/>
        <v>[arb'U]/mL</v>
      </c>
      <c r="H1664" s="3" t="str">
        <f t="shared" si="254"/>
        <v>Unit</v>
      </c>
      <c r="I1664" s="3" t="str">
        <f t="shared" si="255"/>
        <v>UCUM</v>
      </c>
      <c r="J1664" s="3" t="str">
        <f t="shared" si="256"/>
        <v>Unit</v>
      </c>
      <c r="K1664" s="3" t="str">
        <f t="shared" si="257"/>
        <v>S</v>
      </c>
      <c r="L1664" s="3" t="str">
        <f t="shared" si="258"/>
        <v>19700101</v>
      </c>
      <c r="M1664" s="3" t="str">
        <f t="shared" si="259"/>
        <v>20991231</v>
      </c>
    </row>
    <row r="1665" spans="1:14" ht="15.6" customHeight="1" x14ac:dyDescent="0.3">
      <c r="A1665" s="3" t="s">
        <v>6453</v>
      </c>
      <c r="B1665" s="3" t="s">
        <v>11817</v>
      </c>
      <c r="C1665" s="11" t="s">
        <v>5059</v>
      </c>
      <c r="D1665" s="11" t="s">
        <v>5060</v>
      </c>
      <c r="E1665" s="13"/>
      <c r="F1665" s="3" t="s">
        <v>7137</v>
      </c>
      <c r="G1665" s="3" t="str">
        <f t="shared" si="253"/>
        <v>-</v>
      </c>
      <c r="H1665" s="3" t="str">
        <f t="shared" si="254"/>
        <v>-</v>
      </c>
      <c r="I1665" s="3" t="str">
        <f t="shared" si="255"/>
        <v>-</v>
      </c>
      <c r="J1665" s="3" t="str">
        <f t="shared" si="256"/>
        <v>-</v>
      </c>
      <c r="K1665" s="3" t="str">
        <f t="shared" si="257"/>
        <v>-</v>
      </c>
      <c r="L1665" s="3" t="str">
        <f t="shared" si="258"/>
        <v>-</v>
      </c>
      <c r="M1665" s="3" t="str">
        <f t="shared" si="259"/>
        <v>-</v>
      </c>
      <c r="N1665" s="11" t="s">
        <v>12948</v>
      </c>
    </row>
    <row r="1666" spans="1:14" ht="15.6" customHeight="1" x14ac:dyDescent="0.3">
      <c r="A1666" s="3" t="s">
        <v>6453</v>
      </c>
      <c r="B1666" s="3" t="s">
        <v>11817</v>
      </c>
      <c r="C1666" s="11" t="s">
        <v>5119</v>
      </c>
      <c r="D1666" s="11" t="s">
        <v>5120</v>
      </c>
      <c r="E1666" s="13"/>
      <c r="F1666" s="3" t="s">
        <v>8907</v>
      </c>
      <c r="G1666" s="3" t="str">
        <f t="shared" si="253"/>
        <v>[bdsk'U]</v>
      </c>
      <c r="H1666" s="3" t="str">
        <f t="shared" si="254"/>
        <v>Unit</v>
      </c>
      <c r="I1666" s="3" t="str">
        <f t="shared" si="255"/>
        <v>UCUM</v>
      </c>
      <c r="J1666" s="3" t="str">
        <f t="shared" si="256"/>
        <v>Unit</v>
      </c>
      <c r="K1666" s="3" t="str">
        <f t="shared" si="257"/>
        <v>S</v>
      </c>
      <c r="L1666" s="3" t="str">
        <f t="shared" si="258"/>
        <v>19700101</v>
      </c>
      <c r="M1666" s="3" t="str">
        <f t="shared" si="259"/>
        <v>20991231</v>
      </c>
    </row>
    <row r="1667" spans="1:14" ht="15.6" customHeight="1" x14ac:dyDescent="0.3">
      <c r="A1667" s="3" t="s">
        <v>6453</v>
      </c>
      <c r="B1667" s="3" t="s">
        <v>11817</v>
      </c>
      <c r="C1667" s="11" t="s">
        <v>5121</v>
      </c>
      <c r="D1667" s="11" t="s">
        <v>5122</v>
      </c>
      <c r="E1667" s="13"/>
      <c r="F1667" s="3" t="s">
        <v>8895</v>
      </c>
      <c r="G1667" s="3" t="str">
        <f t="shared" si="253"/>
        <v>[beth'U]</v>
      </c>
      <c r="H1667" s="3" t="str">
        <f t="shared" si="254"/>
        <v>Unit</v>
      </c>
      <c r="I1667" s="3" t="str">
        <f t="shared" si="255"/>
        <v>UCUM</v>
      </c>
      <c r="J1667" s="3" t="str">
        <f t="shared" si="256"/>
        <v>Unit</v>
      </c>
      <c r="K1667" s="3" t="str">
        <f t="shared" si="257"/>
        <v>S</v>
      </c>
      <c r="L1667" s="3" t="str">
        <f t="shared" si="258"/>
        <v>19700101</v>
      </c>
      <c r="M1667" s="3" t="str">
        <f t="shared" si="259"/>
        <v>20991231</v>
      </c>
    </row>
    <row r="1668" spans="1:14" ht="15.6" customHeight="1" x14ac:dyDescent="0.3">
      <c r="A1668" s="3" t="s">
        <v>6453</v>
      </c>
      <c r="B1668" s="3" t="s">
        <v>11817</v>
      </c>
      <c r="C1668" s="11" t="s">
        <v>5061</v>
      </c>
      <c r="D1668" s="11" t="s">
        <v>5062</v>
      </c>
      <c r="E1668" s="13"/>
      <c r="F1668" s="3" t="s">
        <v>8943</v>
      </c>
      <c r="G1668" s="3" t="str">
        <f t="shared" si="253"/>
        <v>[CFU]</v>
      </c>
      <c r="H1668" s="3" t="str">
        <f t="shared" si="254"/>
        <v>Unit</v>
      </c>
      <c r="I1668" s="3" t="str">
        <f t="shared" si="255"/>
        <v>UCUM</v>
      </c>
      <c r="J1668" s="3" t="str">
        <f t="shared" si="256"/>
        <v>Unit</v>
      </c>
      <c r="K1668" s="3" t="str">
        <f t="shared" si="257"/>
        <v>S</v>
      </c>
      <c r="L1668" s="3" t="str">
        <f t="shared" si="258"/>
        <v>19700101</v>
      </c>
      <c r="M1668" s="3" t="str">
        <f t="shared" si="259"/>
        <v>20991231</v>
      </c>
    </row>
    <row r="1669" spans="1:14" ht="15.6" customHeight="1" x14ac:dyDescent="0.3">
      <c r="A1669" s="3" t="s">
        <v>6453</v>
      </c>
      <c r="B1669" s="3" t="s">
        <v>11817</v>
      </c>
      <c r="C1669" s="11" t="s">
        <v>5063</v>
      </c>
      <c r="D1669" s="11" t="s">
        <v>5064</v>
      </c>
      <c r="E1669" s="13"/>
      <c r="F1669" s="3" t="s">
        <v>8944</v>
      </c>
      <c r="G1669" s="3" t="str">
        <f t="shared" si="253"/>
        <v>[CFU]/mL</v>
      </c>
      <c r="H1669" s="3" t="str">
        <f t="shared" si="254"/>
        <v>Unit</v>
      </c>
      <c r="I1669" s="3" t="str">
        <f t="shared" si="255"/>
        <v>UCUM</v>
      </c>
      <c r="J1669" s="3" t="str">
        <f t="shared" si="256"/>
        <v>Unit</v>
      </c>
      <c r="K1669" s="3" t="str">
        <f t="shared" si="257"/>
        <v>S</v>
      </c>
      <c r="L1669" s="3" t="str">
        <f t="shared" si="258"/>
        <v>19700101</v>
      </c>
      <c r="M1669" s="3" t="str">
        <f t="shared" si="259"/>
        <v>20991231</v>
      </c>
      <c r="N1669" s="11" t="s">
        <v>12949</v>
      </c>
    </row>
    <row r="1670" spans="1:14" ht="15.6" customHeight="1" x14ac:dyDescent="0.3">
      <c r="A1670" s="3" t="s">
        <v>6453</v>
      </c>
      <c r="B1670" s="3" t="s">
        <v>11817</v>
      </c>
      <c r="C1670" s="11" t="s">
        <v>5065</v>
      </c>
      <c r="D1670" s="11" t="s">
        <v>5066</v>
      </c>
      <c r="E1670" s="13"/>
      <c r="F1670" s="3" t="s">
        <v>8944</v>
      </c>
      <c r="G1670" s="3" t="str">
        <f t="shared" si="253"/>
        <v>[CFU]/mL</v>
      </c>
      <c r="H1670" s="3" t="str">
        <f t="shared" si="254"/>
        <v>Unit</v>
      </c>
      <c r="I1670" s="3" t="str">
        <f t="shared" si="255"/>
        <v>UCUM</v>
      </c>
      <c r="J1670" s="3" t="str">
        <f t="shared" si="256"/>
        <v>Unit</v>
      </c>
      <c r="K1670" s="3" t="str">
        <f t="shared" si="257"/>
        <v>S</v>
      </c>
      <c r="L1670" s="3" t="str">
        <f t="shared" si="258"/>
        <v>19700101</v>
      </c>
      <c r="M1670" s="3" t="str">
        <f t="shared" si="259"/>
        <v>20991231</v>
      </c>
    </row>
    <row r="1671" spans="1:14" ht="15.6" customHeight="1" x14ac:dyDescent="0.3">
      <c r="A1671" s="3" t="s">
        <v>6453</v>
      </c>
      <c r="B1671" s="3" t="s">
        <v>11817</v>
      </c>
      <c r="C1671" s="11" t="s">
        <v>5067</v>
      </c>
      <c r="D1671" s="11" t="s">
        <v>5068</v>
      </c>
      <c r="E1671" s="13"/>
      <c r="F1671" s="3" t="s">
        <v>8938</v>
      </c>
      <c r="G1671" s="3" t="str">
        <f t="shared" si="253"/>
        <v>[Ch]</v>
      </c>
      <c r="H1671" s="3" t="str">
        <f t="shared" si="254"/>
        <v>Unit</v>
      </c>
      <c r="I1671" s="3" t="str">
        <f t="shared" si="255"/>
        <v>UCUM</v>
      </c>
      <c r="J1671" s="3" t="str">
        <f t="shared" si="256"/>
        <v>Unit</v>
      </c>
      <c r="K1671" s="3" t="str">
        <f t="shared" si="257"/>
        <v>S</v>
      </c>
      <c r="L1671" s="3" t="str">
        <f t="shared" si="258"/>
        <v>19700101</v>
      </c>
      <c r="M1671" s="3" t="str">
        <f t="shared" si="259"/>
        <v>20991231</v>
      </c>
    </row>
    <row r="1672" spans="1:14" ht="15.6" customHeight="1" x14ac:dyDescent="0.3">
      <c r="A1672" s="3" t="s">
        <v>6453</v>
      </c>
      <c r="B1672" s="3" t="s">
        <v>11817</v>
      </c>
      <c r="C1672" s="11" t="s">
        <v>5123</v>
      </c>
      <c r="D1672" s="11" t="s">
        <v>5124</v>
      </c>
      <c r="E1672" s="13"/>
      <c r="F1672" s="3" t="s">
        <v>8957</v>
      </c>
      <c r="G1672" s="3" t="str">
        <f t="shared" si="253"/>
        <v>[cin_i]</v>
      </c>
      <c r="H1672" s="3" t="str">
        <f t="shared" si="254"/>
        <v>Unit</v>
      </c>
      <c r="I1672" s="3" t="str">
        <f t="shared" si="255"/>
        <v>UCUM</v>
      </c>
      <c r="J1672" s="3" t="str">
        <f t="shared" si="256"/>
        <v>Unit</v>
      </c>
      <c r="K1672" s="3" t="str">
        <f t="shared" si="257"/>
        <v>S</v>
      </c>
      <c r="L1672" s="3" t="str">
        <f t="shared" si="258"/>
        <v>19700101</v>
      </c>
      <c r="M1672" s="3" t="str">
        <f t="shared" si="259"/>
        <v>20991231</v>
      </c>
    </row>
    <row r="1673" spans="1:14" ht="15.6" customHeight="1" x14ac:dyDescent="0.3">
      <c r="A1673" s="3" t="s">
        <v>6453</v>
      </c>
      <c r="B1673" s="3" t="s">
        <v>11817</v>
      </c>
      <c r="C1673" s="11" t="s">
        <v>5125</v>
      </c>
      <c r="D1673" s="11" t="s">
        <v>5126</v>
      </c>
      <c r="E1673" s="13"/>
      <c r="F1673" s="3" t="s">
        <v>8978</v>
      </c>
      <c r="G1673" s="3" t="str">
        <f t="shared" si="253"/>
        <v>[degF]</v>
      </c>
      <c r="H1673" s="3" t="str">
        <f t="shared" si="254"/>
        <v>Unit</v>
      </c>
      <c r="I1673" s="3" t="str">
        <f t="shared" si="255"/>
        <v>UCUM</v>
      </c>
      <c r="J1673" s="3" t="str">
        <f t="shared" si="256"/>
        <v>Unit</v>
      </c>
      <c r="K1673" s="3" t="str">
        <f t="shared" si="257"/>
        <v>S</v>
      </c>
      <c r="L1673" s="3" t="str">
        <f t="shared" si="258"/>
        <v>19700101</v>
      </c>
      <c r="M1673" s="3" t="str">
        <f t="shared" si="259"/>
        <v>20991231</v>
      </c>
    </row>
    <row r="1674" spans="1:14" ht="15.6" customHeight="1" x14ac:dyDescent="0.3">
      <c r="A1674" s="3" t="s">
        <v>6453</v>
      </c>
      <c r="B1674" s="3" t="s">
        <v>11817</v>
      </c>
      <c r="C1674" s="11" t="s">
        <v>5127</v>
      </c>
      <c r="D1674" s="11" t="s">
        <v>5128</v>
      </c>
      <c r="E1674" s="13"/>
      <c r="F1674" s="3" t="s">
        <v>8982</v>
      </c>
      <c r="G1674" s="3" t="str">
        <f t="shared" si="253"/>
        <v>[dr_av]</v>
      </c>
      <c r="H1674" s="3" t="str">
        <f t="shared" si="254"/>
        <v>Unit</v>
      </c>
      <c r="I1674" s="3" t="str">
        <f t="shared" si="255"/>
        <v>UCUM</v>
      </c>
      <c r="J1674" s="3" t="str">
        <f t="shared" si="256"/>
        <v>Unit</v>
      </c>
      <c r="K1674" s="3" t="str">
        <f t="shared" si="257"/>
        <v>S</v>
      </c>
      <c r="L1674" s="3" t="str">
        <f t="shared" si="258"/>
        <v>19700101</v>
      </c>
      <c r="M1674" s="3" t="str">
        <f t="shared" si="259"/>
        <v>20991231</v>
      </c>
    </row>
    <row r="1675" spans="1:14" ht="15.6" customHeight="1" x14ac:dyDescent="0.3">
      <c r="A1675" s="3" t="s">
        <v>6453</v>
      </c>
      <c r="B1675" s="3" t="s">
        <v>11817</v>
      </c>
      <c r="C1675" s="11" t="s">
        <v>5129</v>
      </c>
      <c r="D1675" s="11" t="s">
        <v>5130</v>
      </c>
      <c r="E1675" s="13"/>
      <c r="F1675" s="3" t="s">
        <v>8983</v>
      </c>
      <c r="G1675" s="3" t="str">
        <f t="shared" si="253"/>
        <v>[drp]</v>
      </c>
      <c r="H1675" s="3" t="str">
        <f t="shared" si="254"/>
        <v>Unit</v>
      </c>
      <c r="I1675" s="3" t="str">
        <f t="shared" si="255"/>
        <v>UCUM</v>
      </c>
      <c r="J1675" s="3" t="str">
        <f t="shared" si="256"/>
        <v>Unit</v>
      </c>
      <c r="K1675" s="3" t="str">
        <f t="shared" si="257"/>
        <v>S</v>
      </c>
      <c r="L1675" s="3" t="str">
        <f t="shared" si="258"/>
        <v>19700101</v>
      </c>
      <c r="M1675" s="3" t="str">
        <f t="shared" si="259"/>
        <v>20991231</v>
      </c>
    </row>
    <row r="1676" spans="1:14" ht="15.6" customHeight="1" x14ac:dyDescent="0.3">
      <c r="A1676" s="3" t="s">
        <v>6453</v>
      </c>
      <c r="B1676" s="3" t="s">
        <v>11817</v>
      </c>
      <c r="C1676" s="11" t="s">
        <v>5131</v>
      </c>
      <c r="D1676" s="11" t="s">
        <v>5132</v>
      </c>
      <c r="E1676" s="13"/>
      <c r="F1676" s="3" t="s">
        <v>9024</v>
      </c>
      <c r="G1676" s="3" t="str">
        <f t="shared" si="253"/>
        <v>[foz_us]</v>
      </c>
      <c r="H1676" s="3" t="str">
        <f t="shared" si="254"/>
        <v>Unit</v>
      </c>
      <c r="I1676" s="3" t="str">
        <f t="shared" si="255"/>
        <v>UCUM</v>
      </c>
      <c r="J1676" s="3" t="str">
        <f t="shared" si="256"/>
        <v>Unit</v>
      </c>
      <c r="K1676" s="3" t="str">
        <f t="shared" si="257"/>
        <v>S</v>
      </c>
      <c r="L1676" s="3" t="str">
        <f t="shared" si="258"/>
        <v>19700101</v>
      </c>
      <c r="M1676" s="3" t="str">
        <f t="shared" si="259"/>
        <v>20991231</v>
      </c>
    </row>
    <row r="1677" spans="1:14" ht="15.6" customHeight="1" x14ac:dyDescent="0.3">
      <c r="A1677" s="3" t="s">
        <v>6453</v>
      </c>
      <c r="B1677" s="3" t="s">
        <v>11817</v>
      </c>
      <c r="C1677" s="11" t="s">
        <v>5133</v>
      </c>
      <c r="D1677" s="11" t="s">
        <v>5134</v>
      </c>
      <c r="E1677" s="13"/>
      <c r="F1677" s="3" t="s">
        <v>9028</v>
      </c>
      <c r="G1677" s="3" t="str">
        <f t="shared" ref="G1677:G1740" si="260">IFERROR(VLOOKUP(F1677,omop_all_vocs,4,FALSE),"")</f>
        <v>[ft_i]</v>
      </c>
      <c r="H1677" s="3" t="str">
        <f t="shared" ref="H1677:H1740" si="261">IFERROR(VLOOKUP(F1677,omop_all_vocs,5,FALSE),"")</f>
        <v>Unit</v>
      </c>
      <c r="I1677" s="3" t="str">
        <f t="shared" ref="I1677:I1740" si="262">IFERROR(VLOOKUP(F1677,omop_all_vocs,6,FALSE),"")</f>
        <v>UCUM</v>
      </c>
      <c r="J1677" s="3" t="str">
        <f t="shared" ref="J1677:J1740" si="263">IFERROR(VLOOKUP(F1677,omop_all_vocs,7,FALSE),"")</f>
        <v>Unit</v>
      </c>
      <c r="K1677" s="3" t="str">
        <f t="shared" ref="K1677:K1740" si="264">IFERROR(VLOOKUP(F1677,omop_all_vocs,8,FALSE),"")</f>
        <v>S</v>
      </c>
      <c r="L1677" s="3" t="str">
        <f t="shared" ref="L1677:L1740" si="265">IFERROR(VLOOKUP(F1677,omop_all_vocs,9,FALSE),"")</f>
        <v>19700101</v>
      </c>
      <c r="M1677" s="3" t="str">
        <f t="shared" ref="M1677:M1740" si="266">IFERROR(VLOOKUP(F1677,omop_all_vocs,10,FALSE),"")</f>
        <v>20991231</v>
      </c>
    </row>
    <row r="1678" spans="1:14" ht="15.6" customHeight="1" x14ac:dyDescent="0.3">
      <c r="A1678" s="3" t="s">
        <v>6453</v>
      </c>
      <c r="B1678" s="3" t="s">
        <v>11817</v>
      </c>
      <c r="C1678" s="11" t="s">
        <v>5135</v>
      </c>
      <c r="D1678" s="11" t="s">
        <v>5136</v>
      </c>
      <c r="E1678" s="13"/>
      <c r="F1678" s="3" t="s">
        <v>9033</v>
      </c>
      <c r="G1678" s="3" t="str">
        <f t="shared" si="260"/>
        <v>[gal_us]</v>
      </c>
      <c r="H1678" s="3" t="str">
        <f t="shared" si="261"/>
        <v>Unit</v>
      </c>
      <c r="I1678" s="3" t="str">
        <f t="shared" si="262"/>
        <v>UCUM</v>
      </c>
      <c r="J1678" s="3" t="str">
        <f t="shared" si="263"/>
        <v>Unit</v>
      </c>
      <c r="K1678" s="3" t="str">
        <f t="shared" si="264"/>
        <v>S</v>
      </c>
      <c r="L1678" s="3" t="str">
        <f t="shared" si="265"/>
        <v>19700101</v>
      </c>
      <c r="M1678" s="3" t="str">
        <f t="shared" si="266"/>
        <v>20991231</v>
      </c>
    </row>
    <row r="1679" spans="1:14" ht="15.6" customHeight="1" x14ac:dyDescent="0.3">
      <c r="A1679" s="3" t="s">
        <v>6453</v>
      </c>
      <c r="B1679" s="3" t="s">
        <v>11817</v>
      </c>
      <c r="C1679" s="11" t="s">
        <v>5069</v>
      </c>
      <c r="D1679" s="11" t="s">
        <v>5070</v>
      </c>
      <c r="E1679" s="13"/>
      <c r="F1679" s="3" t="s">
        <v>9104</v>
      </c>
      <c r="G1679" s="3" t="str">
        <f t="shared" si="260"/>
        <v>[GPL'U]</v>
      </c>
      <c r="H1679" s="3" t="str">
        <f t="shared" si="261"/>
        <v>Unit</v>
      </c>
      <c r="I1679" s="3" t="str">
        <f t="shared" si="262"/>
        <v>UCUM</v>
      </c>
      <c r="J1679" s="3" t="str">
        <f t="shared" si="263"/>
        <v>Unit</v>
      </c>
      <c r="K1679" s="3" t="str">
        <f t="shared" si="264"/>
        <v>S</v>
      </c>
      <c r="L1679" s="3" t="str">
        <f t="shared" si="265"/>
        <v>19700101</v>
      </c>
      <c r="M1679" s="3" t="str">
        <f t="shared" si="266"/>
        <v>20991231</v>
      </c>
    </row>
    <row r="1680" spans="1:14" ht="15.6" customHeight="1" x14ac:dyDescent="0.3">
      <c r="A1680" s="3" t="s">
        <v>6453</v>
      </c>
      <c r="B1680" s="3" t="s">
        <v>11817</v>
      </c>
      <c r="C1680" s="11" t="s">
        <v>5071</v>
      </c>
      <c r="D1680" s="11" t="s">
        <v>5072</v>
      </c>
      <c r="E1680" s="13"/>
      <c r="F1680" s="3" t="s">
        <v>9105</v>
      </c>
      <c r="G1680" s="3" t="str">
        <f t="shared" si="260"/>
        <v>[GPL'U]/mL</v>
      </c>
      <c r="H1680" s="3" t="str">
        <f t="shared" si="261"/>
        <v>Unit</v>
      </c>
      <c r="I1680" s="3" t="str">
        <f t="shared" si="262"/>
        <v>UCUM</v>
      </c>
      <c r="J1680" s="3" t="str">
        <f t="shared" si="263"/>
        <v>Unit</v>
      </c>
      <c r="K1680" s="3" t="str">
        <f t="shared" si="264"/>
        <v>S</v>
      </c>
      <c r="L1680" s="3" t="str">
        <f t="shared" si="265"/>
        <v>19700101</v>
      </c>
      <c r="M1680" s="3" t="str">
        <f t="shared" si="266"/>
        <v>20991231</v>
      </c>
    </row>
    <row r="1681" spans="1:14" ht="15.6" customHeight="1" x14ac:dyDescent="0.3">
      <c r="A1681" s="3" t="s">
        <v>6453</v>
      </c>
      <c r="B1681" s="3" t="s">
        <v>11817</v>
      </c>
      <c r="C1681" s="11" t="s">
        <v>5073</v>
      </c>
      <c r="D1681" s="11" t="s">
        <v>5074</v>
      </c>
      <c r="E1681" s="13"/>
      <c r="F1681" s="3" t="s">
        <v>9530</v>
      </c>
      <c r="G1681" s="3" t="str">
        <f t="shared" si="260"/>
        <v>/[HPF]</v>
      </c>
      <c r="H1681" s="3" t="str">
        <f t="shared" si="261"/>
        <v>Unit</v>
      </c>
      <c r="I1681" s="3" t="str">
        <f t="shared" si="262"/>
        <v>UCUM</v>
      </c>
      <c r="J1681" s="3" t="str">
        <f t="shared" si="263"/>
        <v>Unit</v>
      </c>
      <c r="K1681" s="3" t="str">
        <f t="shared" si="264"/>
        <v>S</v>
      </c>
      <c r="L1681" s="3" t="str">
        <f t="shared" si="265"/>
        <v>19700101</v>
      </c>
      <c r="M1681" s="3" t="str">
        <f t="shared" si="266"/>
        <v>20991231</v>
      </c>
      <c r="N1681" s="11" t="s">
        <v>12949</v>
      </c>
    </row>
    <row r="1682" spans="1:14" ht="15.6" customHeight="1" x14ac:dyDescent="0.3">
      <c r="A1682" s="3" t="s">
        <v>6453</v>
      </c>
      <c r="B1682" s="3" t="s">
        <v>11817</v>
      </c>
      <c r="C1682" s="11" t="s">
        <v>5139</v>
      </c>
      <c r="D1682" s="11" t="s">
        <v>5140</v>
      </c>
      <c r="E1682" s="13"/>
      <c r="F1682" s="3" t="s">
        <v>9110</v>
      </c>
      <c r="G1682" s="3" t="str">
        <f t="shared" si="260"/>
        <v>[in_i]</v>
      </c>
      <c r="H1682" s="3" t="str">
        <f t="shared" si="261"/>
        <v>Unit</v>
      </c>
      <c r="I1682" s="3" t="str">
        <f t="shared" si="262"/>
        <v>UCUM</v>
      </c>
      <c r="J1682" s="3" t="str">
        <f t="shared" si="263"/>
        <v>Unit</v>
      </c>
      <c r="K1682" s="3" t="str">
        <f t="shared" si="264"/>
        <v>S</v>
      </c>
      <c r="L1682" s="3" t="str">
        <f t="shared" si="265"/>
        <v>19700101</v>
      </c>
      <c r="M1682" s="3" t="str">
        <f t="shared" si="266"/>
        <v>20991231</v>
      </c>
    </row>
    <row r="1683" spans="1:14" ht="15.6" customHeight="1" x14ac:dyDescent="0.3">
      <c r="A1683" s="3" t="s">
        <v>6453</v>
      </c>
      <c r="B1683" s="3" t="s">
        <v>11817</v>
      </c>
      <c r="C1683" s="11" t="s">
        <v>5137</v>
      </c>
      <c r="D1683" s="11" t="s">
        <v>5138</v>
      </c>
      <c r="E1683" s="13"/>
      <c r="F1683" s="3" t="s">
        <v>9113</v>
      </c>
      <c r="G1683" s="3" t="str">
        <f t="shared" si="260"/>
        <v>[in_i'H2O]</v>
      </c>
      <c r="H1683" s="3" t="str">
        <f t="shared" si="261"/>
        <v>Unit</v>
      </c>
      <c r="I1683" s="3" t="str">
        <f t="shared" si="262"/>
        <v>UCUM</v>
      </c>
      <c r="J1683" s="3" t="str">
        <f t="shared" si="263"/>
        <v>Unit</v>
      </c>
      <c r="K1683" s="3" t="str">
        <f t="shared" si="264"/>
        <v>S</v>
      </c>
      <c r="L1683" s="3" t="str">
        <f t="shared" si="265"/>
        <v>19700101</v>
      </c>
      <c r="M1683" s="3" t="str">
        <f t="shared" si="266"/>
        <v>20991231</v>
      </c>
    </row>
    <row r="1684" spans="1:14" ht="15.6" customHeight="1" x14ac:dyDescent="0.3">
      <c r="A1684" s="3" t="s">
        <v>6453</v>
      </c>
      <c r="B1684" s="3" t="s">
        <v>11817</v>
      </c>
      <c r="C1684" s="11" t="s">
        <v>5075</v>
      </c>
      <c r="D1684" s="11" t="s">
        <v>5076</v>
      </c>
      <c r="E1684" s="13"/>
      <c r="F1684" s="3" t="s">
        <v>9115</v>
      </c>
      <c r="G1684" s="3" t="str">
        <f t="shared" si="260"/>
        <v>[iU]</v>
      </c>
      <c r="H1684" s="3" t="str">
        <f t="shared" si="261"/>
        <v>Unit</v>
      </c>
      <c r="I1684" s="3" t="str">
        <f t="shared" si="262"/>
        <v>UCUM</v>
      </c>
      <c r="J1684" s="3" t="str">
        <f t="shared" si="263"/>
        <v>Unit</v>
      </c>
      <c r="K1684" s="3" t="str">
        <f t="shared" si="264"/>
        <v>S</v>
      </c>
      <c r="L1684" s="3" t="str">
        <f t="shared" si="265"/>
        <v>19700101</v>
      </c>
      <c r="M1684" s="3" t="str">
        <f t="shared" si="266"/>
        <v>20991231</v>
      </c>
    </row>
    <row r="1685" spans="1:14" ht="15.6" customHeight="1" x14ac:dyDescent="0.3">
      <c r="A1685" s="3" t="s">
        <v>6453</v>
      </c>
      <c r="B1685" s="3" t="s">
        <v>11817</v>
      </c>
      <c r="C1685" s="11" t="s">
        <v>5077</v>
      </c>
      <c r="D1685" s="11" t="s">
        <v>5078</v>
      </c>
      <c r="E1685" s="13"/>
      <c r="F1685" s="3" t="s">
        <v>9120</v>
      </c>
      <c r="G1685" s="3" t="str">
        <f t="shared" si="260"/>
        <v>[iU]/h</v>
      </c>
      <c r="H1685" s="3" t="str">
        <f t="shared" si="261"/>
        <v>Unit</v>
      </c>
      <c r="I1685" s="3" t="str">
        <f t="shared" si="262"/>
        <v>UCUM</v>
      </c>
      <c r="J1685" s="3" t="str">
        <f t="shared" si="263"/>
        <v>Unit</v>
      </c>
      <c r="K1685" s="3" t="str">
        <f t="shared" si="264"/>
        <v>S</v>
      </c>
      <c r="L1685" s="3" t="str">
        <f t="shared" si="265"/>
        <v>19700101</v>
      </c>
      <c r="M1685" s="3" t="str">
        <f t="shared" si="266"/>
        <v>20991231</v>
      </c>
      <c r="N1685" s="11" t="s">
        <v>12949</v>
      </c>
    </row>
    <row r="1686" spans="1:14" ht="15.6" customHeight="1" x14ac:dyDescent="0.3">
      <c r="A1686" s="3" t="s">
        <v>6453</v>
      </c>
      <c r="B1686" s="3" t="s">
        <v>11817</v>
      </c>
      <c r="C1686" s="11" t="s">
        <v>5079</v>
      </c>
      <c r="D1686" s="11" t="s">
        <v>5080</v>
      </c>
      <c r="E1686" s="13"/>
      <c r="F1686" s="3" t="s">
        <v>9116</v>
      </c>
      <c r="G1686" s="3" t="str">
        <f t="shared" si="260"/>
        <v>[iU]/(24.h)</v>
      </c>
      <c r="H1686" s="3" t="str">
        <f t="shared" si="261"/>
        <v>Unit</v>
      </c>
      <c r="I1686" s="3" t="str">
        <f t="shared" si="262"/>
        <v>UCUM</v>
      </c>
      <c r="J1686" s="3" t="str">
        <f t="shared" si="263"/>
        <v>Unit</v>
      </c>
      <c r="K1686" s="3" t="str">
        <f t="shared" si="264"/>
        <v>S</v>
      </c>
      <c r="L1686" s="3" t="str">
        <f t="shared" si="265"/>
        <v>19700101</v>
      </c>
      <c r="M1686" s="3" t="str">
        <f t="shared" si="266"/>
        <v>20991231</v>
      </c>
    </row>
    <row r="1687" spans="1:14" ht="15.6" customHeight="1" x14ac:dyDescent="0.3">
      <c r="A1687" s="3" t="s">
        <v>6453</v>
      </c>
      <c r="B1687" s="3" t="s">
        <v>11817</v>
      </c>
      <c r="C1687" s="11" t="s">
        <v>5081</v>
      </c>
      <c r="D1687" s="11" t="s">
        <v>5082</v>
      </c>
      <c r="E1687" s="13"/>
      <c r="F1687" s="3" t="s">
        <v>9735</v>
      </c>
      <c r="G1687" s="3" t="str">
        <f t="shared" si="260"/>
        <v>[U]/10*12.{RBC}</v>
      </c>
      <c r="H1687" s="3" t="str">
        <f t="shared" si="261"/>
        <v>Unit</v>
      </c>
      <c r="I1687" s="3" t="str">
        <f t="shared" si="262"/>
        <v>UCUM</v>
      </c>
      <c r="J1687" s="3" t="str">
        <f t="shared" si="263"/>
        <v>Unit</v>
      </c>
      <c r="K1687" s="3" t="str">
        <f t="shared" si="264"/>
        <v>S</v>
      </c>
      <c r="L1687" s="3" t="str">
        <f t="shared" si="265"/>
        <v>19700101</v>
      </c>
      <c r="M1687" s="3" t="str">
        <f t="shared" si="266"/>
        <v>20991231</v>
      </c>
      <c r="N1687" s="11" t="s">
        <v>12949</v>
      </c>
    </row>
    <row r="1688" spans="1:14" ht="15.6" customHeight="1" x14ac:dyDescent="0.3">
      <c r="A1688" s="3" t="s">
        <v>6453</v>
      </c>
      <c r="B1688" s="3" t="s">
        <v>11817</v>
      </c>
      <c r="C1688" s="11" t="s">
        <v>5087</v>
      </c>
      <c r="D1688" s="11" t="s">
        <v>5088</v>
      </c>
      <c r="E1688" s="13"/>
      <c r="F1688" s="3" t="s">
        <v>9122</v>
      </c>
      <c r="G1688" s="3" t="str">
        <f t="shared" si="260"/>
        <v>[iU]/L</v>
      </c>
      <c r="H1688" s="3" t="str">
        <f t="shared" si="261"/>
        <v>Unit</v>
      </c>
      <c r="I1688" s="3" t="str">
        <f t="shared" si="262"/>
        <v>UCUM</v>
      </c>
      <c r="J1688" s="3" t="str">
        <f t="shared" si="263"/>
        <v>Unit</v>
      </c>
      <c r="K1688" s="3" t="str">
        <f t="shared" si="264"/>
        <v>S</v>
      </c>
      <c r="L1688" s="3" t="str">
        <f t="shared" si="265"/>
        <v>19700101</v>
      </c>
      <c r="M1688" s="3" t="str">
        <f t="shared" si="266"/>
        <v>20991231</v>
      </c>
      <c r="N1688" s="11" t="s">
        <v>12949</v>
      </c>
    </row>
    <row r="1689" spans="1:14" ht="15.6" customHeight="1" x14ac:dyDescent="0.3">
      <c r="A1689" s="3" t="s">
        <v>6453</v>
      </c>
      <c r="B1689" s="3" t="s">
        <v>11817</v>
      </c>
      <c r="C1689" s="11" t="s">
        <v>5089</v>
      </c>
      <c r="D1689" s="11" t="s">
        <v>5090</v>
      </c>
      <c r="E1689" s="13"/>
      <c r="F1689" s="3" t="s">
        <v>9117</v>
      </c>
      <c r="G1689" s="3" t="str">
        <f t="shared" si="260"/>
        <v>[iU]/dL</v>
      </c>
      <c r="H1689" s="3" t="str">
        <f t="shared" si="261"/>
        <v>Unit</v>
      </c>
      <c r="I1689" s="3" t="str">
        <f t="shared" si="262"/>
        <v>UCUM</v>
      </c>
      <c r="J1689" s="3" t="str">
        <f t="shared" si="263"/>
        <v>Unit</v>
      </c>
      <c r="K1689" s="3" t="str">
        <f t="shared" si="264"/>
        <v>S</v>
      </c>
      <c r="L1689" s="3" t="str">
        <f t="shared" si="265"/>
        <v>19700101</v>
      </c>
      <c r="M1689" s="3" t="str">
        <f t="shared" si="266"/>
        <v>20991231</v>
      </c>
    </row>
    <row r="1690" spans="1:14" ht="15.6" customHeight="1" x14ac:dyDescent="0.3">
      <c r="A1690" s="3" t="s">
        <v>6453</v>
      </c>
      <c r="B1690" s="3" t="s">
        <v>11817</v>
      </c>
      <c r="C1690" s="11" t="s">
        <v>5091</v>
      </c>
      <c r="D1690" s="11" t="s">
        <v>5092</v>
      </c>
      <c r="E1690" s="13"/>
      <c r="F1690" s="3" t="s">
        <v>9118</v>
      </c>
      <c r="G1690" s="3" t="str">
        <f t="shared" si="260"/>
        <v>[iU]/g</v>
      </c>
      <c r="H1690" s="3" t="str">
        <f t="shared" si="261"/>
        <v>Unit</v>
      </c>
      <c r="I1690" s="3" t="str">
        <f t="shared" si="262"/>
        <v>UCUM</v>
      </c>
      <c r="J1690" s="3" t="str">
        <f t="shared" si="263"/>
        <v>Unit</v>
      </c>
      <c r="K1690" s="3" t="str">
        <f t="shared" si="264"/>
        <v>S</v>
      </c>
      <c r="L1690" s="3" t="str">
        <f t="shared" si="265"/>
        <v>19700101</v>
      </c>
      <c r="M1690" s="3" t="str">
        <f t="shared" si="266"/>
        <v>20991231</v>
      </c>
    </row>
    <row r="1691" spans="1:14" ht="15.6" customHeight="1" x14ac:dyDescent="0.3">
      <c r="A1691" s="3" t="s">
        <v>6453</v>
      </c>
      <c r="B1691" s="3" t="s">
        <v>11817</v>
      </c>
      <c r="C1691" s="11" t="s">
        <v>5093</v>
      </c>
      <c r="D1691" s="11" t="s">
        <v>5094</v>
      </c>
      <c r="E1691" s="13"/>
      <c r="F1691" s="3" t="s">
        <v>9119</v>
      </c>
      <c r="G1691" s="3" t="str">
        <f t="shared" si="260"/>
        <v>[iU]/g{HBG}</v>
      </c>
      <c r="H1691" s="3" t="str">
        <f t="shared" si="261"/>
        <v>Unit</v>
      </c>
      <c r="I1691" s="3" t="str">
        <f t="shared" si="262"/>
        <v>UCUM</v>
      </c>
      <c r="J1691" s="3" t="str">
        <f t="shared" si="263"/>
        <v>Unit</v>
      </c>
      <c r="K1691" s="3" t="str">
        <f t="shared" si="264"/>
        <v>S</v>
      </c>
      <c r="L1691" s="3" t="str">
        <f t="shared" si="265"/>
        <v>19700101</v>
      </c>
      <c r="M1691" s="3" t="str">
        <f t="shared" si="266"/>
        <v>20991231</v>
      </c>
    </row>
    <row r="1692" spans="1:14" ht="15.6" customHeight="1" x14ac:dyDescent="0.3">
      <c r="A1692" s="3" t="s">
        <v>6453</v>
      </c>
      <c r="B1692" s="3" t="s">
        <v>11817</v>
      </c>
      <c r="C1692" s="11" t="s">
        <v>5095</v>
      </c>
      <c r="D1692" s="11" t="s">
        <v>5096</v>
      </c>
      <c r="E1692" s="13"/>
      <c r="F1692" s="3" t="s">
        <v>9120</v>
      </c>
      <c r="G1692" s="3" t="str">
        <f t="shared" si="260"/>
        <v>[iU]/h</v>
      </c>
      <c r="H1692" s="3" t="str">
        <f t="shared" si="261"/>
        <v>Unit</v>
      </c>
      <c r="I1692" s="3" t="str">
        <f t="shared" si="262"/>
        <v>UCUM</v>
      </c>
      <c r="J1692" s="3" t="str">
        <f t="shared" si="263"/>
        <v>Unit</v>
      </c>
      <c r="K1692" s="3" t="str">
        <f t="shared" si="264"/>
        <v>S</v>
      </c>
      <c r="L1692" s="3" t="str">
        <f t="shared" si="265"/>
        <v>19700101</v>
      </c>
      <c r="M1692" s="3" t="str">
        <f t="shared" si="266"/>
        <v>20991231</v>
      </c>
    </row>
    <row r="1693" spans="1:14" ht="15.6" customHeight="1" x14ac:dyDescent="0.3">
      <c r="A1693" s="3" t="s">
        <v>6453</v>
      </c>
      <c r="B1693" s="3" t="s">
        <v>11817</v>
      </c>
      <c r="C1693" s="11" t="s">
        <v>5097</v>
      </c>
      <c r="D1693" s="11" t="s">
        <v>5098</v>
      </c>
      <c r="E1693" s="13"/>
      <c r="F1693" s="3" t="s">
        <v>9121</v>
      </c>
      <c r="G1693" s="3" t="str">
        <f t="shared" si="260"/>
        <v>[iU]/kg</v>
      </c>
      <c r="H1693" s="3" t="str">
        <f t="shared" si="261"/>
        <v>Unit</v>
      </c>
      <c r="I1693" s="3" t="str">
        <f t="shared" si="262"/>
        <v>UCUM</v>
      </c>
      <c r="J1693" s="3" t="str">
        <f t="shared" si="263"/>
        <v>Unit</v>
      </c>
      <c r="K1693" s="3" t="str">
        <f t="shared" si="264"/>
        <v>S</v>
      </c>
      <c r="L1693" s="3" t="str">
        <f t="shared" si="265"/>
        <v>19700101</v>
      </c>
      <c r="M1693" s="3" t="str">
        <f t="shared" si="266"/>
        <v>20991231</v>
      </c>
    </row>
    <row r="1694" spans="1:14" ht="15.6" customHeight="1" x14ac:dyDescent="0.3">
      <c r="A1694" s="3" t="s">
        <v>6453</v>
      </c>
      <c r="B1694" s="3" t="s">
        <v>11817</v>
      </c>
      <c r="C1694" s="11" t="s">
        <v>5099</v>
      </c>
      <c r="D1694" s="11" t="s">
        <v>5100</v>
      </c>
      <c r="E1694" s="13"/>
      <c r="F1694" s="3" t="s">
        <v>9121</v>
      </c>
      <c r="G1694" s="3" t="str">
        <f t="shared" si="260"/>
        <v>[iU]/kg</v>
      </c>
      <c r="H1694" s="3" t="str">
        <f t="shared" si="261"/>
        <v>Unit</v>
      </c>
      <c r="I1694" s="3" t="str">
        <f t="shared" si="262"/>
        <v>UCUM</v>
      </c>
      <c r="J1694" s="3" t="str">
        <f t="shared" si="263"/>
        <v>Unit</v>
      </c>
      <c r="K1694" s="3" t="str">
        <f t="shared" si="264"/>
        <v>S</v>
      </c>
      <c r="L1694" s="3" t="str">
        <f t="shared" si="265"/>
        <v>19700101</v>
      </c>
      <c r="M1694" s="3" t="str">
        <f t="shared" si="266"/>
        <v>20991231</v>
      </c>
      <c r="N1694" s="11" t="s">
        <v>12949</v>
      </c>
    </row>
    <row r="1695" spans="1:14" ht="15.6" customHeight="1" x14ac:dyDescent="0.3">
      <c r="A1695" s="3" t="s">
        <v>6453</v>
      </c>
      <c r="B1695" s="3" t="s">
        <v>11817</v>
      </c>
      <c r="C1695" s="11" t="s">
        <v>5101</v>
      </c>
      <c r="D1695" s="11" t="s">
        <v>5102</v>
      </c>
      <c r="E1695" s="13"/>
      <c r="F1695" s="3" t="s">
        <v>9121</v>
      </c>
      <c r="G1695" s="3" t="str">
        <f t="shared" si="260"/>
        <v>[iU]/kg</v>
      </c>
      <c r="H1695" s="3" t="str">
        <f t="shared" si="261"/>
        <v>Unit</v>
      </c>
      <c r="I1695" s="3" t="str">
        <f t="shared" si="262"/>
        <v>UCUM</v>
      </c>
      <c r="J1695" s="3" t="str">
        <f t="shared" si="263"/>
        <v>Unit</v>
      </c>
      <c r="K1695" s="3" t="str">
        <f t="shared" si="264"/>
        <v>S</v>
      </c>
      <c r="L1695" s="3" t="str">
        <f t="shared" si="265"/>
        <v>19700101</v>
      </c>
      <c r="M1695" s="3" t="str">
        <f t="shared" si="266"/>
        <v>20991231</v>
      </c>
      <c r="N1695" s="11" t="s">
        <v>12949</v>
      </c>
    </row>
    <row r="1696" spans="1:14" ht="15.6" customHeight="1" x14ac:dyDescent="0.3">
      <c r="A1696" s="3" t="s">
        <v>6453</v>
      </c>
      <c r="B1696" s="3" t="s">
        <v>11817</v>
      </c>
      <c r="C1696" s="11" t="s">
        <v>5083</v>
      </c>
      <c r="D1696" s="11" t="s">
        <v>5084</v>
      </c>
      <c r="E1696" s="13"/>
      <c r="F1696" s="3" t="s">
        <v>9122</v>
      </c>
      <c r="G1696" s="3" t="str">
        <f t="shared" si="260"/>
        <v>[iU]/L</v>
      </c>
      <c r="H1696" s="3" t="str">
        <f t="shared" si="261"/>
        <v>Unit</v>
      </c>
      <c r="I1696" s="3" t="str">
        <f t="shared" si="262"/>
        <v>UCUM</v>
      </c>
      <c r="J1696" s="3" t="str">
        <f t="shared" si="263"/>
        <v>Unit</v>
      </c>
      <c r="K1696" s="3" t="str">
        <f t="shared" si="264"/>
        <v>S</v>
      </c>
      <c r="L1696" s="3" t="str">
        <f t="shared" si="265"/>
        <v>19700101</v>
      </c>
      <c r="M1696" s="3" t="str">
        <f t="shared" si="266"/>
        <v>20991231</v>
      </c>
    </row>
    <row r="1697" spans="1:14" ht="15.6" customHeight="1" x14ac:dyDescent="0.3">
      <c r="A1697" s="3" t="s">
        <v>6453</v>
      </c>
      <c r="B1697" s="3" t="s">
        <v>11817</v>
      </c>
      <c r="C1697" s="11" t="s">
        <v>5085</v>
      </c>
      <c r="D1697" s="11" t="s">
        <v>5086</v>
      </c>
      <c r="E1697" s="13"/>
      <c r="F1697" s="3" t="s">
        <v>9122</v>
      </c>
      <c r="G1697" s="3" t="str">
        <f t="shared" si="260"/>
        <v>[iU]/L</v>
      </c>
      <c r="H1697" s="3" t="str">
        <f t="shared" si="261"/>
        <v>Unit</v>
      </c>
      <c r="I1697" s="3" t="str">
        <f t="shared" si="262"/>
        <v>UCUM</v>
      </c>
      <c r="J1697" s="3" t="str">
        <f t="shared" si="263"/>
        <v>Unit</v>
      </c>
      <c r="K1697" s="3" t="str">
        <f t="shared" si="264"/>
        <v>S</v>
      </c>
      <c r="L1697" s="3" t="str">
        <f t="shared" si="265"/>
        <v>19700101</v>
      </c>
      <c r="M1697" s="3" t="str">
        <f t="shared" si="266"/>
        <v>20991231</v>
      </c>
      <c r="N1697" s="11" t="s">
        <v>12949</v>
      </c>
    </row>
    <row r="1698" spans="1:14" ht="15.6" customHeight="1" x14ac:dyDescent="0.3">
      <c r="A1698" s="3" t="s">
        <v>6453</v>
      </c>
      <c r="B1698" s="3" t="s">
        <v>11817</v>
      </c>
      <c r="C1698" s="11" t="s">
        <v>5105</v>
      </c>
      <c r="D1698" s="11" t="s">
        <v>5106</v>
      </c>
      <c r="E1698" s="13"/>
      <c r="F1698" s="3" t="s">
        <v>9123</v>
      </c>
      <c r="G1698" s="3" t="str">
        <f t="shared" si="260"/>
        <v>[iU]/mg</v>
      </c>
      <c r="H1698" s="3" t="str">
        <f t="shared" si="261"/>
        <v>Unit</v>
      </c>
      <c r="I1698" s="3" t="str">
        <f t="shared" si="262"/>
        <v>UCUM</v>
      </c>
      <c r="J1698" s="3" t="str">
        <f t="shared" si="263"/>
        <v>Unit</v>
      </c>
      <c r="K1698" s="3" t="str">
        <f t="shared" si="264"/>
        <v>S</v>
      </c>
      <c r="L1698" s="3" t="str">
        <f t="shared" si="265"/>
        <v>19700101</v>
      </c>
      <c r="M1698" s="3" t="str">
        <f t="shared" si="266"/>
        <v>20991231</v>
      </c>
      <c r="N1698" s="11" t="s">
        <v>12949</v>
      </c>
    </row>
    <row r="1699" spans="1:14" ht="15.6" customHeight="1" x14ac:dyDescent="0.3">
      <c r="A1699" s="3" t="s">
        <v>6453</v>
      </c>
      <c r="B1699" s="3" t="s">
        <v>11817</v>
      </c>
      <c r="C1699" s="11" t="s">
        <v>5107</v>
      </c>
      <c r="D1699" s="11" t="s">
        <v>5108</v>
      </c>
      <c r="E1699" s="13"/>
      <c r="F1699" s="3" t="s">
        <v>9122</v>
      </c>
      <c r="G1699" s="3" t="str">
        <f t="shared" si="260"/>
        <v>[iU]/L</v>
      </c>
      <c r="H1699" s="3" t="str">
        <f t="shared" si="261"/>
        <v>Unit</v>
      </c>
      <c r="I1699" s="3" t="str">
        <f t="shared" si="262"/>
        <v>UCUM</v>
      </c>
      <c r="J1699" s="3" t="str">
        <f t="shared" si="263"/>
        <v>Unit</v>
      </c>
      <c r="K1699" s="3" t="str">
        <f t="shared" si="264"/>
        <v>S</v>
      </c>
      <c r="L1699" s="3" t="str">
        <f t="shared" si="265"/>
        <v>19700101</v>
      </c>
      <c r="M1699" s="3" t="str">
        <f t="shared" si="266"/>
        <v>20991231</v>
      </c>
      <c r="N1699" s="11" t="s">
        <v>12949</v>
      </c>
    </row>
    <row r="1700" spans="1:14" ht="15.6" customHeight="1" x14ac:dyDescent="0.3">
      <c r="A1700" s="3" t="s">
        <v>6453</v>
      </c>
      <c r="B1700" s="3" t="s">
        <v>11817</v>
      </c>
      <c r="C1700" s="11" t="s">
        <v>5103</v>
      </c>
      <c r="D1700" s="11" t="s">
        <v>5104</v>
      </c>
      <c r="E1700" s="13"/>
      <c r="F1700" s="3" t="s">
        <v>9124</v>
      </c>
      <c r="G1700" s="3" t="str">
        <f t="shared" si="260"/>
        <v>[iU]/mL</v>
      </c>
      <c r="H1700" s="3" t="str">
        <f t="shared" si="261"/>
        <v>Unit</v>
      </c>
      <c r="I1700" s="3" t="str">
        <f t="shared" si="262"/>
        <v>UCUM</v>
      </c>
      <c r="J1700" s="3" t="str">
        <f t="shared" si="263"/>
        <v>Unit</v>
      </c>
      <c r="K1700" s="3" t="str">
        <f t="shared" si="264"/>
        <v>S</v>
      </c>
      <c r="L1700" s="3" t="str">
        <f t="shared" si="265"/>
        <v>19700101</v>
      </c>
      <c r="M1700" s="3" t="str">
        <f t="shared" si="266"/>
        <v>20991231</v>
      </c>
    </row>
    <row r="1701" spans="1:14" ht="15.6" customHeight="1" x14ac:dyDescent="0.3">
      <c r="A1701" s="3" t="s">
        <v>6453</v>
      </c>
      <c r="B1701" s="3" t="s">
        <v>11817</v>
      </c>
      <c r="C1701" s="11" t="s">
        <v>5141</v>
      </c>
      <c r="D1701" s="11" t="s">
        <v>5142</v>
      </c>
      <c r="E1701" s="13"/>
      <c r="F1701" s="3" t="s">
        <v>9154</v>
      </c>
      <c r="G1701" s="3" t="str">
        <f t="shared" si="260"/>
        <v>[ka'U]</v>
      </c>
      <c r="H1701" s="3" t="str">
        <f t="shared" si="261"/>
        <v>Unit</v>
      </c>
      <c r="I1701" s="3" t="str">
        <f t="shared" si="262"/>
        <v>UCUM</v>
      </c>
      <c r="J1701" s="3" t="str">
        <f t="shared" si="263"/>
        <v>Unit</v>
      </c>
      <c r="K1701" s="3" t="str">
        <f t="shared" si="264"/>
        <v>S</v>
      </c>
      <c r="L1701" s="3" t="str">
        <f t="shared" si="265"/>
        <v>19700101</v>
      </c>
      <c r="M1701" s="3" t="str">
        <f t="shared" si="266"/>
        <v>20991231</v>
      </c>
    </row>
    <row r="1702" spans="1:14" ht="15.6" customHeight="1" x14ac:dyDescent="0.3">
      <c r="A1702" s="3" t="s">
        <v>6453</v>
      </c>
      <c r="B1702" s="3" t="s">
        <v>11817</v>
      </c>
      <c r="C1702" s="11" t="s">
        <v>5143</v>
      </c>
      <c r="D1702" s="11" t="s">
        <v>5144</v>
      </c>
      <c r="E1702" s="13"/>
      <c r="F1702" s="3" t="s">
        <v>9157</v>
      </c>
      <c r="G1702" s="3" t="str">
        <f t="shared" si="260"/>
        <v>[knk'U]</v>
      </c>
      <c r="H1702" s="3" t="str">
        <f t="shared" si="261"/>
        <v>Unit</v>
      </c>
      <c r="I1702" s="3" t="str">
        <f t="shared" si="262"/>
        <v>UCUM</v>
      </c>
      <c r="J1702" s="3" t="str">
        <f t="shared" si="263"/>
        <v>Unit</v>
      </c>
      <c r="K1702" s="3" t="str">
        <f t="shared" si="264"/>
        <v>S</v>
      </c>
      <c r="L1702" s="3" t="str">
        <f t="shared" si="265"/>
        <v>19700101</v>
      </c>
      <c r="M1702" s="3" t="str">
        <f t="shared" si="266"/>
        <v>20991231</v>
      </c>
    </row>
    <row r="1703" spans="1:14" ht="15.6" customHeight="1" x14ac:dyDescent="0.3">
      <c r="A1703" s="3" t="s">
        <v>6453</v>
      </c>
      <c r="B1703" s="3" t="s">
        <v>11817</v>
      </c>
      <c r="C1703" s="11" t="s">
        <v>5145</v>
      </c>
      <c r="D1703" s="11" t="s">
        <v>5146</v>
      </c>
      <c r="E1703" s="13"/>
      <c r="F1703" s="3" t="s">
        <v>9626</v>
      </c>
      <c r="G1703" s="3" t="str">
        <f t="shared" si="260"/>
        <v>[lb_us]</v>
      </c>
      <c r="H1703" s="3" t="str">
        <f t="shared" si="261"/>
        <v>Unit</v>
      </c>
      <c r="I1703" s="3" t="str">
        <f t="shared" si="262"/>
        <v>UCUM</v>
      </c>
      <c r="J1703" s="3" t="str">
        <f t="shared" si="263"/>
        <v>Unit</v>
      </c>
      <c r="K1703" s="3" t="str">
        <f t="shared" si="264"/>
        <v>S</v>
      </c>
      <c r="L1703" s="3" t="str">
        <f t="shared" si="265"/>
        <v>19700101</v>
      </c>
      <c r="M1703" s="3" t="str">
        <f t="shared" si="266"/>
        <v>20991231</v>
      </c>
      <c r="N1703" s="11" t="s">
        <v>12949</v>
      </c>
    </row>
    <row r="1704" spans="1:14" ht="15.6" customHeight="1" x14ac:dyDescent="0.3">
      <c r="A1704" s="27" t="s">
        <v>6453</v>
      </c>
      <c r="B1704" s="27" t="s">
        <v>11817</v>
      </c>
      <c r="C1704" s="11" t="s">
        <v>5109</v>
      </c>
      <c r="D1704" s="11" t="s">
        <v>5110</v>
      </c>
      <c r="E1704" s="13"/>
      <c r="F1704" s="3" t="s">
        <v>9536</v>
      </c>
      <c r="G1704" s="3" t="str">
        <f t="shared" si="260"/>
        <v>/[LPF]</v>
      </c>
      <c r="H1704" s="3" t="str">
        <f t="shared" si="261"/>
        <v>Unit</v>
      </c>
      <c r="I1704" s="3" t="str">
        <f t="shared" si="262"/>
        <v>UCUM</v>
      </c>
      <c r="J1704" s="3" t="str">
        <f t="shared" si="263"/>
        <v>Unit</v>
      </c>
      <c r="K1704" s="3" t="str">
        <f t="shared" si="264"/>
        <v>S</v>
      </c>
      <c r="L1704" s="3" t="str">
        <f t="shared" si="265"/>
        <v>19700101</v>
      </c>
      <c r="M1704" s="3" t="str">
        <f t="shared" si="266"/>
        <v>20991231</v>
      </c>
      <c r="N1704" s="11" t="s">
        <v>12949</v>
      </c>
    </row>
    <row r="1705" spans="1:14" ht="15.6" customHeight="1" x14ac:dyDescent="0.3">
      <c r="A1705" s="3" t="s">
        <v>6453</v>
      </c>
      <c r="B1705" s="3" t="s">
        <v>11817</v>
      </c>
      <c r="C1705" s="11" t="s">
        <v>5147</v>
      </c>
      <c r="D1705" s="11" t="s">
        <v>5148</v>
      </c>
      <c r="E1705" s="13"/>
      <c r="F1705" s="3" t="s">
        <v>9190</v>
      </c>
      <c r="G1705" s="3" t="str">
        <f t="shared" si="260"/>
        <v>[mclg'U]</v>
      </c>
      <c r="H1705" s="3" t="str">
        <f t="shared" si="261"/>
        <v>Unit</v>
      </c>
      <c r="I1705" s="3" t="str">
        <f t="shared" si="262"/>
        <v>UCUM</v>
      </c>
      <c r="J1705" s="3" t="str">
        <f t="shared" si="263"/>
        <v>Unit</v>
      </c>
      <c r="K1705" s="3" t="str">
        <f t="shared" si="264"/>
        <v>S</v>
      </c>
      <c r="L1705" s="3" t="str">
        <f t="shared" si="265"/>
        <v>19700101</v>
      </c>
      <c r="M1705" s="3" t="str">
        <f t="shared" si="266"/>
        <v>20991231</v>
      </c>
    </row>
    <row r="1706" spans="1:14" ht="15.6" customHeight="1" x14ac:dyDescent="0.3">
      <c r="A1706" s="3" t="s">
        <v>6453</v>
      </c>
      <c r="B1706" s="3" t="s">
        <v>11817</v>
      </c>
      <c r="C1706" s="11" t="s">
        <v>5149</v>
      </c>
      <c r="D1706" s="11" t="s">
        <v>5150</v>
      </c>
      <c r="E1706" s="13"/>
      <c r="F1706" s="3" t="s">
        <v>9682</v>
      </c>
      <c r="G1706" s="3" t="str">
        <f t="shared" si="260"/>
        <v>[mi_i]</v>
      </c>
      <c r="H1706" s="3" t="str">
        <f t="shared" si="261"/>
        <v>Unit</v>
      </c>
      <c r="I1706" s="3" t="str">
        <f t="shared" si="262"/>
        <v>UCUM</v>
      </c>
      <c r="J1706" s="3" t="str">
        <f t="shared" si="263"/>
        <v>Unit</v>
      </c>
      <c r="K1706" s="3" t="str">
        <f t="shared" si="264"/>
        <v>S</v>
      </c>
      <c r="L1706" s="3" t="str">
        <f t="shared" si="265"/>
        <v>19700101</v>
      </c>
      <c r="M1706" s="3" t="str">
        <f t="shared" si="266"/>
        <v>20991231</v>
      </c>
    </row>
    <row r="1707" spans="1:14" ht="15.6" customHeight="1" x14ac:dyDescent="0.3">
      <c r="A1707" s="3" t="s">
        <v>6453</v>
      </c>
      <c r="B1707" s="3" t="s">
        <v>11817</v>
      </c>
      <c r="C1707" s="11" t="s">
        <v>5111</v>
      </c>
      <c r="D1707" s="11" t="s">
        <v>5112</v>
      </c>
      <c r="E1707" s="13"/>
      <c r="F1707" s="3" t="s">
        <v>9106</v>
      </c>
      <c r="G1707" s="3" t="str">
        <f t="shared" si="260"/>
        <v>[MPL'U]</v>
      </c>
      <c r="H1707" s="3" t="str">
        <f t="shared" si="261"/>
        <v>Unit</v>
      </c>
      <c r="I1707" s="3" t="str">
        <f t="shared" si="262"/>
        <v>UCUM</v>
      </c>
      <c r="J1707" s="3" t="str">
        <f t="shared" si="263"/>
        <v>Unit</v>
      </c>
      <c r="K1707" s="3" t="str">
        <f t="shared" si="264"/>
        <v>S</v>
      </c>
      <c r="L1707" s="3" t="str">
        <f t="shared" si="265"/>
        <v>19700101</v>
      </c>
      <c r="M1707" s="3" t="str">
        <f t="shared" si="266"/>
        <v>20991231</v>
      </c>
    </row>
    <row r="1708" spans="1:14" ht="15.6" customHeight="1" x14ac:dyDescent="0.3">
      <c r="A1708" s="3" t="s">
        <v>6453</v>
      </c>
      <c r="B1708" s="3" t="s">
        <v>11817</v>
      </c>
      <c r="C1708" s="11" t="s">
        <v>5113</v>
      </c>
      <c r="D1708" s="11" t="s">
        <v>5114</v>
      </c>
      <c r="E1708" s="13"/>
      <c r="F1708" s="3" t="s">
        <v>9107</v>
      </c>
      <c r="G1708" s="3" t="str">
        <f t="shared" si="260"/>
        <v>[MPL'U]/mL</v>
      </c>
      <c r="H1708" s="3" t="str">
        <f t="shared" si="261"/>
        <v>Unit</v>
      </c>
      <c r="I1708" s="3" t="str">
        <f t="shared" si="262"/>
        <v>UCUM</v>
      </c>
      <c r="J1708" s="3" t="str">
        <f t="shared" si="263"/>
        <v>Unit</v>
      </c>
      <c r="K1708" s="3" t="str">
        <f t="shared" si="264"/>
        <v>S</v>
      </c>
      <c r="L1708" s="3" t="str">
        <f t="shared" si="265"/>
        <v>19700101</v>
      </c>
      <c r="M1708" s="3" t="str">
        <f t="shared" si="266"/>
        <v>20991231</v>
      </c>
    </row>
    <row r="1709" spans="1:14" ht="15.6" customHeight="1" x14ac:dyDescent="0.3">
      <c r="A1709" s="3" t="s">
        <v>6453</v>
      </c>
      <c r="B1709" s="3" t="s">
        <v>11817</v>
      </c>
      <c r="C1709" s="11" t="s">
        <v>5151</v>
      </c>
      <c r="D1709" s="11" t="s">
        <v>5152</v>
      </c>
      <c r="E1709" s="13"/>
      <c r="F1709" s="3" t="s">
        <v>9498</v>
      </c>
      <c r="G1709" s="3" t="str">
        <f t="shared" si="260"/>
        <v>[oz_av]</v>
      </c>
      <c r="H1709" s="3" t="str">
        <f t="shared" si="261"/>
        <v>Unit</v>
      </c>
      <c r="I1709" s="3" t="str">
        <f t="shared" si="262"/>
        <v>UCUM</v>
      </c>
      <c r="J1709" s="3" t="str">
        <f t="shared" si="263"/>
        <v>Unit</v>
      </c>
      <c r="K1709" s="3" t="str">
        <f t="shared" si="264"/>
        <v>S</v>
      </c>
      <c r="L1709" s="3" t="str">
        <f t="shared" si="265"/>
        <v>19700101</v>
      </c>
      <c r="M1709" s="3" t="str">
        <f t="shared" si="266"/>
        <v>20991231</v>
      </c>
    </row>
    <row r="1710" spans="1:14" ht="15.6" customHeight="1" x14ac:dyDescent="0.3">
      <c r="A1710" s="3" t="s">
        <v>6453</v>
      </c>
      <c r="B1710" s="3" t="s">
        <v>11817</v>
      </c>
      <c r="C1710" s="11" t="s">
        <v>5153</v>
      </c>
      <c r="D1710" s="11" t="s">
        <v>5154</v>
      </c>
      <c r="E1710" s="13"/>
      <c r="F1710" s="3" t="s">
        <v>9499</v>
      </c>
      <c r="G1710" s="3" t="str">
        <f t="shared" si="260"/>
        <v>[oz_tr]</v>
      </c>
      <c r="H1710" s="3" t="str">
        <f t="shared" si="261"/>
        <v>Unit</v>
      </c>
      <c r="I1710" s="3" t="str">
        <f t="shared" si="262"/>
        <v>UCUM</v>
      </c>
      <c r="J1710" s="3" t="str">
        <f t="shared" si="263"/>
        <v>Unit</v>
      </c>
      <c r="K1710" s="3" t="str">
        <f t="shared" si="264"/>
        <v>S</v>
      </c>
      <c r="L1710" s="3" t="str">
        <f t="shared" si="265"/>
        <v>19700101</v>
      </c>
      <c r="M1710" s="3" t="str">
        <f t="shared" si="266"/>
        <v>20991231</v>
      </c>
    </row>
    <row r="1711" spans="1:14" ht="15.6" customHeight="1" x14ac:dyDescent="0.3">
      <c r="A1711" s="3" t="s">
        <v>6453</v>
      </c>
      <c r="B1711" s="3" t="s">
        <v>11817</v>
      </c>
      <c r="C1711" s="11" t="s">
        <v>5155</v>
      </c>
      <c r="D1711" s="11" t="s">
        <v>5156</v>
      </c>
      <c r="E1711" s="13"/>
      <c r="F1711" s="3" t="s">
        <v>9590</v>
      </c>
      <c r="G1711" s="3" t="str">
        <f t="shared" si="260"/>
        <v>pH</v>
      </c>
      <c r="H1711" s="3" t="str">
        <f t="shared" si="261"/>
        <v>Unit</v>
      </c>
      <c r="I1711" s="3" t="str">
        <f t="shared" si="262"/>
        <v>UCUM</v>
      </c>
      <c r="J1711" s="3" t="str">
        <f t="shared" si="263"/>
        <v>Unit</v>
      </c>
      <c r="K1711" s="3" t="str">
        <f t="shared" si="264"/>
        <v>S</v>
      </c>
      <c r="L1711" s="3" t="str">
        <f t="shared" si="265"/>
        <v>19700101</v>
      </c>
      <c r="M1711" s="3" t="str">
        <f t="shared" si="266"/>
        <v>20991231</v>
      </c>
    </row>
    <row r="1712" spans="1:14" ht="15.6" customHeight="1" x14ac:dyDescent="0.3">
      <c r="A1712" s="3" t="s">
        <v>6453</v>
      </c>
      <c r="B1712" s="3" t="s">
        <v>11817</v>
      </c>
      <c r="C1712" s="11" t="s">
        <v>5157</v>
      </c>
      <c r="D1712" s="11" t="s">
        <v>5158</v>
      </c>
      <c r="E1712" s="13"/>
      <c r="F1712" s="3" t="s">
        <v>9503</v>
      </c>
      <c r="G1712" s="3" t="str">
        <f t="shared" si="260"/>
        <v>[ppb]</v>
      </c>
      <c r="H1712" s="3" t="str">
        <f t="shared" si="261"/>
        <v>Unit</v>
      </c>
      <c r="I1712" s="3" t="str">
        <f t="shared" si="262"/>
        <v>UCUM</v>
      </c>
      <c r="J1712" s="3" t="str">
        <f t="shared" si="263"/>
        <v>Unit</v>
      </c>
      <c r="K1712" s="3" t="str">
        <f t="shared" si="264"/>
        <v>S</v>
      </c>
      <c r="L1712" s="3" t="str">
        <f t="shared" si="265"/>
        <v>19700101</v>
      </c>
      <c r="M1712" s="3" t="str">
        <f t="shared" si="266"/>
        <v>20991231</v>
      </c>
    </row>
    <row r="1713" spans="1:14" ht="15.6" customHeight="1" x14ac:dyDescent="0.3">
      <c r="A1713" s="3" t="s">
        <v>6453</v>
      </c>
      <c r="B1713" s="3" t="s">
        <v>11817</v>
      </c>
      <c r="C1713" s="11" t="s">
        <v>5159</v>
      </c>
      <c r="D1713" s="11" t="s">
        <v>5160</v>
      </c>
      <c r="E1713" s="13"/>
      <c r="F1713" s="3" t="s">
        <v>9504</v>
      </c>
      <c r="G1713" s="3" t="str">
        <f t="shared" si="260"/>
        <v>[ppm]</v>
      </c>
      <c r="H1713" s="3" t="str">
        <f t="shared" si="261"/>
        <v>Unit</v>
      </c>
      <c r="I1713" s="3" t="str">
        <f t="shared" si="262"/>
        <v>UCUM</v>
      </c>
      <c r="J1713" s="3" t="str">
        <f t="shared" si="263"/>
        <v>Unit</v>
      </c>
      <c r="K1713" s="3" t="str">
        <f t="shared" si="264"/>
        <v>S</v>
      </c>
      <c r="L1713" s="3" t="str">
        <f t="shared" si="265"/>
        <v>19700101</v>
      </c>
      <c r="M1713" s="3" t="str">
        <f t="shared" si="266"/>
        <v>20991231</v>
      </c>
    </row>
    <row r="1714" spans="1:14" ht="15.6" customHeight="1" x14ac:dyDescent="0.3">
      <c r="A1714" s="3" t="s">
        <v>6453</v>
      </c>
      <c r="B1714" s="3" t="s">
        <v>11817</v>
      </c>
      <c r="C1714" s="11" t="s">
        <v>5161</v>
      </c>
      <c r="D1714" s="11" t="s">
        <v>5162</v>
      </c>
      <c r="E1714" s="13"/>
      <c r="F1714" s="3" t="s">
        <v>9540</v>
      </c>
      <c r="G1714" s="3" t="str">
        <f t="shared" si="260"/>
        <v>/10*6</v>
      </c>
      <c r="H1714" s="3" t="str">
        <f t="shared" si="261"/>
        <v>Unit</v>
      </c>
      <c r="I1714" s="3" t="str">
        <f t="shared" si="262"/>
        <v>UCUM</v>
      </c>
      <c r="J1714" s="3" t="str">
        <f t="shared" si="263"/>
        <v>Unit</v>
      </c>
      <c r="K1714" s="3" t="str">
        <f t="shared" si="264"/>
        <v>S</v>
      </c>
      <c r="L1714" s="3" t="str">
        <f t="shared" si="265"/>
        <v>19700101</v>
      </c>
      <c r="M1714" s="3" t="str">
        <f t="shared" si="266"/>
        <v>20991231</v>
      </c>
      <c r="N1714" s="11" t="s">
        <v>12949</v>
      </c>
    </row>
    <row r="1715" spans="1:14" ht="15.6" customHeight="1" x14ac:dyDescent="0.3">
      <c r="A1715" s="3" t="s">
        <v>6453</v>
      </c>
      <c r="B1715" s="3" t="s">
        <v>11817</v>
      </c>
      <c r="C1715" s="11" t="s">
        <v>5163</v>
      </c>
      <c r="D1715" s="11" t="s">
        <v>5164</v>
      </c>
      <c r="E1715" s="13"/>
      <c r="F1715" s="3" t="s">
        <v>9505</v>
      </c>
      <c r="G1715" s="3" t="str">
        <f t="shared" si="260"/>
        <v>[ppth]</v>
      </c>
      <c r="H1715" s="3" t="str">
        <f t="shared" si="261"/>
        <v>Unit</v>
      </c>
      <c r="I1715" s="3" t="str">
        <f t="shared" si="262"/>
        <v>UCUM</v>
      </c>
      <c r="J1715" s="3" t="str">
        <f t="shared" si="263"/>
        <v>Unit</v>
      </c>
      <c r="K1715" s="3" t="str">
        <f t="shared" si="264"/>
        <v>S</v>
      </c>
      <c r="L1715" s="3" t="str">
        <f t="shared" si="265"/>
        <v>19700101</v>
      </c>
      <c r="M1715" s="3" t="str">
        <f t="shared" si="266"/>
        <v>20991231</v>
      </c>
    </row>
    <row r="1716" spans="1:14" ht="15.6" customHeight="1" x14ac:dyDescent="0.3">
      <c r="A1716" s="3" t="s">
        <v>6453</v>
      </c>
      <c r="B1716" s="3" t="s">
        <v>11817</v>
      </c>
      <c r="C1716" s="11" t="s">
        <v>5165</v>
      </c>
      <c r="D1716" s="11" t="s">
        <v>5166</v>
      </c>
      <c r="E1716" s="13"/>
      <c r="F1716" s="3" t="s">
        <v>9506</v>
      </c>
      <c r="G1716" s="3" t="str">
        <f t="shared" si="260"/>
        <v>[pptr]</v>
      </c>
      <c r="H1716" s="3" t="str">
        <f t="shared" si="261"/>
        <v>Unit</v>
      </c>
      <c r="I1716" s="3" t="str">
        <f t="shared" si="262"/>
        <v>UCUM</v>
      </c>
      <c r="J1716" s="3" t="str">
        <f t="shared" si="263"/>
        <v>Unit</v>
      </c>
      <c r="K1716" s="3" t="str">
        <f t="shared" si="264"/>
        <v>S</v>
      </c>
      <c r="L1716" s="3" t="str">
        <f t="shared" si="265"/>
        <v>19700101</v>
      </c>
      <c r="M1716" s="3" t="str">
        <f t="shared" si="266"/>
        <v>20991231</v>
      </c>
    </row>
    <row r="1717" spans="1:14" ht="15.6" customHeight="1" x14ac:dyDescent="0.3">
      <c r="A1717" s="3" t="s">
        <v>6453</v>
      </c>
      <c r="B1717" s="3" t="s">
        <v>11817</v>
      </c>
      <c r="C1717" s="11" t="s">
        <v>5167</v>
      </c>
      <c r="D1717" s="11" t="s">
        <v>5168</v>
      </c>
      <c r="E1717" s="13"/>
      <c r="F1717" s="3" t="s">
        <v>9628</v>
      </c>
      <c r="G1717" s="3" t="str">
        <f t="shared" si="260"/>
        <v>[psi]</v>
      </c>
      <c r="H1717" s="3" t="str">
        <f t="shared" si="261"/>
        <v>Unit</v>
      </c>
      <c r="I1717" s="3" t="str">
        <f t="shared" si="262"/>
        <v>UCUM</v>
      </c>
      <c r="J1717" s="3" t="str">
        <f t="shared" si="263"/>
        <v>Unit</v>
      </c>
      <c r="K1717" s="3" t="str">
        <f t="shared" si="264"/>
        <v>S</v>
      </c>
      <c r="L1717" s="3" t="str">
        <f t="shared" si="265"/>
        <v>19700101</v>
      </c>
      <c r="M1717" s="3" t="str">
        <f t="shared" si="266"/>
        <v>20991231</v>
      </c>
    </row>
    <row r="1718" spans="1:14" ht="15.6" customHeight="1" x14ac:dyDescent="0.3">
      <c r="A1718" s="3" t="s">
        <v>6453</v>
      </c>
      <c r="B1718" s="3" t="s">
        <v>11817</v>
      </c>
      <c r="C1718" s="11" t="s">
        <v>5169</v>
      </c>
      <c r="D1718" s="11" t="s">
        <v>5170</v>
      </c>
      <c r="E1718" s="13"/>
      <c r="F1718" s="3" t="s">
        <v>9617</v>
      </c>
      <c r="G1718" s="3" t="str">
        <f t="shared" si="260"/>
        <v>[pt_us]</v>
      </c>
      <c r="H1718" s="3" t="str">
        <f t="shared" si="261"/>
        <v>Unit</v>
      </c>
      <c r="I1718" s="3" t="str">
        <f t="shared" si="262"/>
        <v>UCUM</v>
      </c>
      <c r="J1718" s="3" t="str">
        <f t="shared" si="263"/>
        <v>Unit</v>
      </c>
      <c r="K1718" s="3" t="str">
        <f t="shared" si="264"/>
        <v>S</v>
      </c>
      <c r="L1718" s="3" t="str">
        <f t="shared" si="265"/>
        <v>19700101</v>
      </c>
      <c r="M1718" s="3" t="str">
        <f t="shared" si="266"/>
        <v>20991231</v>
      </c>
    </row>
    <row r="1719" spans="1:14" ht="15.6" customHeight="1" x14ac:dyDescent="0.3">
      <c r="A1719" s="3" t="s">
        <v>6453</v>
      </c>
      <c r="B1719" s="3" t="s">
        <v>11817</v>
      </c>
      <c r="C1719" s="11" t="s">
        <v>5171</v>
      </c>
      <c r="D1719" s="11" t="s">
        <v>5172</v>
      </c>
      <c r="E1719" s="13"/>
      <c r="F1719" s="3" t="s">
        <v>9635</v>
      </c>
      <c r="G1719" s="3" t="str">
        <f t="shared" si="260"/>
        <v>[qt_us]</v>
      </c>
      <c r="H1719" s="3" t="str">
        <f t="shared" si="261"/>
        <v>Unit</v>
      </c>
      <c r="I1719" s="3" t="str">
        <f t="shared" si="262"/>
        <v>UCUM</v>
      </c>
      <c r="J1719" s="3" t="str">
        <f t="shared" si="263"/>
        <v>Unit</v>
      </c>
      <c r="K1719" s="3" t="str">
        <f t="shared" si="264"/>
        <v>S</v>
      </c>
      <c r="L1719" s="3" t="str">
        <f t="shared" si="265"/>
        <v>19700101</v>
      </c>
      <c r="M1719" s="3" t="str">
        <f t="shared" si="266"/>
        <v>20991231</v>
      </c>
    </row>
    <row r="1720" spans="1:14" ht="15.6" customHeight="1" x14ac:dyDescent="0.3">
      <c r="A1720" s="3" t="s">
        <v>6453</v>
      </c>
      <c r="B1720" s="3" t="s">
        <v>11817</v>
      </c>
      <c r="C1720" s="11" t="s">
        <v>5173</v>
      </c>
      <c r="D1720" s="11" t="s">
        <v>5174</v>
      </c>
      <c r="E1720" s="13"/>
      <c r="F1720" s="3" t="s">
        <v>9668</v>
      </c>
      <c r="G1720" s="3" t="str">
        <f t="shared" si="260"/>
        <v>[sft_i]</v>
      </c>
      <c r="H1720" s="3" t="str">
        <f t="shared" si="261"/>
        <v>Unit</v>
      </c>
      <c r="I1720" s="3" t="str">
        <f t="shared" si="262"/>
        <v>UCUM</v>
      </c>
      <c r="J1720" s="3" t="str">
        <f t="shared" si="263"/>
        <v>Unit</v>
      </c>
      <c r="K1720" s="3" t="str">
        <f t="shared" si="264"/>
        <v>S</v>
      </c>
      <c r="L1720" s="3" t="str">
        <f t="shared" si="265"/>
        <v>19700101</v>
      </c>
      <c r="M1720" s="3" t="str">
        <f t="shared" si="266"/>
        <v>20991231</v>
      </c>
    </row>
    <row r="1721" spans="1:14" ht="15.6" customHeight="1" x14ac:dyDescent="0.3">
      <c r="A1721" s="3" t="s">
        <v>6453</v>
      </c>
      <c r="B1721" s="3" t="s">
        <v>11817</v>
      </c>
      <c r="C1721" s="11" t="s">
        <v>5175</v>
      </c>
      <c r="D1721" s="11" t="s">
        <v>5176</v>
      </c>
      <c r="E1721" s="13"/>
      <c r="F1721" s="3" t="s">
        <v>9669</v>
      </c>
      <c r="G1721" s="3" t="str">
        <f t="shared" si="260"/>
        <v>[sin_i]</v>
      </c>
      <c r="H1721" s="3" t="str">
        <f t="shared" si="261"/>
        <v>Unit</v>
      </c>
      <c r="I1721" s="3" t="str">
        <f t="shared" si="262"/>
        <v>UCUM</v>
      </c>
      <c r="J1721" s="3" t="str">
        <f t="shared" si="263"/>
        <v>Unit</v>
      </c>
      <c r="K1721" s="3" t="str">
        <f t="shared" si="264"/>
        <v>S</v>
      </c>
      <c r="L1721" s="3" t="str">
        <f t="shared" si="265"/>
        <v>19700101</v>
      </c>
      <c r="M1721" s="3" t="str">
        <f t="shared" si="266"/>
        <v>20991231</v>
      </c>
    </row>
    <row r="1722" spans="1:14" ht="15.6" customHeight="1" x14ac:dyDescent="0.3">
      <c r="A1722" s="3" t="s">
        <v>6453</v>
      </c>
      <c r="B1722" s="3" t="s">
        <v>11817</v>
      </c>
      <c r="C1722" s="11" t="s">
        <v>5177</v>
      </c>
      <c r="D1722" s="11" t="s">
        <v>5178</v>
      </c>
      <c r="E1722" s="13"/>
      <c r="F1722" s="3" t="s">
        <v>9678</v>
      </c>
      <c r="G1722" s="3" t="str">
        <f t="shared" si="260"/>
        <v>[syd_i]</v>
      </c>
      <c r="H1722" s="3" t="str">
        <f t="shared" si="261"/>
        <v>Unit</v>
      </c>
      <c r="I1722" s="3" t="str">
        <f t="shared" si="262"/>
        <v>UCUM</v>
      </c>
      <c r="J1722" s="3" t="str">
        <f t="shared" si="263"/>
        <v>Unit</v>
      </c>
      <c r="K1722" s="3" t="str">
        <f t="shared" si="264"/>
        <v>S</v>
      </c>
      <c r="L1722" s="3" t="str">
        <f t="shared" si="265"/>
        <v>19700101</v>
      </c>
      <c r="M1722" s="3" t="str">
        <f t="shared" si="266"/>
        <v>20991231</v>
      </c>
    </row>
    <row r="1723" spans="1:14" ht="15.6" customHeight="1" x14ac:dyDescent="0.3">
      <c r="A1723" s="3" t="s">
        <v>6453</v>
      </c>
      <c r="B1723" s="3" t="s">
        <v>11817</v>
      </c>
      <c r="C1723" s="11" t="s">
        <v>5181</v>
      </c>
      <c r="D1723" s="11" t="s">
        <v>5182</v>
      </c>
      <c r="E1723" s="13"/>
      <c r="F1723" s="3" t="s">
        <v>9691</v>
      </c>
      <c r="G1723" s="3" t="str">
        <f t="shared" si="260"/>
        <v>[tbs_us]</v>
      </c>
      <c r="H1723" s="3" t="str">
        <f t="shared" si="261"/>
        <v>Unit</v>
      </c>
      <c r="I1723" s="3" t="str">
        <f t="shared" si="262"/>
        <v>UCUM</v>
      </c>
      <c r="J1723" s="3" t="str">
        <f t="shared" si="263"/>
        <v>Unit</v>
      </c>
      <c r="K1723" s="3" t="str">
        <f t="shared" si="264"/>
        <v>S</v>
      </c>
      <c r="L1723" s="3" t="str">
        <f t="shared" si="265"/>
        <v>19700101</v>
      </c>
      <c r="M1723" s="3" t="str">
        <f t="shared" si="266"/>
        <v>20991231</v>
      </c>
    </row>
    <row r="1724" spans="1:14" ht="15.6" customHeight="1" x14ac:dyDescent="0.3">
      <c r="A1724" s="3" t="s">
        <v>6453</v>
      </c>
      <c r="B1724" s="3" t="s">
        <v>11817</v>
      </c>
      <c r="C1724" s="11" t="s">
        <v>5179</v>
      </c>
      <c r="D1724" s="11" t="s">
        <v>5180</v>
      </c>
      <c r="E1724" s="13"/>
      <c r="F1724" s="3" t="s">
        <v>9727</v>
      </c>
      <c r="G1724" s="3" t="str">
        <f t="shared" si="260"/>
        <v>[tb'U]</v>
      </c>
      <c r="H1724" s="3" t="str">
        <f t="shared" si="261"/>
        <v>Unit</v>
      </c>
      <c r="I1724" s="3" t="str">
        <f t="shared" si="262"/>
        <v>UCUM</v>
      </c>
      <c r="J1724" s="3" t="str">
        <f t="shared" si="263"/>
        <v>Unit</v>
      </c>
      <c r="K1724" s="3" t="str">
        <f t="shared" si="264"/>
        <v>S</v>
      </c>
      <c r="L1724" s="3" t="str">
        <f t="shared" si="265"/>
        <v>19700101</v>
      </c>
      <c r="M1724" s="3" t="str">
        <f t="shared" si="266"/>
        <v>20991231</v>
      </c>
    </row>
    <row r="1725" spans="1:14" ht="15.6" customHeight="1" x14ac:dyDescent="0.3">
      <c r="A1725" s="3" t="s">
        <v>6453</v>
      </c>
      <c r="B1725" s="3" t="s">
        <v>11817</v>
      </c>
      <c r="C1725" s="11" t="s">
        <v>5183</v>
      </c>
      <c r="D1725" s="11" t="s">
        <v>5184</v>
      </c>
      <c r="E1725" s="13"/>
      <c r="F1725" s="3" t="s">
        <v>9719</v>
      </c>
      <c r="G1725" s="3" t="str">
        <f t="shared" si="260"/>
        <v>[todd'U]</v>
      </c>
      <c r="H1725" s="3" t="str">
        <f t="shared" si="261"/>
        <v>Unit</v>
      </c>
      <c r="I1725" s="3" t="str">
        <f t="shared" si="262"/>
        <v>UCUM</v>
      </c>
      <c r="J1725" s="3" t="str">
        <f t="shared" si="263"/>
        <v>Unit</v>
      </c>
      <c r="K1725" s="3" t="str">
        <f t="shared" si="264"/>
        <v>S</v>
      </c>
      <c r="L1725" s="3" t="str">
        <f t="shared" si="265"/>
        <v>19700101</v>
      </c>
      <c r="M1725" s="3" t="str">
        <f t="shared" si="266"/>
        <v>20991231</v>
      </c>
    </row>
    <row r="1726" spans="1:14" ht="15.6" customHeight="1" x14ac:dyDescent="0.3">
      <c r="A1726" s="3" t="s">
        <v>6453</v>
      </c>
      <c r="B1726" s="3" t="s">
        <v>11817</v>
      </c>
      <c r="C1726" s="11" t="s">
        <v>5185</v>
      </c>
      <c r="D1726" s="11" t="s">
        <v>5186</v>
      </c>
      <c r="E1726" s="13"/>
      <c r="F1726" s="3" t="s">
        <v>9693</v>
      </c>
      <c r="G1726" s="3" t="str">
        <f t="shared" si="260"/>
        <v>[tsp_us]</v>
      </c>
      <c r="H1726" s="3" t="str">
        <f t="shared" si="261"/>
        <v>Unit</v>
      </c>
      <c r="I1726" s="3" t="str">
        <f t="shared" si="262"/>
        <v>UCUM</v>
      </c>
      <c r="J1726" s="3" t="str">
        <f t="shared" si="263"/>
        <v>Unit</v>
      </c>
      <c r="K1726" s="3" t="str">
        <f t="shared" si="264"/>
        <v>S</v>
      </c>
      <c r="L1726" s="3" t="str">
        <f t="shared" si="265"/>
        <v>19700101</v>
      </c>
      <c r="M1726" s="3" t="str">
        <f t="shared" si="266"/>
        <v>20991231</v>
      </c>
    </row>
    <row r="1727" spans="1:14" ht="15.6" customHeight="1" x14ac:dyDescent="0.3">
      <c r="A1727" s="3" t="s">
        <v>6453</v>
      </c>
      <c r="B1727" s="3" t="s">
        <v>11817</v>
      </c>
      <c r="C1727" s="11" t="s">
        <v>5187</v>
      </c>
      <c r="D1727" s="11" t="s">
        <v>5188</v>
      </c>
      <c r="E1727" s="13"/>
      <c r="F1727" s="3" t="s">
        <v>9767</v>
      </c>
      <c r="G1727" s="3" t="str">
        <f t="shared" si="260"/>
        <v>[yd_i]</v>
      </c>
      <c r="H1727" s="3" t="str">
        <f t="shared" si="261"/>
        <v>Unit</v>
      </c>
      <c r="I1727" s="3" t="str">
        <f t="shared" si="262"/>
        <v>UCUM</v>
      </c>
      <c r="J1727" s="3" t="str">
        <f t="shared" si="263"/>
        <v>Unit</v>
      </c>
      <c r="K1727" s="3" t="str">
        <f t="shared" si="264"/>
        <v>S</v>
      </c>
      <c r="L1727" s="3" t="str">
        <f t="shared" si="265"/>
        <v>19700101</v>
      </c>
      <c r="M1727" s="3" t="str">
        <f t="shared" si="266"/>
        <v>20991231</v>
      </c>
    </row>
    <row r="1728" spans="1:14" ht="15.6" customHeight="1" x14ac:dyDescent="0.3">
      <c r="A1728" s="3" t="s">
        <v>6453</v>
      </c>
      <c r="B1728" s="3" t="s">
        <v>11817</v>
      </c>
      <c r="C1728" s="11" t="s">
        <v>6157</v>
      </c>
      <c r="D1728" s="11" t="s">
        <v>6158</v>
      </c>
      <c r="E1728" s="13"/>
      <c r="F1728" s="3" t="s">
        <v>7137</v>
      </c>
      <c r="G1728" s="3" t="str">
        <f t="shared" si="260"/>
        <v>-</v>
      </c>
      <c r="H1728" s="3" t="str">
        <f t="shared" si="261"/>
        <v>-</v>
      </c>
      <c r="I1728" s="3" t="str">
        <f t="shared" si="262"/>
        <v>-</v>
      </c>
      <c r="J1728" s="3" t="str">
        <f t="shared" si="263"/>
        <v>-</v>
      </c>
      <c r="K1728" s="3" t="str">
        <f t="shared" si="264"/>
        <v>-</v>
      </c>
      <c r="L1728" s="3" t="str">
        <f t="shared" si="265"/>
        <v>-</v>
      </c>
      <c r="M1728" s="3" t="str">
        <f t="shared" si="266"/>
        <v>-</v>
      </c>
      <c r="N1728" s="11" t="s">
        <v>12948</v>
      </c>
    </row>
    <row r="1729" spans="1:14" ht="15.6" customHeight="1" x14ac:dyDescent="0.3">
      <c r="A1729" s="3" t="s">
        <v>6453</v>
      </c>
      <c r="B1729" s="3" t="s">
        <v>11817</v>
      </c>
      <c r="C1729" s="11" t="s">
        <v>6161</v>
      </c>
      <c r="D1729" s="11" t="s">
        <v>6162</v>
      </c>
      <c r="E1729" s="13"/>
      <c r="F1729" s="3" t="s">
        <v>9530</v>
      </c>
      <c r="G1729" s="3" t="str">
        <f t="shared" si="260"/>
        <v>/[HPF]</v>
      </c>
      <c r="H1729" s="3" t="str">
        <f t="shared" si="261"/>
        <v>Unit</v>
      </c>
      <c r="I1729" s="3" t="str">
        <f t="shared" si="262"/>
        <v>UCUM</v>
      </c>
      <c r="J1729" s="3" t="str">
        <f t="shared" si="263"/>
        <v>Unit</v>
      </c>
      <c r="K1729" s="3" t="str">
        <f t="shared" si="264"/>
        <v>S</v>
      </c>
      <c r="L1729" s="3" t="str">
        <f t="shared" si="265"/>
        <v>19700101</v>
      </c>
      <c r="M1729" s="3" t="str">
        <f t="shared" si="266"/>
        <v>20991231</v>
      </c>
      <c r="N1729" s="11" t="s">
        <v>12949</v>
      </c>
    </row>
    <row r="1730" spans="1:14" ht="15.6" customHeight="1" x14ac:dyDescent="0.3">
      <c r="A1730" s="3" t="s">
        <v>6453</v>
      </c>
      <c r="B1730" s="3" t="s">
        <v>11817</v>
      </c>
      <c r="C1730" s="11" t="s">
        <v>6163</v>
      </c>
      <c r="D1730" s="11" t="s">
        <v>6164</v>
      </c>
      <c r="E1730" s="13"/>
      <c r="F1730" s="3" t="s">
        <v>9536</v>
      </c>
      <c r="G1730" s="3" t="str">
        <f t="shared" si="260"/>
        <v>/[LPF]</v>
      </c>
      <c r="H1730" s="3" t="str">
        <f t="shared" si="261"/>
        <v>Unit</v>
      </c>
      <c r="I1730" s="3" t="str">
        <f t="shared" si="262"/>
        <v>UCUM</v>
      </c>
      <c r="J1730" s="3" t="str">
        <f t="shared" si="263"/>
        <v>Unit</v>
      </c>
      <c r="K1730" s="3" t="str">
        <f t="shared" si="264"/>
        <v>S</v>
      </c>
      <c r="L1730" s="3" t="str">
        <f t="shared" si="265"/>
        <v>19700101</v>
      </c>
      <c r="M1730" s="3" t="str">
        <f t="shared" si="266"/>
        <v>20991231</v>
      </c>
      <c r="N1730" s="11" t="s">
        <v>12949</v>
      </c>
    </row>
    <row r="1731" spans="1:14" ht="15.6" customHeight="1" x14ac:dyDescent="0.3">
      <c r="A1731" s="3" t="s">
        <v>6453</v>
      </c>
      <c r="B1731" s="3" t="s">
        <v>11817</v>
      </c>
      <c r="C1731" s="11" t="s">
        <v>6171</v>
      </c>
      <c r="D1731" s="11" t="s">
        <v>6172</v>
      </c>
      <c r="E1731" s="13"/>
      <c r="F1731" s="3" t="s">
        <v>7137</v>
      </c>
      <c r="G1731" s="3" t="str">
        <f t="shared" si="260"/>
        <v>-</v>
      </c>
      <c r="H1731" s="3" t="str">
        <f t="shared" si="261"/>
        <v>-</v>
      </c>
      <c r="I1731" s="3" t="str">
        <f t="shared" si="262"/>
        <v>-</v>
      </c>
      <c r="J1731" s="3" t="str">
        <f t="shared" si="263"/>
        <v>-</v>
      </c>
      <c r="K1731" s="3" t="str">
        <f t="shared" si="264"/>
        <v>-</v>
      </c>
      <c r="L1731" s="3" t="str">
        <f t="shared" si="265"/>
        <v>-</v>
      </c>
      <c r="M1731" s="3" t="str">
        <f t="shared" si="266"/>
        <v>-</v>
      </c>
      <c r="N1731" s="11" t="s">
        <v>12948</v>
      </c>
    </row>
    <row r="1732" spans="1:14" ht="15.6" customHeight="1" x14ac:dyDescent="0.3">
      <c r="A1732" s="3" t="s">
        <v>6453</v>
      </c>
      <c r="B1732" s="3" t="s">
        <v>11817</v>
      </c>
      <c r="C1732" s="11" t="s">
        <v>6159</v>
      </c>
      <c r="D1732" s="11" t="s">
        <v>6160</v>
      </c>
      <c r="E1732" s="13"/>
      <c r="F1732" s="3" t="s">
        <v>9172</v>
      </c>
      <c r="G1732" s="3" t="str">
        <f t="shared" si="260"/>
        <v>L/L</v>
      </c>
      <c r="H1732" s="3" t="str">
        <f t="shared" si="261"/>
        <v>Unit</v>
      </c>
      <c r="I1732" s="3" t="str">
        <f t="shared" si="262"/>
        <v>UCUM</v>
      </c>
      <c r="J1732" s="3" t="str">
        <f t="shared" si="263"/>
        <v>Unit</v>
      </c>
      <c r="K1732" s="3" t="str">
        <f t="shared" si="264"/>
        <v>S</v>
      </c>
      <c r="L1732" s="3" t="str">
        <f t="shared" si="265"/>
        <v>19700101</v>
      </c>
      <c r="M1732" s="3" t="str">
        <f t="shared" si="266"/>
        <v>20991231</v>
      </c>
      <c r="N1732" s="11" t="s">
        <v>12949</v>
      </c>
    </row>
    <row r="1733" spans="1:14" ht="15.6" customHeight="1" x14ac:dyDescent="0.3">
      <c r="A1733" s="3" t="s">
        <v>6453</v>
      </c>
      <c r="B1733" s="3" t="s">
        <v>11817</v>
      </c>
      <c r="C1733" s="11" t="s">
        <v>6167</v>
      </c>
      <c r="D1733" s="11" t="s">
        <v>6168</v>
      </c>
      <c r="E1733" s="13"/>
      <c r="F1733" s="3" t="s">
        <v>7137</v>
      </c>
      <c r="G1733" s="3" t="str">
        <f t="shared" si="260"/>
        <v>-</v>
      </c>
      <c r="H1733" s="3" t="str">
        <f t="shared" si="261"/>
        <v>-</v>
      </c>
      <c r="I1733" s="3" t="str">
        <f t="shared" si="262"/>
        <v>-</v>
      </c>
      <c r="J1733" s="3" t="str">
        <f t="shared" si="263"/>
        <v>-</v>
      </c>
      <c r="K1733" s="3" t="str">
        <f t="shared" si="264"/>
        <v>-</v>
      </c>
      <c r="L1733" s="3" t="str">
        <f t="shared" si="265"/>
        <v>-</v>
      </c>
      <c r="M1733" s="3" t="str">
        <f t="shared" si="266"/>
        <v>-</v>
      </c>
      <c r="N1733" s="11" t="s">
        <v>12948</v>
      </c>
    </row>
    <row r="1734" spans="1:14" ht="15.6" customHeight="1" x14ac:dyDescent="0.3">
      <c r="A1734" s="3" t="s">
        <v>6453</v>
      </c>
      <c r="B1734" s="3" t="s">
        <v>11817</v>
      </c>
      <c r="C1734" s="11" t="s">
        <v>6165</v>
      </c>
      <c r="D1734" s="11" t="s">
        <v>6166</v>
      </c>
      <c r="E1734" s="13"/>
      <c r="F1734" s="3" t="s">
        <v>9357</v>
      </c>
      <c r="G1734" s="3" t="str">
        <f t="shared" si="260"/>
        <v>mL/mL</v>
      </c>
      <c r="H1734" s="3" t="str">
        <f t="shared" si="261"/>
        <v>Unit</v>
      </c>
      <c r="I1734" s="3" t="str">
        <f t="shared" si="262"/>
        <v>UCUM</v>
      </c>
      <c r="J1734" s="3" t="str">
        <f t="shared" si="263"/>
        <v>Unit</v>
      </c>
      <c r="K1734" s="3" t="str">
        <f t="shared" si="264"/>
        <v>S</v>
      </c>
      <c r="L1734" s="3" t="str">
        <f t="shared" si="265"/>
        <v>19700101</v>
      </c>
      <c r="M1734" s="3" t="str">
        <f t="shared" si="266"/>
        <v>20991231</v>
      </c>
      <c r="N1734" s="11" t="s">
        <v>12949</v>
      </c>
    </row>
    <row r="1735" spans="1:14" ht="15.6" customHeight="1" x14ac:dyDescent="0.3">
      <c r="A1735" s="3" t="s">
        <v>6453</v>
      </c>
      <c r="B1735" s="3" t="s">
        <v>11817</v>
      </c>
      <c r="C1735" s="11" t="s">
        <v>6169</v>
      </c>
      <c r="D1735" s="11" t="s">
        <v>6170</v>
      </c>
      <c r="E1735" s="13"/>
      <c r="F1735" s="3" t="s">
        <v>9537</v>
      </c>
      <c r="G1735" s="3" t="str">
        <f t="shared" si="260"/>
        <v>/uL</v>
      </c>
      <c r="H1735" s="3" t="str">
        <f t="shared" si="261"/>
        <v>Unit</v>
      </c>
      <c r="I1735" s="3" t="str">
        <f t="shared" si="262"/>
        <v>UCUM</v>
      </c>
      <c r="J1735" s="3" t="str">
        <f t="shared" si="263"/>
        <v>Unit</v>
      </c>
      <c r="K1735" s="3" t="str">
        <f t="shared" si="264"/>
        <v>S</v>
      </c>
      <c r="L1735" s="3" t="str">
        <f t="shared" si="265"/>
        <v>19700101</v>
      </c>
      <c r="M1735" s="3" t="str">
        <f t="shared" si="266"/>
        <v>20991231</v>
      </c>
      <c r="N1735" s="11" t="s">
        <v>12949</v>
      </c>
    </row>
    <row r="1736" spans="1:14" ht="15.6" customHeight="1" x14ac:dyDescent="0.3">
      <c r="A1736" s="3" t="s">
        <v>6453</v>
      </c>
      <c r="B1736" s="3" t="s">
        <v>11817</v>
      </c>
      <c r="C1736" s="11" t="s">
        <v>6269</v>
      </c>
      <c r="D1736" s="11" t="s">
        <v>6270</v>
      </c>
      <c r="E1736" s="13"/>
      <c r="F1736" s="3" t="s">
        <v>7137</v>
      </c>
      <c r="G1736" s="3" t="str">
        <f t="shared" si="260"/>
        <v>-</v>
      </c>
      <c r="H1736" s="3" t="str">
        <f t="shared" si="261"/>
        <v>-</v>
      </c>
      <c r="I1736" s="3" t="str">
        <f t="shared" si="262"/>
        <v>-</v>
      </c>
      <c r="J1736" s="3" t="str">
        <f t="shared" si="263"/>
        <v>-</v>
      </c>
      <c r="K1736" s="3" t="str">
        <f t="shared" si="264"/>
        <v>-</v>
      </c>
      <c r="L1736" s="3" t="str">
        <f t="shared" si="265"/>
        <v>-</v>
      </c>
      <c r="M1736" s="3" t="str">
        <f t="shared" si="266"/>
        <v>-</v>
      </c>
      <c r="N1736" s="11" t="s">
        <v>12948</v>
      </c>
    </row>
    <row r="1737" spans="1:14" ht="15.6" customHeight="1" x14ac:dyDescent="0.3">
      <c r="A1737" s="3" t="s">
        <v>6453</v>
      </c>
      <c r="B1737" s="3" t="s">
        <v>11817</v>
      </c>
      <c r="C1737" s="11" t="s">
        <v>6271</v>
      </c>
      <c r="D1737" s="11" t="s">
        <v>6272</v>
      </c>
      <c r="E1737" s="13"/>
      <c r="F1737" s="3" t="s">
        <v>7137</v>
      </c>
      <c r="G1737" s="3" t="str">
        <f t="shared" si="260"/>
        <v>-</v>
      </c>
      <c r="H1737" s="3" t="str">
        <f t="shared" si="261"/>
        <v>-</v>
      </c>
      <c r="I1737" s="3" t="str">
        <f t="shared" si="262"/>
        <v>-</v>
      </c>
      <c r="J1737" s="3" t="str">
        <f t="shared" si="263"/>
        <v>-</v>
      </c>
      <c r="K1737" s="3" t="str">
        <f t="shared" si="264"/>
        <v>-</v>
      </c>
      <c r="L1737" s="3" t="str">
        <f t="shared" si="265"/>
        <v>-</v>
      </c>
      <c r="M1737" s="3" t="str">
        <f t="shared" si="266"/>
        <v>-</v>
      </c>
      <c r="N1737" s="11" t="s">
        <v>12948</v>
      </c>
    </row>
    <row r="1738" spans="1:14" ht="15.6" customHeight="1" x14ac:dyDescent="0.3">
      <c r="A1738" s="3" t="s">
        <v>6453</v>
      </c>
      <c r="B1738" s="3" t="s">
        <v>11817</v>
      </c>
      <c r="C1738" s="11" t="s">
        <v>6173</v>
      </c>
      <c r="D1738" s="11" t="s">
        <v>6174</v>
      </c>
      <c r="E1738" s="13"/>
      <c r="F1738" s="3" t="s">
        <v>7137</v>
      </c>
      <c r="G1738" s="3" t="str">
        <f t="shared" si="260"/>
        <v>-</v>
      </c>
      <c r="H1738" s="3" t="str">
        <f t="shared" si="261"/>
        <v>-</v>
      </c>
      <c r="I1738" s="3" t="str">
        <f t="shared" si="262"/>
        <v>-</v>
      </c>
      <c r="J1738" s="3" t="str">
        <f t="shared" si="263"/>
        <v>-</v>
      </c>
      <c r="K1738" s="3" t="str">
        <f t="shared" si="264"/>
        <v>-</v>
      </c>
      <c r="L1738" s="3" t="str">
        <f t="shared" si="265"/>
        <v>-</v>
      </c>
      <c r="M1738" s="3" t="str">
        <f t="shared" si="266"/>
        <v>-</v>
      </c>
      <c r="N1738" s="11" t="s">
        <v>12948</v>
      </c>
    </row>
    <row r="1739" spans="1:14" ht="15.6" customHeight="1" x14ac:dyDescent="0.3">
      <c r="A1739" s="3" t="s">
        <v>6453</v>
      </c>
      <c r="B1739" s="3" t="s">
        <v>11817</v>
      </c>
      <c r="C1739" s="11" t="s">
        <v>6175</v>
      </c>
      <c r="D1739" s="11" t="s">
        <v>6176</v>
      </c>
      <c r="E1739" s="13"/>
      <c r="F1739" s="3" t="s">
        <v>7137</v>
      </c>
      <c r="G1739" s="3" t="str">
        <f t="shared" si="260"/>
        <v>-</v>
      </c>
      <c r="H1739" s="3" t="str">
        <f t="shared" si="261"/>
        <v>-</v>
      </c>
      <c r="I1739" s="3" t="str">
        <f t="shared" si="262"/>
        <v>-</v>
      </c>
      <c r="J1739" s="3" t="str">
        <f t="shared" si="263"/>
        <v>-</v>
      </c>
      <c r="K1739" s="3" t="str">
        <f t="shared" si="264"/>
        <v>-</v>
      </c>
      <c r="L1739" s="3" t="str">
        <f t="shared" si="265"/>
        <v>-</v>
      </c>
      <c r="M1739" s="3" t="str">
        <f t="shared" si="266"/>
        <v>-</v>
      </c>
      <c r="N1739" s="11" t="s">
        <v>12948</v>
      </c>
    </row>
    <row r="1740" spans="1:14" ht="15.6" customHeight="1" x14ac:dyDescent="0.3">
      <c r="A1740" s="3" t="s">
        <v>6453</v>
      </c>
      <c r="B1740" s="3" t="s">
        <v>11817</v>
      </c>
      <c r="C1740" s="11" t="s">
        <v>6177</v>
      </c>
      <c r="D1740" s="11" t="s">
        <v>6178</v>
      </c>
      <c r="E1740" s="13"/>
      <c r="F1740" s="3" t="s">
        <v>7137</v>
      </c>
      <c r="G1740" s="3" t="str">
        <f t="shared" si="260"/>
        <v>-</v>
      </c>
      <c r="H1740" s="3" t="str">
        <f t="shared" si="261"/>
        <v>-</v>
      </c>
      <c r="I1740" s="3" t="str">
        <f t="shared" si="262"/>
        <v>-</v>
      </c>
      <c r="J1740" s="3" t="str">
        <f t="shared" si="263"/>
        <v>-</v>
      </c>
      <c r="K1740" s="3" t="str">
        <f t="shared" si="264"/>
        <v>-</v>
      </c>
      <c r="L1740" s="3" t="str">
        <f t="shared" si="265"/>
        <v>-</v>
      </c>
      <c r="M1740" s="3" t="str">
        <f t="shared" si="266"/>
        <v>-</v>
      </c>
      <c r="N1740" s="11" t="s">
        <v>12948</v>
      </c>
    </row>
    <row r="1741" spans="1:14" ht="15.6" customHeight="1" x14ac:dyDescent="0.3">
      <c r="A1741" s="3" t="s">
        <v>6453</v>
      </c>
      <c r="B1741" s="3" t="s">
        <v>11817</v>
      </c>
      <c r="C1741" s="11" t="s">
        <v>6273</v>
      </c>
      <c r="D1741" s="11" t="s">
        <v>6274</v>
      </c>
      <c r="E1741" s="13"/>
      <c r="F1741" s="3" t="s">
        <v>7137</v>
      </c>
      <c r="G1741" s="3" t="str">
        <f t="shared" ref="G1741:G1804" si="267">IFERROR(VLOOKUP(F1741,omop_all_vocs,4,FALSE),"")</f>
        <v>-</v>
      </c>
      <c r="H1741" s="3" t="str">
        <f t="shared" ref="H1741:H1804" si="268">IFERROR(VLOOKUP(F1741,omop_all_vocs,5,FALSE),"")</f>
        <v>-</v>
      </c>
      <c r="I1741" s="3" t="str">
        <f t="shared" ref="I1741:I1804" si="269">IFERROR(VLOOKUP(F1741,omop_all_vocs,6,FALSE),"")</f>
        <v>-</v>
      </c>
      <c r="J1741" s="3" t="str">
        <f t="shared" ref="J1741:J1804" si="270">IFERROR(VLOOKUP(F1741,omop_all_vocs,7,FALSE),"")</f>
        <v>-</v>
      </c>
      <c r="K1741" s="3" t="str">
        <f t="shared" ref="K1741:K1804" si="271">IFERROR(VLOOKUP(F1741,omop_all_vocs,8,FALSE),"")</f>
        <v>-</v>
      </c>
      <c r="L1741" s="3" t="str">
        <f t="shared" ref="L1741:L1804" si="272">IFERROR(VLOOKUP(F1741,omop_all_vocs,9,FALSE),"")</f>
        <v>-</v>
      </c>
      <c r="M1741" s="3" t="str">
        <f t="shared" ref="M1741:M1804" si="273">IFERROR(VLOOKUP(F1741,omop_all_vocs,10,FALSE),"")</f>
        <v>-</v>
      </c>
      <c r="N1741" s="11" t="s">
        <v>12948</v>
      </c>
    </row>
    <row r="1742" spans="1:14" ht="15.6" customHeight="1" x14ac:dyDescent="0.3">
      <c r="A1742" s="3" t="s">
        <v>6453</v>
      </c>
      <c r="B1742" s="3" t="s">
        <v>11817</v>
      </c>
      <c r="C1742" s="11" t="s">
        <v>6275</v>
      </c>
      <c r="D1742" s="11" t="s">
        <v>6276</v>
      </c>
      <c r="E1742" s="13"/>
      <c r="F1742" s="3" t="s">
        <v>7137</v>
      </c>
      <c r="G1742" s="3" t="str">
        <f t="shared" si="267"/>
        <v>-</v>
      </c>
      <c r="H1742" s="3" t="str">
        <f t="shared" si="268"/>
        <v>-</v>
      </c>
      <c r="I1742" s="3" t="str">
        <f t="shared" si="269"/>
        <v>-</v>
      </c>
      <c r="J1742" s="3" t="str">
        <f t="shared" si="270"/>
        <v>-</v>
      </c>
      <c r="K1742" s="3" t="str">
        <f t="shared" si="271"/>
        <v>-</v>
      </c>
      <c r="L1742" s="3" t="str">
        <f t="shared" si="272"/>
        <v>-</v>
      </c>
      <c r="M1742" s="3" t="str">
        <f t="shared" si="273"/>
        <v>-</v>
      </c>
      <c r="N1742" s="11" t="s">
        <v>12948</v>
      </c>
    </row>
    <row r="1743" spans="1:14" ht="15.6" customHeight="1" x14ac:dyDescent="0.3">
      <c r="A1743" s="3" t="s">
        <v>6453</v>
      </c>
      <c r="B1743" s="3" t="s">
        <v>11817</v>
      </c>
      <c r="C1743" s="11" t="s">
        <v>6179</v>
      </c>
      <c r="D1743" s="11" t="s">
        <v>6180</v>
      </c>
      <c r="E1743" s="13"/>
      <c r="F1743" s="3" t="s">
        <v>8945</v>
      </c>
      <c r="G1743" s="3" t="str">
        <f t="shared" si="267"/>
        <v>[CAE'U]</v>
      </c>
      <c r="H1743" s="3" t="str">
        <f t="shared" si="268"/>
        <v>Unit</v>
      </c>
      <c r="I1743" s="3" t="str">
        <f t="shared" si="269"/>
        <v>UCUM</v>
      </c>
      <c r="J1743" s="3" t="str">
        <f t="shared" si="270"/>
        <v>Unit</v>
      </c>
      <c r="K1743" s="3" t="str">
        <f t="shared" si="271"/>
        <v>S</v>
      </c>
      <c r="L1743" s="3" t="str">
        <f t="shared" si="272"/>
        <v>19700101</v>
      </c>
      <c r="M1743" s="3" t="str">
        <f t="shared" si="273"/>
        <v>20991231</v>
      </c>
    </row>
    <row r="1744" spans="1:14" ht="15.6" customHeight="1" x14ac:dyDescent="0.3">
      <c r="A1744" s="3" t="s">
        <v>6453</v>
      </c>
      <c r="B1744" s="3" t="s">
        <v>11817</v>
      </c>
      <c r="C1744" s="11" t="s">
        <v>6181</v>
      </c>
      <c r="D1744" s="11" t="s">
        <v>6182</v>
      </c>
      <c r="E1744" s="13"/>
      <c r="F1744" s="3" t="s">
        <v>7137</v>
      </c>
      <c r="G1744" s="3" t="str">
        <f t="shared" si="267"/>
        <v>-</v>
      </c>
      <c r="H1744" s="3" t="str">
        <f t="shared" si="268"/>
        <v>-</v>
      </c>
      <c r="I1744" s="3" t="str">
        <f t="shared" si="269"/>
        <v>-</v>
      </c>
      <c r="J1744" s="3" t="str">
        <f t="shared" si="270"/>
        <v>-</v>
      </c>
      <c r="K1744" s="3" t="str">
        <f t="shared" si="271"/>
        <v>-</v>
      </c>
      <c r="L1744" s="3" t="str">
        <f t="shared" si="272"/>
        <v>-</v>
      </c>
      <c r="M1744" s="3" t="str">
        <f t="shared" si="273"/>
        <v>-</v>
      </c>
      <c r="N1744" s="11" t="s">
        <v>12948</v>
      </c>
    </row>
    <row r="1745" spans="1:14" ht="15.6" customHeight="1" x14ac:dyDescent="0.3">
      <c r="A1745" s="3" t="s">
        <v>6453</v>
      </c>
      <c r="B1745" s="3" t="s">
        <v>11817</v>
      </c>
      <c r="C1745" s="11" t="s">
        <v>6277</v>
      </c>
      <c r="D1745" s="11" t="s">
        <v>6278</v>
      </c>
      <c r="E1745" s="13"/>
      <c r="F1745" s="3" t="s">
        <v>8926</v>
      </c>
      <c r="G1745" s="3" t="str">
        <f t="shared" si="267"/>
        <v>{cells}</v>
      </c>
      <c r="H1745" s="3" t="str">
        <f t="shared" si="268"/>
        <v>Unit</v>
      </c>
      <c r="I1745" s="3" t="str">
        <f t="shared" si="269"/>
        <v>UCUM</v>
      </c>
      <c r="J1745" s="3" t="str">
        <f t="shared" si="270"/>
        <v>Unit</v>
      </c>
      <c r="K1745" s="3" t="str">
        <f t="shared" si="271"/>
        <v>S</v>
      </c>
      <c r="L1745" s="3" t="str">
        <f t="shared" si="272"/>
        <v>19700101</v>
      </c>
      <c r="M1745" s="3" t="str">
        <f t="shared" si="273"/>
        <v>20991231</v>
      </c>
    </row>
    <row r="1746" spans="1:14" ht="15.6" customHeight="1" x14ac:dyDescent="0.3">
      <c r="A1746" s="3" t="s">
        <v>6453</v>
      </c>
      <c r="B1746" s="3" t="s">
        <v>11817</v>
      </c>
      <c r="C1746" s="11" t="s">
        <v>6279</v>
      </c>
      <c r="D1746" s="11" t="s">
        <v>6280</v>
      </c>
      <c r="E1746" s="13"/>
      <c r="F1746" s="3" t="s">
        <v>8928</v>
      </c>
      <c r="G1746" s="3" t="str">
        <f t="shared" si="267"/>
        <v>{cells}/[HPF]</v>
      </c>
      <c r="H1746" s="3" t="str">
        <f t="shared" si="268"/>
        <v>Unit</v>
      </c>
      <c r="I1746" s="3" t="str">
        <f t="shared" si="269"/>
        <v>UCUM</v>
      </c>
      <c r="J1746" s="3" t="str">
        <f t="shared" si="270"/>
        <v>Unit</v>
      </c>
      <c r="K1746" s="3" t="str">
        <f t="shared" si="271"/>
        <v>S</v>
      </c>
      <c r="L1746" s="3" t="str">
        <f t="shared" si="272"/>
        <v>19700101</v>
      </c>
      <c r="M1746" s="3" t="str">
        <f t="shared" si="273"/>
        <v>20991231</v>
      </c>
    </row>
    <row r="1747" spans="1:14" ht="15.6" customHeight="1" x14ac:dyDescent="0.3">
      <c r="A1747" s="3" t="s">
        <v>6453</v>
      </c>
      <c r="B1747" s="3" t="s">
        <v>11817</v>
      </c>
      <c r="C1747" s="11" t="s">
        <v>6281</v>
      </c>
      <c r="D1747" s="11" t="s">
        <v>6282</v>
      </c>
      <c r="E1747" s="13"/>
      <c r="F1747" s="3" t="s">
        <v>8930</v>
      </c>
      <c r="G1747" s="3" t="str">
        <f t="shared" si="267"/>
        <v>{cells}/uL</v>
      </c>
      <c r="H1747" s="3" t="str">
        <f t="shared" si="268"/>
        <v>Unit</v>
      </c>
      <c r="I1747" s="3" t="str">
        <f t="shared" si="269"/>
        <v>UCUM</v>
      </c>
      <c r="J1747" s="3" t="str">
        <f t="shared" si="270"/>
        <v>Unit</v>
      </c>
      <c r="K1747" s="3" t="str">
        <f t="shared" si="271"/>
        <v>S</v>
      </c>
      <c r="L1747" s="3" t="str">
        <f t="shared" si="272"/>
        <v>19700101</v>
      </c>
      <c r="M1747" s="3" t="str">
        <f t="shared" si="273"/>
        <v>20991231</v>
      </c>
    </row>
    <row r="1748" spans="1:14" ht="15.6" customHeight="1" x14ac:dyDescent="0.3">
      <c r="A1748" s="3" t="s">
        <v>6453</v>
      </c>
      <c r="B1748" s="3" t="s">
        <v>11817</v>
      </c>
      <c r="C1748" s="11" t="s">
        <v>6183</v>
      </c>
      <c r="D1748" s="11" t="s">
        <v>6184</v>
      </c>
      <c r="E1748" s="13"/>
      <c r="F1748" s="3" t="s">
        <v>7137</v>
      </c>
      <c r="G1748" s="3" t="str">
        <f t="shared" si="267"/>
        <v>-</v>
      </c>
      <c r="H1748" s="3" t="str">
        <f t="shared" si="268"/>
        <v>-</v>
      </c>
      <c r="I1748" s="3" t="str">
        <f t="shared" si="269"/>
        <v>-</v>
      </c>
      <c r="J1748" s="3" t="str">
        <f t="shared" si="270"/>
        <v>-</v>
      </c>
      <c r="K1748" s="3" t="str">
        <f t="shared" si="271"/>
        <v>-</v>
      </c>
      <c r="L1748" s="3" t="str">
        <f t="shared" si="272"/>
        <v>-</v>
      </c>
      <c r="M1748" s="3" t="str">
        <f t="shared" si="273"/>
        <v>-</v>
      </c>
      <c r="N1748" s="11" t="s">
        <v>12948</v>
      </c>
    </row>
    <row r="1749" spans="1:14" ht="15.6" customHeight="1" x14ac:dyDescent="0.3">
      <c r="A1749" s="3" t="s">
        <v>6453</v>
      </c>
      <c r="B1749" s="3" t="s">
        <v>11817</v>
      </c>
      <c r="C1749" s="11" t="s">
        <v>6283</v>
      </c>
      <c r="D1749" s="11" t="s">
        <v>6284</v>
      </c>
      <c r="E1749" s="13"/>
      <c r="F1749" s="3" t="s">
        <v>7137</v>
      </c>
      <c r="G1749" s="3" t="str">
        <f t="shared" si="267"/>
        <v>-</v>
      </c>
      <c r="H1749" s="3" t="str">
        <f t="shared" si="268"/>
        <v>-</v>
      </c>
      <c r="I1749" s="3" t="str">
        <f t="shared" si="269"/>
        <v>-</v>
      </c>
      <c r="J1749" s="3" t="str">
        <f t="shared" si="270"/>
        <v>-</v>
      </c>
      <c r="K1749" s="3" t="str">
        <f t="shared" si="271"/>
        <v>-</v>
      </c>
      <c r="L1749" s="3" t="str">
        <f t="shared" si="272"/>
        <v>-</v>
      </c>
      <c r="M1749" s="3" t="str">
        <f t="shared" si="273"/>
        <v>-</v>
      </c>
      <c r="N1749" s="11" t="s">
        <v>12948</v>
      </c>
    </row>
    <row r="1750" spans="1:14" ht="15.6" customHeight="1" x14ac:dyDescent="0.3">
      <c r="A1750" s="3" t="s">
        <v>6453</v>
      </c>
      <c r="B1750" s="3" t="s">
        <v>11817</v>
      </c>
      <c r="C1750" s="11" t="s">
        <v>6285</v>
      </c>
      <c r="D1750" s="11" t="s">
        <v>6286</v>
      </c>
      <c r="E1750" s="13"/>
      <c r="F1750" s="3" t="s">
        <v>8947</v>
      </c>
      <c r="G1750" s="3" t="str">
        <f t="shared" si="267"/>
        <v>{copies}/L</v>
      </c>
      <c r="H1750" s="3" t="str">
        <f t="shared" si="268"/>
        <v>Unit</v>
      </c>
      <c r="I1750" s="3" t="str">
        <f t="shared" si="269"/>
        <v>UCUM</v>
      </c>
      <c r="J1750" s="3" t="str">
        <f t="shared" si="270"/>
        <v>Unit</v>
      </c>
      <c r="K1750" s="3" t="str">
        <f t="shared" si="271"/>
        <v>S</v>
      </c>
      <c r="L1750" s="3" t="str">
        <f t="shared" si="272"/>
        <v>19700101</v>
      </c>
      <c r="M1750" s="3" t="str">
        <f t="shared" si="273"/>
        <v>20991231</v>
      </c>
      <c r="N1750" s="11" t="s">
        <v>12949</v>
      </c>
    </row>
    <row r="1751" spans="1:14" ht="15.6" customHeight="1" x14ac:dyDescent="0.3">
      <c r="A1751" s="3" t="s">
        <v>6453</v>
      </c>
      <c r="B1751" s="3" t="s">
        <v>11817</v>
      </c>
      <c r="C1751" s="11" t="s">
        <v>6287</v>
      </c>
      <c r="D1751" s="11" t="s">
        <v>6288</v>
      </c>
      <c r="E1751" s="13"/>
      <c r="F1751" s="3" t="s">
        <v>8948</v>
      </c>
      <c r="G1751" s="3" t="str">
        <f t="shared" si="267"/>
        <v>{copies}/mL</v>
      </c>
      <c r="H1751" s="3" t="str">
        <f t="shared" si="268"/>
        <v>Unit</v>
      </c>
      <c r="I1751" s="3" t="str">
        <f t="shared" si="269"/>
        <v>UCUM</v>
      </c>
      <c r="J1751" s="3" t="str">
        <f t="shared" si="270"/>
        <v>Unit</v>
      </c>
      <c r="K1751" s="3" t="str">
        <f t="shared" si="271"/>
        <v>S</v>
      </c>
      <c r="L1751" s="3" t="str">
        <f t="shared" si="272"/>
        <v>19700101</v>
      </c>
      <c r="M1751" s="3" t="str">
        <f t="shared" si="273"/>
        <v>20991231</v>
      </c>
    </row>
    <row r="1752" spans="1:14" ht="15.6" customHeight="1" x14ac:dyDescent="0.3">
      <c r="A1752" s="3" t="s">
        <v>6453</v>
      </c>
      <c r="B1752" s="3" t="s">
        <v>11817</v>
      </c>
      <c r="C1752" s="11" t="s">
        <v>6289</v>
      </c>
      <c r="D1752" s="11" t="s">
        <v>6290</v>
      </c>
      <c r="E1752" s="13"/>
      <c r="F1752" s="3" t="s">
        <v>9220</v>
      </c>
      <c r="G1752" s="3" t="str">
        <f t="shared" si="267"/>
        <v>ug</v>
      </c>
      <c r="H1752" s="3" t="str">
        <f t="shared" si="268"/>
        <v>Unit</v>
      </c>
      <c r="I1752" s="3" t="str">
        <f t="shared" si="269"/>
        <v>UCUM</v>
      </c>
      <c r="J1752" s="3" t="str">
        <f t="shared" si="270"/>
        <v>Unit</v>
      </c>
      <c r="K1752" s="3" t="str">
        <f t="shared" si="271"/>
        <v>S</v>
      </c>
      <c r="L1752" s="3" t="str">
        <f t="shared" si="272"/>
        <v>19700101</v>
      </c>
      <c r="M1752" s="3" t="str">
        <f t="shared" si="273"/>
        <v>20991231</v>
      </c>
      <c r="N1752" s="11" t="s">
        <v>12949</v>
      </c>
    </row>
    <row r="1753" spans="1:14" ht="15.6" customHeight="1" x14ac:dyDescent="0.3">
      <c r="A1753" s="3" t="s">
        <v>6453</v>
      </c>
      <c r="B1753" s="3" t="s">
        <v>11817</v>
      </c>
      <c r="C1753" s="11" t="s">
        <v>6291</v>
      </c>
      <c r="D1753" s="11" t="s">
        <v>6292</v>
      </c>
      <c r="E1753" s="13"/>
      <c r="F1753" s="3" t="s">
        <v>7137</v>
      </c>
      <c r="G1753" s="3" t="str">
        <f t="shared" si="267"/>
        <v>-</v>
      </c>
      <c r="H1753" s="3" t="str">
        <f t="shared" si="268"/>
        <v>-</v>
      </c>
      <c r="I1753" s="3" t="str">
        <f t="shared" si="269"/>
        <v>-</v>
      </c>
      <c r="J1753" s="3" t="str">
        <f t="shared" si="270"/>
        <v>-</v>
      </c>
      <c r="K1753" s="3" t="str">
        <f t="shared" si="271"/>
        <v>-</v>
      </c>
      <c r="L1753" s="3" t="str">
        <f t="shared" si="272"/>
        <v>-</v>
      </c>
      <c r="M1753" s="3" t="str">
        <f t="shared" si="273"/>
        <v>-</v>
      </c>
      <c r="N1753" s="11" t="s">
        <v>12948</v>
      </c>
    </row>
    <row r="1754" spans="1:14" ht="15.6" customHeight="1" x14ac:dyDescent="0.3">
      <c r="A1754" s="3" t="s">
        <v>6453</v>
      </c>
      <c r="B1754" s="3" t="s">
        <v>11817</v>
      </c>
      <c r="C1754" s="11" t="s">
        <v>6185</v>
      </c>
      <c r="D1754" s="11" t="s">
        <v>6186</v>
      </c>
      <c r="E1754" s="13"/>
      <c r="F1754" s="3" t="s">
        <v>8954</v>
      </c>
      <c r="G1754" s="3" t="str">
        <f t="shared" si="267"/>
        <v>{counts}/min</v>
      </c>
      <c r="H1754" s="3" t="str">
        <f t="shared" si="268"/>
        <v>Unit</v>
      </c>
      <c r="I1754" s="3" t="str">
        <f t="shared" si="269"/>
        <v>UCUM</v>
      </c>
      <c r="J1754" s="3" t="str">
        <f t="shared" si="270"/>
        <v>Unit</v>
      </c>
      <c r="K1754" s="3" t="str">
        <f t="shared" si="271"/>
        <v>S</v>
      </c>
      <c r="L1754" s="3" t="str">
        <f t="shared" si="272"/>
        <v>19700101</v>
      </c>
      <c r="M1754" s="3" t="str">
        <f t="shared" si="273"/>
        <v>20991231</v>
      </c>
    </row>
    <row r="1755" spans="1:14" ht="15.6" customHeight="1" x14ac:dyDescent="0.3">
      <c r="A1755" s="3" t="s">
        <v>6453</v>
      </c>
      <c r="B1755" s="3" t="s">
        <v>11817</v>
      </c>
      <c r="C1755" s="11" t="s">
        <v>6187</v>
      </c>
      <c r="D1755" s="11" t="s">
        <v>6188</v>
      </c>
      <c r="E1755" s="13"/>
      <c r="F1755" s="3" t="s">
        <v>8954</v>
      </c>
      <c r="G1755" s="3" t="str">
        <f t="shared" si="267"/>
        <v>{counts}/min</v>
      </c>
      <c r="H1755" s="3" t="str">
        <f t="shared" si="268"/>
        <v>Unit</v>
      </c>
      <c r="I1755" s="3" t="str">
        <f t="shared" si="269"/>
        <v>UCUM</v>
      </c>
      <c r="J1755" s="3" t="str">
        <f t="shared" si="270"/>
        <v>Unit</v>
      </c>
      <c r="K1755" s="3" t="str">
        <f t="shared" si="271"/>
        <v>S</v>
      </c>
      <c r="L1755" s="3" t="str">
        <f t="shared" si="272"/>
        <v>19700101</v>
      </c>
      <c r="M1755" s="3" t="str">
        <f t="shared" si="273"/>
        <v>20991231</v>
      </c>
      <c r="N1755" s="11" t="s">
        <v>12949</v>
      </c>
    </row>
    <row r="1756" spans="1:14" ht="15.6" customHeight="1" x14ac:dyDescent="0.3">
      <c r="A1756" s="3" t="s">
        <v>6453</v>
      </c>
      <c r="B1756" s="3" t="s">
        <v>11817</v>
      </c>
      <c r="C1756" s="11" t="s">
        <v>6293</v>
      </c>
      <c r="D1756" s="11" t="s">
        <v>6294</v>
      </c>
      <c r="E1756" s="13"/>
      <c r="F1756" s="3" t="s">
        <v>7137</v>
      </c>
      <c r="G1756" s="3" t="str">
        <f t="shared" si="267"/>
        <v>-</v>
      </c>
      <c r="H1756" s="3" t="str">
        <f t="shared" si="268"/>
        <v>-</v>
      </c>
      <c r="I1756" s="3" t="str">
        <f t="shared" si="269"/>
        <v>-</v>
      </c>
      <c r="J1756" s="3" t="str">
        <f t="shared" si="270"/>
        <v>-</v>
      </c>
      <c r="K1756" s="3" t="str">
        <f t="shared" si="271"/>
        <v>-</v>
      </c>
      <c r="L1756" s="3" t="str">
        <f t="shared" si="272"/>
        <v>-</v>
      </c>
      <c r="M1756" s="3" t="str">
        <f t="shared" si="273"/>
        <v>-</v>
      </c>
      <c r="N1756" s="11" t="s">
        <v>12948</v>
      </c>
    </row>
    <row r="1757" spans="1:14" ht="15.6" customHeight="1" x14ac:dyDescent="0.3">
      <c r="A1757" s="3" t="s">
        <v>6453</v>
      </c>
      <c r="B1757" s="3" t="s">
        <v>11817</v>
      </c>
      <c r="C1757" s="11" t="s">
        <v>6295</v>
      </c>
      <c r="D1757" s="11" t="s">
        <v>6296</v>
      </c>
      <c r="E1757" s="13"/>
      <c r="F1757" s="3" t="s">
        <v>7137</v>
      </c>
      <c r="G1757" s="3" t="str">
        <f t="shared" si="267"/>
        <v>-</v>
      </c>
      <c r="H1757" s="3" t="str">
        <f t="shared" si="268"/>
        <v>-</v>
      </c>
      <c r="I1757" s="3" t="str">
        <f t="shared" si="269"/>
        <v>-</v>
      </c>
      <c r="J1757" s="3" t="str">
        <f t="shared" si="270"/>
        <v>-</v>
      </c>
      <c r="K1757" s="3" t="str">
        <f t="shared" si="271"/>
        <v>-</v>
      </c>
      <c r="L1757" s="3" t="str">
        <f t="shared" si="272"/>
        <v>-</v>
      </c>
      <c r="M1757" s="3" t="str">
        <f t="shared" si="273"/>
        <v>-</v>
      </c>
      <c r="N1757" s="11" t="s">
        <v>12948</v>
      </c>
    </row>
    <row r="1758" spans="1:14" ht="15.6" customHeight="1" x14ac:dyDescent="0.3">
      <c r="A1758" s="3" t="s">
        <v>6453</v>
      </c>
      <c r="B1758" s="3" t="s">
        <v>11817</v>
      </c>
      <c r="C1758" s="11" t="s">
        <v>6201</v>
      </c>
      <c r="D1758" s="11" t="s">
        <v>6202</v>
      </c>
      <c r="E1758" s="13"/>
      <c r="F1758" s="3" t="s">
        <v>8989</v>
      </c>
      <c r="G1758" s="3" t="str">
        <f t="shared" si="267"/>
        <v>[EU]</v>
      </c>
      <c r="H1758" s="3" t="str">
        <f t="shared" si="268"/>
        <v>Unit</v>
      </c>
      <c r="I1758" s="3" t="str">
        <f t="shared" si="269"/>
        <v>UCUM</v>
      </c>
      <c r="J1758" s="3" t="str">
        <f t="shared" si="270"/>
        <v>Unit</v>
      </c>
      <c r="K1758" s="3" t="str">
        <f t="shared" si="271"/>
        <v>S</v>
      </c>
      <c r="L1758" s="3" t="str">
        <f t="shared" si="272"/>
        <v>19700101</v>
      </c>
      <c r="M1758" s="3" t="str">
        <f t="shared" si="273"/>
        <v>20991231</v>
      </c>
    </row>
    <row r="1759" spans="1:14" ht="15.6" customHeight="1" x14ac:dyDescent="0.3">
      <c r="A1759" s="3" t="s">
        <v>6453</v>
      </c>
      <c r="B1759" s="3" t="s">
        <v>11817</v>
      </c>
      <c r="C1759" s="11" t="s">
        <v>6203</v>
      </c>
      <c r="D1759" s="11" t="s">
        <v>6204</v>
      </c>
      <c r="E1759" s="13"/>
      <c r="F1759" s="3" t="s">
        <v>8989</v>
      </c>
      <c r="G1759" s="3" t="str">
        <f t="shared" si="267"/>
        <v>[EU]</v>
      </c>
      <c r="H1759" s="3" t="str">
        <f t="shared" si="268"/>
        <v>Unit</v>
      </c>
      <c r="I1759" s="3" t="str">
        <f t="shared" si="269"/>
        <v>UCUM</v>
      </c>
      <c r="J1759" s="3" t="str">
        <f t="shared" si="270"/>
        <v>Unit</v>
      </c>
      <c r="K1759" s="3" t="str">
        <f t="shared" si="271"/>
        <v>S</v>
      </c>
      <c r="L1759" s="3" t="str">
        <f t="shared" si="272"/>
        <v>19700101</v>
      </c>
      <c r="M1759" s="3" t="str">
        <f t="shared" si="273"/>
        <v>20991231</v>
      </c>
      <c r="N1759" s="11" t="s">
        <v>12949</v>
      </c>
    </row>
    <row r="1760" spans="1:14" ht="15.6" customHeight="1" x14ac:dyDescent="0.3">
      <c r="A1760" s="3" t="s">
        <v>6453</v>
      </c>
      <c r="B1760" s="3" t="s">
        <v>11817</v>
      </c>
      <c r="C1760" s="11" t="s">
        <v>6205</v>
      </c>
      <c r="D1760" s="11" t="s">
        <v>6206</v>
      </c>
      <c r="E1760" s="13"/>
      <c r="F1760" s="3" t="s">
        <v>8990</v>
      </c>
      <c r="G1760" s="3" t="str">
        <f t="shared" si="267"/>
        <v>[EU]/100.g</v>
      </c>
      <c r="H1760" s="3" t="str">
        <f t="shared" si="268"/>
        <v>Unit</v>
      </c>
      <c r="I1760" s="3" t="str">
        <f t="shared" si="269"/>
        <v>UCUM</v>
      </c>
      <c r="J1760" s="3" t="str">
        <f t="shared" si="270"/>
        <v>Unit</v>
      </c>
      <c r="K1760" s="3" t="str">
        <f t="shared" si="271"/>
        <v>S</v>
      </c>
      <c r="L1760" s="3" t="str">
        <f t="shared" si="272"/>
        <v>19700101</v>
      </c>
      <c r="M1760" s="3" t="str">
        <f t="shared" si="273"/>
        <v>20991231</v>
      </c>
    </row>
    <row r="1761" spans="1:14" ht="15.6" customHeight="1" x14ac:dyDescent="0.3">
      <c r="A1761" s="3" t="s">
        <v>6453</v>
      </c>
      <c r="B1761" s="3" t="s">
        <v>11817</v>
      </c>
      <c r="C1761" s="11" t="s">
        <v>6207</v>
      </c>
      <c r="D1761" s="11" t="s">
        <v>6208</v>
      </c>
      <c r="E1761" s="13"/>
      <c r="F1761" s="3" t="s">
        <v>8991</v>
      </c>
      <c r="G1761" s="3" t="str">
        <f t="shared" si="267"/>
        <v>[EU]/dL</v>
      </c>
      <c r="H1761" s="3" t="str">
        <f t="shared" si="268"/>
        <v>Unit</v>
      </c>
      <c r="I1761" s="3" t="str">
        <f t="shared" si="269"/>
        <v>UCUM</v>
      </c>
      <c r="J1761" s="3" t="str">
        <f t="shared" si="270"/>
        <v>Unit</v>
      </c>
      <c r="K1761" s="3" t="str">
        <f t="shared" si="271"/>
        <v>S</v>
      </c>
      <c r="L1761" s="3" t="str">
        <f t="shared" si="272"/>
        <v>19700101</v>
      </c>
      <c r="M1761" s="3" t="str">
        <f t="shared" si="273"/>
        <v>20991231</v>
      </c>
      <c r="N1761" s="11" t="s">
        <v>12949</v>
      </c>
    </row>
    <row r="1762" spans="1:14" ht="15.6" customHeight="1" x14ac:dyDescent="0.3">
      <c r="A1762" s="3" t="s">
        <v>6453</v>
      </c>
      <c r="B1762" s="3" t="s">
        <v>11817</v>
      </c>
      <c r="C1762" s="11" t="s">
        <v>6209</v>
      </c>
      <c r="D1762" s="11" t="s">
        <v>6210</v>
      </c>
      <c r="E1762" s="13"/>
      <c r="F1762" s="3" t="s">
        <v>8991</v>
      </c>
      <c r="G1762" s="3" t="str">
        <f t="shared" si="267"/>
        <v>[EU]/dL</v>
      </c>
      <c r="H1762" s="3" t="str">
        <f t="shared" si="268"/>
        <v>Unit</v>
      </c>
      <c r="I1762" s="3" t="str">
        <f t="shared" si="269"/>
        <v>UCUM</v>
      </c>
      <c r="J1762" s="3" t="str">
        <f t="shared" si="270"/>
        <v>Unit</v>
      </c>
      <c r="K1762" s="3" t="str">
        <f t="shared" si="271"/>
        <v>S</v>
      </c>
      <c r="L1762" s="3" t="str">
        <f t="shared" si="272"/>
        <v>19700101</v>
      </c>
      <c r="M1762" s="3" t="str">
        <f t="shared" si="273"/>
        <v>20991231</v>
      </c>
    </row>
    <row r="1763" spans="1:14" ht="15.6" customHeight="1" x14ac:dyDescent="0.3">
      <c r="A1763" s="3" t="s">
        <v>6453</v>
      </c>
      <c r="B1763" s="3" t="s">
        <v>11817</v>
      </c>
      <c r="C1763" s="11" t="s">
        <v>6193</v>
      </c>
      <c r="D1763" s="11" t="s">
        <v>6194</v>
      </c>
      <c r="E1763" s="13"/>
      <c r="F1763" s="3" t="s">
        <v>7137</v>
      </c>
      <c r="G1763" s="3" t="str">
        <f t="shared" si="267"/>
        <v>-</v>
      </c>
      <c r="H1763" s="3" t="str">
        <f t="shared" si="268"/>
        <v>-</v>
      </c>
      <c r="I1763" s="3" t="str">
        <f t="shared" si="269"/>
        <v>-</v>
      </c>
      <c r="J1763" s="3" t="str">
        <f t="shared" si="270"/>
        <v>-</v>
      </c>
      <c r="K1763" s="3" t="str">
        <f t="shared" si="271"/>
        <v>-</v>
      </c>
      <c r="L1763" s="3" t="str">
        <f t="shared" si="272"/>
        <v>-</v>
      </c>
      <c r="M1763" s="3" t="str">
        <f t="shared" si="273"/>
        <v>-</v>
      </c>
      <c r="N1763" s="11" t="s">
        <v>12948</v>
      </c>
    </row>
    <row r="1764" spans="1:14" ht="15.6" customHeight="1" x14ac:dyDescent="0.3">
      <c r="A1764" s="3" t="s">
        <v>6453</v>
      </c>
      <c r="B1764" s="3" t="s">
        <v>11817</v>
      </c>
      <c r="C1764" s="11" t="s">
        <v>6195</v>
      </c>
      <c r="D1764" s="11" t="s">
        <v>6196</v>
      </c>
      <c r="E1764" s="13"/>
      <c r="F1764" s="3" t="s">
        <v>7137</v>
      </c>
      <c r="G1764" s="3" t="str">
        <f t="shared" si="267"/>
        <v>-</v>
      </c>
      <c r="H1764" s="3" t="str">
        <f t="shared" si="268"/>
        <v>-</v>
      </c>
      <c r="I1764" s="3" t="str">
        <f t="shared" si="269"/>
        <v>-</v>
      </c>
      <c r="J1764" s="3" t="str">
        <f t="shared" si="270"/>
        <v>-</v>
      </c>
      <c r="K1764" s="3" t="str">
        <f t="shared" si="271"/>
        <v>-</v>
      </c>
      <c r="L1764" s="3" t="str">
        <f t="shared" si="272"/>
        <v>-</v>
      </c>
      <c r="M1764" s="3" t="str">
        <f t="shared" si="273"/>
        <v>-</v>
      </c>
      <c r="N1764" s="11" t="s">
        <v>12948</v>
      </c>
    </row>
    <row r="1765" spans="1:14" ht="15.6" customHeight="1" x14ac:dyDescent="0.3">
      <c r="A1765" s="3" t="s">
        <v>6453</v>
      </c>
      <c r="B1765" s="3" t="s">
        <v>11817</v>
      </c>
      <c r="C1765" s="11" t="s">
        <v>6189</v>
      </c>
      <c r="D1765" s="11" t="s">
        <v>6190</v>
      </c>
      <c r="E1765" s="13"/>
      <c r="F1765" s="3" t="s">
        <v>8993</v>
      </c>
      <c r="G1765" s="3" t="str">
        <f t="shared" si="267"/>
        <v>[EIA'U]</v>
      </c>
      <c r="H1765" s="3" t="str">
        <f t="shared" si="268"/>
        <v>Unit</v>
      </c>
      <c r="I1765" s="3" t="str">
        <f t="shared" si="269"/>
        <v>UCUM</v>
      </c>
      <c r="J1765" s="3" t="str">
        <f t="shared" si="270"/>
        <v>Unit</v>
      </c>
      <c r="K1765" s="3" t="str">
        <f t="shared" si="271"/>
        <v>S</v>
      </c>
      <c r="L1765" s="3" t="str">
        <f t="shared" si="272"/>
        <v>19700101</v>
      </c>
      <c r="M1765" s="3" t="str">
        <f t="shared" si="273"/>
        <v>20991231</v>
      </c>
    </row>
    <row r="1766" spans="1:14" ht="15.6" customHeight="1" x14ac:dyDescent="0.3">
      <c r="A1766" s="3" t="s">
        <v>6453</v>
      </c>
      <c r="B1766" s="3" t="s">
        <v>11817</v>
      </c>
      <c r="C1766" s="11" t="s">
        <v>6191</v>
      </c>
      <c r="D1766" s="11" t="s">
        <v>6192</v>
      </c>
      <c r="E1766" s="13"/>
      <c r="F1766" s="3" t="s">
        <v>8993</v>
      </c>
      <c r="G1766" s="3" t="str">
        <f t="shared" si="267"/>
        <v>[EIA'U]</v>
      </c>
      <c r="H1766" s="3" t="str">
        <f t="shared" si="268"/>
        <v>Unit</v>
      </c>
      <c r="I1766" s="3" t="str">
        <f t="shared" si="269"/>
        <v>UCUM</v>
      </c>
      <c r="J1766" s="3" t="str">
        <f t="shared" si="270"/>
        <v>Unit</v>
      </c>
      <c r="K1766" s="3" t="str">
        <f t="shared" si="271"/>
        <v>S</v>
      </c>
      <c r="L1766" s="3" t="str">
        <f t="shared" si="272"/>
        <v>19700101</v>
      </c>
      <c r="M1766" s="3" t="str">
        <f t="shared" si="273"/>
        <v>20991231</v>
      </c>
      <c r="N1766" s="11" t="s">
        <v>12949</v>
      </c>
    </row>
    <row r="1767" spans="1:14" ht="15.6" customHeight="1" x14ac:dyDescent="0.3">
      <c r="A1767" s="3" t="s">
        <v>6453</v>
      </c>
      <c r="B1767" s="3" t="s">
        <v>11817</v>
      </c>
      <c r="C1767" s="11" t="s">
        <v>6197</v>
      </c>
      <c r="D1767" s="11" t="s">
        <v>6198</v>
      </c>
      <c r="E1767" s="13"/>
      <c r="F1767" s="3" t="s">
        <v>8997</v>
      </c>
      <c r="G1767" s="3" t="str">
        <f t="shared" si="267"/>
        <v>[ELU]</v>
      </c>
      <c r="H1767" s="3" t="str">
        <f t="shared" si="268"/>
        <v>Unit</v>
      </c>
      <c r="I1767" s="3" t="str">
        <f t="shared" si="269"/>
        <v>UCUM</v>
      </c>
      <c r="J1767" s="3" t="str">
        <f t="shared" si="270"/>
        <v>Unit</v>
      </c>
      <c r="K1767" s="3" t="str">
        <f t="shared" si="271"/>
        <v>S</v>
      </c>
      <c r="L1767" s="3" t="str">
        <f t="shared" si="272"/>
        <v>19700101</v>
      </c>
      <c r="M1767" s="3" t="str">
        <f t="shared" si="273"/>
        <v>20991231</v>
      </c>
    </row>
    <row r="1768" spans="1:14" ht="15.6" customHeight="1" x14ac:dyDescent="0.3">
      <c r="A1768" s="3" t="s">
        <v>6453</v>
      </c>
      <c r="B1768" s="3" t="s">
        <v>11817</v>
      </c>
      <c r="C1768" s="11" t="s">
        <v>6199</v>
      </c>
      <c r="D1768" s="11" t="s">
        <v>6200</v>
      </c>
      <c r="E1768" s="13"/>
      <c r="F1768" s="3" t="s">
        <v>7137</v>
      </c>
      <c r="G1768" s="3" t="str">
        <f t="shared" si="267"/>
        <v>-</v>
      </c>
      <c r="H1768" s="3" t="str">
        <f t="shared" si="268"/>
        <v>-</v>
      </c>
      <c r="I1768" s="3" t="str">
        <f t="shared" si="269"/>
        <v>-</v>
      </c>
      <c r="J1768" s="3" t="str">
        <f t="shared" si="270"/>
        <v>-</v>
      </c>
      <c r="K1768" s="3" t="str">
        <f t="shared" si="271"/>
        <v>-</v>
      </c>
      <c r="L1768" s="3" t="str">
        <f t="shared" si="272"/>
        <v>-</v>
      </c>
      <c r="M1768" s="3" t="str">
        <f t="shared" si="273"/>
        <v>-</v>
      </c>
      <c r="N1768" s="11" t="s">
        <v>12948</v>
      </c>
    </row>
    <row r="1769" spans="1:14" ht="15.6" customHeight="1" x14ac:dyDescent="0.3">
      <c r="A1769" s="3" t="s">
        <v>6453</v>
      </c>
      <c r="B1769" s="3" t="s">
        <v>11817</v>
      </c>
      <c r="C1769" s="11" t="s">
        <v>6211</v>
      </c>
      <c r="D1769" s="11" t="s">
        <v>6212</v>
      </c>
      <c r="E1769" s="13"/>
      <c r="F1769" s="3" t="s">
        <v>9025</v>
      </c>
      <c r="G1769" s="3" t="str">
        <f t="shared" si="267"/>
        <v>[FiU]</v>
      </c>
      <c r="H1769" s="3" t="str">
        <f t="shared" si="268"/>
        <v>Unit</v>
      </c>
      <c r="I1769" s="3" t="str">
        <f t="shared" si="269"/>
        <v>UCUM</v>
      </c>
      <c r="J1769" s="3" t="str">
        <f t="shared" si="270"/>
        <v>Unit</v>
      </c>
      <c r="K1769" s="3" t="str">
        <f t="shared" si="271"/>
        <v>S</v>
      </c>
      <c r="L1769" s="3" t="str">
        <f t="shared" si="272"/>
        <v>19700101</v>
      </c>
      <c r="M1769" s="3" t="str">
        <f t="shared" si="273"/>
        <v>20991231</v>
      </c>
      <c r="N1769" s="11" t="s">
        <v>12949</v>
      </c>
    </row>
    <row r="1770" spans="1:14" ht="15.6" customHeight="1" x14ac:dyDescent="0.3">
      <c r="A1770" s="3" t="s">
        <v>6453</v>
      </c>
      <c r="B1770" s="3" t="s">
        <v>11817</v>
      </c>
      <c r="C1770" s="11" t="s">
        <v>6297</v>
      </c>
      <c r="D1770" s="11" t="s">
        <v>6298</v>
      </c>
      <c r="E1770" s="13"/>
      <c r="F1770" s="3" t="s">
        <v>7137</v>
      </c>
      <c r="G1770" s="3" t="str">
        <f t="shared" si="267"/>
        <v>-</v>
      </c>
      <c r="H1770" s="3" t="str">
        <f t="shared" si="268"/>
        <v>-</v>
      </c>
      <c r="I1770" s="3" t="str">
        <f t="shared" si="269"/>
        <v>-</v>
      </c>
      <c r="J1770" s="3" t="str">
        <f t="shared" si="270"/>
        <v>-</v>
      </c>
      <c r="K1770" s="3" t="str">
        <f t="shared" si="271"/>
        <v>-</v>
      </c>
      <c r="L1770" s="3" t="str">
        <f t="shared" si="272"/>
        <v>-</v>
      </c>
      <c r="M1770" s="3" t="str">
        <f t="shared" si="273"/>
        <v>-</v>
      </c>
      <c r="N1770" s="11" t="s">
        <v>12948</v>
      </c>
    </row>
    <row r="1771" spans="1:14" ht="15.6" customHeight="1" x14ac:dyDescent="0.3">
      <c r="A1771" s="3" t="s">
        <v>6453</v>
      </c>
      <c r="B1771" s="3" t="s">
        <v>11817</v>
      </c>
      <c r="C1771" s="11" t="s">
        <v>6213</v>
      </c>
      <c r="D1771" s="11" t="s">
        <v>6214</v>
      </c>
      <c r="E1771" s="13"/>
      <c r="F1771" s="3" t="s">
        <v>7137</v>
      </c>
      <c r="G1771" s="3" t="str">
        <f t="shared" si="267"/>
        <v>-</v>
      </c>
      <c r="H1771" s="3" t="str">
        <f t="shared" si="268"/>
        <v>-</v>
      </c>
      <c r="I1771" s="3" t="str">
        <f t="shared" si="269"/>
        <v>-</v>
      </c>
      <c r="J1771" s="3" t="str">
        <f t="shared" si="270"/>
        <v>-</v>
      </c>
      <c r="K1771" s="3" t="str">
        <f t="shared" si="271"/>
        <v>-</v>
      </c>
      <c r="L1771" s="3" t="str">
        <f t="shared" si="272"/>
        <v>-</v>
      </c>
      <c r="M1771" s="3" t="str">
        <f t="shared" si="273"/>
        <v>-</v>
      </c>
      <c r="N1771" s="11" t="s">
        <v>12948</v>
      </c>
    </row>
    <row r="1772" spans="1:14" ht="15.6" customHeight="1" x14ac:dyDescent="0.3">
      <c r="A1772" s="3" t="s">
        <v>6453</v>
      </c>
      <c r="B1772" s="3" t="s">
        <v>11817</v>
      </c>
      <c r="C1772" s="11" t="s">
        <v>6299</v>
      </c>
      <c r="D1772" s="11" t="s">
        <v>6300</v>
      </c>
      <c r="E1772" s="13"/>
      <c r="F1772" s="3" t="s">
        <v>9539</v>
      </c>
      <c r="G1772" s="3" t="str">
        <f t="shared" si="267"/>
        <v>/mL</v>
      </c>
      <c r="H1772" s="3" t="str">
        <f t="shared" si="268"/>
        <v>Unit</v>
      </c>
      <c r="I1772" s="3" t="str">
        <f t="shared" si="269"/>
        <v>UCUM</v>
      </c>
      <c r="J1772" s="3" t="str">
        <f t="shared" si="270"/>
        <v>Unit</v>
      </c>
      <c r="K1772" s="3" t="str">
        <f t="shared" si="271"/>
        <v>S</v>
      </c>
      <c r="L1772" s="3" t="str">
        <f t="shared" si="272"/>
        <v>19700101</v>
      </c>
      <c r="M1772" s="3" t="str">
        <f t="shared" si="273"/>
        <v>20991231</v>
      </c>
      <c r="N1772" s="11" t="s">
        <v>12949</v>
      </c>
    </row>
    <row r="1773" spans="1:14" ht="15.6" customHeight="1" x14ac:dyDescent="0.3">
      <c r="A1773" s="3" t="s">
        <v>6453</v>
      </c>
      <c r="B1773" s="3" t="s">
        <v>11817</v>
      </c>
      <c r="C1773" s="11" t="s">
        <v>6217</v>
      </c>
      <c r="D1773" s="11" t="s">
        <v>6218</v>
      </c>
      <c r="E1773" s="13"/>
      <c r="F1773" s="3" t="s">
        <v>9530</v>
      </c>
      <c r="G1773" s="3" t="str">
        <f t="shared" si="267"/>
        <v>/[HPF]</v>
      </c>
      <c r="H1773" s="3" t="str">
        <f t="shared" si="268"/>
        <v>Unit</v>
      </c>
      <c r="I1773" s="3" t="str">
        <f t="shared" si="269"/>
        <v>UCUM</v>
      </c>
      <c r="J1773" s="3" t="str">
        <f t="shared" si="270"/>
        <v>Unit</v>
      </c>
      <c r="K1773" s="3" t="str">
        <f t="shared" si="271"/>
        <v>S</v>
      </c>
      <c r="L1773" s="3" t="str">
        <f t="shared" si="272"/>
        <v>19700101</v>
      </c>
      <c r="M1773" s="3" t="str">
        <f t="shared" si="273"/>
        <v>20991231</v>
      </c>
      <c r="N1773" s="11" t="s">
        <v>12949</v>
      </c>
    </row>
    <row r="1774" spans="1:14" ht="15.6" customHeight="1" x14ac:dyDescent="0.3">
      <c r="A1774" s="3" t="s">
        <v>6453</v>
      </c>
      <c r="B1774" s="3" t="s">
        <v>11817</v>
      </c>
      <c r="C1774" s="11" t="s">
        <v>6215</v>
      </c>
      <c r="D1774" s="11" t="s">
        <v>6216</v>
      </c>
      <c r="E1774" s="13"/>
      <c r="F1774" s="3" t="s">
        <v>7137</v>
      </c>
      <c r="G1774" s="3" t="str">
        <f t="shared" si="267"/>
        <v>-</v>
      </c>
      <c r="H1774" s="3" t="str">
        <f t="shared" si="268"/>
        <v>-</v>
      </c>
      <c r="I1774" s="3" t="str">
        <f t="shared" si="269"/>
        <v>-</v>
      </c>
      <c r="J1774" s="3" t="str">
        <f t="shared" si="270"/>
        <v>-</v>
      </c>
      <c r="K1774" s="3" t="str">
        <f t="shared" si="271"/>
        <v>-</v>
      </c>
      <c r="L1774" s="3" t="str">
        <f t="shared" si="272"/>
        <v>-</v>
      </c>
      <c r="M1774" s="3" t="str">
        <f t="shared" si="273"/>
        <v>-</v>
      </c>
      <c r="N1774" s="11" t="s">
        <v>12948</v>
      </c>
    </row>
    <row r="1775" spans="1:14" ht="15.6" customHeight="1" x14ac:dyDescent="0.3">
      <c r="A1775" s="3" t="s">
        <v>6453</v>
      </c>
      <c r="B1775" s="3" t="s">
        <v>11817</v>
      </c>
      <c r="C1775" s="11" t="s">
        <v>6219</v>
      </c>
      <c r="D1775" s="11" t="s">
        <v>6220</v>
      </c>
      <c r="E1775" s="13"/>
      <c r="F1775" s="3" t="s">
        <v>7137</v>
      </c>
      <c r="G1775" s="3" t="str">
        <f t="shared" si="267"/>
        <v>-</v>
      </c>
      <c r="H1775" s="3" t="str">
        <f t="shared" si="268"/>
        <v>-</v>
      </c>
      <c r="I1775" s="3" t="str">
        <f t="shared" si="269"/>
        <v>-</v>
      </c>
      <c r="J1775" s="3" t="str">
        <f t="shared" si="270"/>
        <v>-</v>
      </c>
      <c r="K1775" s="3" t="str">
        <f t="shared" si="271"/>
        <v>-</v>
      </c>
      <c r="L1775" s="3" t="str">
        <f t="shared" si="272"/>
        <v>-</v>
      </c>
      <c r="M1775" s="3" t="str">
        <f t="shared" si="273"/>
        <v>-</v>
      </c>
      <c r="N1775" s="11" t="s">
        <v>12948</v>
      </c>
    </row>
    <row r="1776" spans="1:14" ht="15.6" customHeight="1" x14ac:dyDescent="0.3">
      <c r="A1776" s="3" t="s">
        <v>6453</v>
      </c>
      <c r="B1776" s="3" t="s">
        <v>11817</v>
      </c>
      <c r="C1776" s="11" t="s">
        <v>6221</v>
      </c>
      <c r="D1776" s="11" t="s">
        <v>6222</v>
      </c>
      <c r="E1776" s="13"/>
      <c r="F1776" s="3" t="s">
        <v>7137</v>
      </c>
      <c r="G1776" s="3" t="str">
        <f t="shared" si="267"/>
        <v>-</v>
      </c>
      <c r="H1776" s="3" t="str">
        <f t="shared" si="268"/>
        <v>-</v>
      </c>
      <c r="I1776" s="3" t="str">
        <f t="shared" si="269"/>
        <v>-</v>
      </c>
      <c r="J1776" s="3" t="str">
        <f t="shared" si="270"/>
        <v>-</v>
      </c>
      <c r="K1776" s="3" t="str">
        <f t="shared" si="271"/>
        <v>-</v>
      </c>
      <c r="L1776" s="3" t="str">
        <f t="shared" si="272"/>
        <v>-</v>
      </c>
      <c r="M1776" s="3" t="str">
        <f t="shared" si="273"/>
        <v>-</v>
      </c>
      <c r="N1776" s="11" t="s">
        <v>12948</v>
      </c>
    </row>
    <row r="1777" spans="1:14" ht="15.6" customHeight="1" x14ac:dyDescent="0.3">
      <c r="A1777" s="3" t="s">
        <v>6453</v>
      </c>
      <c r="B1777" s="3" t="s">
        <v>11817</v>
      </c>
      <c r="C1777" s="11" t="s">
        <v>6223</v>
      </c>
      <c r="D1777" s="11" t="s">
        <v>6224</v>
      </c>
      <c r="E1777" s="13"/>
      <c r="F1777" s="3" t="s">
        <v>7137</v>
      </c>
      <c r="G1777" s="3" t="str">
        <f t="shared" si="267"/>
        <v>-</v>
      </c>
      <c r="H1777" s="3" t="str">
        <f t="shared" si="268"/>
        <v>-</v>
      </c>
      <c r="I1777" s="3" t="str">
        <f t="shared" si="269"/>
        <v>-</v>
      </c>
      <c r="J1777" s="3" t="str">
        <f t="shared" si="270"/>
        <v>-</v>
      </c>
      <c r="K1777" s="3" t="str">
        <f t="shared" si="271"/>
        <v>-</v>
      </c>
      <c r="L1777" s="3" t="str">
        <f t="shared" si="272"/>
        <v>-</v>
      </c>
      <c r="M1777" s="3" t="str">
        <f t="shared" si="273"/>
        <v>-</v>
      </c>
      <c r="N1777" s="11" t="s">
        <v>12948</v>
      </c>
    </row>
    <row r="1778" spans="1:14" ht="15.6" customHeight="1" x14ac:dyDescent="0.3">
      <c r="A1778" s="3" t="s">
        <v>6453</v>
      </c>
      <c r="B1778" s="3" t="s">
        <v>11817</v>
      </c>
      <c r="C1778" s="11" t="s">
        <v>6229</v>
      </c>
      <c r="D1778" s="11" t="s">
        <v>6230</v>
      </c>
      <c r="E1778" s="13"/>
      <c r="F1778" s="3" t="s">
        <v>7137</v>
      </c>
      <c r="G1778" s="3" t="str">
        <f t="shared" si="267"/>
        <v>-</v>
      </c>
      <c r="H1778" s="3" t="str">
        <f t="shared" si="268"/>
        <v>-</v>
      </c>
      <c r="I1778" s="3" t="str">
        <f t="shared" si="269"/>
        <v>-</v>
      </c>
      <c r="J1778" s="3" t="str">
        <f t="shared" si="270"/>
        <v>-</v>
      </c>
      <c r="K1778" s="3" t="str">
        <f t="shared" si="271"/>
        <v>-</v>
      </c>
      <c r="L1778" s="3" t="str">
        <f t="shared" si="272"/>
        <v>-</v>
      </c>
      <c r="M1778" s="3" t="str">
        <f t="shared" si="273"/>
        <v>-</v>
      </c>
      <c r="N1778" s="11" t="s">
        <v>12948</v>
      </c>
    </row>
    <row r="1779" spans="1:14" ht="15.6" customHeight="1" x14ac:dyDescent="0.3">
      <c r="A1779" s="3" t="s">
        <v>6453</v>
      </c>
      <c r="B1779" s="3" t="s">
        <v>11817</v>
      </c>
      <c r="C1779" s="11" t="s">
        <v>6301</v>
      </c>
      <c r="D1779" s="11" t="s">
        <v>6302</v>
      </c>
      <c r="E1779" s="13"/>
      <c r="F1779" s="3" t="s">
        <v>9186</v>
      </c>
      <c r="G1779" s="3" t="str">
        <f t="shared" si="267"/>
        <v>[LIV]</v>
      </c>
      <c r="H1779" s="3" t="str">
        <f t="shared" si="268"/>
        <v>Unit</v>
      </c>
      <c r="I1779" s="3" t="str">
        <f t="shared" si="269"/>
        <v>UCUM</v>
      </c>
      <c r="J1779" s="3" t="str">
        <f t="shared" si="270"/>
        <v>Unit</v>
      </c>
      <c r="K1779" s="3" t="str">
        <f t="shared" si="271"/>
        <v>S</v>
      </c>
      <c r="L1779" s="3" t="str">
        <f t="shared" si="272"/>
        <v>19700101</v>
      </c>
      <c r="M1779" s="3" t="str">
        <f t="shared" si="273"/>
        <v>20991231</v>
      </c>
      <c r="N1779" s="11" t="s">
        <v>12949</v>
      </c>
    </row>
    <row r="1780" spans="1:14" ht="15.6" customHeight="1" x14ac:dyDescent="0.3">
      <c r="A1780" s="3" t="s">
        <v>6453</v>
      </c>
      <c r="B1780" s="3" t="s">
        <v>11817</v>
      </c>
      <c r="C1780" s="11" t="s">
        <v>6225</v>
      </c>
      <c r="D1780" s="11" t="s">
        <v>6226</v>
      </c>
      <c r="E1780" s="13"/>
      <c r="F1780" s="3" t="s">
        <v>7137</v>
      </c>
      <c r="G1780" s="3" t="str">
        <f t="shared" si="267"/>
        <v>-</v>
      </c>
      <c r="H1780" s="3" t="str">
        <f t="shared" si="268"/>
        <v>-</v>
      </c>
      <c r="I1780" s="3" t="str">
        <f t="shared" si="269"/>
        <v>-</v>
      </c>
      <c r="J1780" s="3" t="str">
        <f t="shared" si="270"/>
        <v>-</v>
      </c>
      <c r="K1780" s="3" t="str">
        <f t="shared" si="271"/>
        <v>-</v>
      </c>
      <c r="L1780" s="3" t="str">
        <f t="shared" si="272"/>
        <v>-</v>
      </c>
      <c r="M1780" s="3" t="str">
        <f t="shared" si="273"/>
        <v>-</v>
      </c>
      <c r="N1780" s="11" t="s">
        <v>12948</v>
      </c>
    </row>
    <row r="1781" spans="1:14" ht="15.6" customHeight="1" x14ac:dyDescent="0.3">
      <c r="A1781" s="3" t="s">
        <v>6453</v>
      </c>
      <c r="B1781" s="3" t="s">
        <v>11817</v>
      </c>
      <c r="C1781" s="11" t="s">
        <v>6227</v>
      </c>
      <c r="D1781" s="11" t="s">
        <v>6228</v>
      </c>
      <c r="E1781" s="13"/>
      <c r="F1781" s="3" t="s">
        <v>9108</v>
      </c>
      <c r="G1781" s="3" t="str">
        <f t="shared" si="267"/>
        <v>{ISR}</v>
      </c>
      <c r="H1781" s="3" t="str">
        <f t="shared" si="268"/>
        <v>Unit</v>
      </c>
      <c r="I1781" s="3" t="str">
        <f t="shared" si="269"/>
        <v>UCUM</v>
      </c>
      <c r="J1781" s="3" t="str">
        <f t="shared" si="270"/>
        <v>Unit</v>
      </c>
      <c r="K1781" s="3" t="str">
        <f t="shared" si="271"/>
        <v>S</v>
      </c>
      <c r="L1781" s="3" t="str">
        <f t="shared" si="272"/>
        <v>19700101</v>
      </c>
      <c r="M1781" s="3" t="str">
        <f t="shared" si="273"/>
        <v>20991231</v>
      </c>
    </row>
    <row r="1782" spans="1:14" ht="15.6" customHeight="1" x14ac:dyDescent="0.3">
      <c r="A1782" s="3" t="s">
        <v>6453</v>
      </c>
      <c r="B1782" s="3" t="s">
        <v>11817</v>
      </c>
      <c r="C1782" s="11" t="s">
        <v>6231</v>
      </c>
      <c r="D1782" s="11" t="s">
        <v>6232</v>
      </c>
      <c r="E1782" s="13"/>
      <c r="F1782" s="3" t="s">
        <v>9126</v>
      </c>
      <c r="G1782" s="3" t="str">
        <f t="shared" si="267"/>
        <v>[JDF'U]</v>
      </c>
      <c r="H1782" s="3" t="str">
        <f t="shared" si="268"/>
        <v>Unit</v>
      </c>
      <c r="I1782" s="3" t="str">
        <f t="shared" si="269"/>
        <v>UCUM</v>
      </c>
      <c r="J1782" s="3" t="str">
        <f t="shared" si="270"/>
        <v>Unit</v>
      </c>
      <c r="K1782" s="3" t="str">
        <f t="shared" si="271"/>
        <v>S</v>
      </c>
      <c r="L1782" s="3" t="str">
        <f t="shared" si="272"/>
        <v>19700101</v>
      </c>
      <c r="M1782" s="3" t="str">
        <f t="shared" si="273"/>
        <v>20991231</v>
      </c>
    </row>
    <row r="1783" spans="1:14" ht="15.6" customHeight="1" x14ac:dyDescent="0.3">
      <c r="A1783" s="3" t="s">
        <v>6453</v>
      </c>
      <c r="B1783" s="3" t="s">
        <v>11817</v>
      </c>
      <c r="C1783" s="11" t="s">
        <v>6233</v>
      </c>
      <c r="D1783" s="11" t="s">
        <v>6234</v>
      </c>
      <c r="E1783" s="13"/>
      <c r="F1783" s="3" t="s">
        <v>9126</v>
      </c>
      <c r="G1783" s="3" t="str">
        <f t="shared" si="267"/>
        <v>[JDF'U]</v>
      </c>
      <c r="H1783" s="3" t="str">
        <f t="shared" si="268"/>
        <v>Unit</v>
      </c>
      <c r="I1783" s="3" t="str">
        <f t="shared" si="269"/>
        <v>UCUM</v>
      </c>
      <c r="J1783" s="3" t="str">
        <f t="shared" si="270"/>
        <v>Unit</v>
      </c>
      <c r="K1783" s="3" t="str">
        <f t="shared" si="271"/>
        <v>S</v>
      </c>
      <c r="L1783" s="3" t="str">
        <f t="shared" si="272"/>
        <v>19700101</v>
      </c>
      <c r="M1783" s="3" t="str">
        <f t="shared" si="273"/>
        <v>20991231</v>
      </c>
      <c r="N1783" s="11" t="s">
        <v>12949</v>
      </c>
    </row>
    <row r="1784" spans="1:14" ht="15.6" customHeight="1" x14ac:dyDescent="0.3">
      <c r="A1784" s="3" t="s">
        <v>6453</v>
      </c>
      <c r="B1784" s="3" t="s">
        <v>11817</v>
      </c>
      <c r="C1784" s="11" t="s">
        <v>6235</v>
      </c>
      <c r="D1784" s="11" t="s">
        <v>6236</v>
      </c>
      <c r="E1784" s="13"/>
      <c r="F1784" s="3" t="s">
        <v>7137</v>
      </c>
      <c r="G1784" s="3" t="str">
        <f t="shared" si="267"/>
        <v>-</v>
      </c>
      <c r="H1784" s="3" t="str">
        <f t="shared" si="268"/>
        <v>-</v>
      </c>
      <c r="I1784" s="3" t="str">
        <f t="shared" si="269"/>
        <v>-</v>
      </c>
      <c r="J1784" s="3" t="str">
        <f t="shared" si="270"/>
        <v>-</v>
      </c>
      <c r="K1784" s="3" t="str">
        <f t="shared" si="271"/>
        <v>-</v>
      </c>
      <c r="L1784" s="3" t="str">
        <f t="shared" si="272"/>
        <v>-</v>
      </c>
      <c r="M1784" s="3" t="str">
        <f t="shared" si="273"/>
        <v>-</v>
      </c>
      <c r="N1784" s="11" t="s">
        <v>12948</v>
      </c>
    </row>
    <row r="1785" spans="1:14" ht="15.6" customHeight="1" x14ac:dyDescent="0.3">
      <c r="A1785" s="3" t="s">
        <v>6453</v>
      </c>
      <c r="B1785" s="3" t="s">
        <v>11817</v>
      </c>
      <c r="C1785" s="11" t="s">
        <v>6237</v>
      </c>
      <c r="D1785" s="11" t="s">
        <v>6238</v>
      </c>
      <c r="E1785" s="13"/>
      <c r="F1785" s="3" t="s">
        <v>9746</v>
      </c>
      <c r="G1785" s="3" t="str">
        <f t="shared" si="267"/>
        <v>[U]/mL</v>
      </c>
      <c r="H1785" s="3" t="str">
        <f t="shared" si="268"/>
        <v>Unit</v>
      </c>
      <c r="I1785" s="3" t="str">
        <f t="shared" si="269"/>
        <v>UCUM</v>
      </c>
      <c r="J1785" s="3" t="str">
        <f t="shared" si="270"/>
        <v>Unit</v>
      </c>
      <c r="K1785" s="3" t="str">
        <f t="shared" si="271"/>
        <v>S</v>
      </c>
      <c r="L1785" s="3" t="str">
        <f t="shared" si="272"/>
        <v>19700101</v>
      </c>
      <c r="M1785" s="3" t="str">
        <f t="shared" si="273"/>
        <v>20991231</v>
      </c>
      <c r="N1785" s="11" t="s">
        <v>12949</v>
      </c>
    </row>
    <row r="1786" spans="1:14" ht="15.6" customHeight="1" x14ac:dyDescent="0.3">
      <c r="A1786" s="3" t="s">
        <v>6453</v>
      </c>
      <c r="B1786" s="3" t="s">
        <v>11817</v>
      </c>
      <c r="C1786" s="11" t="s">
        <v>6243</v>
      </c>
      <c r="D1786" s="11" t="s">
        <v>6244</v>
      </c>
      <c r="E1786" s="13"/>
      <c r="F1786" s="3" t="s">
        <v>9178</v>
      </c>
      <c r="G1786" s="3" t="str">
        <f t="shared" si="267"/>
        <v>lg({copies})/mL</v>
      </c>
      <c r="H1786" s="3" t="str">
        <f t="shared" si="268"/>
        <v>Unit</v>
      </c>
      <c r="I1786" s="3" t="str">
        <f t="shared" si="269"/>
        <v>UCUM</v>
      </c>
      <c r="J1786" s="3" t="str">
        <f t="shared" si="270"/>
        <v>Unit</v>
      </c>
      <c r="K1786" s="3" t="str">
        <f t="shared" si="271"/>
        <v>S</v>
      </c>
      <c r="L1786" s="3" t="str">
        <f t="shared" si="272"/>
        <v>19700101</v>
      </c>
      <c r="M1786" s="3" t="str">
        <f t="shared" si="273"/>
        <v>20991231</v>
      </c>
      <c r="N1786" s="11" t="s">
        <v>12949</v>
      </c>
    </row>
    <row r="1787" spans="1:14" ht="15.6" customHeight="1" x14ac:dyDescent="0.3">
      <c r="A1787" s="3" t="s">
        <v>6453</v>
      </c>
      <c r="B1787" s="3" t="s">
        <v>11817</v>
      </c>
      <c r="C1787" s="11" t="s">
        <v>6239</v>
      </c>
      <c r="D1787" s="11" t="s">
        <v>6240</v>
      </c>
      <c r="E1787" s="13"/>
      <c r="F1787" s="3" t="s">
        <v>9115</v>
      </c>
      <c r="G1787" s="3" t="str">
        <f t="shared" si="267"/>
        <v>[iU]</v>
      </c>
      <c r="H1787" s="3" t="str">
        <f t="shared" si="268"/>
        <v>Unit</v>
      </c>
      <c r="I1787" s="3" t="str">
        <f t="shared" si="269"/>
        <v>UCUM</v>
      </c>
      <c r="J1787" s="3" t="str">
        <f t="shared" si="270"/>
        <v>Unit</v>
      </c>
      <c r="K1787" s="3" t="str">
        <f t="shared" si="271"/>
        <v>S</v>
      </c>
      <c r="L1787" s="3" t="str">
        <f t="shared" si="272"/>
        <v>19700101</v>
      </c>
      <c r="M1787" s="3" t="str">
        <f t="shared" si="273"/>
        <v>20991231</v>
      </c>
      <c r="N1787" s="11" t="s">
        <v>12949</v>
      </c>
    </row>
    <row r="1788" spans="1:14" ht="15.6" customHeight="1" x14ac:dyDescent="0.3">
      <c r="A1788" s="3" t="s">
        <v>6453</v>
      </c>
      <c r="B1788" s="3" t="s">
        <v>11817</v>
      </c>
      <c r="C1788" s="11" t="s">
        <v>6241</v>
      </c>
      <c r="D1788" s="11" t="s">
        <v>6242</v>
      </c>
      <c r="E1788" s="13"/>
      <c r="F1788" s="3" t="s">
        <v>9179</v>
      </c>
      <c r="G1788" s="3" t="str">
        <f t="shared" si="267"/>
        <v>lg([iU])/mL</v>
      </c>
      <c r="H1788" s="3" t="str">
        <f t="shared" si="268"/>
        <v>Unit</v>
      </c>
      <c r="I1788" s="3" t="str">
        <f t="shared" si="269"/>
        <v>UCUM</v>
      </c>
      <c r="J1788" s="3" t="str">
        <f t="shared" si="270"/>
        <v>Unit</v>
      </c>
      <c r="K1788" s="3" t="str">
        <f t="shared" si="271"/>
        <v>S</v>
      </c>
      <c r="L1788" s="3" t="str">
        <f t="shared" si="272"/>
        <v>19700101</v>
      </c>
      <c r="M1788" s="3" t="str">
        <f t="shared" si="273"/>
        <v>20991231</v>
      </c>
      <c r="N1788" s="11" t="s">
        <v>12949</v>
      </c>
    </row>
    <row r="1789" spans="1:14" ht="15.6" customHeight="1" x14ac:dyDescent="0.3">
      <c r="A1789" s="3" t="s">
        <v>6453</v>
      </c>
      <c r="B1789" s="3" t="s">
        <v>11817</v>
      </c>
      <c r="C1789" s="11" t="s">
        <v>6245</v>
      </c>
      <c r="D1789" s="11" t="s">
        <v>6246</v>
      </c>
      <c r="E1789" s="13"/>
      <c r="F1789" s="3" t="s">
        <v>7137</v>
      </c>
      <c r="G1789" s="3" t="str">
        <f t="shared" si="267"/>
        <v>-</v>
      </c>
      <c r="H1789" s="3" t="str">
        <f t="shared" si="268"/>
        <v>-</v>
      </c>
      <c r="I1789" s="3" t="str">
        <f t="shared" si="269"/>
        <v>-</v>
      </c>
      <c r="J1789" s="3" t="str">
        <f t="shared" si="270"/>
        <v>-</v>
      </c>
      <c r="K1789" s="3" t="str">
        <f t="shared" si="271"/>
        <v>-</v>
      </c>
      <c r="L1789" s="3" t="str">
        <f t="shared" si="272"/>
        <v>-</v>
      </c>
      <c r="M1789" s="3" t="str">
        <f t="shared" si="273"/>
        <v>-</v>
      </c>
      <c r="N1789" s="11" t="s">
        <v>12948</v>
      </c>
    </row>
    <row r="1790" spans="1:14" ht="15.6" customHeight="1" x14ac:dyDescent="0.3">
      <c r="A1790" s="3" t="s">
        <v>6453</v>
      </c>
      <c r="B1790" s="3" t="s">
        <v>11817</v>
      </c>
      <c r="C1790" s="11" t="s">
        <v>6247</v>
      </c>
      <c r="D1790" s="11" t="s">
        <v>6248</v>
      </c>
      <c r="E1790" s="13"/>
      <c r="F1790" s="3" t="s">
        <v>9186</v>
      </c>
      <c r="G1790" s="3" t="str">
        <f t="shared" si="267"/>
        <v>[LIV]</v>
      </c>
      <c r="H1790" s="3" t="str">
        <f t="shared" si="268"/>
        <v>Unit</v>
      </c>
      <c r="I1790" s="3" t="str">
        <f t="shared" si="269"/>
        <v>UCUM</v>
      </c>
      <c r="J1790" s="3" t="str">
        <f t="shared" si="270"/>
        <v>Unit</v>
      </c>
      <c r="K1790" s="3" t="str">
        <f t="shared" si="271"/>
        <v>S</v>
      </c>
      <c r="L1790" s="3" t="str">
        <f t="shared" si="272"/>
        <v>19700101</v>
      </c>
      <c r="M1790" s="3" t="str">
        <f t="shared" si="273"/>
        <v>20991231</v>
      </c>
    </row>
    <row r="1791" spans="1:14" ht="15.6" customHeight="1" x14ac:dyDescent="0.3">
      <c r="A1791" s="3" t="s">
        <v>6453</v>
      </c>
      <c r="B1791" s="3" t="s">
        <v>11817</v>
      </c>
      <c r="C1791" s="11" t="s">
        <v>6249</v>
      </c>
      <c r="D1791" s="11" t="s">
        <v>6250</v>
      </c>
      <c r="E1791" s="13"/>
      <c r="F1791" s="3" t="s">
        <v>9427</v>
      </c>
      <c r="G1791" s="3" t="str">
        <f t="shared" si="267"/>
        <v>{MOM}</v>
      </c>
      <c r="H1791" s="3" t="str">
        <f t="shared" si="268"/>
        <v>Unit</v>
      </c>
      <c r="I1791" s="3" t="str">
        <f t="shared" si="269"/>
        <v>UCUM</v>
      </c>
      <c r="J1791" s="3" t="str">
        <f t="shared" si="270"/>
        <v>Unit</v>
      </c>
      <c r="K1791" s="3" t="str">
        <f t="shared" si="271"/>
        <v>S</v>
      </c>
      <c r="L1791" s="3" t="str">
        <f t="shared" si="272"/>
        <v>19700101</v>
      </c>
      <c r="M1791" s="3" t="str">
        <f t="shared" si="273"/>
        <v>20991231</v>
      </c>
    </row>
    <row r="1792" spans="1:14" ht="15.6" customHeight="1" x14ac:dyDescent="0.3">
      <c r="A1792" s="3" t="s">
        <v>6453</v>
      </c>
      <c r="B1792" s="3" t="s">
        <v>11817</v>
      </c>
      <c r="C1792" s="11" t="s">
        <v>6303</v>
      </c>
      <c r="D1792" s="11" t="s">
        <v>6304</v>
      </c>
      <c r="E1792" s="13"/>
      <c r="F1792" s="3" t="s">
        <v>7137</v>
      </c>
      <c r="G1792" s="3" t="str">
        <f t="shared" si="267"/>
        <v>-</v>
      </c>
      <c r="H1792" s="3" t="str">
        <f t="shared" si="268"/>
        <v>-</v>
      </c>
      <c r="I1792" s="3" t="str">
        <f t="shared" si="269"/>
        <v>-</v>
      </c>
      <c r="J1792" s="3" t="str">
        <f t="shared" si="270"/>
        <v>-</v>
      </c>
      <c r="K1792" s="3" t="str">
        <f t="shared" si="271"/>
        <v>-</v>
      </c>
      <c r="L1792" s="3" t="str">
        <f t="shared" si="272"/>
        <v>-</v>
      </c>
      <c r="M1792" s="3" t="str">
        <f t="shared" si="273"/>
        <v>-</v>
      </c>
      <c r="N1792" s="11" t="s">
        <v>12948</v>
      </c>
    </row>
    <row r="1793" spans="1:14" ht="15.6" customHeight="1" x14ac:dyDescent="0.3">
      <c r="A1793" s="3" t="s">
        <v>6453</v>
      </c>
      <c r="B1793" s="3" t="s">
        <v>11817</v>
      </c>
      <c r="C1793" s="11" t="s">
        <v>6305</v>
      </c>
      <c r="D1793" s="11" t="s">
        <v>6306</v>
      </c>
      <c r="E1793" s="13"/>
      <c r="F1793" s="3" t="s">
        <v>9544</v>
      </c>
      <c r="G1793" s="3" t="str">
        <f t="shared" si="267"/>
        <v>/s</v>
      </c>
      <c r="H1793" s="3" t="str">
        <f t="shared" si="268"/>
        <v>Unit</v>
      </c>
      <c r="I1793" s="3" t="str">
        <f t="shared" si="269"/>
        <v>UCUM</v>
      </c>
      <c r="J1793" s="3" t="str">
        <f t="shared" si="270"/>
        <v>Unit</v>
      </c>
      <c r="K1793" s="3" t="str">
        <f t="shared" si="271"/>
        <v>S</v>
      </c>
      <c r="L1793" s="3" t="str">
        <f t="shared" si="272"/>
        <v>19700101</v>
      </c>
      <c r="M1793" s="3" t="str">
        <f t="shared" si="273"/>
        <v>20991231</v>
      </c>
      <c r="N1793" s="11" t="s">
        <v>12949</v>
      </c>
    </row>
    <row r="1794" spans="1:14" ht="15.6" customHeight="1" x14ac:dyDescent="0.3">
      <c r="A1794" s="3" t="s">
        <v>6453</v>
      </c>
      <c r="B1794" s="3" t="s">
        <v>11817</v>
      </c>
      <c r="C1794" s="11" t="s">
        <v>6307</v>
      </c>
      <c r="D1794" s="11" t="s">
        <v>6308</v>
      </c>
      <c r="E1794" s="13"/>
      <c r="F1794" s="3" t="s">
        <v>9161</v>
      </c>
      <c r="G1794" s="3" t="str">
        <f t="shared" si="267"/>
        <v>[ly]</v>
      </c>
      <c r="H1794" s="3" t="str">
        <f t="shared" si="268"/>
        <v>Unit</v>
      </c>
      <c r="I1794" s="3" t="str">
        <f t="shared" si="269"/>
        <v>UCUM</v>
      </c>
      <c r="J1794" s="3" t="str">
        <f t="shared" si="270"/>
        <v>Unit</v>
      </c>
      <c r="K1794" s="3" t="str">
        <f t="shared" si="271"/>
        <v>S</v>
      </c>
      <c r="L1794" s="3" t="str">
        <f t="shared" si="272"/>
        <v>19700101</v>
      </c>
      <c r="M1794" s="3" t="str">
        <f t="shared" si="273"/>
        <v>20991231</v>
      </c>
      <c r="N1794" s="11" t="s">
        <v>12949</v>
      </c>
    </row>
    <row r="1795" spans="1:14" ht="15.6" customHeight="1" x14ac:dyDescent="0.3">
      <c r="A1795" s="3" t="s">
        <v>6453</v>
      </c>
      <c r="B1795" s="3" t="s">
        <v>11817</v>
      </c>
      <c r="C1795" s="11" t="s">
        <v>6251</v>
      </c>
      <c r="D1795" s="11" t="s">
        <v>6252</v>
      </c>
      <c r="E1795" s="13"/>
      <c r="F1795" s="3" t="s">
        <v>7137</v>
      </c>
      <c r="G1795" s="3" t="str">
        <f t="shared" si="267"/>
        <v>-</v>
      </c>
      <c r="H1795" s="3" t="str">
        <f t="shared" si="268"/>
        <v>-</v>
      </c>
      <c r="I1795" s="3" t="str">
        <f t="shared" si="269"/>
        <v>-</v>
      </c>
      <c r="J1795" s="3" t="str">
        <f t="shared" si="270"/>
        <v>-</v>
      </c>
      <c r="K1795" s="3" t="str">
        <f t="shared" si="271"/>
        <v>-</v>
      </c>
      <c r="L1795" s="3" t="str">
        <f t="shared" si="272"/>
        <v>-</v>
      </c>
      <c r="M1795" s="3" t="str">
        <f t="shared" si="273"/>
        <v>-</v>
      </c>
      <c r="N1795" s="11" t="s">
        <v>12948</v>
      </c>
    </row>
    <row r="1796" spans="1:14" ht="15.6" customHeight="1" x14ac:dyDescent="0.3">
      <c r="A1796" s="3" t="s">
        <v>6453</v>
      </c>
      <c r="B1796" s="3" t="s">
        <v>11817</v>
      </c>
      <c r="C1796" s="11" t="s">
        <v>6253</v>
      </c>
      <c r="D1796" s="11" t="s">
        <v>6254</v>
      </c>
      <c r="E1796" s="13"/>
      <c r="F1796" s="3" t="s">
        <v>7137</v>
      </c>
      <c r="G1796" s="3" t="str">
        <f t="shared" si="267"/>
        <v>-</v>
      </c>
      <c r="H1796" s="3" t="str">
        <f t="shared" si="268"/>
        <v>-</v>
      </c>
      <c r="I1796" s="3" t="str">
        <f t="shared" si="269"/>
        <v>-</v>
      </c>
      <c r="J1796" s="3" t="str">
        <f t="shared" si="270"/>
        <v>-</v>
      </c>
      <c r="K1796" s="3" t="str">
        <f t="shared" si="271"/>
        <v>-</v>
      </c>
      <c r="L1796" s="3" t="str">
        <f t="shared" si="272"/>
        <v>-</v>
      </c>
      <c r="M1796" s="3" t="str">
        <f t="shared" si="273"/>
        <v>-</v>
      </c>
      <c r="N1796" s="11" t="s">
        <v>12948</v>
      </c>
    </row>
    <row r="1797" spans="1:14" ht="15.6" customHeight="1" x14ac:dyDescent="0.3">
      <c r="A1797" s="3" t="s">
        <v>6453</v>
      </c>
      <c r="B1797" s="3" t="s">
        <v>11817</v>
      </c>
      <c r="C1797" s="11" t="s">
        <v>6309</v>
      </c>
      <c r="D1797" s="11" t="s">
        <v>6310</v>
      </c>
      <c r="E1797" s="13"/>
      <c r="F1797" s="3" t="s">
        <v>7137</v>
      </c>
      <c r="G1797" s="3" t="str">
        <f t="shared" si="267"/>
        <v>-</v>
      </c>
      <c r="H1797" s="3" t="str">
        <f t="shared" si="268"/>
        <v>-</v>
      </c>
      <c r="I1797" s="3" t="str">
        <f t="shared" si="269"/>
        <v>-</v>
      </c>
      <c r="J1797" s="3" t="str">
        <f t="shared" si="270"/>
        <v>-</v>
      </c>
      <c r="K1797" s="3" t="str">
        <f t="shared" si="271"/>
        <v>-</v>
      </c>
      <c r="L1797" s="3" t="str">
        <f t="shared" si="272"/>
        <v>-</v>
      </c>
      <c r="M1797" s="3" t="str">
        <f t="shared" si="273"/>
        <v>-</v>
      </c>
      <c r="N1797" s="11" t="s">
        <v>12948</v>
      </c>
    </row>
    <row r="1798" spans="1:14" ht="15.6" customHeight="1" x14ac:dyDescent="0.3">
      <c r="A1798" s="3" t="s">
        <v>6453</v>
      </c>
      <c r="B1798" s="3" t="s">
        <v>11817</v>
      </c>
      <c r="C1798" s="11" t="s">
        <v>6255</v>
      </c>
      <c r="D1798" s="11" t="s">
        <v>6256</v>
      </c>
      <c r="E1798" s="13"/>
      <c r="F1798" s="3" t="s">
        <v>7137</v>
      </c>
      <c r="G1798" s="3" t="str">
        <f t="shared" si="267"/>
        <v>-</v>
      </c>
      <c r="H1798" s="3" t="str">
        <f t="shared" si="268"/>
        <v>-</v>
      </c>
      <c r="I1798" s="3" t="str">
        <f t="shared" si="269"/>
        <v>-</v>
      </c>
      <c r="J1798" s="3" t="str">
        <f t="shared" si="270"/>
        <v>-</v>
      </c>
      <c r="K1798" s="3" t="str">
        <f t="shared" si="271"/>
        <v>-</v>
      </c>
      <c r="L1798" s="3" t="str">
        <f t="shared" si="272"/>
        <v>-</v>
      </c>
      <c r="M1798" s="3" t="str">
        <f t="shared" si="273"/>
        <v>-</v>
      </c>
      <c r="N1798" s="11" t="s">
        <v>12948</v>
      </c>
    </row>
    <row r="1799" spans="1:14" ht="15.6" customHeight="1" x14ac:dyDescent="0.3">
      <c r="A1799" s="3" t="s">
        <v>6453</v>
      </c>
      <c r="B1799" s="3" t="s">
        <v>11817</v>
      </c>
      <c r="C1799" s="11" t="s">
        <v>6257</v>
      </c>
      <c r="D1799" s="11" t="s">
        <v>6258</v>
      </c>
      <c r="E1799" s="13"/>
      <c r="F1799" s="3" t="s">
        <v>7137</v>
      </c>
      <c r="G1799" s="3" t="str">
        <f t="shared" si="267"/>
        <v>-</v>
      </c>
      <c r="H1799" s="3" t="str">
        <f t="shared" si="268"/>
        <v>-</v>
      </c>
      <c r="I1799" s="3" t="str">
        <f t="shared" si="269"/>
        <v>-</v>
      </c>
      <c r="J1799" s="3" t="str">
        <f t="shared" si="270"/>
        <v>-</v>
      </c>
      <c r="K1799" s="3" t="str">
        <f t="shared" si="271"/>
        <v>-</v>
      </c>
      <c r="L1799" s="3" t="str">
        <f t="shared" si="272"/>
        <v>-</v>
      </c>
      <c r="M1799" s="3" t="str">
        <f t="shared" si="273"/>
        <v>-</v>
      </c>
      <c r="N1799" s="11" t="s">
        <v>12948</v>
      </c>
    </row>
    <row r="1800" spans="1:14" ht="15.6" customHeight="1" x14ac:dyDescent="0.3">
      <c r="A1800" s="3" t="s">
        <v>6453</v>
      </c>
      <c r="B1800" s="3" t="s">
        <v>11817</v>
      </c>
      <c r="C1800" s="11" t="s">
        <v>6311</v>
      </c>
      <c r="D1800" s="11" t="s">
        <v>6312</v>
      </c>
      <c r="E1800" s="13"/>
      <c r="F1800" s="3" t="s">
        <v>7137</v>
      </c>
      <c r="G1800" s="3" t="str">
        <f t="shared" si="267"/>
        <v>-</v>
      </c>
      <c r="H1800" s="3" t="str">
        <f t="shared" si="268"/>
        <v>-</v>
      </c>
      <c r="I1800" s="3" t="str">
        <f t="shared" si="269"/>
        <v>-</v>
      </c>
      <c r="J1800" s="3" t="str">
        <f t="shared" si="270"/>
        <v>-</v>
      </c>
      <c r="K1800" s="3" t="str">
        <f t="shared" si="271"/>
        <v>-</v>
      </c>
      <c r="L1800" s="3" t="str">
        <f t="shared" si="272"/>
        <v>-</v>
      </c>
      <c r="M1800" s="3" t="str">
        <f t="shared" si="273"/>
        <v>-</v>
      </c>
      <c r="N1800" s="11" t="s">
        <v>12948</v>
      </c>
    </row>
    <row r="1801" spans="1:14" ht="15.6" customHeight="1" x14ac:dyDescent="0.3">
      <c r="A1801" s="3" t="s">
        <v>6453</v>
      </c>
      <c r="B1801" s="3" t="s">
        <v>11817</v>
      </c>
      <c r="C1801" s="11" t="s">
        <v>6313</v>
      </c>
      <c r="D1801" s="11" t="s">
        <v>6314</v>
      </c>
      <c r="E1801" s="13"/>
      <c r="F1801" s="3" t="s">
        <v>7137</v>
      </c>
      <c r="G1801" s="3" t="str">
        <f t="shared" si="267"/>
        <v>-</v>
      </c>
      <c r="H1801" s="3" t="str">
        <f t="shared" si="268"/>
        <v>-</v>
      </c>
      <c r="I1801" s="3" t="str">
        <f t="shared" si="269"/>
        <v>-</v>
      </c>
      <c r="J1801" s="3" t="str">
        <f t="shared" si="270"/>
        <v>-</v>
      </c>
      <c r="K1801" s="3" t="str">
        <f t="shared" si="271"/>
        <v>-</v>
      </c>
      <c r="L1801" s="3" t="str">
        <f t="shared" si="272"/>
        <v>-</v>
      </c>
      <c r="M1801" s="3" t="str">
        <f t="shared" si="273"/>
        <v>-</v>
      </c>
      <c r="N1801" s="11" t="s">
        <v>12948</v>
      </c>
    </row>
    <row r="1802" spans="1:14" ht="15.6" customHeight="1" x14ac:dyDescent="0.3">
      <c r="A1802" s="3" t="s">
        <v>6453</v>
      </c>
      <c r="B1802" s="3" t="s">
        <v>11817</v>
      </c>
      <c r="C1802" s="11" t="s">
        <v>6315</v>
      </c>
      <c r="D1802" s="11" t="s">
        <v>6316</v>
      </c>
      <c r="E1802" s="13"/>
      <c r="F1802" s="3" t="s">
        <v>9640</v>
      </c>
      <c r="G1802" s="3" t="str">
        <f t="shared" si="267"/>
        <v>{ratio}</v>
      </c>
      <c r="H1802" s="3" t="str">
        <f t="shared" si="268"/>
        <v>Unit</v>
      </c>
      <c r="I1802" s="3" t="str">
        <f t="shared" si="269"/>
        <v>UCUM</v>
      </c>
      <c r="J1802" s="3" t="str">
        <f t="shared" si="270"/>
        <v>Unit</v>
      </c>
      <c r="K1802" s="3" t="str">
        <f t="shared" si="271"/>
        <v>S</v>
      </c>
      <c r="L1802" s="3" t="str">
        <f t="shared" si="272"/>
        <v>19700101</v>
      </c>
      <c r="M1802" s="3" t="str">
        <f t="shared" si="273"/>
        <v>20991231</v>
      </c>
    </row>
    <row r="1803" spans="1:14" ht="15.6" customHeight="1" x14ac:dyDescent="0.3">
      <c r="A1803" s="3" t="s">
        <v>6453</v>
      </c>
      <c r="B1803" s="3" t="s">
        <v>11817</v>
      </c>
      <c r="C1803" s="11" t="s">
        <v>6259</v>
      </c>
      <c r="D1803" s="11" t="s">
        <v>6260</v>
      </c>
      <c r="E1803" s="13"/>
      <c r="F1803" s="3" t="s">
        <v>9643</v>
      </c>
      <c r="G1803" s="3" t="str">
        <f t="shared" si="267"/>
        <v>{RBC}/uL</v>
      </c>
      <c r="H1803" s="3" t="str">
        <f t="shared" si="268"/>
        <v>Unit</v>
      </c>
      <c r="I1803" s="3" t="str">
        <f t="shared" si="269"/>
        <v>UCUM</v>
      </c>
      <c r="J1803" s="3" t="str">
        <f t="shared" si="270"/>
        <v>Unit</v>
      </c>
      <c r="K1803" s="3" t="str">
        <f t="shared" si="271"/>
        <v>S</v>
      </c>
      <c r="L1803" s="3" t="str">
        <f t="shared" si="272"/>
        <v>19700101</v>
      </c>
      <c r="M1803" s="3" t="str">
        <f t="shared" si="273"/>
        <v>20991231</v>
      </c>
    </row>
    <row r="1804" spans="1:14" ht="15.6" customHeight="1" x14ac:dyDescent="0.3">
      <c r="A1804" s="3" t="s">
        <v>6453</v>
      </c>
      <c r="B1804" s="3" t="s">
        <v>11817</v>
      </c>
      <c r="C1804" s="11" t="s">
        <v>6317</v>
      </c>
      <c r="D1804" s="11" t="s">
        <v>6318</v>
      </c>
      <c r="E1804" s="13"/>
      <c r="F1804" s="3" t="s">
        <v>7137</v>
      </c>
      <c r="G1804" s="3" t="str">
        <f t="shared" si="267"/>
        <v>-</v>
      </c>
      <c r="H1804" s="3" t="str">
        <f t="shared" si="268"/>
        <v>-</v>
      </c>
      <c r="I1804" s="3" t="str">
        <f t="shared" si="269"/>
        <v>-</v>
      </c>
      <c r="J1804" s="3" t="str">
        <f t="shared" si="270"/>
        <v>-</v>
      </c>
      <c r="K1804" s="3" t="str">
        <f t="shared" si="271"/>
        <v>-</v>
      </c>
      <c r="L1804" s="3" t="str">
        <f t="shared" si="272"/>
        <v>-</v>
      </c>
      <c r="M1804" s="3" t="str">
        <f t="shared" si="273"/>
        <v>-</v>
      </c>
      <c r="N1804" s="11" t="s">
        <v>12948</v>
      </c>
    </row>
    <row r="1805" spans="1:14" ht="15.6" customHeight="1" x14ac:dyDescent="0.3">
      <c r="A1805" s="27" t="s">
        <v>6453</v>
      </c>
      <c r="B1805" s="27" t="s">
        <v>11817</v>
      </c>
      <c r="C1805" s="11" t="s">
        <v>6261</v>
      </c>
      <c r="D1805" s="11" t="s">
        <v>6262</v>
      </c>
      <c r="E1805" s="13"/>
      <c r="F1805" s="3" t="s">
        <v>7137</v>
      </c>
      <c r="G1805" s="3" t="str">
        <f t="shared" ref="G1805:G1868" si="274">IFERROR(VLOOKUP(F1805,omop_all_vocs,4,FALSE),"")</f>
        <v>-</v>
      </c>
      <c r="H1805" s="3" t="str">
        <f t="shared" ref="H1805:H1868" si="275">IFERROR(VLOOKUP(F1805,omop_all_vocs,5,FALSE),"")</f>
        <v>-</v>
      </c>
      <c r="I1805" s="3" t="str">
        <f t="shared" ref="I1805:I1868" si="276">IFERROR(VLOOKUP(F1805,omop_all_vocs,6,FALSE),"")</f>
        <v>-</v>
      </c>
      <c r="J1805" s="3" t="str">
        <f t="shared" ref="J1805:J1868" si="277">IFERROR(VLOOKUP(F1805,omop_all_vocs,7,FALSE),"")</f>
        <v>-</v>
      </c>
      <c r="K1805" s="3" t="str">
        <f t="shared" ref="K1805:K1868" si="278">IFERROR(VLOOKUP(F1805,omop_all_vocs,8,FALSE),"")</f>
        <v>-</v>
      </c>
      <c r="L1805" s="3" t="str">
        <f t="shared" ref="L1805:L1868" si="279">IFERROR(VLOOKUP(F1805,omop_all_vocs,9,FALSE),"")</f>
        <v>-</v>
      </c>
      <c r="M1805" s="3" t="str">
        <f t="shared" ref="M1805:M1868" si="280">IFERROR(VLOOKUP(F1805,omop_all_vocs,10,FALSE),"")</f>
        <v>-</v>
      </c>
      <c r="N1805" s="11" t="s">
        <v>12948</v>
      </c>
    </row>
    <row r="1806" spans="1:14" ht="15.6" customHeight="1" x14ac:dyDescent="0.3">
      <c r="A1806" s="3" t="s">
        <v>6453</v>
      </c>
      <c r="B1806" s="3" t="s">
        <v>11817</v>
      </c>
      <c r="C1806" s="11" t="s">
        <v>6319</v>
      </c>
      <c r="D1806" s="11" t="s">
        <v>6320</v>
      </c>
      <c r="E1806" s="13"/>
      <c r="F1806" s="3" t="s">
        <v>9661</v>
      </c>
      <c r="G1806" s="3" t="str">
        <f t="shared" si="274"/>
        <v>{signal}/[{CO'ratio}]</v>
      </c>
      <c r="H1806" s="3" t="str">
        <f t="shared" si="275"/>
        <v>Unit</v>
      </c>
      <c r="I1806" s="3" t="str">
        <f t="shared" si="276"/>
        <v>UCUM</v>
      </c>
      <c r="J1806" s="3" t="str">
        <f t="shared" si="277"/>
        <v>Unit</v>
      </c>
      <c r="K1806" s="3" t="str">
        <f t="shared" si="278"/>
        <v>S</v>
      </c>
      <c r="L1806" s="3" t="str">
        <f t="shared" si="279"/>
        <v>19700101</v>
      </c>
      <c r="M1806" s="3" t="str">
        <f t="shared" si="280"/>
        <v>20991231</v>
      </c>
    </row>
    <row r="1807" spans="1:14" ht="15.6" customHeight="1" x14ac:dyDescent="0.3">
      <c r="A1807" s="3" t="s">
        <v>6453</v>
      </c>
      <c r="B1807" s="3" t="s">
        <v>11817</v>
      </c>
      <c r="C1807" s="11" t="s">
        <v>6321</v>
      </c>
      <c r="D1807" s="11" t="s">
        <v>6322</v>
      </c>
      <c r="E1807" s="13"/>
      <c r="F1807" s="3" t="s">
        <v>7137</v>
      </c>
      <c r="G1807" s="3" t="str">
        <f t="shared" si="274"/>
        <v>-</v>
      </c>
      <c r="H1807" s="3" t="str">
        <f t="shared" si="275"/>
        <v>-</v>
      </c>
      <c r="I1807" s="3" t="str">
        <f t="shared" si="276"/>
        <v>-</v>
      </c>
      <c r="J1807" s="3" t="str">
        <f t="shared" si="277"/>
        <v>-</v>
      </c>
      <c r="K1807" s="3" t="str">
        <f t="shared" si="278"/>
        <v>-</v>
      </c>
      <c r="L1807" s="3" t="str">
        <f t="shared" si="279"/>
        <v>-</v>
      </c>
      <c r="M1807" s="3" t="str">
        <f t="shared" si="280"/>
        <v>-</v>
      </c>
      <c r="N1807" s="11" t="s">
        <v>12948</v>
      </c>
    </row>
    <row r="1808" spans="1:14" ht="15.6" customHeight="1" x14ac:dyDescent="0.3">
      <c r="A1808" s="3" t="s">
        <v>6453</v>
      </c>
      <c r="B1808" s="3" t="s">
        <v>11817</v>
      </c>
      <c r="C1808" s="11" t="s">
        <v>6323</v>
      </c>
      <c r="D1808" s="11" t="s">
        <v>6324</v>
      </c>
      <c r="E1808" s="13"/>
      <c r="F1808" s="3" t="s">
        <v>7137</v>
      </c>
      <c r="G1808" s="3" t="str">
        <f t="shared" si="274"/>
        <v>-</v>
      </c>
      <c r="H1808" s="3" t="str">
        <f t="shared" si="275"/>
        <v>-</v>
      </c>
      <c r="I1808" s="3" t="str">
        <f t="shared" si="276"/>
        <v>-</v>
      </c>
      <c r="J1808" s="3" t="str">
        <f t="shared" si="277"/>
        <v>-</v>
      </c>
      <c r="K1808" s="3" t="str">
        <f t="shared" si="278"/>
        <v>-</v>
      </c>
      <c r="L1808" s="3" t="str">
        <f t="shared" si="279"/>
        <v>-</v>
      </c>
      <c r="M1808" s="3" t="str">
        <f t="shared" si="280"/>
        <v>-</v>
      </c>
      <c r="N1808" s="11" t="s">
        <v>12948</v>
      </c>
    </row>
    <row r="1809" spans="1:14" ht="15.6" customHeight="1" x14ac:dyDescent="0.3">
      <c r="A1809" s="3" t="s">
        <v>6453</v>
      </c>
      <c r="B1809" s="3" t="s">
        <v>11817</v>
      </c>
      <c r="C1809" s="11" t="s">
        <v>6325</v>
      </c>
      <c r="D1809" s="11" t="s">
        <v>6326</v>
      </c>
      <c r="E1809" s="13"/>
      <c r="F1809" s="3" t="s">
        <v>9665</v>
      </c>
      <c r="G1809" s="3" t="str">
        <f t="shared" si="274"/>
        <v>{sperm}/mL</v>
      </c>
      <c r="H1809" s="3" t="str">
        <f t="shared" si="275"/>
        <v>Unit</v>
      </c>
      <c r="I1809" s="3" t="str">
        <f t="shared" si="276"/>
        <v>UCUM</v>
      </c>
      <c r="J1809" s="3" t="str">
        <f t="shared" si="277"/>
        <v>Unit</v>
      </c>
      <c r="K1809" s="3" t="str">
        <f t="shared" si="278"/>
        <v>S</v>
      </c>
      <c r="L1809" s="3" t="str">
        <f t="shared" si="279"/>
        <v>19700101</v>
      </c>
      <c r="M1809" s="3" t="str">
        <f t="shared" si="280"/>
        <v>20991231</v>
      </c>
    </row>
    <row r="1810" spans="1:14" ht="15.6" customHeight="1" x14ac:dyDescent="0.3">
      <c r="A1810" s="3" t="s">
        <v>6453</v>
      </c>
      <c r="B1810" s="3" t="s">
        <v>11817</v>
      </c>
      <c r="C1810" s="11" t="s">
        <v>6263</v>
      </c>
      <c r="D1810" s="11" t="s">
        <v>6264</v>
      </c>
      <c r="E1810" s="13"/>
      <c r="F1810" s="3" t="s">
        <v>7137</v>
      </c>
      <c r="G1810" s="3" t="str">
        <f t="shared" si="274"/>
        <v>-</v>
      </c>
      <c r="H1810" s="3" t="str">
        <f t="shared" si="275"/>
        <v>-</v>
      </c>
      <c r="I1810" s="3" t="str">
        <f t="shared" si="276"/>
        <v>-</v>
      </c>
      <c r="J1810" s="3" t="str">
        <f t="shared" si="277"/>
        <v>-</v>
      </c>
      <c r="K1810" s="3" t="str">
        <f t="shared" si="278"/>
        <v>-</v>
      </c>
      <c r="L1810" s="3" t="str">
        <f t="shared" si="279"/>
        <v>-</v>
      </c>
      <c r="M1810" s="3" t="str">
        <f t="shared" si="280"/>
        <v>-</v>
      </c>
      <c r="N1810" s="11" t="s">
        <v>12948</v>
      </c>
    </row>
    <row r="1811" spans="1:14" ht="15.6" customHeight="1" x14ac:dyDescent="0.3">
      <c r="A1811" s="3" t="s">
        <v>6453</v>
      </c>
      <c r="B1811" s="3" t="s">
        <v>11817</v>
      </c>
      <c r="C1811" s="11" t="s">
        <v>6327</v>
      </c>
      <c r="D1811" s="11" t="s">
        <v>6328</v>
      </c>
      <c r="E1811" s="13"/>
      <c r="F1811" s="3" t="s">
        <v>9718</v>
      </c>
      <c r="G1811" s="3" t="str">
        <f t="shared" si="274"/>
        <v>{titer}</v>
      </c>
      <c r="H1811" s="3" t="str">
        <f t="shared" si="275"/>
        <v>Unit</v>
      </c>
      <c r="I1811" s="3" t="str">
        <f t="shared" si="276"/>
        <v>UCUM</v>
      </c>
      <c r="J1811" s="3" t="str">
        <f t="shared" si="277"/>
        <v>Unit</v>
      </c>
      <c r="K1811" s="3" t="str">
        <f t="shared" si="278"/>
        <v>S</v>
      </c>
      <c r="L1811" s="3" t="str">
        <f t="shared" si="279"/>
        <v>19700101</v>
      </c>
      <c r="M1811" s="3" t="str">
        <f t="shared" si="280"/>
        <v>20991231</v>
      </c>
    </row>
    <row r="1812" spans="1:14" ht="15.6" customHeight="1" x14ac:dyDescent="0.3">
      <c r="A1812" s="3" t="s">
        <v>6453</v>
      </c>
      <c r="B1812" s="3" t="s">
        <v>11817</v>
      </c>
      <c r="C1812" s="11" t="s">
        <v>6265</v>
      </c>
      <c r="D1812" s="11" t="s">
        <v>6266</v>
      </c>
      <c r="E1812" s="13"/>
      <c r="F1812" s="3" t="s">
        <v>7137</v>
      </c>
      <c r="G1812" s="3" t="str">
        <f t="shared" si="274"/>
        <v>-</v>
      </c>
      <c r="H1812" s="3" t="str">
        <f t="shared" si="275"/>
        <v>-</v>
      </c>
      <c r="I1812" s="3" t="str">
        <f t="shared" si="276"/>
        <v>-</v>
      </c>
      <c r="J1812" s="3" t="str">
        <f t="shared" si="277"/>
        <v>-</v>
      </c>
      <c r="K1812" s="3" t="str">
        <f t="shared" si="278"/>
        <v>-</v>
      </c>
      <c r="L1812" s="3" t="str">
        <f t="shared" si="279"/>
        <v>-</v>
      </c>
      <c r="M1812" s="3" t="str">
        <f t="shared" si="280"/>
        <v>-</v>
      </c>
      <c r="N1812" s="11" t="s">
        <v>12948</v>
      </c>
    </row>
    <row r="1813" spans="1:14" ht="15.6" customHeight="1" x14ac:dyDescent="0.3">
      <c r="A1813" s="3" t="s">
        <v>6453</v>
      </c>
      <c r="B1813" s="3" t="s">
        <v>11817</v>
      </c>
      <c r="C1813" s="11" t="s">
        <v>6267</v>
      </c>
      <c r="D1813" s="11" t="s">
        <v>6268</v>
      </c>
      <c r="E1813" s="13"/>
      <c r="F1813" s="3" t="s">
        <v>7137</v>
      </c>
      <c r="G1813" s="3" t="str">
        <f t="shared" si="274"/>
        <v>-</v>
      </c>
      <c r="H1813" s="3" t="str">
        <f t="shared" si="275"/>
        <v>-</v>
      </c>
      <c r="I1813" s="3" t="str">
        <f t="shared" si="276"/>
        <v>-</v>
      </c>
      <c r="J1813" s="3" t="str">
        <f t="shared" si="277"/>
        <v>-</v>
      </c>
      <c r="K1813" s="3" t="str">
        <f t="shared" si="278"/>
        <v>-</v>
      </c>
      <c r="L1813" s="3" t="str">
        <f t="shared" si="279"/>
        <v>-</v>
      </c>
      <c r="M1813" s="3" t="str">
        <f t="shared" si="280"/>
        <v>-</v>
      </c>
      <c r="N1813" s="11" t="s">
        <v>12948</v>
      </c>
    </row>
    <row r="1814" spans="1:14" ht="15.6" customHeight="1" x14ac:dyDescent="0.3">
      <c r="A1814" s="3" t="s">
        <v>6453</v>
      </c>
      <c r="B1814" s="3" t="s">
        <v>11817</v>
      </c>
      <c r="C1814" s="11" t="s">
        <v>4880</v>
      </c>
      <c r="D1814" s="11" t="s">
        <v>4881</v>
      </c>
      <c r="E1814" s="13"/>
      <c r="F1814" s="3" t="s">
        <v>9724</v>
      </c>
      <c r="G1814" s="3" t="str">
        <f t="shared" si="274"/>
        <v>10*12/L</v>
      </c>
      <c r="H1814" s="3" t="str">
        <f t="shared" si="275"/>
        <v>Unit</v>
      </c>
      <c r="I1814" s="3" t="str">
        <f t="shared" si="276"/>
        <v>UCUM</v>
      </c>
      <c r="J1814" s="3" t="str">
        <f t="shared" si="277"/>
        <v>Unit</v>
      </c>
      <c r="K1814" s="3" t="str">
        <f t="shared" si="278"/>
        <v>S</v>
      </c>
      <c r="L1814" s="3" t="str">
        <f t="shared" si="279"/>
        <v>19700101</v>
      </c>
      <c r="M1814" s="3" t="str">
        <f t="shared" si="280"/>
        <v>20991231</v>
      </c>
    </row>
    <row r="1815" spans="1:14" ht="15.6" customHeight="1" x14ac:dyDescent="0.3">
      <c r="A1815" s="3" t="s">
        <v>6453</v>
      </c>
      <c r="B1815" s="3" t="s">
        <v>11817</v>
      </c>
      <c r="C1815" s="11" t="s">
        <v>4882</v>
      </c>
      <c r="D1815" s="11" t="s">
        <v>4883</v>
      </c>
      <c r="E1815" s="13"/>
      <c r="F1815" s="3" t="s">
        <v>9704</v>
      </c>
      <c r="G1815" s="3" t="str">
        <f t="shared" si="274"/>
        <v>10*3</v>
      </c>
      <c r="H1815" s="3" t="str">
        <f t="shared" si="275"/>
        <v>Unit</v>
      </c>
      <c r="I1815" s="3" t="str">
        <f t="shared" si="276"/>
        <v>UCUM</v>
      </c>
      <c r="J1815" s="3" t="str">
        <f t="shared" si="277"/>
        <v>Unit</v>
      </c>
      <c r="K1815" s="3" t="str">
        <f t="shared" si="278"/>
        <v>S</v>
      </c>
      <c r="L1815" s="3" t="str">
        <f t="shared" si="279"/>
        <v>19700101</v>
      </c>
      <c r="M1815" s="3" t="str">
        <f t="shared" si="280"/>
        <v>20991231</v>
      </c>
    </row>
    <row r="1816" spans="1:14" ht="15.6" customHeight="1" x14ac:dyDescent="0.3">
      <c r="A1816" s="3" t="s">
        <v>6453</v>
      </c>
      <c r="B1816" s="3" t="s">
        <v>11817</v>
      </c>
      <c r="C1816" s="11" t="s">
        <v>4884</v>
      </c>
      <c r="D1816" s="11" t="s">
        <v>4885</v>
      </c>
      <c r="E1816" s="13"/>
      <c r="F1816" s="3" t="s">
        <v>9710</v>
      </c>
      <c r="G1816" s="3" t="str">
        <f t="shared" si="274"/>
        <v>10*3/L</v>
      </c>
      <c r="H1816" s="3" t="str">
        <f t="shared" si="275"/>
        <v>Unit</v>
      </c>
      <c r="I1816" s="3" t="str">
        <f t="shared" si="276"/>
        <v>UCUM</v>
      </c>
      <c r="J1816" s="3" t="str">
        <f t="shared" si="277"/>
        <v>Unit</v>
      </c>
      <c r="K1816" s="3" t="str">
        <f t="shared" si="278"/>
        <v>S</v>
      </c>
      <c r="L1816" s="3" t="str">
        <f t="shared" si="279"/>
        <v>19700101</v>
      </c>
      <c r="M1816" s="3" t="str">
        <f t="shared" si="280"/>
        <v>20991231</v>
      </c>
    </row>
    <row r="1817" spans="1:14" ht="15.6" customHeight="1" x14ac:dyDescent="0.3">
      <c r="A1817" s="3" t="s">
        <v>6453</v>
      </c>
      <c r="B1817" s="3" t="s">
        <v>11817</v>
      </c>
      <c r="C1817" s="11" t="s">
        <v>4886</v>
      </c>
      <c r="D1817" s="11" t="s">
        <v>4887</v>
      </c>
      <c r="E1817" s="13"/>
      <c r="F1817" s="3" t="s">
        <v>9712</v>
      </c>
      <c r="G1817" s="3" t="str">
        <f t="shared" si="274"/>
        <v>10*3/mL</v>
      </c>
      <c r="H1817" s="3" t="str">
        <f t="shared" si="275"/>
        <v>Unit</v>
      </c>
      <c r="I1817" s="3" t="str">
        <f t="shared" si="276"/>
        <v>UCUM</v>
      </c>
      <c r="J1817" s="3" t="str">
        <f t="shared" si="277"/>
        <v>Unit</v>
      </c>
      <c r="K1817" s="3" t="str">
        <f t="shared" si="278"/>
        <v>S</v>
      </c>
      <c r="L1817" s="3" t="str">
        <f t="shared" si="279"/>
        <v>19700101</v>
      </c>
      <c r="M1817" s="3" t="str">
        <f t="shared" si="280"/>
        <v>20991231</v>
      </c>
    </row>
    <row r="1818" spans="1:14" ht="15.6" customHeight="1" x14ac:dyDescent="0.3">
      <c r="A1818" s="3" t="s">
        <v>6453</v>
      </c>
      <c r="B1818" s="3" t="s">
        <v>11817</v>
      </c>
      <c r="C1818" s="11" t="s">
        <v>4888</v>
      </c>
      <c r="D1818" s="11" t="s">
        <v>4889</v>
      </c>
      <c r="E1818" s="13"/>
      <c r="F1818" s="3" t="s">
        <v>9711</v>
      </c>
      <c r="G1818" s="3" t="str">
        <f t="shared" si="274"/>
        <v>10*3/uL</v>
      </c>
      <c r="H1818" s="3" t="str">
        <f t="shared" si="275"/>
        <v>Unit</v>
      </c>
      <c r="I1818" s="3" t="str">
        <f t="shared" si="276"/>
        <v>UCUM</v>
      </c>
      <c r="J1818" s="3" t="str">
        <f t="shared" si="277"/>
        <v>Unit</v>
      </c>
      <c r="K1818" s="3" t="str">
        <f t="shared" si="278"/>
        <v>S</v>
      </c>
      <c r="L1818" s="3" t="str">
        <f t="shared" si="279"/>
        <v>19700101</v>
      </c>
      <c r="M1818" s="3" t="str">
        <f t="shared" si="280"/>
        <v>20991231</v>
      </c>
    </row>
    <row r="1819" spans="1:14" ht="15.6" customHeight="1" x14ac:dyDescent="0.3">
      <c r="A1819" s="3" t="s">
        <v>6453</v>
      </c>
      <c r="B1819" s="3" t="s">
        <v>11817</v>
      </c>
      <c r="C1819" s="11" t="s">
        <v>4892</v>
      </c>
      <c r="D1819" s="11" t="s">
        <v>4893</v>
      </c>
      <c r="E1819" s="13"/>
      <c r="F1819" s="3" t="s">
        <v>9708</v>
      </c>
      <c r="G1819" s="3" t="str">
        <f t="shared" si="274"/>
        <v>10*3.{copies}/mL</v>
      </c>
      <c r="H1819" s="3" t="str">
        <f t="shared" si="275"/>
        <v>Unit</v>
      </c>
      <c r="I1819" s="3" t="str">
        <f t="shared" si="276"/>
        <v>UCUM</v>
      </c>
      <c r="J1819" s="3" t="str">
        <f t="shared" si="277"/>
        <v>Unit</v>
      </c>
      <c r="K1819" s="3" t="str">
        <f t="shared" si="278"/>
        <v>S</v>
      </c>
      <c r="L1819" s="3" t="str">
        <f t="shared" si="279"/>
        <v>19700101</v>
      </c>
      <c r="M1819" s="3" t="str">
        <f t="shared" si="280"/>
        <v>20991231</v>
      </c>
    </row>
    <row r="1820" spans="1:14" ht="15.6" customHeight="1" x14ac:dyDescent="0.3">
      <c r="A1820" s="3" t="s">
        <v>6453</v>
      </c>
      <c r="B1820" s="3" t="s">
        <v>11817</v>
      </c>
      <c r="C1820" s="11" t="s">
        <v>4890</v>
      </c>
      <c r="D1820" s="11" t="s">
        <v>4891</v>
      </c>
      <c r="E1820" s="13"/>
      <c r="F1820" s="3" t="s">
        <v>9714</v>
      </c>
      <c r="G1820" s="3" t="str">
        <f t="shared" si="274"/>
        <v>10*3.{RBC}</v>
      </c>
      <c r="H1820" s="3" t="str">
        <f t="shared" si="275"/>
        <v>Unit</v>
      </c>
      <c r="I1820" s="3" t="str">
        <f t="shared" si="276"/>
        <v>UCUM</v>
      </c>
      <c r="J1820" s="3" t="str">
        <f t="shared" si="277"/>
        <v>Unit</v>
      </c>
      <c r="K1820" s="3" t="str">
        <f t="shared" si="278"/>
        <v>S</v>
      </c>
      <c r="L1820" s="3" t="str">
        <f t="shared" si="279"/>
        <v>19700101</v>
      </c>
      <c r="M1820" s="3" t="str">
        <f t="shared" si="280"/>
        <v>20991231</v>
      </c>
    </row>
    <row r="1821" spans="1:14" ht="15.6" customHeight="1" x14ac:dyDescent="0.3">
      <c r="A1821" s="3" t="s">
        <v>6453</v>
      </c>
      <c r="B1821" s="3" t="s">
        <v>11817</v>
      </c>
      <c r="C1821" s="11" t="s">
        <v>4894</v>
      </c>
      <c r="D1821" s="11" t="s">
        <v>4895</v>
      </c>
      <c r="E1821" s="13"/>
      <c r="F1821" s="3" t="s">
        <v>9695</v>
      </c>
      <c r="G1821" s="3" t="str">
        <f t="shared" si="274"/>
        <v>10*4/uL</v>
      </c>
      <c r="H1821" s="3" t="str">
        <f t="shared" si="275"/>
        <v>Unit</v>
      </c>
      <c r="I1821" s="3" t="str">
        <f t="shared" si="276"/>
        <v>UCUM</v>
      </c>
      <c r="J1821" s="3" t="str">
        <f t="shared" si="277"/>
        <v>Unit</v>
      </c>
      <c r="K1821" s="3" t="str">
        <f t="shared" si="278"/>
        <v>S</v>
      </c>
      <c r="L1821" s="3" t="str">
        <f t="shared" si="279"/>
        <v>19700101</v>
      </c>
      <c r="M1821" s="3" t="str">
        <f t="shared" si="280"/>
        <v>20991231</v>
      </c>
    </row>
    <row r="1822" spans="1:14" ht="15.6" customHeight="1" x14ac:dyDescent="0.3">
      <c r="A1822" s="3" t="s">
        <v>6453</v>
      </c>
      <c r="B1822" s="3" t="s">
        <v>11817</v>
      </c>
      <c r="C1822" s="11" t="s">
        <v>4896</v>
      </c>
      <c r="D1822" s="11" t="s">
        <v>4897</v>
      </c>
      <c r="E1822" s="13"/>
      <c r="F1822" s="3" t="s">
        <v>9100</v>
      </c>
      <c r="G1822" s="3" t="str">
        <f t="shared" si="274"/>
        <v>10*5</v>
      </c>
      <c r="H1822" s="3" t="str">
        <f t="shared" si="275"/>
        <v>Unit</v>
      </c>
      <c r="I1822" s="3" t="str">
        <f t="shared" si="276"/>
        <v>UCUM</v>
      </c>
      <c r="J1822" s="3" t="str">
        <f t="shared" si="277"/>
        <v>Unit</v>
      </c>
      <c r="K1822" s="3" t="str">
        <f t="shared" si="278"/>
        <v>S</v>
      </c>
      <c r="L1822" s="3" t="str">
        <f t="shared" si="279"/>
        <v>19700101</v>
      </c>
      <c r="M1822" s="3" t="str">
        <f t="shared" si="280"/>
        <v>20991231</v>
      </c>
    </row>
    <row r="1823" spans="1:14" ht="15.6" customHeight="1" x14ac:dyDescent="0.3">
      <c r="A1823" s="3" t="s">
        <v>6453</v>
      </c>
      <c r="B1823" s="3" t="s">
        <v>11817</v>
      </c>
      <c r="C1823" s="11" t="s">
        <v>4898</v>
      </c>
      <c r="D1823" s="11" t="s">
        <v>4899</v>
      </c>
      <c r="E1823" s="13"/>
      <c r="F1823" s="3" t="s">
        <v>9386</v>
      </c>
      <c r="G1823" s="3" t="str">
        <f t="shared" si="274"/>
        <v>10*6</v>
      </c>
      <c r="H1823" s="3" t="str">
        <f t="shared" si="275"/>
        <v>Unit</v>
      </c>
      <c r="I1823" s="3" t="str">
        <f t="shared" si="276"/>
        <v>UCUM</v>
      </c>
      <c r="J1823" s="3" t="str">
        <f t="shared" si="277"/>
        <v>Unit</v>
      </c>
      <c r="K1823" s="3" t="str">
        <f t="shared" si="278"/>
        <v>S</v>
      </c>
      <c r="L1823" s="3" t="str">
        <f t="shared" si="279"/>
        <v>19700101</v>
      </c>
      <c r="M1823" s="3" t="str">
        <f t="shared" si="280"/>
        <v>20991231</v>
      </c>
    </row>
    <row r="1824" spans="1:14" ht="15.6" customHeight="1" x14ac:dyDescent="0.3">
      <c r="A1824" s="3" t="s">
        <v>6453</v>
      </c>
      <c r="B1824" s="3" t="s">
        <v>11817</v>
      </c>
      <c r="C1824" s="11" t="s">
        <v>4900</v>
      </c>
      <c r="D1824" s="11" t="s">
        <v>4901</v>
      </c>
      <c r="E1824" s="13"/>
      <c r="F1824" s="3" t="s">
        <v>8944</v>
      </c>
      <c r="G1824" s="3" t="str">
        <f t="shared" si="274"/>
        <v>[CFU]/mL</v>
      </c>
      <c r="H1824" s="3" t="str">
        <f t="shared" si="275"/>
        <v>Unit</v>
      </c>
      <c r="I1824" s="3" t="str">
        <f t="shared" si="276"/>
        <v>UCUM</v>
      </c>
      <c r="J1824" s="3" t="str">
        <f t="shared" si="277"/>
        <v>Unit</v>
      </c>
      <c r="K1824" s="3" t="str">
        <f t="shared" si="278"/>
        <v>S</v>
      </c>
      <c r="L1824" s="3" t="str">
        <f t="shared" si="279"/>
        <v>19700101</v>
      </c>
      <c r="M1824" s="3" t="str">
        <f t="shared" si="280"/>
        <v>20991231</v>
      </c>
      <c r="N1824" s="11" t="s">
        <v>12949</v>
      </c>
    </row>
    <row r="1825" spans="1:14" ht="15.6" customHeight="1" x14ac:dyDescent="0.3">
      <c r="A1825" s="3" t="s">
        <v>6453</v>
      </c>
      <c r="B1825" s="3" t="s">
        <v>11817</v>
      </c>
      <c r="C1825" s="11" t="s">
        <v>4902</v>
      </c>
      <c r="D1825" s="11" t="s">
        <v>4903</v>
      </c>
      <c r="E1825" s="13"/>
      <c r="F1825" s="3" t="s">
        <v>9115</v>
      </c>
      <c r="G1825" s="3" t="str">
        <f t="shared" si="274"/>
        <v>[iU]</v>
      </c>
      <c r="H1825" s="3" t="str">
        <f t="shared" si="275"/>
        <v>Unit</v>
      </c>
      <c r="I1825" s="3" t="str">
        <f t="shared" si="276"/>
        <v>UCUM</v>
      </c>
      <c r="J1825" s="3" t="str">
        <f t="shared" si="277"/>
        <v>Unit</v>
      </c>
      <c r="K1825" s="3" t="str">
        <f t="shared" si="278"/>
        <v>S</v>
      </c>
      <c r="L1825" s="3" t="str">
        <f t="shared" si="279"/>
        <v>19700101</v>
      </c>
      <c r="M1825" s="3" t="str">
        <f t="shared" si="280"/>
        <v>20991231</v>
      </c>
      <c r="N1825" s="11" t="s">
        <v>12949</v>
      </c>
    </row>
    <row r="1826" spans="1:14" ht="15.6" customHeight="1" x14ac:dyDescent="0.3">
      <c r="A1826" s="3" t="s">
        <v>6453</v>
      </c>
      <c r="B1826" s="3" t="s">
        <v>11817</v>
      </c>
      <c r="C1826" s="11" t="s">
        <v>4904</v>
      </c>
      <c r="D1826" s="11" t="s">
        <v>4905</v>
      </c>
      <c r="E1826" s="13"/>
      <c r="F1826" s="3" t="s">
        <v>9369</v>
      </c>
      <c r="G1826" s="3" t="str">
        <f t="shared" si="274"/>
        <v>mmol/(24.h)</v>
      </c>
      <c r="H1826" s="3" t="str">
        <f t="shared" si="275"/>
        <v>Unit</v>
      </c>
      <c r="I1826" s="3" t="str">
        <f t="shared" si="276"/>
        <v>UCUM</v>
      </c>
      <c r="J1826" s="3" t="str">
        <f t="shared" si="277"/>
        <v>Unit</v>
      </c>
      <c r="K1826" s="3" t="str">
        <f t="shared" si="278"/>
        <v>S</v>
      </c>
      <c r="L1826" s="3" t="str">
        <f t="shared" si="279"/>
        <v>19700101</v>
      </c>
      <c r="M1826" s="3" t="str">
        <f t="shared" si="280"/>
        <v>20991231</v>
      </c>
      <c r="N1826" s="11" t="s">
        <v>12949</v>
      </c>
    </row>
    <row r="1827" spans="1:14" ht="15.6" customHeight="1" x14ac:dyDescent="0.3">
      <c r="A1827" s="3" t="s">
        <v>6453</v>
      </c>
      <c r="B1827" s="3" t="s">
        <v>11817</v>
      </c>
      <c r="C1827" s="11" t="s">
        <v>4908</v>
      </c>
      <c r="D1827" s="11" t="s">
        <v>4909</v>
      </c>
      <c r="E1827" s="13"/>
      <c r="F1827" s="3" t="s">
        <v>9533</v>
      </c>
      <c r="G1827" s="3" t="str">
        <f t="shared" si="274"/>
        <v>/kg</v>
      </c>
      <c r="H1827" s="3" t="str">
        <f t="shared" si="275"/>
        <v>Unit</v>
      </c>
      <c r="I1827" s="3" t="str">
        <f t="shared" si="276"/>
        <v>UCUM</v>
      </c>
      <c r="J1827" s="3" t="str">
        <f t="shared" si="277"/>
        <v>Unit</v>
      </c>
      <c r="K1827" s="3" t="str">
        <f t="shared" si="278"/>
        <v>S</v>
      </c>
      <c r="L1827" s="3" t="str">
        <f t="shared" si="279"/>
        <v>19700101</v>
      </c>
      <c r="M1827" s="3" t="str">
        <f t="shared" si="280"/>
        <v>20991231</v>
      </c>
      <c r="N1827" s="11" t="s">
        <v>12949</v>
      </c>
    </row>
    <row r="1828" spans="1:14" ht="15.6" customHeight="1" x14ac:dyDescent="0.3">
      <c r="A1828" s="3" t="s">
        <v>6453</v>
      </c>
      <c r="B1828" s="3" t="s">
        <v>11817</v>
      </c>
      <c r="C1828" s="11" t="s">
        <v>4906</v>
      </c>
      <c r="D1828" s="11" t="s">
        <v>4907</v>
      </c>
      <c r="E1828" s="13"/>
      <c r="F1828" s="3" t="s">
        <v>9392</v>
      </c>
      <c r="G1828" s="3" t="str">
        <f t="shared" si="274"/>
        <v>10*6/L</v>
      </c>
      <c r="H1828" s="3" t="str">
        <f t="shared" si="275"/>
        <v>Unit</v>
      </c>
      <c r="I1828" s="3" t="str">
        <f t="shared" si="276"/>
        <v>UCUM</v>
      </c>
      <c r="J1828" s="3" t="str">
        <f t="shared" si="277"/>
        <v>Unit</v>
      </c>
      <c r="K1828" s="3" t="str">
        <f t="shared" si="278"/>
        <v>S</v>
      </c>
      <c r="L1828" s="3" t="str">
        <f t="shared" si="279"/>
        <v>19700101</v>
      </c>
      <c r="M1828" s="3" t="str">
        <f t="shared" si="280"/>
        <v>20991231</v>
      </c>
    </row>
    <row r="1829" spans="1:14" ht="15.6" customHeight="1" x14ac:dyDescent="0.3">
      <c r="A1829" s="3" t="s">
        <v>6453</v>
      </c>
      <c r="B1829" s="3" t="s">
        <v>11817</v>
      </c>
      <c r="C1829" s="11" t="s">
        <v>4910</v>
      </c>
      <c r="D1829" s="11" t="s">
        <v>4911</v>
      </c>
      <c r="E1829" s="13"/>
      <c r="F1829" s="3" t="s">
        <v>9394</v>
      </c>
      <c r="G1829" s="3" t="str">
        <f t="shared" si="274"/>
        <v>10*6/mL</v>
      </c>
      <c r="H1829" s="3" t="str">
        <f t="shared" si="275"/>
        <v>Unit</v>
      </c>
      <c r="I1829" s="3" t="str">
        <f t="shared" si="276"/>
        <v>UCUM</v>
      </c>
      <c r="J1829" s="3" t="str">
        <f t="shared" si="277"/>
        <v>Unit</v>
      </c>
      <c r="K1829" s="3" t="str">
        <f t="shared" si="278"/>
        <v>S</v>
      </c>
      <c r="L1829" s="3" t="str">
        <f t="shared" si="279"/>
        <v>19700101</v>
      </c>
      <c r="M1829" s="3" t="str">
        <f t="shared" si="280"/>
        <v>20991231</v>
      </c>
    </row>
    <row r="1830" spans="1:14" ht="15.6" customHeight="1" x14ac:dyDescent="0.3">
      <c r="A1830" s="3" t="s">
        <v>6453</v>
      </c>
      <c r="B1830" s="3" t="s">
        <v>11817</v>
      </c>
      <c r="C1830" s="11" t="s">
        <v>4912</v>
      </c>
      <c r="D1830" s="11" t="s">
        <v>4913</v>
      </c>
      <c r="E1830" s="13"/>
      <c r="F1830" s="3" t="s">
        <v>9393</v>
      </c>
      <c r="G1830" s="3" t="str">
        <f t="shared" si="274"/>
        <v>10*6/uL</v>
      </c>
      <c r="H1830" s="3" t="str">
        <f t="shared" si="275"/>
        <v>Unit</v>
      </c>
      <c r="I1830" s="3" t="str">
        <f t="shared" si="276"/>
        <v>UCUM</v>
      </c>
      <c r="J1830" s="3" t="str">
        <f t="shared" si="277"/>
        <v>Unit</v>
      </c>
      <c r="K1830" s="3" t="str">
        <f t="shared" si="278"/>
        <v>S</v>
      </c>
      <c r="L1830" s="3" t="str">
        <f t="shared" si="279"/>
        <v>19700101</v>
      </c>
      <c r="M1830" s="3" t="str">
        <f t="shared" si="280"/>
        <v>20991231</v>
      </c>
    </row>
    <row r="1831" spans="1:14" ht="15.6" customHeight="1" x14ac:dyDescent="0.3">
      <c r="A1831" s="3" t="s">
        <v>6453</v>
      </c>
      <c r="B1831" s="3" t="s">
        <v>11817</v>
      </c>
      <c r="C1831" s="11" t="s">
        <v>4914</v>
      </c>
      <c r="D1831" s="11" t="s">
        <v>4915</v>
      </c>
      <c r="E1831" s="13"/>
      <c r="F1831" s="3" t="s">
        <v>9099</v>
      </c>
      <c r="G1831" s="3" t="str">
        <f t="shared" si="274"/>
        <v>10*8</v>
      </c>
      <c r="H1831" s="3" t="str">
        <f t="shared" si="275"/>
        <v>Unit</v>
      </c>
      <c r="I1831" s="3" t="str">
        <f t="shared" si="276"/>
        <v>UCUM</v>
      </c>
      <c r="J1831" s="3" t="str">
        <f t="shared" si="277"/>
        <v>Unit</v>
      </c>
      <c r="K1831" s="3" t="str">
        <f t="shared" si="278"/>
        <v>S</v>
      </c>
      <c r="L1831" s="3" t="str">
        <f t="shared" si="279"/>
        <v>19700101</v>
      </c>
      <c r="M1831" s="3" t="str">
        <f t="shared" si="280"/>
        <v>20991231</v>
      </c>
    </row>
    <row r="1832" spans="1:14" ht="15.6" customHeight="1" x14ac:dyDescent="0.3">
      <c r="A1832" s="3" t="s">
        <v>6453</v>
      </c>
      <c r="B1832" s="3" t="s">
        <v>11817</v>
      </c>
      <c r="C1832" s="11" t="s">
        <v>4916</v>
      </c>
      <c r="D1832" s="11" t="s">
        <v>4917</v>
      </c>
      <c r="E1832" s="13"/>
      <c r="F1832" s="3" t="s">
        <v>8900</v>
      </c>
      <c r="G1832" s="3" t="str">
        <f t="shared" si="274"/>
        <v>10*9/L</v>
      </c>
      <c r="H1832" s="3" t="str">
        <f t="shared" si="275"/>
        <v>Unit</v>
      </c>
      <c r="I1832" s="3" t="str">
        <f t="shared" si="276"/>
        <v>UCUM</v>
      </c>
      <c r="J1832" s="3" t="str">
        <f t="shared" si="277"/>
        <v>Unit</v>
      </c>
      <c r="K1832" s="3" t="str">
        <f t="shared" si="278"/>
        <v>S</v>
      </c>
      <c r="L1832" s="3" t="str">
        <f t="shared" si="279"/>
        <v>19700101</v>
      </c>
      <c r="M1832" s="3" t="str">
        <f t="shared" si="280"/>
        <v>20991231</v>
      </c>
    </row>
    <row r="1833" spans="1:14" ht="15.6" customHeight="1" x14ac:dyDescent="0.3">
      <c r="A1833" s="3" t="s">
        <v>6453</v>
      </c>
      <c r="B1833" s="3" t="s">
        <v>11817</v>
      </c>
      <c r="C1833" s="11" t="s">
        <v>4918</v>
      </c>
      <c r="D1833" s="11" t="s">
        <v>4919</v>
      </c>
      <c r="E1833" s="13"/>
      <c r="F1833" s="3" t="s">
        <v>8902</v>
      </c>
      <c r="G1833" s="3" t="str">
        <f t="shared" si="274"/>
        <v>10*9/mL</v>
      </c>
      <c r="H1833" s="3" t="str">
        <f t="shared" si="275"/>
        <v>Unit</v>
      </c>
      <c r="I1833" s="3" t="str">
        <f t="shared" si="276"/>
        <v>UCUM</v>
      </c>
      <c r="J1833" s="3" t="str">
        <f t="shared" si="277"/>
        <v>Unit</v>
      </c>
      <c r="K1833" s="3" t="str">
        <f t="shared" si="278"/>
        <v>S</v>
      </c>
      <c r="L1833" s="3" t="str">
        <f t="shared" si="279"/>
        <v>19700101</v>
      </c>
      <c r="M1833" s="3" t="str">
        <f t="shared" si="280"/>
        <v>20991231</v>
      </c>
    </row>
    <row r="1834" spans="1:14" ht="15.6" customHeight="1" x14ac:dyDescent="0.3">
      <c r="A1834" s="3" t="s">
        <v>6453</v>
      </c>
      <c r="B1834" s="3" t="s">
        <v>11817</v>
      </c>
      <c r="C1834" s="11" t="s">
        <v>4920</v>
      </c>
      <c r="D1834" s="11" t="s">
        <v>4921</v>
      </c>
      <c r="E1834" s="13"/>
      <c r="F1834" s="3" t="s">
        <v>8901</v>
      </c>
      <c r="G1834" s="3" t="str">
        <f t="shared" si="274"/>
        <v>10*9/uL</v>
      </c>
      <c r="H1834" s="3" t="str">
        <f t="shared" si="275"/>
        <v>Unit</v>
      </c>
      <c r="I1834" s="3" t="str">
        <f t="shared" si="276"/>
        <v>UCUM</v>
      </c>
      <c r="J1834" s="3" t="str">
        <f t="shared" si="277"/>
        <v>Unit</v>
      </c>
      <c r="K1834" s="3" t="str">
        <f t="shared" si="278"/>
        <v>S</v>
      </c>
      <c r="L1834" s="3" t="str">
        <f t="shared" si="279"/>
        <v>19700101</v>
      </c>
      <c r="M1834" s="3" t="str">
        <f t="shared" si="280"/>
        <v>20991231</v>
      </c>
    </row>
    <row r="1835" spans="1:14" ht="15.6" customHeight="1" x14ac:dyDescent="0.3">
      <c r="A1835" s="3" t="s">
        <v>6453</v>
      </c>
      <c r="B1835" s="3" t="s">
        <v>11817</v>
      </c>
      <c r="C1835" s="11" t="s">
        <v>4922</v>
      </c>
      <c r="D1835" s="11" t="s">
        <v>4923</v>
      </c>
      <c r="E1835" s="13"/>
      <c r="F1835" s="3" t="s">
        <v>9174</v>
      </c>
      <c r="G1835" s="3" t="str">
        <f t="shared" si="274"/>
        <v>L/min/m2</v>
      </c>
      <c r="H1835" s="3" t="str">
        <f t="shared" si="275"/>
        <v>Unit</v>
      </c>
      <c r="I1835" s="3" t="str">
        <f t="shared" si="276"/>
        <v>UCUM</v>
      </c>
      <c r="J1835" s="3" t="str">
        <f t="shared" si="277"/>
        <v>Unit</v>
      </c>
      <c r="K1835" s="3" t="str">
        <f t="shared" si="278"/>
        <v>S</v>
      </c>
      <c r="L1835" s="3" t="str">
        <f t="shared" si="279"/>
        <v>19700101</v>
      </c>
      <c r="M1835" s="3" t="str">
        <f t="shared" si="280"/>
        <v>20991231</v>
      </c>
      <c r="N1835" s="11" t="s">
        <v>12949</v>
      </c>
    </row>
    <row r="1836" spans="1:14" ht="15.6" customHeight="1" x14ac:dyDescent="0.3">
      <c r="A1836" s="3" t="s">
        <v>6453</v>
      </c>
      <c r="B1836" s="3" t="s">
        <v>11817</v>
      </c>
      <c r="C1836" s="11" t="s">
        <v>4924</v>
      </c>
      <c r="D1836" s="11" t="s">
        <v>4925</v>
      </c>
      <c r="E1836" s="13"/>
      <c r="F1836" s="3" t="s">
        <v>9173</v>
      </c>
      <c r="G1836" s="3" t="str">
        <f t="shared" si="274"/>
        <v>L/min</v>
      </c>
      <c r="H1836" s="3" t="str">
        <f t="shared" si="275"/>
        <v>Unit</v>
      </c>
      <c r="I1836" s="3" t="str">
        <f t="shared" si="276"/>
        <v>UCUM</v>
      </c>
      <c r="J1836" s="3" t="str">
        <f t="shared" si="277"/>
        <v>Unit</v>
      </c>
      <c r="K1836" s="3" t="str">
        <f t="shared" si="278"/>
        <v>S</v>
      </c>
      <c r="L1836" s="3" t="str">
        <f t="shared" si="279"/>
        <v>19700101</v>
      </c>
      <c r="M1836" s="3" t="str">
        <f t="shared" si="280"/>
        <v>20991231</v>
      </c>
      <c r="N1836" s="11" t="s">
        <v>12949</v>
      </c>
    </row>
    <row r="1837" spans="1:14" ht="15.6" customHeight="1" x14ac:dyDescent="0.3">
      <c r="A1837" s="3" t="s">
        <v>6453</v>
      </c>
      <c r="B1837" s="3" t="s">
        <v>11817</v>
      </c>
      <c r="C1837" s="11" t="s">
        <v>4926</v>
      </c>
      <c r="D1837" s="11" t="s">
        <v>4927</v>
      </c>
      <c r="E1837" s="13"/>
      <c r="F1837" s="3" t="s">
        <v>8988</v>
      </c>
      <c r="G1837" s="3" t="str">
        <f t="shared" si="274"/>
        <v>dyn.sec/cm5</v>
      </c>
      <c r="H1837" s="3" t="str">
        <f t="shared" si="275"/>
        <v>Unit</v>
      </c>
      <c r="I1837" s="3" t="str">
        <f t="shared" si="276"/>
        <v>UCUM</v>
      </c>
      <c r="J1837" s="3" t="str">
        <f t="shared" si="277"/>
        <v>Unit</v>
      </c>
      <c r="K1837" s="3" t="str">
        <f t="shared" si="278"/>
        <v>S</v>
      </c>
      <c r="L1837" s="3" t="str">
        <f t="shared" si="279"/>
        <v>19700101</v>
      </c>
      <c r="M1837" s="3" t="str">
        <f t="shared" si="280"/>
        <v>20991231</v>
      </c>
      <c r="N1837" s="11" t="s">
        <v>12949</v>
      </c>
    </row>
    <row r="1838" spans="1:14" ht="15.6" customHeight="1" x14ac:dyDescent="0.3">
      <c r="A1838" s="3" t="s">
        <v>6453</v>
      </c>
      <c r="B1838" s="3" t="s">
        <v>11817</v>
      </c>
      <c r="C1838" s="11" t="s">
        <v>4928</v>
      </c>
      <c r="D1838" s="11" t="s">
        <v>4929</v>
      </c>
      <c r="E1838" s="13"/>
      <c r="F1838" s="3" t="s">
        <v>7137</v>
      </c>
      <c r="G1838" s="3" t="str">
        <f t="shared" si="274"/>
        <v>-</v>
      </c>
      <c r="H1838" s="3" t="str">
        <f t="shared" si="275"/>
        <v>-</v>
      </c>
      <c r="I1838" s="3" t="str">
        <f t="shared" si="276"/>
        <v>-</v>
      </c>
      <c r="J1838" s="3" t="str">
        <f t="shared" si="277"/>
        <v>-</v>
      </c>
      <c r="K1838" s="3" t="str">
        <f t="shared" si="278"/>
        <v>-</v>
      </c>
      <c r="L1838" s="3" t="str">
        <f t="shared" si="279"/>
        <v>-</v>
      </c>
      <c r="M1838" s="3" t="str">
        <f t="shared" si="280"/>
        <v>-</v>
      </c>
      <c r="N1838" s="11" t="s">
        <v>12948</v>
      </c>
    </row>
    <row r="1839" spans="1:14" ht="15.6" customHeight="1" x14ac:dyDescent="0.3">
      <c r="A1839" s="3" t="s">
        <v>6453</v>
      </c>
      <c r="B1839" s="3" t="s">
        <v>11817</v>
      </c>
      <c r="C1839" s="11" t="s">
        <v>4930</v>
      </c>
      <c r="D1839" s="11" t="s">
        <v>4931</v>
      </c>
      <c r="E1839" s="13"/>
      <c r="F1839" s="3" t="s">
        <v>8863</v>
      </c>
      <c r="G1839" s="3" t="str">
        <f t="shared" si="274"/>
        <v>A</v>
      </c>
      <c r="H1839" s="3" t="str">
        <f t="shared" si="275"/>
        <v>Unit</v>
      </c>
      <c r="I1839" s="3" t="str">
        <f t="shared" si="276"/>
        <v>UCUM</v>
      </c>
      <c r="J1839" s="3" t="str">
        <f t="shared" si="277"/>
        <v>Unit</v>
      </c>
      <c r="K1839" s="3" t="str">
        <f t="shared" si="278"/>
        <v>S</v>
      </c>
      <c r="L1839" s="3" t="str">
        <f t="shared" si="279"/>
        <v>19700101</v>
      </c>
      <c r="M1839" s="3" t="str">
        <f t="shared" si="280"/>
        <v>20991231</v>
      </c>
    </row>
    <row r="1840" spans="1:14" ht="15.6" customHeight="1" x14ac:dyDescent="0.3">
      <c r="A1840" s="3" t="s">
        <v>6453</v>
      </c>
      <c r="B1840" s="3" t="s">
        <v>11817</v>
      </c>
      <c r="C1840" s="11" t="s">
        <v>5189</v>
      </c>
      <c r="D1840" s="11" t="s">
        <v>5190</v>
      </c>
      <c r="E1840" s="13"/>
      <c r="F1840" s="3" t="s">
        <v>9769</v>
      </c>
      <c r="G1840" s="3" t="str">
        <f t="shared" si="274"/>
        <v>a</v>
      </c>
      <c r="H1840" s="3" t="str">
        <f t="shared" si="275"/>
        <v>Unit</v>
      </c>
      <c r="I1840" s="3" t="str">
        <f t="shared" si="276"/>
        <v>UCUM</v>
      </c>
      <c r="J1840" s="3" t="str">
        <f t="shared" si="277"/>
        <v>Unit</v>
      </c>
      <c r="K1840" s="3" t="str">
        <f t="shared" si="278"/>
        <v>S</v>
      </c>
      <c r="L1840" s="3" t="str">
        <f t="shared" si="279"/>
        <v>19700101</v>
      </c>
      <c r="M1840" s="3" t="str">
        <f t="shared" si="280"/>
        <v>20991231</v>
      </c>
    </row>
    <row r="1841" spans="1:14" ht="15.6" customHeight="1" x14ac:dyDescent="0.3">
      <c r="A1841" s="3" t="s">
        <v>6453</v>
      </c>
      <c r="B1841" s="3" t="s">
        <v>11817</v>
      </c>
      <c r="C1841" s="11" t="s">
        <v>4932</v>
      </c>
      <c r="D1841" s="11" t="s">
        <v>4933</v>
      </c>
      <c r="E1841" s="13"/>
      <c r="F1841" s="3" t="s">
        <v>8863</v>
      </c>
      <c r="G1841" s="3" t="str">
        <f t="shared" si="274"/>
        <v>A</v>
      </c>
      <c r="H1841" s="3" t="str">
        <f t="shared" si="275"/>
        <v>Unit</v>
      </c>
      <c r="I1841" s="3" t="str">
        <f t="shared" si="276"/>
        <v>UCUM</v>
      </c>
      <c r="J1841" s="3" t="str">
        <f t="shared" si="277"/>
        <v>Unit</v>
      </c>
      <c r="K1841" s="3" t="str">
        <f t="shared" si="278"/>
        <v>S</v>
      </c>
      <c r="L1841" s="3" t="str">
        <f t="shared" si="279"/>
        <v>19700101</v>
      </c>
      <c r="M1841" s="3" t="str">
        <f t="shared" si="280"/>
        <v>20991231</v>
      </c>
      <c r="N1841" s="11" t="s">
        <v>12949</v>
      </c>
    </row>
    <row r="1842" spans="1:14" ht="15.6" customHeight="1" x14ac:dyDescent="0.3">
      <c r="A1842" s="3" t="s">
        <v>6453</v>
      </c>
      <c r="B1842" s="3" t="s">
        <v>11817</v>
      </c>
      <c r="C1842" s="11" t="s">
        <v>5191</v>
      </c>
      <c r="D1842" s="11" t="s">
        <v>5192</v>
      </c>
      <c r="E1842" s="13"/>
      <c r="F1842" s="3" t="s">
        <v>8876</v>
      </c>
      <c r="G1842" s="3" t="str">
        <f t="shared" si="274"/>
        <v>ag/{cell}</v>
      </c>
      <c r="H1842" s="3" t="str">
        <f t="shared" si="275"/>
        <v>Unit</v>
      </c>
      <c r="I1842" s="3" t="str">
        <f t="shared" si="276"/>
        <v>UCUM</v>
      </c>
      <c r="J1842" s="3" t="str">
        <f t="shared" si="277"/>
        <v>Unit</v>
      </c>
      <c r="K1842" s="3" t="str">
        <f t="shared" si="278"/>
        <v>S</v>
      </c>
      <c r="L1842" s="3" t="str">
        <f t="shared" si="279"/>
        <v>19700101</v>
      </c>
      <c r="M1842" s="3" t="str">
        <f t="shared" si="280"/>
        <v>20991231</v>
      </c>
    </row>
    <row r="1843" spans="1:14" ht="15.6" customHeight="1" x14ac:dyDescent="0.3">
      <c r="A1843" s="3" t="s">
        <v>6453</v>
      </c>
      <c r="B1843" s="3" t="s">
        <v>11817</v>
      </c>
      <c r="C1843" s="11" t="s">
        <v>5193</v>
      </c>
      <c r="D1843" s="11" t="s">
        <v>5194</v>
      </c>
      <c r="E1843" s="13"/>
      <c r="F1843" s="3" t="s">
        <v>9680</v>
      </c>
      <c r="G1843" s="3" t="str">
        <f t="shared" si="274"/>
        <v>atm</v>
      </c>
      <c r="H1843" s="3" t="str">
        <f t="shared" si="275"/>
        <v>Unit</v>
      </c>
      <c r="I1843" s="3" t="str">
        <f t="shared" si="276"/>
        <v>UCUM</v>
      </c>
      <c r="J1843" s="3" t="str">
        <f t="shared" si="277"/>
        <v>Unit</v>
      </c>
      <c r="K1843" s="3" t="str">
        <f t="shared" si="278"/>
        <v>S</v>
      </c>
      <c r="L1843" s="3" t="str">
        <f t="shared" si="279"/>
        <v>19700101</v>
      </c>
      <c r="M1843" s="3" t="str">
        <f t="shared" si="280"/>
        <v>20991231</v>
      </c>
    </row>
    <row r="1844" spans="1:14" ht="15.6" customHeight="1" x14ac:dyDescent="0.3">
      <c r="A1844" s="3" t="s">
        <v>6453</v>
      </c>
      <c r="B1844" s="3" t="s">
        <v>11817</v>
      </c>
      <c r="C1844" s="11" t="s">
        <v>5195</v>
      </c>
      <c r="D1844" s="11" t="s">
        <v>5195</v>
      </c>
      <c r="E1844" s="13"/>
      <c r="F1844" s="3" t="s">
        <v>8879</v>
      </c>
      <c r="G1844" s="3" t="str">
        <f t="shared" si="274"/>
        <v>bar</v>
      </c>
      <c r="H1844" s="3" t="str">
        <f t="shared" si="275"/>
        <v>Unit</v>
      </c>
      <c r="I1844" s="3" t="str">
        <f t="shared" si="276"/>
        <v>UCUM</v>
      </c>
      <c r="J1844" s="3" t="str">
        <f t="shared" si="277"/>
        <v>Unit</v>
      </c>
      <c r="K1844" s="3" t="str">
        <f t="shared" si="278"/>
        <v>S</v>
      </c>
      <c r="L1844" s="3" t="str">
        <f t="shared" si="279"/>
        <v>19700101</v>
      </c>
      <c r="M1844" s="3" t="str">
        <f t="shared" si="280"/>
        <v>20991231</v>
      </c>
    </row>
    <row r="1845" spans="1:14" ht="15.6" customHeight="1" x14ac:dyDescent="0.3">
      <c r="A1845" s="3" t="s">
        <v>6453</v>
      </c>
      <c r="B1845" s="3" t="s">
        <v>11817</v>
      </c>
      <c r="C1845" s="11" t="s">
        <v>4934</v>
      </c>
      <c r="D1845" s="11" t="s">
        <v>4935</v>
      </c>
      <c r="E1845" s="13"/>
      <c r="F1845" s="3" t="s">
        <v>8884</v>
      </c>
      <c r="G1845" s="3" t="str">
        <f t="shared" si="274"/>
        <v>Bq</v>
      </c>
      <c r="H1845" s="3" t="str">
        <f t="shared" si="275"/>
        <v>Unit</v>
      </c>
      <c r="I1845" s="3" t="str">
        <f t="shared" si="276"/>
        <v>UCUM</v>
      </c>
      <c r="J1845" s="3" t="str">
        <f t="shared" si="277"/>
        <v>Unit</v>
      </c>
      <c r="K1845" s="3" t="str">
        <f t="shared" si="278"/>
        <v>S</v>
      </c>
      <c r="L1845" s="3" t="str">
        <f t="shared" si="279"/>
        <v>19700101</v>
      </c>
      <c r="M1845" s="3" t="str">
        <f t="shared" si="280"/>
        <v>20991231</v>
      </c>
    </row>
    <row r="1846" spans="1:14" ht="15.6" customHeight="1" x14ac:dyDescent="0.3">
      <c r="A1846" s="3" t="s">
        <v>6453</v>
      </c>
      <c r="B1846" s="3" t="s">
        <v>11817</v>
      </c>
      <c r="C1846" s="11" t="s">
        <v>5202</v>
      </c>
      <c r="D1846" s="11" t="s">
        <v>5203</v>
      </c>
      <c r="E1846" s="13"/>
      <c r="F1846" s="3" t="s">
        <v>8918</v>
      </c>
      <c r="G1846" s="3" t="str">
        <f t="shared" si="274"/>
        <v>cal</v>
      </c>
      <c r="H1846" s="3" t="str">
        <f t="shared" si="275"/>
        <v>Unit</v>
      </c>
      <c r="I1846" s="3" t="str">
        <f t="shared" si="276"/>
        <v>UCUM</v>
      </c>
      <c r="J1846" s="3" t="str">
        <f t="shared" si="277"/>
        <v>Unit</v>
      </c>
      <c r="K1846" s="3" t="str">
        <f t="shared" si="278"/>
        <v>S</v>
      </c>
      <c r="L1846" s="3" t="str">
        <f t="shared" si="279"/>
        <v>19700101</v>
      </c>
      <c r="M1846" s="3" t="str">
        <f t="shared" si="280"/>
        <v>20991231</v>
      </c>
    </row>
    <row r="1847" spans="1:14" ht="15.6" customHeight="1" x14ac:dyDescent="0.3">
      <c r="A1847" s="3" t="s">
        <v>6453</v>
      </c>
      <c r="B1847" s="3" t="s">
        <v>11817</v>
      </c>
      <c r="C1847" s="11" t="s">
        <v>4936</v>
      </c>
      <c r="D1847" s="11" t="s">
        <v>4937</v>
      </c>
      <c r="E1847" s="13"/>
      <c r="F1847" s="3" t="s">
        <v>8977</v>
      </c>
      <c r="G1847" s="3" t="str">
        <f t="shared" si="274"/>
        <v>Cel</v>
      </c>
      <c r="H1847" s="3" t="str">
        <f t="shared" si="275"/>
        <v>Unit</v>
      </c>
      <c r="I1847" s="3" t="str">
        <f t="shared" si="276"/>
        <v>UCUM</v>
      </c>
      <c r="J1847" s="3" t="str">
        <f t="shared" si="277"/>
        <v>Unit</v>
      </c>
      <c r="K1847" s="3" t="str">
        <f t="shared" si="278"/>
        <v>S</v>
      </c>
      <c r="L1847" s="3" t="str">
        <f t="shared" si="279"/>
        <v>19700101</v>
      </c>
      <c r="M1847" s="3" t="str">
        <f t="shared" si="280"/>
        <v>20991231</v>
      </c>
    </row>
    <row r="1848" spans="1:14" ht="15.6" customHeight="1" x14ac:dyDescent="0.3">
      <c r="A1848" s="3" t="s">
        <v>6453</v>
      </c>
      <c r="B1848" s="3" t="s">
        <v>11817</v>
      </c>
      <c r="C1848" s="11" t="s">
        <v>5204</v>
      </c>
      <c r="D1848" s="11" t="s">
        <v>5205</v>
      </c>
      <c r="E1848" s="13"/>
      <c r="F1848" s="3" t="s">
        <v>8931</v>
      </c>
      <c r="G1848" s="3" t="str">
        <f t="shared" si="274"/>
        <v>cg</v>
      </c>
      <c r="H1848" s="3" t="str">
        <f t="shared" si="275"/>
        <v>Unit</v>
      </c>
      <c r="I1848" s="3" t="str">
        <f t="shared" si="276"/>
        <v>UCUM</v>
      </c>
      <c r="J1848" s="3" t="str">
        <f t="shared" si="277"/>
        <v>Unit</v>
      </c>
      <c r="K1848" s="3" t="str">
        <f t="shared" si="278"/>
        <v>S</v>
      </c>
      <c r="L1848" s="3" t="str">
        <f t="shared" si="279"/>
        <v>19700101</v>
      </c>
      <c r="M1848" s="3" t="str">
        <f t="shared" si="280"/>
        <v>20991231</v>
      </c>
    </row>
    <row r="1849" spans="1:14" ht="15.6" customHeight="1" x14ac:dyDescent="0.3">
      <c r="A1849" s="3" t="s">
        <v>6453</v>
      </c>
      <c r="B1849" s="3" t="s">
        <v>11817</v>
      </c>
      <c r="C1849" s="11" t="s">
        <v>5196</v>
      </c>
      <c r="D1849" s="11" t="s">
        <v>5197</v>
      </c>
      <c r="E1849" s="13"/>
      <c r="F1849" s="3" t="s">
        <v>8933</v>
      </c>
      <c r="G1849" s="3" t="str">
        <f t="shared" si="274"/>
        <v>cL</v>
      </c>
      <c r="H1849" s="3" t="str">
        <f t="shared" si="275"/>
        <v>Unit</v>
      </c>
      <c r="I1849" s="3" t="str">
        <f t="shared" si="276"/>
        <v>UCUM</v>
      </c>
      <c r="J1849" s="3" t="str">
        <f t="shared" si="277"/>
        <v>Unit</v>
      </c>
      <c r="K1849" s="3" t="str">
        <f t="shared" si="278"/>
        <v>S</v>
      </c>
      <c r="L1849" s="3" t="str">
        <f t="shared" si="279"/>
        <v>19700101</v>
      </c>
      <c r="M1849" s="3" t="str">
        <f t="shared" si="280"/>
        <v>20991231</v>
      </c>
    </row>
    <row r="1850" spans="1:14" ht="15.6" customHeight="1" x14ac:dyDescent="0.3">
      <c r="A1850" s="3" t="s">
        <v>6453</v>
      </c>
      <c r="B1850" s="3" t="s">
        <v>11817</v>
      </c>
      <c r="C1850" s="11" t="s">
        <v>5206</v>
      </c>
      <c r="D1850" s="11" t="s">
        <v>5207</v>
      </c>
      <c r="E1850" s="13"/>
      <c r="F1850" s="3" t="s">
        <v>8934</v>
      </c>
      <c r="G1850" s="3" t="str">
        <f t="shared" si="274"/>
        <v>cm</v>
      </c>
      <c r="H1850" s="3" t="str">
        <f t="shared" si="275"/>
        <v>Unit</v>
      </c>
      <c r="I1850" s="3" t="str">
        <f t="shared" si="276"/>
        <v>UCUM</v>
      </c>
      <c r="J1850" s="3" t="str">
        <f t="shared" si="277"/>
        <v>Unit</v>
      </c>
      <c r="K1850" s="3" t="str">
        <f t="shared" si="278"/>
        <v>S</v>
      </c>
      <c r="L1850" s="3" t="str">
        <f t="shared" si="279"/>
        <v>19700101</v>
      </c>
      <c r="M1850" s="3" t="str">
        <f t="shared" si="280"/>
        <v>20991231</v>
      </c>
    </row>
    <row r="1851" spans="1:14" ht="15.6" customHeight="1" x14ac:dyDescent="0.3">
      <c r="A1851" s="3" t="s">
        <v>6453</v>
      </c>
      <c r="B1851" s="3" t="s">
        <v>11817</v>
      </c>
      <c r="C1851" s="11" t="s">
        <v>5212</v>
      </c>
      <c r="D1851" s="11" t="s">
        <v>5213</v>
      </c>
      <c r="E1851" s="13"/>
      <c r="F1851" s="3" t="s">
        <v>8936</v>
      </c>
      <c r="G1851" s="3" t="str">
        <f t="shared" si="274"/>
        <v>cm[H2O]</v>
      </c>
      <c r="H1851" s="3" t="str">
        <f t="shared" si="275"/>
        <v>Unit</v>
      </c>
      <c r="I1851" s="3" t="str">
        <f t="shared" si="276"/>
        <v>UCUM</v>
      </c>
      <c r="J1851" s="3" t="str">
        <f t="shared" si="277"/>
        <v>Unit</v>
      </c>
      <c r="K1851" s="3" t="str">
        <f t="shared" si="278"/>
        <v>S</v>
      </c>
      <c r="L1851" s="3" t="str">
        <f t="shared" si="279"/>
        <v>19700101</v>
      </c>
      <c r="M1851" s="3" t="str">
        <f t="shared" si="280"/>
        <v>20991231</v>
      </c>
    </row>
    <row r="1852" spans="1:14" ht="15.6" customHeight="1" x14ac:dyDescent="0.3">
      <c r="A1852" s="3" t="s">
        <v>6453</v>
      </c>
      <c r="B1852" s="3" t="s">
        <v>11817</v>
      </c>
      <c r="C1852" s="11" t="s">
        <v>5214</v>
      </c>
      <c r="D1852" s="11" t="s">
        <v>5215</v>
      </c>
      <c r="E1852" s="13"/>
      <c r="F1852" s="3" t="s">
        <v>8935</v>
      </c>
      <c r="G1852" s="3" t="str">
        <f t="shared" si="274"/>
        <v>cm/s</v>
      </c>
      <c r="H1852" s="3" t="str">
        <f t="shared" si="275"/>
        <v>Unit</v>
      </c>
      <c r="I1852" s="3" t="str">
        <f t="shared" si="276"/>
        <v>UCUM</v>
      </c>
      <c r="J1852" s="3" t="str">
        <f t="shared" si="277"/>
        <v>Unit</v>
      </c>
      <c r="K1852" s="3" t="str">
        <f t="shared" si="278"/>
        <v>S</v>
      </c>
      <c r="L1852" s="3" t="str">
        <f t="shared" si="279"/>
        <v>19700101</v>
      </c>
      <c r="M1852" s="3" t="str">
        <f t="shared" si="280"/>
        <v>20991231</v>
      </c>
      <c r="N1852" s="11" t="s">
        <v>12949</v>
      </c>
    </row>
    <row r="1853" spans="1:14" ht="15.6" customHeight="1" x14ac:dyDescent="0.3">
      <c r="A1853" s="3" t="s">
        <v>6453</v>
      </c>
      <c r="B1853" s="3" t="s">
        <v>11817</v>
      </c>
      <c r="C1853" s="11" t="s">
        <v>5216</v>
      </c>
      <c r="D1853" s="11" t="s">
        <v>5217</v>
      </c>
      <c r="E1853" s="13"/>
      <c r="F1853" s="3" t="s">
        <v>8935</v>
      </c>
      <c r="G1853" s="3" t="str">
        <f t="shared" si="274"/>
        <v>cm/s</v>
      </c>
      <c r="H1853" s="3" t="str">
        <f t="shared" si="275"/>
        <v>Unit</v>
      </c>
      <c r="I1853" s="3" t="str">
        <f t="shared" si="276"/>
        <v>UCUM</v>
      </c>
      <c r="J1853" s="3" t="str">
        <f t="shared" si="277"/>
        <v>Unit</v>
      </c>
      <c r="K1853" s="3" t="str">
        <f t="shared" si="278"/>
        <v>S</v>
      </c>
      <c r="L1853" s="3" t="str">
        <f t="shared" si="279"/>
        <v>19700101</v>
      </c>
      <c r="M1853" s="3" t="str">
        <f t="shared" si="280"/>
        <v>20991231</v>
      </c>
      <c r="N1853" s="11" t="s">
        <v>12949</v>
      </c>
    </row>
    <row r="1854" spans="1:14" ht="15.6" customHeight="1" x14ac:dyDescent="0.3">
      <c r="A1854" s="3" t="s">
        <v>6453</v>
      </c>
      <c r="B1854" s="3" t="s">
        <v>11817</v>
      </c>
      <c r="C1854" s="11" t="s">
        <v>5218</v>
      </c>
      <c r="D1854" s="11" t="s">
        <v>5219</v>
      </c>
      <c r="E1854" s="13"/>
      <c r="F1854" s="3" t="s">
        <v>9206</v>
      </c>
      <c r="G1854" s="3" t="str">
        <f t="shared" si="274"/>
        <v>m[Hg]</v>
      </c>
      <c r="H1854" s="3" t="str">
        <f t="shared" si="275"/>
        <v>Unit</v>
      </c>
      <c r="I1854" s="3" t="str">
        <f t="shared" si="276"/>
        <v>UCUM</v>
      </c>
      <c r="J1854" s="3" t="str">
        <f t="shared" si="277"/>
        <v>Unit</v>
      </c>
      <c r="K1854" s="3" t="str">
        <f t="shared" si="278"/>
        <v>S</v>
      </c>
      <c r="L1854" s="3" t="str">
        <f t="shared" si="279"/>
        <v>19700101</v>
      </c>
      <c r="M1854" s="3" t="str">
        <f t="shared" si="280"/>
        <v>20991231</v>
      </c>
      <c r="N1854" s="11" t="s">
        <v>12949</v>
      </c>
    </row>
    <row r="1855" spans="1:14" ht="15.6" customHeight="1" x14ac:dyDescent="0.3">
      <c r="A1855" s="3" t="s">
        <v>6453</v>
      </c>
      <c r="B1855" s="3" t="s">
        <v>11817</v>
      </c>
      <c r="C1855" s="11" t="s">
        <v>5208</v>
      </c>
      <c r="D1855" s="11" t="s">
        <v>5209</v>
      </c>
      <c r="E1855" s="13"/>
      <c r="F1855" s="3" t="s">
        <v>9667</v>
      </c>
      <c r="G1855" s="3" t="str">
        <f t="shared" si="274"/>
        <v>cm2</v>
      </c>
      <c r="H1855" s="3" t="str">
        <f t="shared" si="275"/>
        <v>Unit</v>
      </c>
      <c r="I1855" s="3" t="str">
        <f t="shared" si="276"/>
        <v>UCUM</v>
      </c>
      <c r="J1855" s="3" t="str">
        <f t="shared" si="277"/>
        <v>Unit</v>
      </c>
      <c r="K1855" s="3" t="str">
        <f t="shared" si="278"/>
        <v>S</v>
      </c>
      <c r="L1855" s="3" t="str">
        <f t="shared" si="279"/>
        <v>19700101</v>
      </c>
      <c r="M1855" s="3" t="str">
        <f t="shared" si="280"/>
        <v>20991231</v>
      </c>
    </row>
    <row r="1856" spans="1:14" ht="15.6" customHeight="1" x14ac:dyDescent="0.3">
      <c r="A1856" s="3" t="s">
        <v>6453</v>
      </c>
      <c r="B1856" s="3" t="s">
        <v>11817</v>
      </c>
      <c r="C1856" s="11" t="s">
        <v>5210</v>
      </c>
      <c r="D1856" s="11" t="s">
        <v>5211</v>
      </c>
      <c r="E1856" s="13"/>
      <c r="F1856" s="3" t="s">
        <v>9212</v>
      </c>
      <c r="G1856" s="3" t="str">
        <f t="shared" si="274"/>
        <v>m/s2</v>
      </c>
      <c r="H1856" s="3" t="str">
        <f t="shared" si="275"/>
        <v>Unit</v>
      </c>
      <c r="I1856" s="3" t="str">
        <f t="shared" si="276"/>
        <v>UCUM</v>
      </c>
      <c r="J1856" s="3" t="str">
        <f t="shared" si="277"/>
        <v>Unit</v>
      </c>
      <c r="K1856" s="3" t="str">
        <f t="shared" si="278"/>
        <v>S</v>
      </c>
      <c r="L1856" s="3" t="str">
        <f t="shared" si="279"/>
        <v>19700101</v>
      </c>
      <c r="M1856" s="3" t="str">
        <f t="shared" si="280"/>
        <v>20991231</v>
      </c>
      <c r="N1856" s="11" t="s">
        <v>12949</v>
      </c>
    </row>
    <row r="1857" spans="1:14" ht="15.6" customHeight="1" x14ac:dyDescent="0.3">
      <c r="A1857" s="3" t="s">
        <v>6453</v>
      </c>
      <c r="B1857" s="3" t="s">
        <v>11817</v>
      </c>
      <c r="C1857" s="11" t="s">
        <v>5198</v>
      </c>
      <c r="D1857" s="11" t="s">
        <v>5199</v>
      </c>
      <c r="E1857" s="13"/>
      <c r="F1857" s="3" t="s">
        <v>8937</v>
      </c>
      <c r="G1857" s="3" t="str">
        <f t="shared" si="274"/>
        <v>cP</v>
      </c>
      <c r="H1857" s="3" t="str">
        <f t="shared" si="275"/>
        <v>Unit</v>
      </c>
      <c r="I1857" s="3" t="str">
        <f t="shared" si="276"/>
        <v>UCUM</v>
      </c>
      <c r="J1857" s="3" t="str">
        <f t="shared" si="277"/>
        <v>Unit</v>
      </c>
      <c r="K1857" s="3" t="str">
        <f t="shared" si="278"/>
        <v>S</v>
      </c>
      <c r="L1857" s="3" t="str">
        <f t="shared" si="279"/>
        <v>19700101</v>
      </c>
      <c r="M1857" s="3" t="str">
        <f t="shared" si="280"/>
        <v>20991231</v>
      </c>
    </row>
    <row r="1858" spans="1:14" ht="15.6" customHeight="1" x14ac:dyDescent="0.3">
      <c r="A1858" s="3" t="s">
        <v>6453</v>
      </c>
      <c r="B1858" s="3" t="s">
        <v>11817</v>
      </c>
      <c r="C1858" s="11" t="s">
        <v>5200</v>
      </c>
      <c r="D1858" s="11" t="s">
        <v>5201</v>
      </c>
      <c r="E1858" s="13"/>
      <c r="F1858" s="3" t="s">
        <v>7137</v>
      </c>
      <c r="G1858" s="3" t="str">
        <f t="shared" si="274"/>
        <v>-</v>
      </c>
      <c r="H1858" s="3" t="str">
        <f t="shared" si="275"/>
        <v>-</v>
      </c>
      <c r="I1858" s="3" t="str">
        <f t="shared" si="276"/>
        <v>-</v>
      </c>
      <c r="J1858" s="3" t="str">
        <f t="shared" si="277"/>
        <v>-</v>
      </c>
      <c r="K1858" s="3" t="str">
        <f t="shared" si="278"/>
        <v>-</v>
      </c>
      <c r="L1858" s="3" t="str">
        <f t="shared" si="279"/>
        <v>-</v>
      </c>
      <c r="M1858" s="3" t="str">
        <f t="shared" si="280"/>
        <v>-</v>
      </c>
      <c r="N1858" s="11" t="s">
        <v>12948</v>
      </c>
    </row>
    <row r="1859" spans="1:14" ht="15.6" customHeight="1" x14ac:dyDescent="0.3">
      <c r="A1859" s="3" t="s">
        <v>6453</v>
      </c>
      <c r="B1859" s="3" t="s">
        <v>11817</v>
      </c>
      <c r="C1859" s="11" t="s">
        <v>5220</v>
      </c>
      <c r="D1859" s="11" t="s">
        <v>5221</v>
      </c>
      <c r="E1859" s="13"/>
      <c r="F1859" s="3" t="s">
        <v>8970</v>
      </c>
      <c r="G1859" s="3" t="str">
        <f t="shared" si="274"/>
        <v>d</v>
      </c>
      <c r="H1859" s="3" t="str">
        <f t="shared" si="275"/>
        <v>Unit</v>
      </c>
      <c r="I1859" s="3" t="str">
        <f t="shared" si="276"/>
        <v>UCUM</v>
      </c>
      <c r="J1859" s="3" t="str">
        <f t="shared" si="277"/>
        <v>Unit</v>
      </c>
      <c r="K1859" s="3" t="str">
        <f t="shared" si="278"/>
        <v>S</v>
      </c>
      <c r="L1859" s="3" t="str">
        <f t="shared" si="279"/>
        <v>19700101</v>
      </c>
      <c r="M1859" s="3" t="str">
        <f t="shared" si="280"/>
        <v>20991231</v>
      </c>
    </row>
    <row r="1860" spans="1:14" ht="15.6" customHeight="1" x14ac:dyDescent="0.3">
      <c r="A1860" s="3" t="s">
        <v>6453</v>
      </c>
      <c r="B1860" s="3" t="s">
        <v>11817</v>
      </c>
      <c r="C1860" s="11" t="s">
        <v>5226</v>
      </c>
      <c r="D1860" s="11" t="s">
        <v>5227</v>
      </c>
      <c r="E1860" s="13"/>
      <c r="F1860" s="3" t="s">
        <v>9173</v>
      </c>
      <c r="G1860" s="3" t="str">
        <f t="shared" si="274"/>
        <v>L/min</v>
      </c>
      <c r="H1860" s="3" t="str">
        <f t="shared" si="275"/>
        <v>Unit</v>
      </c>
      <c r="I1860" s="3" t="str">
        <f t="shared" si="276"/>
        <v>UCUM</v>
      </c>
      <c r="J1860" s="3" t="str">
        <f t="shared" si="277"/>
        <v>Unit</v>
      </c>
      <c r="K1860" s="3" t="str">
        <f t="shared" si="278"/>
        <v>S</v>
      </c>
      <c r="L1860" s="3" t="str">
        <f t="shared" si="279"/>
        <v>19700101</v>
      </c>
      <c r="M1860" s="3" t="str">
        <f t="shared" si="280"/>
        <v>20991231</v>
      </c>
      <c r="N1860" s="11" t="s">
        <v>12949</v>
      </c>
    </row>
    <row r="1861" spans="1:14" ht="15.6" customHeight="1" x14ac:dyDescent="0.3">
      <c r="A1861" s="3" t="s">
        <v>6453</v>
      </c>
      <c r="B1861" s="3" t="s">
        <v>11817</v>
      </c>
      <c r="C1861" s="11" t="s">
        <v>5228</v>
      </c>
      <c r="D1861" s="11" t="s">
        <v>5229</v>
      </c>
      <c r="E1861" s="13"/>
      <c r="F1861" s="3" t="s">
        <v>9174</v>
      </c>
      <c r="G1861" s="3" t="str">
        <f t="shared" si="274"/>
        <v>L/min/m2</v>
      </c>
      <c r="H1861" s="3" t="str">
        <f t="shared" si="275"/>
        <v>Unit</v>
      </c>
      <c r="I1861" s="3" t="str">
        <f t="shared" si="276"/>
        <v>UCUM</v>
      </c>
      <c r="J1861" s="3" t="str">
        <f t="shared" si="277"/>
        <v>Unit</v>
      </c>
      <c r="K1861" s="3" t="str">
        <f t="shared" si="278"/>
        <v>S</v>
      </c>
      <c r="L1861" s="3" t="str">
        <f t="shared" si="279"/>
        <v>19700101</v>
      </c>
      <c r="M1861" s="3" t="str">
        <f t="shared" si="280"/>
        <v>20991231</v>
      </c>
      <c r="N1861" s="11" t="s">
        <v>12949</v>
      </c>
    </row>
    <row r="1862" spans="1:14" ht="15.6" customHeight="1" x14ac:dyDescent="0.3">
      <c r="A1862" s="3" t="s">
        <v>6453</v>
      </c>
      <c r="B1862" s="3" t="s">
        <v>11817</v>
      </c>
      <c r="C1862" s="11" t="s">
        <v>5222</v>
      </c>
      <c r="D1862" s="11" t="s">
        <v>5223</v>
      </c>
      <c r="E1862" s="13"/>
      <c r="F1862" s="3" t="s">
        <v>8972</v>
      </c>
      <c r="G1862" s="3" t="str">
        <f t="shared" si="274"/>
        <v>dB</v>
      </c>
      <c r="H1862" s="3" t="str">
        <f t="shared" si="275"/>
        <v>Unit</v>
      </c>
      <c r="I1862" s="3" t="str">
        <f t="shared" si="276"/>
        <v>UCUM</v>
      </c>
      <c r="J1862" s="3" t="str">
        <f t="shared" si="277"/>
        <v>Unit</v>
      </c>
      <c r="K1862" s="3" t="str">
        <f t="shared" si="278"/>
        <v>S</v>
      </c>
      <c r="L1862" s="3" t="str">
        <f t="shared" si="279"/>
        <v>19700101</v>
      </c>
      <c r="M1862" s="3" t="str">
        <f t="shared" si="280"/>
        <v>20991231</v>
      </c>
    </row>
    <row r="1863" spans="1:14" ht="15.6" customHeight="1" x14ac:dyDescent="0.3">
      <c r="A1863" s="3" t="s">
        <v>6453</v>
      </c>
      <c r="B1863" s="3" t="s">
        <v>11817</v>
      </c>
      <c r="C1863" s="11" t="s">
        <v>5230</v>
      </c>
      <c r="D1863" s="11" t="s">
        <v>5231</v>
      </c>
      <c r="E1863" s="13"/>
      <c r="F1863" s="3" t="s">
        <v>8976</v>
      </c>
      <c r="G1863" s="3" t="str">
        <f t="shared" si="274"/>
        <v>deg</v>
      </c>
      <c r="H1863" s="3" t="str">
        <f t="shared" si="275"/>
        <v>Unit</v>
      </c>
      <c r="I1863" s="3" t="str">
        <f t="shared" si="276"/>
        <v>UCUM</v>
      </c>
      <c r="J1863" s="3" t="str">
        <f t="shared" si="277"/>
        <v>Unit</v>
      </c>
      <c r="K1863" s="3" t="str">
        <f t="shared" si="278"/>
        <v>S</v>
      </c>
      <c r="L1863" s="3" t="str">
        <f t="shared" si="279"/>
        <v>19700101</v>
      </c>
      <c r="M1863" s="3" t="str">
        <f t="shared" si="280"/>
        <v>20991231</v>
      </c>
    </row>
    <row r="1864" spans="1:14" ht="15.6" customHeight="1" x14ac:dyDescent="0.3">
      <c r="A1864" s="3" t="s">
        <v>6453</v>
      </c>
      <c r="B1864" s="3" t="s">
        <v>11817</v>
      </c>
      <c r="C1864" s="11" t="s">
        <v>5232</v>
      </c>
      <c r="D1864" s="11" t="s">
        <v>5233</v>
      </c>
      <c r="E1864" s="13"/>
      <c r="F1864" s="3" t="s">
        <v>7137</v>
      </c>
      <c r="G1864" s="3" t="str">
        <f t="shared" si="274"/>
        <v>-</v>
      </c>
      <c r="H1864" s="3" t="str">
        <f t="shared" si="275"/>
        <v>-</v>
      </c>
      <c r="I1864" s="3" t="str">
        <f t="shared" si="276"/>
        <v>-</v>
      </c>
      <c r="J1864" s="3" t="str">
        <f t="shared" si="277"/>
        <v>-</v>
      </c>
      <c r="K1864" s="3" t="str">
        <f t="shared" si="278"/>
        <v>-</v>
      </c>
      <c r="L1864" s="3" t="str">
        <f t="shared" si="279"/>
        <v>-</v>
      </c>
      <c r="M1864" s="3" t="str">
        <f t="shared" si="280"/>
        <v>-</v>
      </c>
      <c r="N1864" s="11" t="s">
        <v>12948</v>
      </c>
    </row>
    <row r="1865" spans="1:14" ht="15.6" customHeight="1" x14ac:dyDescent="0.3">
      <c r="A1865" s="3" t="s">
        <v>6453</v>
      </c>
      <c r="B1865" s="3" t="s">
        <v>11817</v>
      </c>
      <c r="C1865" s="11" t="s">
        <v>5234</v>
      </c>
      <c r="D1865" s="11" t="s">
        <v>5235</v>
      </c>
      <c r="E1865" s="13"/>
      <c r="F1865" s="3" t="s">
        <v>8973</v>
      </c>
      <c r="G1865" s="3" t="str">
        <f t="shared" si="274"/>
        <v>dg</v>
      </c>
      <c r="H1865" s="3" t="str">
        <f t="shared" si="275"/>
        <v>Unit</v>
      </c>
      <c r="I1865" s="3" t="str">
        <f t="shared" si="276"/>
        <v>UCUM</v>
      </c>
      <c r="J1865" s="3" t="str">
        <f t="shared" si="277"/>
        <v>Unit</v>
      </c>
      <c r="K1865" s="3" t="str">
        <f t="shared" si="278"/>
        <v>S</v>
      </c>
      <c r="L1865" s="3" t="str">
        <f t="shared" si="279"/>
        <v>19700101</v>
      </c>
      <c r="M1865" s="3" t="str">
        <f t="shared" si="280"/>
        <v>20991231</v>
      </c>
    </row>
    <row r="1866" spans="1:14" ht="15.6" customHeight="1" x14ac:dyDescent="0.3">
      <c r="A1866" s="3" t="s">
        <v>6453</v>
      </c>
      <c r="B1866" s="3" t="s">
        <v>11817</v>
      </c>
      <c r="C1866" s="11" t="s">
        <v>5224</v>
      </c>
      <c r="D1866" s="11" t="s">
        <v>5225</v>
      </c>
      <c r="E1866" s="13"/>
      <c r="F1866" s="3" t="s">
        <v>8974</v>
      </c>
      <c r="G1866" s="3" t="str">
        <f t="shared" si="274"/>
        <v>dL</v>
      </c>
      <c r="H1866" s="3" t="str">
        <f t="shared" si="275"/>
        <v>Unit</v>
      </c>
      <c r="I1866" s="3" t="str">
        <f t="shared" si="276"/>
        <v>UCUM</v>
      </c>
      <c r="J1866" s="3" t="str">
        <f t="shared" si="277"/>
        <v>Unit</v>
      </c>
      <c r="K1866" s="3" t="str">
        <f t="shared" si="278"/>
        <v>S</v>
      </c>
      <c r="L1866" s="3" t="str">
        <f t="shared" si="279"/>
        <v>19700101</v>
      </c>
      <c r="M1866" s="3" t="str">
        <f t="shared" si="280"/>
        <v>20991231</v>
      </c>
    </row>
    <row r="1867" spans="1:14" ht="15.6" customHeight="1" x14ac:dyDescent="0.3">
      <c r="A1867" s="3" t="s">
        <v>6453</v>
      </c>
      <c r="B1867" s="3" t="s">
        <v>11817</v>
      </c>
      <c r="C1867" s="11" t="s">
        <v>5236</v>
      </c>
      <c r="D1867" s="11" t="s">
        <v>5237</v>
      </c>
      <c r="E1867" s="13"/>
      <c r="F1867" s="3" t="s">
        <v>8975</v>
      </c>
      <c r="G1867" s="3" t="str">
        <f t="shared" si="274"/>
        <v>dm</v>
      </c>
      <c r="H1867" s="3" t="str">
        <f t="shared" si="275"/>
        <v>Unit</v>
      </c>
      <c r="I1867" s="3" t="str">
        <f t="shared" si="276"/>
        <v>UCUM</v>
      </c>
      <c r="J1867" s="3" t="str">
        <f t="shared" si="277"/>
        <v>Unit</v>
      </c>
      <c r="K1867" s="3" t="str">
        <f t="shared" si="278"/>
        <v>S</v>
      </c>
      <c r="L1867" s="3" t="str">
        <f t="shared" si="279"/>
        <v>19700101</v>
      </c>
      <c r="M1867" s="3" t="str">
        <f t="shared" si="280"/>
        <v>20991231</v>
      </c>
    </row>
    <row r="1868" spans="1:14" ht="15.6" customHeight="1" x14ac:dyDescent="0.3">
      <c r="A1868" s="3" t="s">
        <v>6453</v>
      </c>
      <c r="B1868" s="3" t="s">
        <v>11817</v>
      </c>
      <c r="C1868" s="11" t="s">
        <v>5238</v>
      </c>
      <c r="D1868" s="11" t="s">
        <v>5239</v>
      </c>
      <c r="E1868" s="13"/>
      <c r="F1868" s="3" t="s">
        <v>9212</v>
      </c>
      <c r="G1868" s="3" t="str">
        <f t="shared" si="274"/>
        <v>m/s2</v>
      </c>
      <c r="H1868" s="3" t="str">
        <f t="shared" si="275"/>
        <v>Unit</v>
      </c>
      <c r="I1868" s="3" t="str">
        <f t="shared" si="276"/>
        <v>UCUM</v>
      </c>
      <c r="J1868" s="3" t="str">
        <f t="shared" si="277"/>
        <v>Unit</v>
      </c>
      <c r="K1868" s="3" t="str">
        <f t="shared" si="278"/>
        <v>S</v>
      </c>
      <c r="L1868" s="3" t="str">
        <f t="shared" si="279"/>
        <v>19700101</v>
      </c>
      <c r="M1868" s="3" t="str">
        <f t="shared" si="280"/>
        <v>20991231</v>
      </c>
      <c r="N1868" s="11" t="s">
        <v>12949</v>
      </c>
    </row>
    <row r="1869" spans="1:14" ht="15.6" customHeight="1" x14ac:dyDescent="0.3">
      <c r="A1869" s="3" t="s">
        <v>6453</v>
      </c>
      <c r="B1869" s="3" t="s">
        <v>11817</v>
      </c>
      <c r="C1869" s="11" t="s">
        <v>5240</v>
      </c>
      <c r="D1869" s="11" t="s">
        <v>5241</v>
      </c>
      <c r="E1869" s="13"/>
      <c r="F1869" s="3" t="s">
        <v>9212</v>
      </c>
      <c r="G1869" s="3" t="str">
        <f t="shared" ref="G1869:G1932" si="281">IFERROR(VLOOKUP(F1869,omop_all_vocs,4,FALSE),"")</f>
        <v>m/s2</v>
      </c>
      <c r="H1869" s="3" t="str">
        <f t="shared" ref="H1869:H1932" si="282">IFERROR(VLOOKUP(F1869,omop_all_vocs,5,FALSE),"")</f>
        <v>Unit</v>
      </c>
      <c r="I1869" s="3" t="str">
        <f t="shared" ref="I1869:I1932" si="283">IFERROR(VLOOKUP(F1869,omop_all_vocs,6,FALSE),"")</f>
        <v>UCUM</v>
      </c>
      <c r="J1869" s="3" t="str">
        <f t="shared" ref="J1869:J1932" si="284">IFERROR(VLOOKUP(F1869,omop_all_vocs,7,FALSE),"")</f>
        <v>Unit</v>
      </c>
      <c r="K1869" s="3" t="str">
        <f t="shared" ref="K1869:K1932" si="285">IFERROR(VLOOKUP(F1869,omop_all_vocs,8,FALSE),"")</f>
        <v>S</v>
      </c>
      <c r="L1869" s="3" t="str">
        <f t="shared" ref="L1869:L1932" si="286">IFERROR(VLOOKUP(F1869,omop_all_vocs,9,FALSE),"")</f>
        <v>19700101</v>
      </c>
      <c r="M1869" s="3" t="str">
        <f t="shared" ref="M1869:M1932" si="287">IFERROR(VLOOKUP(F1869,omop_all_vocs,10,FALSE),"")</f>
        <v>20991231</v>
      </c>
      <c r="N1869" s="11" t="s">
        <v>12949</v>
      </c>
    </row>
    <row r="1870" spans="1:14" ht="15.6" customHeight="1" x14ac:dyDescent="0.3">
      <c r="A1870" s="3" t="s">
        <v>6453</v>
      </c>
      <c r="B1870" s="3" t="s">
        <v>11817</v>
      </c>
      <c r="C1870" s="11" t="s">
        <v>5242</v>
      </c>
      <c r="D1870" s="11" t="s">
        <v>5243</v>
      </c>
      <c r="E1870" s="13"/>
      <c r="F1870" s="3" t="s">
        <v>8935</v>
      </c>
      <c r="G1870" s="3" t="str">
        <f t="shared" si="281"/>
        <v>cm/s</v>
      </c>
      <c r="H1870" s="3" t="str">
        <f t="shared" si="282"/>
        <v>Unit</v>
      </c>
      <c r="I1870" s="3" t="str">
        <f t="shared" si="283"/>
        <v>UCUM</v>
      </c>
      <c r="J1870" s="3" t="str">
        <f t="shared" si="284"/>
        <v>Unit</v>
      </c>
      <c r="K1870" s="3" t="str">
        <f t="shared" si="285"/>
        <v>S</v>
      </c>
      <c r="L1870" s="3" t="str">
        <f t="shared" si="286"/>
        <v>19700101</v>
      </c>
      <c r="M1870" s="3" t="str">
        <f t="shared" si="287"/>
        <v>20991231</v>
      </c>
      <c r="N1870" s="11" t="s">
        <v>12949</v>
      </c>
    </row>
    <row r="1871" spans="1:14" ht="15.6" customHeight="1" x14ac:dyDescent="0.3">
      <c r="A1871" s="3" t="s">
        <v>6453</v>
      </c>
      <c r="B1871" s="3" t="s">
        <v>11817</v>
      </c>
      <c r="C1871" s="11" t="s">
        <v>5246</v>
      </c>
      <c r="D1871" s="11" t="s">
        <v>5247</v>
      </c>
      <c r="E1871" s="13"/>
      <c r="F1871" s="3" t="s">
        <v>8999</v>
      </c>
      <c r="G1871" s="3" t="str">
        <f t="shared" si="281"/>
        <v>eq</v>
      </c>
      <c r="H1871" s="3" t="str">
        <f t="shared" si="282"/>
        <v>Unit</v>
      </c>
      <c r="I1871" s="3" t="str">
        <f t="shared" si="283"/>
        <v>UCUM</v>
      </c>
      <c r="J1871" s="3" t="str">
        <f t="shared" si="284"/>
        <v>Unit</v>
      </c>
      <c r="K1871" s="3" t="str">
        <f t="shared" si="285"/>
        <v>S</v>
      </c>
      <c r="L1871" s="3" t="str">
        <f t="shared" si="286"/>
        <v>19700101</v>
      </c>
      <c r="M1871" s="3" t="str">
        <f t="shared" si="287"/>
        <v>20991231</v>
      </c>
    </row>
    <row r="1872" spans="1:14" ht="15.6" customHeight="1" x14ac:dyDescent="0.3">
      <c r="A1872" s="3" t="s">
        <v>6453</v>
      </c>
      <c r="B1872" s="3" t="s">
        <v>11817</v>
      </c>
      <c r="C1872" s="11" t="s">
        <v>5248</v>
      </c>
      <c r="D1872" s="11" t="s">
        <v>5249</v>
      </c>
      <c r="E1872" s="13"/>
      <c r="F1872" s="3" t="s">
        <v>9000</v>
      </c>
      <c r="G1872" s="3" t="str">
        <f t="shared" si="281"/>
        <v>eq/L</v>
      </c>
      <c r="H1872" s="3" t="str">
        <f t="shared" si="282"/>
        <v>Unit</v>
      </c>
      <c r="I1872" s="3" t="str">
        <f t="shared" si="283"/>
        <v>UCUM</v>
      </c>
      <c r="J1872" s="3" t="str">
        <f t="shared" si="284"/>
        <v>Unit</v>
      </c>
      <c r="K1872" s="3" t="str">
        <f t="shared" si="285"/>
        <v>S</v>
      </c>
      <c r="L1872" s="3" t="str">
        <f t="shared" si="286"/>
        <v>19700101</v>
      </c>
      <c r="M1872" s="3" t="str">
        <f t="shared" si="287"/>
        <v>20991231</v>
      </c>
    </row>
    <row r="1873" spans="1:14" ht="15.6" customHeight="1" x14ac:dyDescent="0.3">
      <c r="A1873" s="3" t="s">
        <v>6453</v>
      </c>
      <c r="B1873" s="3" t="s">
        <v>11817</v>
      </c>
      <c r="C1873" s="11" t="s">
        <v>5250</v>
      </c>
      <c r="D1873" s="11" t="s">
        <v>5251</v>
      </c>
      <c r="E1873" s="13"/>
      <c r="F1873" s="3" t="s">
        <v>9002</v>
      </c>
      <c r="G1873" s="3" t="str">
        <f t="shared" si="281"/>
        <v>eq/mL</v>
      </c>
      <c r="H1873" s="3" t="str">
        <f t="shared" si="282"/>
        <v>Unit</v>
      </c>
      <c r="I1873" s="3" t="str">
        <f t="shared" si="283"/>
        <v>UCUM</v>
      </c>
      <c r="J1873" s="3" t="str">
        <f t="shared" si="284"/>
        <v>Unit</v>
      </c>
      <c r="K1873" s="3" t="str">
        <f t="shared" si="285"/>
        <v>S</v>
      </c>
      <c r="L1873" s="3" t="str">
        <f t="shared" si="286"/>
        <v>19700101</v>
      </c>
      <c r="M1873" s="3" t="str">
        <f t="shared" si="287"/>
        <v>20991231</v>
      </c>
    </row>
    <row r="1874" spans="1:14" ht="15.6" customHeight="1" x14ac:dyDescent="0.3">
      <c r="A1874" s="3" t="s">
        <v>6453</v>
      </c>
      <c r="B1874" s="3" t="s">
        <v>11817</v>
      </c>
      <c r="C1874" s="11" t="s">
        <v>5252</v>
      </c>
      <c r="D1874" s="11" t="s">
        <v>5253</v>
      </c>
      <c r="E1874" s="13"/>
      <c r="F1874" s="3" t="s">
        <v>9003</v>
      </c>
      <c r="G1874" s="3" t="str">
        <f t="shared" si="281"/>
        <v>eq/mmol</v>
      </c>
      <c r="H1874" s="3" t="str">
        <f t="shared" si="282"/>
        <v>Unit</v>
      </c>
      <c r="I1874" s="3" t="str">
        <f t="shared" si="283"/>
        <v>UCUM</v>
      </c>
      <c r="J1874" s="3" t="str">
        <f t="shared" si="284"/>
        <v>Unit</v>
      </c>
      <c r="K1874" s="3" t="str">
        <f t="shared" si="285"/>
        <v>S</v>
      </c>
      <c r="L1874" s="3" t="str">
        <f t="shared" si="286"/>
        <v>19700101</v>
      </c>
      <c r="M1874" s="3" t="str">
        <f t="shared" si="287"/>
        <v>20991231</v>
      </c>
    </row>
    <row r="1875" spans="1:14" ht="15.6" customHeight="1" x14ac:dyDescent="0.3">
      <c r="A1875" s="3" t="s">
        <v>6453</v>
      </c>
      <c r="B1875" s="3" t="s">
        <v>11817</v>
      </c>
      <c r="C1875" s="11" t="s">
        <v>5254</v>
      </c>
      <c r="D1875" s="11" t="s">
        <v>5255</v>
      </c>
      <c r="E1875" s="13"/>
      <c r="F1875" s="3" t="s">
        <v>9001</v>
      </c>
      <c r="G1875" s="3" t="str">
        <f t="shared" si="281"/>
        <v>eq/umol</v>
      </c>
      <c r="H1875" s="3" t="str">
        <f t="shared" si="282"/>
        <v>Unit</v>
      </c>
      <c r="I1875" s="3" t="str">
        <f t="shared" si="283"/>
        <v>UCUM</v>
      </c>
      <c r="J1875" s="3" t="str">
        <f t="shared" si="284"/>
        <v>Unit</v>
      </c>
      <c r="K1875" s="3" t="str">
        <f t="shared" si="285"/>
        <v>S</v>
      </c>
      <c r="L1875" s="3" t="str">
        <f t="shared" si="286"/>
        <v>19700101</v>
      </c>
      <c r="M1875" s="3" t="str">
        <f t="shared" si="287"/>
        <v>20991231</v>
      </c>
    </row>
    <row r="1876" spans="1:14" ht="15.6" customHeight="1" x14ac:dyDescent="0.3">
      <c r="A1876" s="3" t="s">
        <v>6453</v>
      </c>
      <c r="B1876" s="3" t="s">
        <v>11817</v>
      </c>
      <c r="C1876" s="11" t="s">
        <v>5256</v>
      </c>
      <c r="D1876" s="11" t="s">
        <v>5256</v>
      </c>
      <c r="E1876" s="13"/>
      <c r="F1876" s="3" t="s">
        <v>9004</v>
      </c>
      <c r="G1876" s="3" t="str">
        <f t="shared" si="281"/>
        <v>erg</v>
      </c>
      <c r="H1876" s="3" t="str">
        <f t="shared" si="282"/>
        <v>Unit</v>
      </c>
      <c r="I1876" s="3" t="str">
        <f t="shared" si="283"/>
        <v>UCUM</v>
      </c>
      <c r="J1876" s="3" t="str">
        <f t="shared" si="284"/>
        <v>Unit</v>
      </c>
      <c r="K1876" s="3" t="str">
        <f t="shared" si="285"/>
        <v>S</v>
      </c>
      <c r="L1876" s="3" t="str">
        <f t="shared" si="286"/>
        <v>19700101</v>
      </c>
      <c r="M1876" s="3" t="str">
        <f t="shared" si="287"/>
        <v>20991231</v>
      </c>
    </row>
    <row r="1877" spans="1:14" ht="15.6" customHeight="1" x14ac:dyDescent="0.3">
      <c r="A1877" s="3" t="s">
        <v>6453</v>
      </c>
      <c r="B1877" s="3" t="s">
        <v>11817</v>
      </c>
      <c r="C1877" s="11" t="s">
        <v>5244</v>
      </c>
      <c r="D1877" s="11" t="s">
        <v>5245</v>
      </c>
      <c r="E1877" s="13"/>
      <c r="F1877" s="3" t="s">
        <v>8995</v>
      </c>
      <c r="G1877" s="3" t="str">
        <f t="shared" si="281"/>
        <v>eV</v>
      </c>
      <c r="H1877" s="3" t="str">
        <f t="shared" si="282"/>
        <v>Unit</v>
      </c>
      <c r="I1877" s="3" t="str">
        <f t="shared" si="283"/>
        <v>UCUM</v>
      </c>
      <c r="J1877" s="3" t="str">
        <f t="shared" si="284"/>
        <v>Unit</v>
      </c>
      <c r="K1877" s="3" t="str">
        <f t="shared" si="285"/>
        <v>S</v>
      </c>
      <c r="L1877" s="3" t="str">
        <f t="shared" si="286"/>
        <v>19700101</v>
      </c>
      <c r="M1877" s="3" t="str">
        <f t="shared" si="287"/>
        <v>20991231</v>
      </c>
    </row>
    <row r="1878" spans="1:14" ht="15.6" customHeight="1" x14ac:dyDescent="0.3">
      <c r="A1878" s="3" t="s">
        <v>6453</v>
      </c>
      <c r="B1878" s="3" t="s">
        <v>11817</v>
      </c>
      <c r="C1878" s="11" t="s">
        <v>410</v>
      </c>
      <c r="D1878" s="11" t="s">
        <v>4938</v>
      </c>
      <c r="E1878" s="13"/>
      <c r="F1878" s="3" t="s">
        <v>9006</v>
      </c>
      <c r="G1878" s="3" t="str">
        <f t="shared" si="281"/>
        <v>F</v>
      </c>
      <c r="H1878" s="3" t="str">
        <f t="shared" si="282"/>
        <v>Unit</v>
      </c>
      <c r="I1878" s="3" t="str">
        <f t="shared" si="283"/>
        <v>UCUM</v>
      </c>
      <c r="J1878" s="3" t="str">
        <f t="shared" si="284"/>
        <v>Unit</v>
      </c>
      <c r="K1878" s="3" t="str">
        <f t="shared" si="285"/>
        <v>S</v>
      </c>
      <c r="L1878" s="3" t="str">
        <f t="shared" si="286"/>
        <v>19700101</v>
      </c>
      <c r="M1878" s="3" t="str">
        <f t="shared" si="287"/>
        <v>20991231</v>
      </c>
    </row>
    <row r="1879" spans="1:14" ht="15.6" customHeight="1" x14ac:dyDescent="0.3">
      <c r="A1879" s="3" t="s">
        <v>6453</v>
      </c>
      <c r="B1879" s="3" t="s">
        <v>11817</v>
      </c>
      <c r="C1879" s="11" t="s">
        <v>5259</v>
      </c>
      <c r="D1879" s="11" t="s">
        <v>5260</v>
      </c>
      <c r="E1879" s="13"/>
      <c r="F1879" s="3" t="s">
        <v>9011</v>
      </c>
      <c r="G1879" s="3" t="str">
        <f t="shared" si="281"/>
        <v>fg</v>
      </c>
      <c r="H1879" s="3" t="str">
        <f t="shared" si="282"/>
        <v>Unit</v>
      </c>
      <c r="I1879" s="3" t="str">
        <f t="shared" si="283"/>
        <v>UCUM</v>
      </c>
      <c r="J1879" s="3" t="str">
        <f t="shared" si="284"/>
        <v>Unit</v>
      </c>
      <c r="K1879" s="3" t="str">
        <f t="shared" si="285"/>
        <v>S</v>
      </c>
      <c r="L1879" s="3" t="str">
        <f t="shared" si="286"/>
        <v>19700101</v>
      </c>
      <c r="M1879" s="3" t="str">
        <f t="shared" si="287"/>
        <v>20991231</v>
      </c>
    </row>
    <row r="1880" spans="1:14" ht="15.6" customHeight="1" x14ac:dyDescent="0.3">
      <c r="A1880" s="3" t="s">
        <v>6453</v>
      </c>
      <c r="B1880" s="3" t="s">
        <v>11817</v>
      </c>
      <c r="C1880" s="11" t="s">
        <v>5257</v>
      </c>
      <c r="D1880" s="11" t="s">
        <v>5258</v>
      </c>
      <c r="E1880" s="13"/>
      <c r="F1880" s="3" t="s">
        <v>9013</v>
      </c>
      <c r="G1880" s="3" t="str">
        <f t="shared" si="281"/>
        <v>fL</v>
      </c>
      <c r="H1880" s="3" t="str">
        <f t="shared" si="282"/>
        <v>Unit</v>
      </c>
      <c r="I1880" s="3" t="str">
        <f t="shared" si="283"/>
        <v>UCUM</v>
      </c>
      <c r="J1880" s="3" t="str">
        <f t="shared" si="284"/>
        <v>Unit</v>
      </c>
      <c r="K1880" s="3" t="str">
        <f t="shared" si="285"/>
        <v>S</v>
      </c>
      <c r="L1880" s="3" t="str">
        <f t="shared" si="286"/>
        <v>19700101</v>
      </c>
      <c r="M1880" s="3" t="str">
        <f t="shared" si="287"/>
        <v>20991231</v>
      </c>
    </row>
    <row r="1881" spans="1:14" ht="15.6" customHeight="1" x14ac:dyDescent="0.3">
      <c r="A1881" s="3" t="s">
        <v>6453</v>
      </c>
      <c r="B1881" s="3" t="s">
        <v>11817</v>
      </c>
      <c r="C1881" s="11" t="s">
        <v>5261</v>
      </c>
      <c r="D1881" s="11" t="s">
        <v>5262</v>
      </c>
      <c r="E1881" s="13"/>
      <c r="F1881" s="3" t="s">
        <v>9015</v>
      </c>
      <c r="G1881" s="3" t="str">
        <f t="shared" si="281"/>
        <v>fm</v>
      </c>
      <c r="H1881" s="3" t="str">
        <f t="shared" si="282"/>
        <v>Unit</v>
      </c>
      <c r="I1881" s="3" t="str">
        <f t="shared" si="283"/>
        <v>UCUM</v>
      </c>
      <c r="J1881" s="3" t="str">
        <f t="shared" si="284"/>
        <v>Unit</v>
      </c>
      <c r="K1881" s="3" t="str">
        <f t="shared" si="285"/>
        <v>S</v>
      </c>
      <c r="L1881" s="3" t="str">
        <f t="shared" si="286"/>
        <v>19700101</v>
      </c>
      <c r="M1881" s="3" t="str">
        <f t="shared" si="287"/>
        <v>20991231</v>
      </c>
    </row>
    <row r="1882" spans="1:14" ht="15.6" customHeight="1" x14ac:dyDescent="0.3">
      <c r="A1882" s="3" t="s">
        <v>6453</v>
      </c>
      <c r="B1882" s="3" t="s">
        <v>11817</v>
      </c>
      <c r="C1882" s="11" t="s">
        <v>5263</v>
      </c>
      <c r="D1882" s="11" t="s">
        <v>5264</v>
      </c>
      <c r="E1882" s="13"/>
      <c r="F1882" s="3" t="s">
        <v>9016</v>
      </c>
      <c r="G1882" s="3" t="str">
        <f t="shared" si="281"/>
        <v>fmol</v>
      </c>
      <c r="H1882" s="3" t="str">
        <f t="shared" si="282"/>
        <v>Unit</v>
      </c>
      <c r="I1882" s="3" t="str">
        <f t="shared" si="283"/>
        <v>UCUM</v>
      </c>
      <c r="J1882" s="3" t="str">
        <f t="shared" si="284"/>
        <v>Unit</v>
      </c>
      <c r="K1882" s="3" t="str">
        <f t="shared" si="285"/>
        <v>S</v>
      </c>
      <c r="L1882" s="3" t="str">
        <f t="shared" si="286"/>
        <v>19700101</v>
      </c>
      <c r="M1882" s="3" t="str">
        <f t="shared" si="287"/>
        <v>20991231</v>
      </c>
    </row>
    <row r="1883" spans="1:14" ht="15.6" customHeight="1" x14ac:dyDescent="0.3">
      <c r="A1883" s="3" t="s">
        <v>6453</v>
      </c>
      <c r="B1883" s="3" t="s">
        <v>11817</v>
      </c>
      <c r="C1883" s="11" t="s">
        <v>5267</v>
      </c>
      <c r="D1883" s="11" t="s">
        <v>5268</v>
      </c>
      <c r="E1883" s="13"/>
      <c r="F1883" s="3" t="s">
        <v>9017</v>
      </c>
      <c r="G1883" s="3" t="str">
        <f t="shared" si="281"/>
        <v>fmol/g</v>
      </c>
      <c r="H1883" s="3" t="str">
        <f t="shared" si="282"/>
        <v>Unit</v>
      </c>
      <c r="I1883" s="3" t="str">
        <f t="shared" si="283"/>
        <v>UCUM</v>
      </c>
      <c r="J1883" s="3" t="str">
        <f t="shared" si="284"/>
        <v>Unit</v>
      </c>
      <c r="K1883" s="3" t="str">
        <f t="shared" si="285"/>
        <v>S</v>
      </c>
      <c r="L1883" s="3" t="str">
        <f t="shared" si="286"/>
        <v>19700101</v>
      </c>
      <c r="M1883" s="3" t="str">
        <f t="shared" si="287"/>
        <v>20991231</v>
      </c>
    </row>
    <row r="1884" spans="1:14" ht="15.6" customHeight="1" x14ac:dyDescent="0.3">
      <c r="A1884" s="3" t="s">
        <v>6453</v>
      </c>
      <c r="B1884" s="3" t="s">
        <v>11817</v>
      </c>
      <c r="C1884" s="11" t="s">
        <v>5265</v>
      </c>
      <c r="D1884" s="11" t="s">
        <v>5266</v>
      </c>
      <c r="E1884" s="13"/>
      <c r="F1884" s="3" t="s">
        <v>9018</v>
      </c>
      <c r="G1884" s="3" t="str">
        <f t="shared" si="281"/>
        <v>fmol/L</v>
      </c>
      <c r="H1884" s="3" t="str">
        <f t="shared" si="282"/>
        <v>Unit</v>
      </c>
      <c r="I1884" s="3" t="str">
        <f t="shared" si="283"/>
        <v>UCUM</v>
      </c>
      <c r="J1884" s="3" t="str">
        <f t="shared" si="284"/>
        <v>Unit</v>
      </c>
      <c r="K1884" s="3" t="str">
        <f t="shared" si="285"/>
        <v>S</v>
      </c>
      <c r="L1884" s="3" t="str">
        <f t="shared" si="286"/>
        <v>19700101</v>
      </c>
      <c r="M1884" s="3" t="str">
        <f t="shared" si="287"/>
        <v>20991231</v>
      </c>
    </row>
    <row r="1885" spans="1:14" ht="15.6" customHeight="1" x14ac:dyDescent="0.3">
      <c r="A1885" s="3" t="s">
        <v>6453</v>
      </c>
      <c r="B1885" s="3" t="s">
        <v>11817</v>
      </c>
      <c r="C1885" s="11" t="s">
        <v>5271</v>
      </c>
      <c r="D1885" s="11" t="s">
        <v>5272</v>
      </c>
      <c r="E1885" s="13"/>
      <c r="F1885" s="3" t="s">
        <v>9019</v>
      </c>
      <c r="G1885" s="3" t="str">
        <f t="shared" si="281"/>
        <v>fmol/mg</v>
      </c>
      <c r="H1885" s="3" t="str">
        <f t="shared" si="282"/>
        <v>Unit</v>
      </c>
      <c r="I1885" s="3" t="str">
        <f t="shared" si="283"/>
        <v>UCUM</v>
      </c>
      <c r="J1885" s="3" t="str">
        <f t="shared" si="284"/>
        <v>Unit</v>
      </c>
      <c r="K1885" s="3" t="str">
        <f t="shared" si="285"/>
        <v>S</v>
      </c>
      <c r="L1885" s="3" t="str">
        <f t="shared" si="286"/>
        <v>19700101</v>
      </c>
      <c r="M1885" s="3" t="str">
        <f t="shared" si="287"/>
        <v>20991231</v>
      </c>
    </row>
    <row r="1886" spans="1:14" ht="15.6" customHeight="1" x14ac:dyDescent="0.3">
      <c r="A1886" s="3" t="s">
        <v>6453</v>
      </c>
      <c r="B1886" s="3" t="s">
        <v>11817</v>
      </c>
      <c r="C1886" s="11" t="s">
        <v>5273</v>
      </c>
      <c r="D1886" s="11" t="s">
        <v>5274</v>
      </c>
      <c r="E1886" s="13"/>
      <c r="F1886" s="3" t="s">
        <v>9019</v>
      </c>
      <c r="G1886" s="3" t="str">
        <f t="shared" si="281"/>
        <v>fmol/mg</v>
      </c>
      <c r="H1886" s="3" t="str">
        <f t="shared" si="282"/>
        <v>Unit</v>
      </c>
      <c r="I1886" s="3" t="str">
        <f t="shared" si="283"/>
        <v>UCUM</v>
      </c>
      <c r="J1886" s="3" t="str">
        <f t="shared" si="284"/>
        <v>Unit</v>
      </c>
      <c r="K1886" s="3" t="str">
        <f t="shared" si="285"/>
        <v>S</v>
      </c>
      <c r="L1886" s="3" t="str">
        <f t="shared" si="286"/>
        <v>19700101</v>
      </c>
      <c r="M1886" s="3" t="str">
        <f t="shared" si="287"/>
        <v>20991231</v>
      </c>
      <c r="N1886" s="11" t="s">
        <v>12949</v>
      </c>
    </row>
    <row r="1887" spans="1:14" ht="15.6" customHeight="1" x14ac:dyDescent="0.3">
      <c r="A1887" s="3" t="s">
        <v>6453</v>
      </c>
      <c r="B1887" s="3" t="s">
        <v>11817</v>
      </c>
      <c r="C1887" s="11" t="s">
        <v>5275</v>
      </c>
      <c r="D1887" s="11" t="s">
        <v>5276</v>
      </c>
      <c r="E1887" s="13"/>
      <c r="F1887" s="3" t="s">
        <v>9019</v>
      </c>
      <c r="G1887" s="3" t="str">
        <f t="shared" si="281"/>
        <v>fmol/mg</v>
      </c>
      <c r="H1887" s="3" t="str">
        <f t="shared" si="282"/>
        <v>Unit</v>
      </c>
      <c r="I1887" s="3" t="str">
        <f t="shared" si="283"/>
        <v>UCUM</v>
      </c>
      <c r="J1887" s="3" t="str">
        <f t="shared" si="284"/>
        <v>Unit</v>
      </c>
      <c r="K1887" s="3" t="str">
        <f t="shared" si="285"/>
        <v>S</v>
      </c>
      <c r="L1887" s="3" t="str">
        <f t="shared" si="286"/>
        <v>19700101</v>
      </c>
      <c r="M1887" s="3" t="str">
        <f t="shared" si="287"/>
        <v>20991231</v>
      </c>
      <c r="N1887" s="11" t="s">
        <v>12949</v>
      </c>
    </row>
    <row r="1888" spans="1:14" ht="15.6" customHeight="1" x14ac:dyDescent="0.3">
      <c r="A1888" s="3" t="s">
        <v>6453</v>
      </c>
      <c r="B1888" s="3" t="s">
        <v>11817</v>
      </c>
      <c r="C1888" s="11" t="s">
        <v>5269</v>
      </c>
      <c r="D1888" s="11" t="s">
        <v>5270</v>
      </c>
      <c r="E1888" s="13"/>
      <c r="F1888" s="3" t="s">
        <v>9020</v>
      </c>
      <c r="G1888" s="3" t="str">
        <f t="shared" si="281"/>
        <v>fmol/mL</v>
      </c>
      <c r="H1888" s="3" t="str">
        <f t="shared" si="282"/>
        <v>Unit</v>
      </c>
      <c r="I1888" s="3" t="str">
        <f t="shared" si="283"/>
        <v>UCUM</v>
      </c>
      <c r="J1888" s="3" t="str">
        <f t="shared" si="284"/>
        <v>Unit</v>
      </c>
      <c r="K1888" s="3" t="str">
        <f t="shared" si="285"/>
        <v>S</v>
      </c>
      <c r="L1888" s="3" t="str">
        <f t="shared" si="286"/>
        <v>19700101</v>
      </c>
      <c r="M1888" s="3" t="str">
        <f t="shared" si="287"/>
        <v>20991231</v>
      </c>
    </row>
    <row r="1889" spans="1:14" ht="15.6" customHeight="1" x14ac:dyDescent="0.3">
      <c r="A1889" s="3" t="s">
        <v>6453</v>
      </c>
      <c r="B1889" s="3" t="s">
        <v>11817</v>
      </c>
      <c r="C1889" s="11" t="s">
        <v>5277</v>
      </c>
      <c r="D1889" s="11" t="s">
        <v>5278</v>
      </c>
      <c r="E1889" s="13"/>
      <c r="F1889" s="3" t="s">
        <v>9042</v>
      </c>
      <c r="G1889" s="3" t="str">
        <f t="shared" si="281"/>
        <v>g</v>
      </c>
      <c r="H1889" s="3" t="str">
        <f t="shared" si="282"/>
        <v>Unit</v>
      </c>
      <c r="I1889" s="3" t="str">
        <f t="shared" si="283"/>
        <v>UCUM</v>
      </c>
      <c r="J1889" s="3" t="str">
        <f t="shared" si="284"/>
        <v>Unit</v>
      </c>
      <c r="K1889" s="3" t="str">
        <f t="shared" si="285"/>
        <v>S</v>
      </c>
      <c r="L1889" s="3" t="str">
        <f t="shared" si="286"/>
        <v>19700101</v>
      </c>
      <c r="M1889" s="3" t="str">
        <f t="shared" si="287"/>
        <v>20991231</v>
      </c>
    </row>
    <row r="1890" spans="1:14" ht="15.6" customHeight="1" x14ac:dyDescent="0.3">
      <c r="A1890" s="3" t="s">
        <v>6453</v>
      </c>
      <c r="B1890" s="3" t="s">
        <v>11817</v>
      </c>
      <c r="C1890" s="11" t="s">
        <v>5279</v>
      </c>
      <c r="D1890" s="11" t="s">
        <v>5280</v>
      </c>
      <c r="E1890" s="13"/>
      <c r="F1890" s="3" t="s">
        <v>9083</v>
      </c>
      <c r="G1890" s="3" t="str">
        <f t="shared" si="281"/>
        <v>g.m</v>
      </c>
      <c r="H1890" s="3" t="str">
        <f t="shared" si="282"/>
        <v>Unit</v>
      </c>
      <c r="I1890" s="3" t="str">
        <f t="shared" si="283"/>
        <v>UCUM</v>
      </c>
      <c r="J1890" s="3" t="str">
        <f t="shared" si="284"/>
        <v>Unit</v>
      </c>
      <c r="K1890" s="3" t="str">
        <f t="shared" si="285"/>
        <v>S</v>
      </c>
      <c r="L1890" s="3" t="str">
        <f t="shared" si="286"/>
        <v>19700101</v>
      </c>
      <c r="M1890" s="3" t="str">
        <f t="shared" si="287"/>
        <v>20991231</v>
      </c>
    </row>
    <row r="1891" spans="1:14" ht="15.6" customHeight="1" x14ac:dyDescent="0.3">
      <c r="A1891" s="3" t="s">
        <v>6453</v>
      </c>
      <c r="B1891" s="3" t="s">
        <v>11817</v>
      </c>
      <c r="C1891" s="11" t="s">
        <v>5281</v>
      </c>
      <c r="D1891" s="11" t="s">
        <v>5282</v>
      </c>
      <c r="E1891" s="13"/>
      <c r="F1891" s="3" t="s">
        <v>9084</v>
      </c>
      <c r="G1891" s="3" t="str">
        <f t="shared" si="281"/>
        <v>g.m/{hb}</v>
      </c>
      <c r="H1891" s="3" t="str">
        <f t="shared" si="282"/>
        <v>Unit</v>
      </c>
      <c r="I1891" s="3" t="str">
        <f t="shared" si="283"/>
        <v>UCUM</v>
      </c>
      <c r="J1891" s="3" t="str">
        <f t="shared" si="284"/>
        <v>Unit</v>
      </c>
      <c r="K1891" s="3" t="str">
        <f t="shared" si="285"/>
        <v>S</v>
      </c>
      <c r="L1891" s="3" t="str">
        <f t="shared" si="286"/>
        <v>19700101</v>
      </c>
      <c r="M1891" s="3" t="str">
        <f t="shared" si="287"/>
        <v>20991231</v>
      </c>
      <c r="N1891" s="11" t="s">
        <v>12949</v>
      </c>
    </row>
    <row r="1892" spans="1:14" ht="15.6" customHeight="1" x14ac:dyDescent="0.3">
      <c r="A1892" s="3" t="s">
        <v>6453</v>
      </c>
      <c r="B1892" s="3" t="s">
        <v>11817</v>
      </c>
      <c r="C1892" s="11" t="s">
        <v>5283</v>
      </c>
      <c r="D1892" s="11" t="s">
        <v>5284</v>
      </c>
      <c r="E1892" s="13"/>
      <c r="F1892" s="3" t="s">
        <v>9050</v>
      </c>
      <c r="G1892" s="3" t="str">
        <f t="shared" si="281"/>
        <v>g/100.g</v>
      </c>
      <c r="H1892" s="3" t="str">
        <f t="shared" si="282"/>
        <v>Unit</v>
      </c>
      <c r="I1892" s="3" t="str">
        <f t="shared" si="283"/>
        <v>UCUM</v>
      </c>
      <c r="J1892" s="3" t="str">
        <f t="shared" si="284"/>
        <v>Unit</v>
      </c>
      <c r="K1892" s="3" t="str">
        <f t="shared" si="285"/>
        <v>S</v>
      </c>
      <c r="L1892" s="3" t="str">
        <f t="shared" si="286"/>
        <v>19700101</v>
      </c>
      <c r="M1892" s="3" t="str">
        <f t="shared" si="287"/>
        <v>20991231</v>
      </c>
    </row>
    <row r="1893" spans="1:14" ht="15.6" customHeight="1" x14ac:dyDescent="0.3">
      <c r="A1893" s="3" t="s">
        <v>6453</v>
      </c>
      <c r="B1893" s="3" t="s">
        <v>11817</v>
      </c>
      <c r="C1893" s="11" t="s">
        <v>5285</v>
      </c>
      <c r="D1893" s="11" t="s">
        <v>5286</v>
      </c>
      <c r="E1893" s="13"/>
      <c r="F1893" s="3" t="s">
        <v>9051</v>
      </c>
      <c r="G1893" s="3" t="str">
        <f t="shared" si="281"/>
        <v>g/(12.h)</v>
      </c>
      <c r="H1893" s="3" t="str">
        <f t="shared" si="282"/>
        <v>Unit</v>
      </c>
      <c r="I1893" s="3" t="str">
        <f t="shared" si="283"/>
        <v>UCUM</v>
      </c>
      <c r="J1893" s="3" t="str">
        <f t="shared" si="284"/>
        <v>Unit</v>
      </c>
      <c r="K1893" s="3" t="str">
        <f t="shared" si="285"/>
        <v>S</v>
      </c>
      <c r="L1893" s="3" t="str">
        <f t="shared" si="286"/>
        <v>19700101</v>
      </c>
      <c r="M1893" s="3" t="str">
        <f t="shared" si="287"/>
        <v>20991231</v>
      </c>
    </row>
    <row r="1894" spans="1:14" ht="15.6" customHeight="1" x14ac:dyDescent="0.3">
      <c r="A1894" s="3" t="s">
        <v>6453</v>
      </c>
      <c r="B1894" s="3" t="s">
        <v>11817</v>
      </c>
      <c r="C1894" s="11" t="s">
        <v>5287</v>
      </c>
      <c r="D1894" s="11" t="s">
        <v>5288</v>
      </c>
      <c r="E1894" s="13"/>
      <c r="F1894" s="3" t="s">
        <v>9052</v>
      </c>
      <c r="G1894" s="3" t="str">
        <f t="shared" si="281"/>
        <v>g/(24.h)</v>
      </c>
      <c r="H1894" s="3" t="str">
        <f t="shared" si="282"/>
        <v>Unit</v>
      </c>
      <c r="I1894" s="3" t="str">
        <f t="shared" si="283"/>
        <v>UCUM</v>
      </c>
      <c r="J1894" s="3" t="str">
        <f t="shared" si="284"/>
        <v>Unit</v>
      </c>
      <c r="K1894" s="3" t="str">
        <f t="shared" si="285"/>
        <v>S</v>
      </c>
      <c r="L1894" s="3" t="str">
        <f t="shared" si="286"/>
        <v>19700101</v>
      </c>
      <c r="M1894" s="3" t="str">
        <f t="shared" si="287"/>
        <v>20991231</v>
      </c>
    </row>
    <row r="1895" spans="1:14" ht="15.6" customHeight="1" x14ac:dyDescent="0.3">
      <c r="A1895" s="3" t="s">
        <v>6453</v>
      </c>
      <c r="B1895" s="3" t="s">
        <v>11817</v>
      </c>
      <c r="C1895" s="11" t="s">
        <v>5289</v>
      </c>
      <c r="D1895" s="11" t="s">
        <v>5290</v>
      </c>
      <c r="E1895" s="13"/>
      <c r="F1895" s="3" t="s">
        <v>7137</v>
      </c>
      <c r="G1895" s="3" t="str">
        <f t="shared" si="281"/>
        <v>-</v>
      </c>
      <c r="H1895" s="3" t="str">
        <f t="shared" si="282"/>
        <v>-</v>
      </c>
      <c r="I1895" s="3" t="str">
        <f t="shared" si="283"/>
        <v>-</v>
      </c>
      <c r="J1895" s="3" t="str">
        <f t="shared" si="284"/>
        <v>-</v>
      </c>
      <c r="K1895" s="3" t="str">
        <f t="shared" si="285"/>
        <v>-</v>
      </c>
      <c r="L1895" s="3" t="str">
        <f t="shared" si="286"/>
        <v>-</v>
      </c>
      <c r="M1895" s="3" t="str">
        <f t="shared" si="287"/>
        <v>-</v>
      </c>
      <c r="N1895" s="11" t="s">
        <v>12948</v>
      </c>
    </row>
    <row r="1896" spans="1:14" ht="15.6" customHeight="1" x14ac:dyDescent="0.3">
      <c r="A1896" s="3" t="s">
        <v>6453</v>
      </c>
      <c r="B1896" s="3" t="s">
        <v>11817</v>
      </c>
      <c r="C1896" s="11" t="s">
        <v>5291</v>
      </c>
      <c r="D1896" s="11" t="s">
        <v>5292</v>
      </c>
      <c r="E1896" s="13"/>
      <c r="F1896" s="3" t="s">
        <v>9064</v>
      </c>
      <c r="G1896" s="3" t="str">
        <f t="shared" si="281"/>
        <v>g/h</v>
      </c>
      <c r="H1896" s="3" t="str">
        <f t="shared" si="282"/>
        <v>Unit</v>
      </c>
      <c r="I1896" s="3" t="str">
        <f t="shared" si="283"/>
        <v>UCUM</v>
      </c>
      <c r="J1896" s="3" t="str">
        <f t="shared" si="284"/>
        <v>Unit</v>
      </c>
      <c r="K1896" s="3" t="str">
        <f t="shared" si="285"/>
        <v>S</v>
      </c>
      <c r="L1896" s="3" t="str">
        <f t="shared" si="286"/>
        <v>19700101</v>
      </c>
      <c r="M1896" s="3" t="str">
        <f t="shared" si="287"/>
        <v>20991231</v>
      </c>
      <c r="N1896" s="11" t="s">
        <v>12949</v>
      </c>
    </row>
    <row r="1897" spans="1:14" ht="15.6" customHeight="1" x14ac:dyDescent="0.3">
      <c r="A1897" s="3" t="s">
        <v>6453</v>
      </c>
      <c r="B1897" s="3" t="s">
        <v>11817</v>
      </c>
      <c r="C1897" s="11" t="s">
        <v>5293</v>
      </c>
      <c r="D1897" s="11" t="s">
        <v>5294</v>
      </c>
      <c r="E1897" s="13"/>
      <c r="F1897" s="3" t="s">
        <v>7137</v>
      </c>
      <c r="G1897" s="3" t="str">
        <f t="shared" si="281"/>
        <v>-</v>
      </c>
      <c r="H1897" s="3" t="str">
        <f t="shared" si="282"/>
        <v>-</v>
      </c>
      <c r="I1897" s="3" t="str">
        <f t="shared" si="283"/>
        <v>-</v>
      </c>
      <c r="J1897" s="3" t="str">
        <f t="shared" si="284"/>
        <v>-</v>
      </c>
      <c r="K1897" s="3" t="str">
        <f t="shared" si="285"/>
        <v>-</v>
      </c>
      <c r="L1897" s="3" t="str">
        <f t="shared" si="286"/>
        <v>-</v>
      </c>
      <c r="M1897" s="3" t="str">
        <f t="shared" si="287"/>
        <v>-</v>
      </c>
      <c r="N1897" s="11" t="s">
        <v>12948</v>
      </c>
    </row>
    <row r="1898" spans="1:14" ht="15.6" customHeight="1" x14ac:dyDescent="0.3">
      <c r="A1898" s="3" t="s">
        <v>6453</v>
      </c>
      <c r="B1898" s="3" t="s">
        <v>11817</v>
      </c>
      <c r="C1898" s="11" t="s">
        <v>5295</v>
      </c>
      <c r="D1898" s="11" t="s">
        <v>5296</v>
      </c>
      <c r="E1898" s="13"/>
      <c r="F1898" s="3" t="s">
        <v>9053</v>
      </c>
      <c r="G1898" s="3" t="str">
        <f t="shared" si="281"/>
        <v>g/(5.h)</v>
      </c>
      <c r="H1898" s="3" t="str">
        <f t="shared" si="282"/>
        <v>Unit</v>
      </c>
      <c r="I1898" s="3" t="str">
        <f t="shared" si="283"/>
        <v>UCUM</v>
      </c>
      <c r="J1898" s="3" t="str">
        <f t="shared" si="284"/>
        <v>Unit</v>
      </c>
      <c r="K1898" s="3" t="str">
        <f t="shared" si="285"/>
        <v>S</v>
      </c>
      <c r="L1898" s="3" t="str">
        <f t="shared" si="286"/>
        <v>19700101</v>
      </c>
      <c r="M1898" s="3" t="str">
        <f t="shared" si="287"/>
        <v>20991231</v>
      </c>
    </row>
    <row r="1899" spans="1:14" ht="15.6" customHeight="1" x14ac:dyDescent="0.3">
      <c r="A1899" s="3" t="s">
        <v>6453</v>
      </c>
      <c r="B1899" s="3" t="s">
        <v>11817</v>
      </c>
      <c r="C1899" s="11" t="s">
        <v>5297</v>
      </c>
      <c r="D1899" s="11" t="s">
        <v>5298</v>
      </c>
      <c r="E1899" s="13"/>
      <c r="F1899" s="3" t="s">
        <v>9064</v>
      </c>
      <c r="G1899" s="3" t="str">
        <f t="shared" si="281"/>
        <v>g/h</v>
      </c>
      <c r="H1899" s="3" t="str">
        <f t="shared" si="282"/>
        <v>Unit</v>
      </c>
      <c r="I1899" s="3" t="str">
        <f t="shared" si="283"/>
        <v>UCUM</v>
      </c>
      <c r="J1899" s="3" t="str">
        <f t="shared" si="284"/>
        <v>Unit</v>
      </c>
      <c r="K1899" s="3" t="str">
        <f t="shared" si="285"/>
        <v>S</v>
      </c>
      <c r="L1899" s="3" t="str">
        <f t="shared" si="286"/>
        <v>19700101</v>
      </c>
      <c r="M1899" s="3" t="str">
        <f t="shared" si="287"/>
        <v>20991231</v>
      </c>
      <c r="N1899" s="11" t="s">
        <v>12949</v>
      </c>
    </row>
    <row r="1900" spans="1:14" ht="15.6" customHeight="1" x14ac:dyDescent="0.3">
      <c r="A1900" s="3" t="s">
        <v>6453</v>
      </c>
      <c r="B1900" s="3" t="s">
        <v>11817</v>
      </c>
      <c r="C1900" s="11" t="s">
        <v>5299</v>
      </c>
      <c r="D1900" s="11" t="s">
        <v>5300</v>
      </c>
      <c r="E1900" s="13"/>
      <c r="F1900" s="3" t="s">
        <v>9225</v>
      </c>
      <c r="G1900" s="3" t="str">
        <f t="shared" si="281"/>
        <v>ug/(72.h)</v>
      </c>
      <c r="H1900" s="3" t="str">
        <f t="shared" si="282"/>
        <v>Unit</v>
      </c>
      <c r="I1900" s="3" t="str">
        <f t="shared" si="283"/>
        <v>UCUM</v>
      </c>
      <c r="J1900" s="3" t="str">
        <f t="shared" si="284"/>
        <v>Unit</v>
      </c>
      <c r="K1900" s="3" t="str">
        <f t="shared" si="285"/>
        <v>S</v>
      </c>
      <c r="L1900" s="3" t="str">
        <f t="shared" si="286"/>
        <v>19700101</v>
      </c>
      <c r="M1900" s="3" t="str">
        <f t="shared" si="287"/>
        <v>20991231</v>
      </c>
      <c r="N1900" s="11" t="s">
        <v>12949</v>
      </c>
    </row>
    <row r="1901" spans="1:14" ht="15.6" customHeight="1" x14ac:dyDescent="0.3">
      <c r="A1901" s="3" t="s">
        <v>6453</v>
      </c>
      <c r="B1901" s="3" t="s">
        <v>11817</v>
      </c>
      <c r="C1901" s="11" t="s">
        <v>5301</v>
      </c>
      <c r="D1901" s="11" t="s">
        <v>5302</v>
      </c>
      <c r="E1901" s="13"/>
      <c r="F1901" s="3" t="s">
        <v>7137</v>
      </c>
      <c r="G1901" s="3" t="str">
        <f t="shared" si="281"/>
        <v>-</v>
      </c>
      <c r="H1901" s="3" t="str">
        <f t="shared" si="282"/>
        <v>-</v>
      </c>
      <c r="I1901" s="3" t="str">
        <f t="shared" si="283"/>
        <v>-</v>
      </c>
      <c r="J1901" s="3" t="str">
        <f t="shared" si="284"/>
        <v>-</v>
      </c>
      <c r="K1901" s="3" t="str">
        <f t="shared" si="285"/>
        <v>-</v>
      </c>
      <c r="L1901" s="3" t="str">
        <f t="shared" si="286"/>
        <v>-</v>
      </c>
      <c r="M1901" s="3" t="str">
        <f t="shared" si="287"/>
        <v>-</v>
      </c>
      <c r="N1901" s="11" t="s">
        <v>12948</v>
      </c>
    </row>
    <row r="1902" spans="1:14" ht="15.6" customHeight="1" x14ac:dyDescent="0.3">
      <c r="A1902" s="3" t="s">
        <v>6453</v>
      </c>
      <c r="B1902" s="3" t="s">
        <v>11817</v>
      </c>
      <c r="C1902" s="11" t="s">
        <v>5347</v>
      </c>
      <c r="D1902" s="11" t="s">
        <v>5348</v>
      </c>
      <c r="E1902" s="13"/>
      <c r="F1902" s="3" t="s">
        <v>9249</v>
      </c>
      <c r="G1902" s="3" t="str">
        <f t="shared" si="281"/>
        <v>ug/{spec}</v>
      </c>
      <c r="H1902" s="3" t="str">
        <f t="shared" si="282"/>
        <v>Unit</v>
      </c>
      <c r="I1902" s="3" t="str">
        <f t="shared" si="283"/>
        <v>UCUM</v>
      </c>
      <c r="J1902" s="3" t="str">
        <f t="shared" si="284"/>
        <v>Unit</v>
      </c>
      <c r="K1902" s="3" t="str">
        <f t="shared" si="285"/>
        <v>S</v>
      </c>
      <c r="L1902" s="3" t="str">
        <f t="shared" si="286"/>
        <v>19700101</v>
      </c>
      <c r="M1902" s="3" t="str">
        <f t="shared" si="287"/>
        <v>20991231</v>
      </c>
      <c r="N1902" s="11" t="s">
        <v>12949</v>
      </c>
    </row>
    <row r="1903" spans="1:14" ht="15.6" customHeight="1" x14ac:dyDescent="0.3">
      <c r="A1903" s="3" t="s">
        <v>6453</v>
      </c>
      <c r="B1903" s="3" t="s">
        <v>11817</v>
      </c>
      <c r="C1903" s="11" t="s">
        <v>5349</v>
      </c>
      <c r="D1903" s="11" t="s">
        <v>5350</v>
      </c>
      <c r="E1903" s="13"/>
      <c r="F1903" s="3" t="s">
        <v>7137</v>
      </c>
      <c r="G1903" s="3" t="str">
        <f t="shared" si="281"/>
        <v>-</v>
      </c>
      <c r="H1903" s="3" t="str">
        <f t="shared" si="282"/>
        <v>-</v>
      </c>
      <c r="I1903" s="3" t="str">
        <f t="shared" si="283"/>
        <v>-</v>
      </c>
      <c r="J1903" s="3" t="str">
        <f t="shared" si="284"/>
        <v>-</v>
      </c>
      <c r="K1903" s="3" t="str">
        <f t="shared" si="285"/>
        <v>-</v>
      </c>
      <c r="L1903" s="3" t="str">
        <f t="shared" si="286"/>
        <v>-</v>
      </c>
      <c r="M1903" s="3" t="str">
        <f t="shared" si="287"/>
        <v>-</v>
      </c>
      <c r="N1903" s="11" t="s">
        <v>12948</v>
      </c>
    </row>
    <row r="1904" spans="1:14" ht="15.6" customHeight="1" x14ac:dyDescent="0.3">
      <c r="A1904" s="3" t="s">
        <v>6453</v>
      </c>
      <c r="B1904" s="3" t="s">
        <v>11817</v>
      </c>
      <c r="C1904" s="11" t="s">
        <v>5351</v>
      </c>
      <c r="D1904" s="11" t="s">
        <v>5352</v>
      </c>
      <c r="E1904" s="13"/>
      <c r="F1904" s="3" t="s">
        <v>9080</v>
      </c>
      <c r="G1904" s="3" t="str">
        <f t="shared" si="281"/>
        <v>g/{tot'wt}</v>
      </c>
      <c r="H1904" s="3" t="str">
        <f t="shared" si="282"/>
        <v>Unit</v>
      </c>
      <c r="I1904" s="3" t="str">
        <f t="shared" si="283"/>
        <v>UCUM</v>
      </c>
      <c r="J1904" s="3" t="str">
        <f t="shared" si="284"/>
        <v>Unit</v>
      </c>
      <c r="K1904" s="3" t="str">
        <f t="shared" si="285"/>
        <v>S</v>
      </c>
      <c r="L1904" s="3" t="str">
        <f t="shared" si="286"/>
        <v>19700101</v>
      </c>
      <c r="M1904" s="3" t="str">
        <f t="shared" si="287"/>
        <v>20991231</v>
      </c>
    </row>
    <row r="1905" spans="1:14" ht="15.6" customHeight="1" x14ac:dyDescent="0.3">
      <c r="A1905" s="3" t="s">
        <v>6453</v>
      </c>
      <c r="B1905" s="3" t="s">
        <v>11817</v>
      </c>
      <c r="C1905" s="11" t="s">
        <v>5305</v>
      </c>
      <c r="D1905" s="11" t="s">
        <v>5306</v>
      </c>
      <c r="E1905" s="13"/>
      <c r="F1905" s="3" t="s">
        <v>9056</v>
      </c>
      <c r="G1905" s="3" t="str">
        <f t="shared" si="281"/>
        <v>g/cm3</v>
      </c>
      <c r="H1905" s="3" t="str">
        <f t="shared" si="282"/>
        <v>Unit</v>
      </c>
      <c r="I1905" s="3" t="str">
        <f t="shared" si="283"/>
        <v>UCUM</v>
      </c>
      <c r="J1905" s="3" t="str">
        <f t="shared" si="284"/>
        <v>Unit</v>
      </c>
      <c r="K1905" s="3" t="str">
        <f t="shared" si="285"/>
        <v>S</v>
      </c>
      <c r="L1905" s="3" t="str">
        <f t="shared" si="286"/>
        <v>19700101</v>
      </c>
      <c r="M1905" s="3" t="str">
        <f t="shared" si="287"/>
        <v>20991231</v>
      </c>
    </row>
    <row r="1906" spans="1:14" ht="15.6" customHeight="1" x14ac:dyDescent="0.3">
      <c r="A1906" s="3" t="s">
        <v>6453</v>
      </c>
      <c r="B1906" s="3" t="s">
        <v>11817</v>
      </c>
      <c r="C1906" s="11" t="s">
        <v>5307</v>
      </c>
      <c r="D1906" s="11" t="s">
        <v>5308</v>
      </c>
      <c r="E1906" s="13"/>
      <c r="F1906" s="3" t="s">
        <v>7137</v>
      </c>
      <c r="G1906" s="3" t="str">
        <f t="shared" si="281"/>
        <v>-</v>
      </c>
      <c r="H1906" s="3" t="str">
        <f t="shared" si="282"/>
        <v>-</v>
      </c>
      <c r="I1906" s="3" t="str">
        <f t="shared" si="283"/>
        <v>-</v>
      </c>
      <c r="J1906" s="3" t="str">
        <f t="shared" si="284"/>
        <v>-</v>
      </c>
      <c r="K1906" s="3" t="str">
        <f t="shared" si="285"/>
        <v>-</v>
      </c>
      <c r="L1906" s="3" t="str">
        <f t="shared" si="286"/>
        <v>-</v>
      </c>
      <c r="M1906" s="3" t="str">
        <f t="shared" si="287"/>
        <v>-</v>
      </c>
      <c r="N1906" s="11" t="s">
        <v>12948</v>
      </c>
    </row>
    <row r="1907" spans="1:14" ht="15.6" customHeight="1" x14ac:dyDescent="0.3">
      <c r="A1907" s="3" t="s">
        <v>6453</v>
      </c>
      <c r="B1907" s="3" t="s">
        <v>11817</v>
      </c>
      <c r="C1907" s="11" t="s">
        <v>5309</v>
      </c>
      <c r="D1907" s="11" t="s">
        <v>5310</v>
      </c>
      <c r="E1907" s="13"/>
      <c r="F1907" s="3" t="s">
        <v>9059</v>
      </c>
      <c r="G1907" s="3" t="str">
        <f t="shared" si="281"/>
        <v>g/dL</v>
      </c>
      <c r="H1907" s="3" t="str">
        <f t="shared" si="282"/>
        <v>Unit</v>
      </c>
      <c r="I1907" s="3" t="str">
        <f t="shared" si="283"/>
        <v>UCUM</v>
      </c>
      <c r="J1907" s="3" t="str">
        <f t="shared" si="284"/>
        <v>Unit</v>
      </c>
      <c r="K1907" s="3" t="str">
        <f t="shared" si="285"/>
        <v>S</v>
      </c>
      <c r="L1907" s="3" t="str">
        <f t="shared" si="286"/>
        <v>19700101</v>
      </c>
      <c r="M1907" s="3" t="str">
        <f t="shared" si="287"/>
        <v>20991231</v>
      </c>
    </row>
    <row r="1908" spans="1:14" ht="15.6" customHeight="1" x14ac:dyDescent="0.3">
      <c r="A1908" s="3" t="s">
        <v>6453</v>
      </c>
      <c r="B1908" s="3" t="s">
        <v>11817</v>
      </c>
      <c r="C1908" s="11" t="s">
        <v>5311</v>
      </c>
      <c r="D1908" s="11" t="s">
        <v>5312</v>
      </c>
      <c r="E1908" s="13"/>
      <c r="F1908" s="3" t="s">
        <v>9062</v>
      </c>
      <c r="G1908" s="3" t="str">
        <f t="shared" si="281"/>
        <v>g/g</v>
      </c>
      <c r="H1908" s="3" t="str">
        <f t="shared" si="282"/>
        <v>Unit</v>
      </c>
      <c r="I1908" s="3" t="str">
        <f t="shared" si="283"/>
        <v>UCUM</v>
      </c>
      <c r="J1908" s="3" t="str">
        <f t="shared" si="284"/>
        <v>Unit</v>
      </c>
      <c r="K1908" s="3" t="str">
        <f t="shared" si="285"/>
        <v>S</v>
      </c>
      <c r="L1908" s="3" t="str">
        <f t="shared" si="286"/>
        <v>19700101</v>
      </c>
      <c r="M1908" s="3" t="str">
        <f t="shared" si="287"/>
        <v>20991231</v>
      </c>
    </row>
    <row r="1909" spans="1:14" ht="15.6" customHeight="1" x14ac:dyDescent="0.3">
      <c r="A1909" s="3" t="s">
        <v>6453</v>
      </c>
      <c r="B1909" s="3" t="s">
        <v>11817</v>
      </c>
      <c r="C1909" s="11" t="s">
        <v>5313</v>
      </c>
      <c r="D1909" s="11" t="s">
        <v>5314</v>
      </c>
      <c r="E1909" s="13"/>
      <c r="F1909" s="3" t="s">
        <v>9063</v>
      </c>
      <c r="G1909" s="3" t="str">
        <f t="shared" si="281"/>
        <v>g/g{creat}</v>
      </c>
      <c r="H1909" s="3" t="str">
        <f t="shared" si="282"/>
        <v>Unit</v>
      </c>
      <c r="I1909" s="3" t="str">
        <f t="shared" si="283"/>
        <v>UCUM</v>
      </c>
      <c r="J1909" s="3" t="str">
        <f t="shared" si="284"/>
        <v>Unit</v>
      </c>
      <c r="K1909" s="3" t="str">
        <f t="shared" si="285"/>
        <v>S</v>
      </c>
      <c r="L1909" s="3" t="str">
        <f t="shared" si="286"/>
        <v>19700101</v>
      </c>
      <c r="M1909" s="3" t="str">
        <f t="shared" si="287"/>
        <v>20991231</v>
      </c>
    </row>
    <row r="1910" spans="1:14" ht="15.6" customHeight="1" x14ac:dyDescent="0.3">
      <c r="A1910" s="3" t="s">
        <v>6453</v>
      </c>
      <c r="B1910" s="3" t="s">
        <v>11817</v>
      </c>
      <c r="C1910" s="11" t="s">
        <v>5315</v>
      </c>
      <c r="D1910" s="11" t="s">
        <v>5316</v>
      </c>
      <c r="E1910" s="13"/>
      <c r="F1910" s="3" t="s">
        <v>9062</v>
      </c>
      <c r="G1910" s="3" t="str">
        <f t="shared" si="281"/>
        <v>g/g</v>
      </c>
      <c r="H1910" s="3" t="str">
        <f t="shared" si="282"/>
        <v>Unit</v>
      </c>
      <c r="I1910" s="3" t="str">
        <f t="shared" si="283"/>
        <v>UCUM</v>
      </c>
      <c r="J1910" s="3" t="str">
        <f t="shared" si="284"/>
        <v>Unit</v>
      </c>
      <c r="K1910" s="3" t="str">
        <f t="shared" si="285"/>
        <v>S</v>
      </c>
      <c r="L1910" s="3" t="str">
        <f t="shared" si="286"/>
        <v>19700101</v>
      </c>
      <c r="M1910" s="3" t="str">
        <f t="shared" si="287"/>
        <v>20991231</v>
      </c>
      <c r="N1910" s="11" t="s">
        <v>12949</v>
      </c>
    </row>
    <row r="1911" spans="1:14" ht="15.6" customHeight="1" x14ac:dyDescent="0.3">
      <c r="A1911" s="3" t="s">
        <v>6453</v>
      </c>
      <c r="B1911" s="3" t="s">
        <v>11817</v>
      </c>
      <c r="C1911" s="11" t="s">
        <v>5317</v>
      </c>
      <c r="D1911" s="11" t="s">
        <v>5318</v>
      </c>
      <c r="E1911" s="13"/>
      <c r="F1911" s="3" t="s">
        <v>9062</v>
      </c>
      <c r="G1911" s="3" t="str">
        <f t="shared" si="281"/>
        <v>g/g</v>
      </c>
      <c r="H1911" s="3" t="str">
        <f t="shared" si="282"/>
        <v>Unit</v>
      </c>
      <c r="I1911" s="3" t="str">
        <f t="shared" si="283"/>
        <v>UCUM</v>
      </c>
      <c r="J1911" s="3" t="str">
        <f t="shared" si="284"/>
        <v>Unit</v>
      </c>
      <c r="K1911" s="3" t="str">
        <f t="shared" si="285"/>
        <v>S</v>
      </c>
      <c r="L1911" s="3" t="str">
        <f t="shared" si="286"/>
        <v>19700101</v>
      </c>
      <c r="M1911" s="3" t="str">
        <f t="shared" si="287"/>
        <v>20991231</v>
      </c>
      <c r="N1911" s="11" t="s">
        <v>12949</v>
      </c>
    </row>
    <row r="1912" spans="1:14" ht="15.6" customHeight="1" x14ac:dyDescent="0.3">
      <c r="A1912" s="3" t="s">
        <v>6453</v>
      </c>
      <c r="B1912" s="3" t="s">
        <v>11817</v>
      </c>
      <c r="C1912" s="11" t="s">
        <v>5319</v>
      </c>
      <c r="D1912" s="11" t="s">
        <v>5320</v>
      </c>
      <c r="E1912" s="13"/>
      <c r="F1912" s="3" t="s">
        <v>9064</v>
      </c>
      <c r="G1912" s="3" t="str">
        <f t="shared" si="281"/>
        <v>g/h</v>
      </c>
      <c r="H1912" s="3" t="str">
        <f t="shared" si="282"/>
        <v>Unit</v>
      </c>
      <c r="I1912" s="3" t="str">
        <f t="shared" si="283"/>
        <v>UCUM</v>
      </c>
      <c r="J1912" s="3" t="str">
        <f t="shared" si="284"/>
        <v>Unit</v>
      </c>
      <c r="K1912" s="3" t="str">
        <f t="shared" si="285"/>
        <v>S</v>
      </c>
      <c r="L1912" s="3" t="str">
        <f t="shared" si="286"/>
        <v>19700101</v>
      </c>
      <c r="M1912" s="3" t="str">
        <f t="shared" si="287"/>
        <v>20991231</v>
      </c>
    </row>
    <row r="1913" spans="1:14" ht="15.6" customHeight="1" x14ac:dyDescent="0.3">
      <c r="A1913" s="3" t="s">
        <v>6453</v>
      </c>
      <c r="B1913" s="3" t="s">
        <v>11817</v>
      </c>
      <c r="C1913" s="11" t="s">
        <v>5321</v>
      </c>
      <c r="D1913" s="11" t="s">
        <v>5322</v>
      </c>
      <c r="E1913" s="13"/>
      <c r="F1913" s="3" t="s">
        <v>9074</v>
      </c>
      <c r="G1913" s="3" t="str">
        <f t="shared" si="281"/>
        <v>g/m2</v>
      </c>
      <c r="H1913" s="3" t="str">
        <f t="shared" si="282"/>
        <v>Unit</v>
      </c>
      <c r="I1913" s="3" t="str">
        <f t="shared" si="283"/>
        <v>UCUM</v>
      </c>
      <c r="J1913" s="3" t="str">
        <f t="shared" si="284"/>
        <v>Unit</v>
      </c>
      <c r="K1913" s="3" t="str">
        <f t="shared" si="285"/>
        <v>S</v>
      </c>
      <c r="L1913" s="3" t="str">
        <f t="shared" si="286"/>
        <v>19700101</v>
      </c>
      <c r="M1913" s="3" t="str">
        <f t="shared" si="287"/>
        <v>20991231</v>
      </c>
      <c r="N1913" s="11" t="s">
        <v>12949</v>
      </c>
    </row>
    <row r="1914" spans="1:14" ht="15.6" customHeight="1" x14ac:dyDescent="0.3">
      <c r="A1914" s="3" t="s">
        <v>6453</v>
      </c>
      <c r="B1914" s="3" t="s">
        <v>11817</v>
      </c>
      <c r="C1914" s="11" t="s">
        <v>5323</v>
      </c>
      <c r="D1914" s="11" t="s">
        <v>5324</v>
      </c>
      <c r="E1914" s="13"/>
      <c r="F1914" s="3" t="s">
        <v>9065</v>
      </c>
      <c r="G1914" s="3" t="str">
        <f t="shared" si="281"/>
        <v>g/kg</v>
      </c>
      <c r="H1914" s="3" t="str">
        <f t="shared" si="282"/>
        <v>Unit</v>
      </c>
      <c r="I1914" s="3" t="str">
        <f t="shared" si="283"/>
        <v>UCUM</v>
      </c>
      <c r="J1914" s="3" t="str">
        <f t="shared" si="284"/>
        <v>Unit</v>
      </c>
      <c r="K1914" s="3" t="str">
        <f t="shared" si="285"/>
        <v>S</v>
      </c>
      <c r="L1914" s="3" t="str">
        <f t="shared" si="286"/>
        <v>19700101</v>
      </c>
      <c r="M1914" s="3" t="str">
        <f t="shared" si="287"/>
        <v>20991231</v>
      </c>
    </row>
    <row r="1915" spans="1:14" ht="15.6" customHeight="1" x14ac:dyDescent="0.3">
      <c r="A1915" s="3" t="s">
        <v>6453</v>
      </c>
      <c r="B1915" s="3" t="s">
        <v>11817</v>
      </c>
      <c r="C1915" s="11" t="s">
        <v>5325</v>
      </c>
      <c r="D1915" s="11" t="s">
        <v>5326</v>
      </c>
      <c r="E1915" s="13"/>
      <c r="F1915" s="3" t="s">
        <v>9238</v>
      </c>
      <c r="G1915" s="3" t="str">
        <f t="shared" si="281"/>
        <v>ug/kg/h</v>
      </c>
      <c r="H1915" s="3" t="str">
        <f t="shared" si="282"/>
        <v>Unit</v>
      </c>
      <c r="I1915" s="3" t="str">
        <f t="shared" si="283"/>
        <v>UCUM</v>
      </c>
      <c r="J1915" s="3" t="str">
        <f t="shared" si="284"/>
        <v>Unit</v>
      </c>
      <c r="K1915" s="3" t="str">
        <f t="shared" si="285"/>
        <v>S</v>
      </c>
      <c r="L1915" s="3" t="str">
        <f t="shared" si="286"/>
        <v>19700101</v>
      </c>
      <c r="M1915" s="3" t="str">
        <f t="shared" si="287"/>
        <v>20991231</v>
      </c>
      <c r="N1915" s="11" t="s">
        <v>12949</v>
      </c>
    </row>
    <row r="1916" spans="1:14" ht="15.6" customHeight="1" x14ac:dyDescent="0.3">
      <c r="A1916" s="3" t="s">
        <v>6453</v>
      </c>
      <c r="B1916" s="3" t="s">
        <v>11817</v>
      </c>
      <c r="C1916" s="11" t="s">
        <v>5327</v>
      </c>
      <c r="D1916" s="11" t="s">
        <v>5328</v>
      </c>
      <c r="E1916" s="13"/>
      <c r="F1916" s="3" t="s">
        <v>9065</v>
      </c>
      <c r="G1916" s="3" t="str">
        <f t="shared" si="281"/>
        <v>g/kg</v>
      </c>
      <c r="H1916" s="3" t="str">
        <f t="shared" si="282"/>
        <v>Unit</v>
      </c>
      <c r="I1916" s="3" t="str">
        <f t="shared" si="283"/>
        <v>UCUM</v>
      </c>
      <c r="J1916" s="3" t="str">
        <f t="shared" si="284"/>
        <v>Unit</v>
      </c>
      <c r="K1916" s="3" t="str">
        <f t="shared" si="285"/>
        <v>S</v>
      </c>
      <c r="L1916" s="3" t="str">
        <f t="shared" si="286"/>
        <v>19700101</v>
      </c>
      <c r="M1916" s="3" t="str">
        <f t="shared" si="287"/>
        <v>20991231</v>
      </c>
      <c r="N1916" s="11" t="s">
        <v>12949</v>
      </c>
    </row>
    <row r="1917" spans="1:14" ht="15.6" customHeight="1" x14ac:dyDescent="0.3">
      <c r="A1917" s="3" t="s">
        <v>6453</v>
      </c>
      <c r="B1917" s="3" t="s">
        <v>11817</v>
      </c>
      <c r="C1917" s="11" t="s">
        <v>5329</v>
      </c>
      <c r="D1917" s="11" t="s">
        <v>5330</v>
      </c>
      <c r="E1917" s="13"/>
      <c r="F1917" s="3" t="s">
        <v>9065</v>
      </c>
      <c r="G1917" s="3" t="str">
        <f t="shared" si="281"/>
        <v>g/kg</v>
      </c>
      <c r="H1917" s="3" t="str">
        <f t="shared" si="282"/>
        <v>Unit</v>
      </c>
      <c r="I1917" s="3" t="str">
        <f t="shared" si="283"/>
        <v>UCUM</v>
      </c>
      <c r="J1917" s="3" t="str">
        <f t="shared" si="284"/>
        <v>Unit</v>
      </c>
      <c r="K1917" s="3" t="str">
        <f t="shared" si="285"/>
        <v>S</v>
      </c>
      <c r="L1917" s="3" t="str">
        <f t="shared" si="286"/>
        <v>19700101</v>
      </c>
      <c r="M1917" s="3" t="str">
        <f t="shared" si="287"/>
        <v>20991231</v>
      </c>
      <c r="N1917" s="11" t="s">
        <v>12949</v>
      </c>
    </row>
    <row r="1918" spans="1:14" ht="15.6" customHeight="1" x14ac:dyDescent="0.3">
      <c r="A1918" s="3" t="s">
        <v>6453</v>
      </c>
      <c r="B1918" s="3" t="s">
        <v>11817</v>
      </c>
      <c r="C1918" s="11" t="s">
        <v>5331</v>
      </c>
      <c r="D1918" s="11" t="s">
        <v>5332</v>
      </c>
      <c r="E1918" s="13"/>
      <c r="F1918" s="3" t="s">
        <v>9238</v>
      </c>
      <c r="G1918" s="3" t="str">
        <f t="shared" si="281"/>
        <v>ug/kg/h</v>
      </c>
      <c r="H1918" s="3" t="str">
        <f t="shared" si="282"/>
        <v>Unit</v>
      </c>
      <c r="I1918" s="3" t="str">
        <f t="shared" si="283"/>
        <v>UCUM</v>
      </c>
      <c r="J1918" s="3" t="str">
        <f t="shared" si="284"/>
        <v>Unit</v>
      </c>
      <c r="K1918" s="3" t="str">
        <f t="shared" si="285"/>
        <v>S</v>
      </c>
      <c r="L1918" s="3" t="str">
        <f t="shared" si="286"/>
        <v>19700101</v>
      </c>
      <c r="M1918" s="3" t="str">
        <f t="shared" si="287"/>
        <v>20991231</v>
      </c>
      <c r="N1918" s="11" t="s">
        <v>12949</v>
      </c>
    </row>
    <row r="1919" spans="1:14" ht="15.6" customHeight="1" x14ac:dyDescent="0.3">
      <c r="A1919" s="3" t="s">
        <v>6453</v>
      </c>
      <c r="B1919" s="3" t="s">
        <v>11817</v>
      </c>
      <c r="C1919" s="11" t="s">
        <v>5333</v>
      </c>
      <c r="D1919" s="11" t="s">
        <v>5334</v>
      </c>
      <c r="E1919" s="13"/>
      <c r="F1919" s="3" t="s">
        <v>9239</v>
      </c>
      <c r="G1919" s="3" t="str">
        <f t="shared" si="281"/>
        <v>ug/kg/min</v>
      </c>
      <c r="H1919" s="3" t="str">
        <f t="shared" si="282"/>
        <v>Unit</v>
      </c>
      <c r="I1919" s="3" t="str">
        <f t="shared" si="283"/>
        <v>UCUM</v>
      </c>
      <c r="J1919" s="3" t="str">
        <f t="shared" si="284"/>
        <v>Unit</v>
      </c>
      <c r="K1919" s="3" t="str">
        <f t="shared" si="285"/>
        <v>S</v>
      </c>
      <c r="L1919" s="3" t="str">
        <f t="shared" si="286"/>
        <v>19700101</v>
      </c>
      <c r="M1919" s="3" t="str">
        <f t="shared" si="287"/>
        <v>20991231</v>
      </c>
      <c r="N1919" s="11" t="s">
        <v>12949</v>
      </c>
    </row>
    <row r="1920" spans="1:14" ht="15.6" customHeight="1" x14ac:dyDescent="0.3">
      <c r="A1920" s="3" t="s">
        <v>6453</v>
      </c>
      <c r="B1920" s="3" t="s">
        <v>11817</v>
      </c>
      <c r="C1920" s="11" t="s">
        <v>5303</v>
      </c>
      <c r="D1920" s="11" t="s">
        <v>5304</v>
      </c>
      <c r="E1920" s="13"/>
      <c r="F1920" s="3" t="s">
        <v>9066</v>
      </c>
      <c r="G1920" s="3" t="str">
        <f t="shared" si="281"/>
        <v>g/L</v>
      </c>
      <c r="H1920" s="3" t="str">
        <f t="shared" si="282"/>
        <v>Unit</v>
      </c>
      <c r="I1920" s="3" t="str">
        <f t="shared" si="283"/>
        <v>UCUM</v>
      </c>
      <c r="J1920" s="3" t="str">
        <f t="shared" si="284"/>
        <v>Unit</v>
      </c>
      <c r="K1920" s="3" t="str">
        <f t="shared" si="285"/>
        <v>S</v>
      </c>
      <c r="L1920" s="3" t="str">
        <f t="shared" si="286"/>
        <v>19700101</v>
      </c>
      <c r="M1920" s="3" t="str">
        <f t="shared" si="287"/>
        <v>20991231</v>
      </c>
    </row>
    <row r="1921" spans="1:14" ht="15.6" customHeight="1" x14ac:dyDescent="0.3">
      <c r="A1921" s="3" t="s">
        <v>6453</v>
      </c>
      <c r="B1921" s="3" t="s">
        <v>11817</v>
      </c>
      <c r="C1921" s="11" t="s">
        <v>5335</v>
      </c>
      <c r="D1921" s="11" t="s">
        <v>5336</v>
      </c>
      <c r="E1921" s="13"/>
      <c r="F1921" s="3" t="s">
        <v>9074</v>
      </c>
      <c r="G1921" s="3" t="str">
        <f t="shared" si="281"/>
        <v>g/m2</v>
      </c>
      <c r="H1921" s="3" t="str">
        <f t="shared" si="282"/>
        <v>Unit</v>
      </c>
      <c r="I1921" s="3" t="str">
        <f t="shared" si="283"/>
        <v>UCUM</v>
      </c>
      <c r="J1921" s="3" t="str">
        <f t="shared" si="284"/>
        <v>Unit</v>
      </c>
      <c r="K1921" s="3" t="str">
        <f t="shared" si="285"/>
        <v>S</v>
      </c>
      <c r="L1921" s="3" t="str">
        <f t="shared" si="286"/>
        <v>19700101</v>
      </c>
      <c r="M1921" s="3" t="str">
        <f t="shared" si="287"/>
        <v>20991231</v>
      </c>
    </row>
    <row r="1922" spans="1:14" ht="15.6" customHeight="1" x14ac:dyDescent="0.3">
      <c r="A1922" s="3" t="s">
        <v>6453</v>
      </c>
      <c r="B1922" s="3" t="s">
        <v>11817</v>
      </c>
      <c r="C1922" s="11" t="s">
        <v>5339</v>
      </c>
      <c r="D1922" s="11" t="s">
        <v>5340</v>
      </c>
      <c r="E1922" s="13"/>
      <c r="F1922" s="3" t="s">
        <v>9333</v>
      </c>
      <c r="G1922" s="3" t="str">
        <f t="shared" si="281"/>
        <v>mg/mg</v>
      </c>
      <c r="H1922" s="3" t="str">
        <f t="shared" si="282"/>
        <v>Unit</v>
      </c>
      <c r="I1922" s="3" t="str">
        <f t="shared" si="283"/>
        <v>UCUM</v>
      </c>
      <c r="J1922" s="3" t="str">
        <f t="shared" si="284"/>
        <v>Unit</v>
      </c>
      <c r="K1922" s="3" t="str">
        <f t="shared" si="285"/>
        <v>S</v>
      </c>
      <c r="L1922" s="3" t="str">
        <f t="shared" si="286"/>
        <v>19700101</v>
      </c>
      <c r="M1922" s="3" t="str">
        <f t="shared" si="287"/>
        <v>20991231</v>
      </c>
      <c r="N1922" s="11" t="s">
        <v>12949</v>
      </c>
    </row>
    <row r="1923" spans="1:14" ht="15.6" customHeight="1" x14ac:dyDescent="0.3">
      <c r="A1923" s="3" t="s">
        <v>6453</v>
      </c>
      <c r="B1923" s="3" t="s">
        <v>11817</v>
      </c>
      <c r="C1923" s="11" t="s">
        <v>5341</v>
      </c>
      <c r="D1923" s="11" t="s">
        <v>5342</v>
      </c>
      <c r="E1923" s="13"/>
      <c r="F1923" s="3" t="s">
        <v>9247</v>
      </c>
      <c r="G1923" s="3" t="str">
        <f t="shared" si="281"/>
        <v>ug/min</v>
      </c>
      <c r="H1923" s="3" t="str">
        <f t="shared" si="282"/>
        <v>Unit</v>
      </c>
      <c r="I1923" s="3" t="str">
        <f t="shared" si="283"/>
        <v>UCUM</v>
      </c>
      <c r="J1923" s="3" t="str">
        <f t="shared" si="284"/>
        <v>Unit</v>
      </c>
      <c r="K1923" s="3" t="str">
        <f t="shared" si="285"/>
        <v>S</v>
      </c>
      <c r="L1923" s="3" t="str">
        <f t="shared" si="286"/>
        <v>19700101</v>
      </c>
      <c r="M1923" s="3" t="str">
        <f t="shared" si="287"/>
        <v>20991231</v>
      </c>
      <c r="N1923" s="11" t="s">
        <v>12949</v>
      </c>
    </row>
    <row r="1924" spans="1:14" ht="15.6" customHeight="1" x14ac:dyDescent="0.3">
      <c r="A1924" s="3" t="s">
        <v>6453</v>
      </c>
      <c r="B1924" s="3" t="s">
        <v>11817</v>
      </c>
      <c r="C1924" s="11" t="s">
        <v>5337</v>
      </c>
      <c r="D1924" s="11" t="s">
        <v>5338</v>
      </c>
      <c r="E1924" s="13"/>
      <c r="F1924" s="3" t="s">
        <v>9069</v>
      </c>
      <c r="G1924" s="3" t="str">
        <f t="shared" si="281"/>
        <v>g/mL</v>
      </c>
      <c r="H1924" s="3" t="str">
        <f t="shared" si="282"/>
        <v>Unit</v>
      </c>
      <c r="I1924" s="3" t="str">
        <f t="shared" si="283"/>
        <v>UCUM</v>
      </c>
      <c r="J1924" s="3" t="str">
        <f t="shared" si="284"/>
        <v>Unit</v>
      </c>
      <c r="K1924" s="3" t="str">
        <f t="shared" si="285"/>
        <v>S</v>
      </c>
      <c r="L1924" s="3" t="str">
        <f t="shared" si="286"/>
        <v>19700101</v>
      </c>
      <c r="M1924" s="3" t="str">
        <f t="shared" si="287"/>
        <v>20991231</v>
      </c>
    </row>
    <row r="1925" spans="1:14" ht="15.6" customHeight="1" x14ac:dyDescent="0.3">
      <c r="A1925" s="3" t="s">
        <v>6453</v>
      </c>
      <c r="B1925" s="3" t="s">
        <v>11817</v>
      </c>
      <c r="C1925" s="11" t="s">
        <v>5343</v>
      </c>
      <c r="D1925" s="11" t="s">
        <v>5344</v>
      </c>
      <c r="E1925" s="13"/>
      <c r="F1925" s="3" t="s">
        <v>9070</v>
      </c>
      <c r="G1925" s="3" t="str">
        <f t="shared" si="281"/>
        <v>g/mmol</v>
      </c>
      <c r="H1925" s="3" t="str">
        <f t="shared" si="282"/>
        <v>Unit</v>
      </c>
      <c r="I1925" s="3" t="str">
        <f t="shared" si="283"/>
        <v>UCUM</v>
      </c>
      <c r="J1925" s="3" t="str">
        <f t="shared" si="284"/>
        <v>Unit</v>
      </c>
      <c r="K1925" s="3" t="str">
        <f t="shared" si="285"/>
        <v>S</v>
      </c>
      <c r="L1925" s="3" t="str">
        <f t="shared" si="286"/>
        <v>19700101</v>
      </c>
      <c r="M1925" s="3" t="str">
        <f t="shared" si="287"/>
        <v>20991231</v>
      </c>
    </row>
    <row r="1926" spans="1:14" ht="15.6" customHeight="1" x14ac:dyDescent="0.3">
      <c r="A1926" s="3" t="s">
        <v>6453</v>
      </c>
      <c r="B1926" s="3" t="s">
        <v>11817</v>
      </c>
      <c r="C1926" s="11" t="s">
        <v>5345</v>
      </c>
      <c r="D1926" s="11" t="s">
        <v>5346</v>
      </c>
      <c r="E1926" s="13"/>
      <c r="F1926" s="3" t="s">
        <v>9063</v>
      </c>
      <c r="G1926" s="3" t="str">
        <f t="shared" si="281"/>
        <v>g/g{creat}</v>
      </c>
      <c r="H1926" s="3" t="str">
        <f t="shared" si="282"/>
        <v>Unit</v>
      </c>
      <c r="I1926" s="3" t="str">
        <f t="shared" si="283"/>
        <v>UCUM</v>
      </c>
      <c r="J1926" s="3" t="str">
        <f t="shared" si="284"/>
        <v>Unit</v>
      </c>
      <c r="K1926" s="3" t="str">
        <f t="shared" si="285"/>
        <v>S</v>
      </c>
      <c r="L1926" s="3" t="str">
        <f t="shared" si="286"/>
        <v>19700101</v>
      </c>
      <c r="M1926" s="3" t="str">
        <f t="shared" si="287"/>
        <v>20991231</v>
      </c>
      <c r="N1926" s="11" t="s">
        <v>12949</v>
      </c>
    </row>
    <row r="1927" spans="1:14" ht="15.6" customHeight="1" x14ac:dyDescent="0.3">
      <c r="A1927" s="3" t="s">
        <v>6453</v>
      </c>
      <c r="B1927" s="3" t="s">
        <v>11817</v>
      </c>
      <c r="C1927" s="11" t="s">
        <v>5355</v>
      </c>
      <c r="D1927" s="11" t="s">
        <v>5356</v>
      </c>
      <c r="E1927" s="13"/>
      <c r="F1927" s="3" t="s">
        <v>9045</v>
      </c>
      <c r="G1927" s="3" t="str">
        <f t="shared" si="281"/>
        <v>g{creat}</v>
      </c>
      <c r="H1927" s="3" t="str">
        <f t="shared" si="282"/>
        <v>Unit</v>
      </c>
      <c r="I1927" s="3" t="str">
        <f t="shared" si="283"/>
        <v>UCUM</v>
      </c>
      <c r="J1927" s="3" t="str">
        <f t="shared" si="284"/>
        <v>Unit</v>
      </c>
      <c r="K1927" s="3" t="str">
        <f t="shared" si="285"/>
        <v>S</v>
      </c>
      <c r="L1927" s="3" t="str">
        <f t="shared" si="286"/>
        <v>19700101</v>
      </c>
      <c r="M1927" s="3" t="str">
        <f t="shared" si="287"/>
        <v>20991231</v>
      </c>
    </row>
    <row r="1928" spans="1:14" ht="15.6" customHeight="1" x14ac:dyDescent="0.3">
      <c r="A1928" s="3" t="s">
        <v>6453</v>
      </c>
      <c r="B1928" s="3" t="s">
        <v>11817</v>
      </c>
      <c r="C1928" s="11" t="s">
        <v>5353</v>
      </c>
      <c r="D1928" s="11" t="s">
        <v>5354</v>
      </c>
      <c r="E1928" s="13"/>
      <c r="F1928" s="3" t="s">
        <v>9046</v>
      </c>
      <c r="G1928" s="3" t="str">
        <f t="shared" si="281"/>
        <v>g{HGB}</v>
      </c>
      <c r="H1928" s="3" t="str">
        <f t="shared" si="282"/>
        <v>Unit</v>
      </c>
      <c r="I1928" s="3" t="str">
        <f t="shared" si="283"/>
        <v>UCUM</v>
      </c>
      <c r="J1928" s="3" t="str">
        <f t="shared" si="284"/>
        <v>Unit</v>
      </c>
      <c r="K1928" s="3" t="str">
        <f t="shared" si="285"/>
        <v>S</v>
      </c>
      <c r="L1928" s="3" t="str">
        <f t="shared" si="286"/>
        <v>19700101</v>
      </c>
      <c r="M1928" s="3" t="str">
        <f t="shared" si="287"/>
        <v>20991231</v>
      </c>
    </row>
    <row r="1929" spans="1:14" ht="15.6" customHeight="1" x14ac:dyDescent="0.3">
      <c r="A1929" s="3" t="s">
        <v>6453</v>
      </c>
      <c r="B1929" s="3" t="s">
        <v>11817</v>
      </c>
      <c r="C1929" s="11" t="s">
        <v>5357</v>
      </c>
      <c r="D1929" s="11" t="s">
        <v>5358</v>
      </c>
      <c r="E1929" s="13"/>
      <c r="F1929" s="3" t="s">
        <v>9527</v>
      </c>
      <c r="G1929" s="3" t="str">
        <f t="shared" si="281"/>
        <v>/g{tot'nit}</v>
      </c>
      <c r="H1929" s="3" t="str">
        <f t="shared" si="282"/>
        <v>Unit</v>
      </c>
      <c r="I1929" s="3" t="str">
        <f t="shared" si="283"/>
        <v>UCUM</v>
      </c>
      <c r="J1929" s="3" t="str">
        <f t="shared" si="284"/>
        <v>Unit</v>
      </c>
      <c r="K1929" s="3" t="str">
        <f t="shared" si="285"/>
        <v>S</v>
      </c>
      <c r="L1929" s="3" t="str">
        <f t="shared" si="286"/>
        <v>19700101</v>
      </c>
      <c r="M1929" s="3" t="str">
        <f t="shared" si="287"/>
        <v>20991231</v>
      </c>
      <c r="N1929" s="11" t="s">
        <v>12949</v>
      </c>
    </row>
    <row r="1930" spans="1:14" ht="15.6" customHeight="1" x14ac:dyDescent="0.3">
      <c r="A1930" s="3" t="s">
        <v>6453</v>
      </c>
      <c r="B1930" s="3" t="s">
        <v>11817</v>
      </c>
      <c r="C1930" s="11" t="s">
        <v>5359</v>
      </c>
      <c r="D1930" s="11" t="s">
        <v>5360</v>
      </c>
      <c r="E1930" s="13"/>
      <c r="F1930" s="3" t="s">
        <v>9048</v>
      </c>
      <c r="G1930" s="3" t="str">
        <f t="shared" si="281"/>
        <v>g{tot'prot}</v>
      </c>
      <c r="H1930" s="3" t="str">
        <f t="shared" si="282"/>
        <v>Unit</v>
      </c>
      <c r="I1930" s="3" t="str">
        <f t="shared" si="283"/>
        <v>UCUM</v>
      </c>
      <c r="J1930" s="3" t="str">
        <f t="shared" si="284"/>
        <v>Unit</v>
      </c>
      <c r="K1930" s="3" t="str">
        <f t="shared" si="285"/>
        <v>S</v>
      </c>
      <c r="L1930" s="3" t="str">
        <f t="shared" si="286"/>
        <v>19700101</v>
      </c>
      <c r="M1930" s="3" t="str">
        <f t="shared" si="287"/>
        <v>20991231</v>
      </c>
    </row>
    <row r="1931" spans="1:14" ht="15.6" customHeight="1" x14ac:dyDescent="0.3">
      <c r="A1931" s="3" t="s">
        <v>6453</v>
      </c>
      <c r="B1931" s="3" t="s">
        <v>11817</v>
      </c>
      <c r="C1931" s="11" t="s">
        <v>5361</v>
      </c>
      <c r="D1931" s="11" t="s">
        <v>5362</v>
      </c>
      <c r="E1931" s="13"/>
      <c r="F1931" s="3" t="s">
        <v>9529</v>
      </c>
      <c r="G1931" s="3" t="str">
        <f t="shared" si="281"/>
        <v>/g{wet'tis}</v>
      </c>
      <c r="H1931" s="3" t="str">
        <f t="shared" si="282"/>
        <v>Unit</v>
      </c>
      <c r="I1931" s="3" t="str">
        <f t="shared" si="283"/>
        <v>UCUM</v>
      </c>
      <c r="J1931" s="3" t="str">
        <f t="shared" si="284"/>
        <v>Unit</v>
      </c>
      <c r="K1931" s="3" t="str">
        <f t="shared" si="285"/>
        <v>S</v>
      </c>
      <c r="L1931" s="3" t="str">
        <f t="shared" si="286"/>
        <v>19700101</v>
      </c>
      <c r="M1931" s="3" t="str">
        <f t="shared" si="287"/>
        <v>20991231</v>
      </c>
      <c r="N1931" s="11" t="s">
        <v>12949</v>
      </c>
    </row>
    <row r="1932" spans="1:14" ht="15.6" customHeight="1" x14ac:dyDescent="0.3">
      <c r="A1932" s="3" t="s">
        <v>6453</v>
      </c>
      <c r="B1932" s="3" t="s">
        <v>11817</v>
      </c>
      <c r="C1932" s="11" t="s">
        <v>4939</v>
      </c>
      <c r="D1932" s="11" t="s">
        <v>4940</v>
      </c>
      <c r="E1932" s="13"/>
      <c r="F1932" s="3" t="s">
        <v>9086</v>
      </c>
      <c r="G1932" s="3" t="str">
        <f t="shared" si="281"/>
        <v>Gy</v>
      </c>
      <c r="H1932" s="3" t="str">
        <f t="shared" si="282"/>
        <v>Unit</v>
      </c>
      <c r="I1932" s="3" t="str">
        <f t="shared" si="283"/>
        <v>UCUM</v>
      </c>
      <c r="J1932" s="3" t="str">
        <f t="shared" si="284"/>
        <v>Unit</v>
      </c>
      <c r="K1932" s="3" t="str">
        <f t="shared" si="285"/>
        <v>S</v>
      </c>
      <c r="L1932" s="3" t="str">
        <f t="shared" si="286"/>
        <v>19700101</v>
      </c>
      <c r="M1932" s="3" t="str">
        <f t="shared" si="287"/>
        <v>20991231</v>
      </c>
    </row>
    <row r="1933" spans="1:14" ht="15.6" customHeight="1" x14ac:dyDescent="0.3">
      <c r="A1933" s="3" t="s">
        <v>6453</v>
      </c>
      <c r="B1933" s="3" t="s">
        <v>11817</v>
      </c>
      <c r="C1933" s="11" t="s">
        <v>4941</v>
      </c>
      <c r="D1933" s="11" t="s">
        <v>4942</v>
      </c>
      <c r="E1933" s="13"/>
      <c r="F1933" s="3" t="s">
        <v>9092</v>
      </c>
      <c r="G1933" s="3" t="str">
        <f t="shared" ref="G1933:G1996" si="288">IFERROR(VLOOKUP(F1933,omop_all_vocs,4,FALSE),"")</f>
        <v>H</v>
      </c>
      <c r="H1933" s="3" t="str">
        <f t="shared" ref="H1933:H1996" si="289">IFERROR(VLOOKUP(F1933,omop_all_vocs,5,FALSE),"")</f>
        <v>Unit</v>
      </c>
      <c r="I1933" s="3" t="str">
        <f t="shared" ref="I1933:I1996" si="290">IFERROR(VLOOKUP(F1933,omop_all_vocs,6,FALSE),"")</f>
        <v>UCUM</v>
      </c>
      <c r="J1933" s="3" t="str">
        <f t="shared" ref="J1933:J1996" si="291">IFERROR(VLOOKUP(F1933,omop_all_vocs,7,FALSE),"")</f>
        <v>Unit</v>
      </c>
      <c r="K1933" s="3" t="str">
        <f t="shared" ref="K1933:K1996" si="292">IFERROR(VLOOKUP(F1933,omop_all_vocs,8,FALSE),"")</f>
        <v>S</v>
      </c>
      <c r="L1933" s="3" t="str">
        <f t="shared" ref="L1933:L1996" si="293">IFERROR(VLOOKUP(F1933,omop_all_vocs,9,FALSE),"")</f>
        <v>19700101</v>
      </c>
      <c r="M1933" s="3" t="str">
        <f t="shared" ref="M1933:M1996" si="294">IFERROR(VLOOKUP(F1933,omop_all_vocs,10,FALSE),"")</f>
        <v>20991231</v>
      </c>
    </row>
    <row r="1934" spans="1:14" ht="15.6" customHeight="1" x14ac:dyDescent="0.3">
      <c r="A1934" s="3" t="s">
        <v>6453</v>
      </c>
      <c r="B1934" s="3" t="s">
        <v>11817</v>
      </c>
      <c r="C1934" s="11" t="s">
        <v>5363</v>
      </c>
      <c r="D1934" s="11" t="s">
        <v>5364</v>
      </c>
      <c r="E1934" s="13"/>
      <c r="F1934" s="3" t="s">
        <v>9098</v>
      </c>
      <c r="G1934" s="3" t="str">
        <f t="shared" si="288"/>
        <v>h</v>
      </c>
      <c r="H1934" s="3" t="str">
        <f t="shared" si="289"/>
        <v>Unit</v>
      </c>
      <c r="I1934" s="3" t="str">
        <f t="shared" si="290"/>
        <v>UCUM</v>
      </c>
      <c r="J1934" s="3" t="str">
        <f t="shared" si="291"/>
        <v>Unit</v>
      </c>
      <c r="K1934" s="3" t="str">
        <f t="shared" si="292"/>
        <v>S</v>
      </c>
      <c r="L1934" s="3" t="str">
        <f t="shared" si="293"/>
        <v>19700101</v>
      </c>
      <c r="M1934" s="3" t="str">
        <f t="shared" si="294"/>
        <v>20991231</v>
      </c>
    </row>
    <row r="1935" spans="1:14" ht="15.6" customHeight="1" x14ac:dyDescent="0.3">
      <c r="A1935" s="3" t="s">
        <v>6453</v>
      </c>
      <c r="B1935" s="3" t="s">
        <v>11817</v>
      </c>
      <c r="C1935" s="11" t="s">
        <v>4943</v>
      </c>
      <c r="D1935" s="11" t="s">
        <v>4944</v>
      </c>
      <c r="E1935" s="13"/>
      <c r="F1935" s="3" t="s">
        <v>9093</v>
      </c>
      <c r="G1935" s="3" t="str">
        <f t="shared" si="288"/>
        <v>Hz</v>
      </c>
      <c r="H1935" s="3" t="str">
        <f t="shared" si="289"/>
        <v>Unit</v>
      </c>
      <c r="I1935" s="3" t="str">
        <f t="shared" si="290"/>
        <v>UCUM</v>
      </c>
      <c r="J1935" s="3" t="str">
        <f t="shared" si="291"/>
        <v>Unit</v>
      </c>
      <c r="K1935" s="3" t="str">
        <f t="shared" si="292"/>
        <v>S</v>
      </c>
      <c r="L1935" s="3" t="str">
        <f t="shared" si="293"/>
        <v>19700101</v>
      </c>
      <c r="M1935" s="3" t="str">
        <f t="shared" si="294"/>
        <v>20991231</v>
      </c>
    </row>
    <row r="1936" spans="1:14" ht="15.6" customHeight="1" x14ac:dyDescent="0.3">
      <c r="A1936" s="3" t="s">
        <v>6453</v>
      </c>
      <c r="B1936" s="3" t="s">
        <v>11817</v>
      </c>
      <c r="C1936" s="11" t="s">
        <v>4945</v>
      </c>
      <c r="D1936" s="11" t="s">
        <v>4946</v>
      </c>
      <c r="E1936" s="13"/>
      <c r="F1936" s="3" t="s">
        <v>9125</v>
      </c>
      <c r="G1936" s="3" t="str">
        <f t="shared" si="288"/>
        <v>J</v>
      </c>
      <c r="H1936" s="3" t="str">
        <f t="shared" si="289"/>
        <v>Unit</v>
      </c>
      <c r="I1936" s="3" t="str">
        <f t="shared" si="290"/>
        <v>UCUM</v>
      </c>
      <c r="J1936" s="3" t="str">
        <f t="shared" si="291"/>
        <v>Unit</v>
      </c>
      <c r="K1936" s="3" t="str">
        <f t="shared" si="292"/>
        <v>S</v>
      </c>
      <c r="L1936" s="3" t="str">
        <f t="shared" si="293"/>
        <v>19700101</v>
      </c>
      <c r="M1936" s="3" t="str">
        <f t="shared" si="294"/>
        <v>20991231</v>
      </c>
    </row>
    <row r="1937" spans="1:14" ht="15.6" customHeight="1" x14ac:dyDescent="0.3">
      <c r="A1937" s="3" t="s">
        <v>6453</v>
      </c>
      <c r="B1937" s="3" t="s">
        <v>11817</v>
      </c>
      <c r="C1937" s="11" t="s">
        <v>4947</v>
      </c>
      <c r="D1937" s="11" t="s">
        <v>4948</v>
      </c>
      <c r="E1937" s="13"/>
      <c r="F1937" s="3" t="s">
        <v>9125</v>
      </c>
      <c r="G1937" s="3" t="str">
        <f t="shared" si="288"/>
        <v>J</v>
      </c>
      <c r="H1937" s="3" t="str">
        <f t="shared" si="289"/>
        <v>Unit</v>
      </c>
      <c r="I1937" s="3" t="str">
        <f t="shared" si="290"/>
        <v>UCUM</v>
      </c>
      <c r="J1937" s="3" t="str">
        <f t="shared" si="291"/>
        <v>Unit</v>
      </c>
      <c r="K1937" s="3" t="str">
        <f t="shared" si="292"/>
        <v>S</v>
      </c>
      <c r="L1937" s="3" t="str">
        <f t="shared" si="293"/>
        <v>19700101</v>
      </c>
      <c r="M1937" s="3" t="str">
        <f t="shared" si="294"/>
        <v>20991231</v>
      </c>
      <c r="N1937" s="11" t="s">
        <v>12949</v>
      </c>
    </row>
    <row r="1938" spans="1:14" ht="15.6" customHeight="1" x14ac:dyDescent="0.3">
      <c r="A1938" s="3" t="s">
        <v>6453</v>
      </c>
      <c r="B1938" s="3" t="s">
        <v>11817</v>
      </c>
      <c r="C1938" s="11" t="s">
        <v>4949</v>
      </c>
      <c r="D1938" s="11" t="s">
        <v>4950</v>
      </c>
      <c r="E1938" s="13"/>
      <c r="F1938" s="3" t="s">
        <v>9133</v>
      </c>
      <c r="G1938" s="3" t="str">
        <f t="shared" si="288"/>
        <v>K</v>
      </c>
      <c r="H1938" s="3" t="str">
        <f t="shared" si="289"/>
        <v>Unit</v>
      </c>
      <c r="I1938" s="3" t="str">
        <f t="shared" si="290"/>
        <v>UCUM</v>
      </c>
      <c r="J1938" s="3" t="str">
        <f t="shared" si="291"/>
        <v>Unit</v>
      </c>
      <c r="K1938" s="3" t="str">
        <f t="shared" si="292"/>
        <v>S</v>
      </c>
      <c r="L1938" s="3" t="str">
        <f t="shared" si="293"/>
        <v>19700101</v>
      </c>
      <c r="M1938" s="3" t="str">
        <f t="shared" si="294"/>
        <v>20991231</v>
      </c>
    </row>
    <row r="1939" spans="1:14" ht="15.6" customHeight="1" x14ac:dyDescent="0.3">
      <c r="A1939" s="3" t="s">
        <v>6453</v>
      </c>
      <c r="B1939" s="3" t="s">
        <v>11817</v>
      </c>
      <c r="C1939" s="11" t="s">
        <v>4951</v>
      </c>
      <c r="D1939" s="11" t="s">
        <v>4952</v>
      </c>
      <c r="E1939" s="13"/>
      <c r="F1939" s="3" t="s">
        <v>9134</v>
      </c>
      <c r="G1939" s="3" t="str">
        <f t="shared" si="288"/>
        <v>K/W</v>
      </c>
      <c r="H1939" s="3" t="str">
        <f t="shared" si="289"/>
        <v>Unit</v>
      </c>
      <c r="I1939" s="3" t="str">
        <f t="shared" si="290"/>
        <v>UCUM</v>
      </c>
      <c r="J1939" s="3" t="str">
        <f t="shared" si="291"/>
        <v>Unit</v>
      </c>
      <c r="K1939" s="3" t="str">
        <f t="shared" si="292"/>
        <v>S</v>
      </c>
      <c r="L1939" s="3" t="str">
        <f t="shared" si="293"/>
        <v>19700101</v>
      </c>
      <c r="M1939" s="3" t="str">
        <f t="shared" si="294"/>
        <v>20991231</v>
      </c>
    </row>
    <row r="1940" spans="1:14" ht="15.6" customHeight="1" x14ac:dyDescent="0.3">
      <c r="A1940" s="3" t="s">
        <v>6453</v>
      </c>
      <c r="B1940" s="3" t="s">
        <v>11817</v>
      </c>
      <c r="C1940" s="11" t="s">
        <v>5379</v>
      </c>
      <c r="D1940" s="11" t="s">
        <v>5380</v>
      </c>
      <c r="E1940" s="13"/>
      <c r="F1940" s="3" t="s">
        <v>9122</v>
      </c>
      <c r="G1940" s="3" t="str">
        <f t="shared" si="288"/>
        <v>[iU]/L</v>
      </c>
      <c r="H1940" s="3" t="str">
        <f t="shared" si="289"/>
        <v>Unit</v>
      </c>
      <c r="I1940" s="3" t="str">
        <f t="shared" si="290"/>
        <v>UCUM</v>
      </c>
      <c r="J1940" s="3" t="str">
        <f t="shared" si="291"/>
        <v>Unit</v>
      </c>
      <c r="K1940" s="3" t="str">
        <f t="shared" si="292"/>
        <v>S</v>
      </c>
      <c r="L1940" s="3" t="str">
        <f t="shared" si="293"/>
        <v>19700101</v>
      </c>
      <c r="M1940" s="3" t="str">
        <f t="shared" si="294"/>
        <v>20991231</v>
      </c>
      <c r="N1940" s="11" t="s">
        <v>12949</v>
      </c>
    </row>
    <row r="1941" spans="1:14" ht="15.6" customHeight="1" x14ac:dyDescent="0.3">
      <c r="A1941" s="3" t="s">
        <v>6453</v>
      </c>
      <c r="B1941" s="3" t="s">
        <v>11817</v>
      </c>
      <c r="C1941" s="11" t="s">
        <v>5381</v>
      </c>
      <c r="D1941" s="11" t="s">
        <v>5382</v>
      </c>
      <c r="E1941" s="13"/>
      <c r="F1941" s="3" t="s">
        <v>9124</v>
      </c>
      <c r="G1941" s="3" t="str">
        <f t="shared" si="288"/>
        <v>[iU]/mL</v>
      </c>
      <c r="H1941" s="3" t="str">
        <f t="shared" si="289"/>
        <v>Unit</v>
      </c>
      <c r="I1941" s="3" t="str">
        <f t="shared" si="290"/>
        <v>UCUM</v>
      </c>
      <c r="J1941" s="3" t="str">
        <f t="shared" si="291"/>
        <v>Unit</v>
      </c>
      <c r="K1941" s="3" t="str">
        <f t="shared" si="292"/>
        <v>S</v>
      </c>
      <c r="L1941" s="3" t="str">
        <f t="shared" si="293"/>
        <v>19700101</v>
      </c>
      <c r="M1941" s="3" t="str">
        <f t="shared" si="294"/>
        <v>20991231</v>
      </c>
      <c r="N1941" s="11" t="s">
        <v>12949</v>
      </c>
    </row>
    <row r="1942" spans="1:14" ht="15.6" customHeight="1" x14ac:dyDescent="0.3">
      <c r="A1942" s="3" t="s">
        <v>6453</v>
      </c>
      <c r="B1942" s="3" t="s">
        <v>11817</v>
      </c>
      <c r="C1942" s="11" t="s">
        <v>5383</v>
      </c>
      <c r="D1942" s="11" t="s">
        <v>5384</v>
      </c>
      <c r="E1942" s="13"/>
      <c r="F1942" s="3" t="s">
        <v>9129</v>
      </c>
      <c r="G1942" s="3" t="str">
        <f t="shared" si="288"/>
        <v>kat</v>
      </c>
      <c r="H1942" s="3" t="str">
        <f t="shared" si="289"/>
        <v>Unit</v>
      </c>
      <c r="I1942" s="3" t="str">
        <f t="shared" si="290"/>
        <v>UCUM</v>
      </c>
      <c r="J1942" s="3" t="str">
        <f t="shared" si="291"/>
        <v>Unit</v>
      </c>
      <c r="K1942" s="3" t="str">
        <f t="shared" si="292"/>
        <v>S</v>
      </c>
      <c r="L1942" s="3" t="str">
        <f t="shared" si="293"/>
        <v>19700101</v>
      </c>
      <c r="M1942" s="3" t="str">
        <f t="shared" si="294"/>
        <v>20991231</v>
      </c>
    </row>
    <row r="1943" spans="1:14" ht="15.6" customHeight="1" x14ac:dyDescent="0.3">
      <c r="A1943" s="3" t="s">
        <v>6453</v>
      </c>
      <c r="B1943" s="3" t="s">
        <v>11817</v>
      </c>
      <c r="C1943" s="11" t="s">
        <v>5387</v>
      </c>
      <c r="D1943" s="11" t="s">
        <v>5388</v>
      </c>
      <c r="E1943" s="13"/>
      <c r="F1943" s="3" t="s">
        <v>9130</v>
      </c>
      <c r="G1943" s="3" t="str">
        <f t="shared" si="288"/>
        <v>kat/kg</v>
      </c>
      <c r="H1943" s="3" t="str">
        <f t="shared" si="289"/>
        <v>Unit</v>
      </c>
      <c r="I1943" s="3" t="str">
        <f t="shared" si="290"/>
        <v>UCUM</v>
      </c>
      <c r="J1943" s="3" t="str">
        <f t="shared" si="291"/>
        <v>Unit</v>
      </c>
      <c r="K1943" s="3" t="str">
        <f t="shared" si="292"/>
        <v>S</v>
      </c>
      <c r="L1943" s="3" t="str">
        <f t="shared" si="293"/>
        <v>19700101</v>
      </c>
      <c r="M1943" s="3" t="str">
        <f t="shared" si="294"/>
        <v>20991231</v>
      </c>
    </row>
    <row r="1944" spans="1:14" ht="15.6" customHeight="1" x14ac:dyDescent="0.3">
      <c r="A1944" s="3" t="s">
        <v>6453</v>
      </c>
      <c r="B1944" s="3" t="s">
        <v>11817</v>
      </c>
      <c r="C1944" s="11" t="s">
        <v>5385</v>
      </c>
      <c r="D1944" s="11" t="s">
        <v>5386</v>
      </c>
      <c r="E1944" s="13"/>
      <c r="F1944" s="3" t="s">
        <v>9131</v>
      </c>
      <c r="G1944" s="3" t="str">
        <f t="shared" si="288"/>
        <v>kat/L</v>
      </c>
      <c r="H1944" s="3" t="str">
        <f t="shared" si="289"/>
        <v>Unit</v>
      </c>
      <c r="I1944" s="3" t="str">
        <f t="shared" si="290"/>
        <v>UCUM</v>
      </c>
      <c r="J1944" s="3" t="str">
        <f t="shared" si="291"/>
        <v>Unit</v>
      </c>
      <c r="K1944" s="3" t="str">
        <f t="shared" si="292"/>
        <v>S</v>
      </c>
      <c r="L1944" s="3" t="str">
        <f t="shared" si="293"/>
        <v>19700101</v>
      </c>
      <c r="M1944" s="3" t="str">
        <f t="shared" si="294"/>
        <v>20991231</v>
      </c>
    </row>
    <row r="1945" spans="1:14" ht="15.6" customHeight="1" x14ac:dyDescent="0.3">
      <c r="A1945" s="3" t="s">
        <v>6453</v>
      </c>
      <c r="B1945" s="3" t="s">
        <v>11817</v>
      </c>
      <c r="C1945" s="11" t="s">
        <v>5389</v>
      </c>
      <c r="D1945" s="11" t="s">
        <v>5390</v>
      </c>
      <c r="E1945" s="13"/>
      <c r="F1945" s="3" t="s">
        <v>9137</v>
      </c>
      <c r="G1945" s="3" t="str">
        <f t="shared" si="288"/>
        <v>kcal/[oz_av]</v>
      </c>
      <c r="H1945" s="3" t="str">
        <f t="shared" si="289"/>
        <v>Unit</v>
      </c>
      <c r="I1945" s="3" t="str">
        <f t="shared" si="290"/>
        <v>UCUM</v>
      </c>
      <c r="J1945" s="3" t="str">
        <f t="shared" si="291"/>
        <v>Unit</v>
      </c>
      <c r="K1945" s="3" t="str">
        <f t="shared" si="292"/>
        <v>S</v>
      </c>
      <c r="L1945" s="3" t="str">
        <f t="shared" si="293"/>
        <v>19700101</v>
      </c>
      <c r="M1945" s="3" t="str">
        <f t="shared" si="294"/>
        <v>20991231</v>
      </c>
      <c r="N1945" s="11" t="s">
        <v>12949</v>
      </c>
    </row>
    <row r="1946" spans="1:14" ht="15.6" customHeight="1" x14ac:dyDescent="0.3">
      <c r="A1946" s="3" t="s">
        <v>6453</v>
      </c>
      <c r="B1946" s="3" t="s">
        <v>11817</v>
      </c>
      <c r="C1946" s="11" t="s">
        <v>5391</v>
      </c>
      <c r="D1946" s="11" t="s">
        <v>5392</v>
      </c>
      <c r="E1946" s="13"/>
      <c r="F1946" s="3" t="s">
        <v>9137</v>
      </c>
      <c r="G1946" s="3" t="str">
        <f t="shared" si="288"/>
        <v>kcal/[oz_av]</v>
      </c>
      <c r="H1946" s="3" t="str">
        <f t="shared" si="289"/>
        <v>Unit</v>
      </c>
      <c r="I1946" s="3" t="str">
        <f t="shared" si="290"/>
        <v>UCUM</v>
      </c>
      <c r="J1946" s="3" t="str">
        <f t="shared" si="291"/>
        <v>Unit</v>
      </c>
      <c r="K1946" s="3" t="str">
        <f t="shared" si="292"/>
        <v>S</v>
      </c>
      <c r="L1946" s="3" t="str">
        <f t="shared" si="293"/>
        <v>19700101</v>
      </c>
      <c r="M1946" s="3" t="str">
        <f t="shared" si="294"/>
        <v>20991231</v>
      </c>
    </row>
    <row r="1947" spans="1:14" ht="15.6" customHeight="1" x14ac:dyDescent="0.3">
      <c r="A1947" s="3" t="s">
        <v>6453</v>
      </c>
      <c r="B1947" s="3" t="s">
        <v>11817</v>
      </c>
      <c r="C1947" s="11" t="s">
        <v>5393</v>
      </c>
      <c r="D1947" s="11" t="s">
        <v>5394</v>
      </c>
      <c r="E1947" s="13"/>
      <c r="F1947" s="3" t="s">
        <v>7137</v>
      </c>
      <c r="G1947" s="3" t="str">
        <f t="shared" si="288"/>
        <v>-</v>
      </c>
      <c r="H1947" s="3" t="str">
        <f t="shared" si="289"/>
        <v>-</v>
      </c>
      <c r="I1947" s="3" t="str">
        <f t="shared" si="290"/>
        <v>-</v>
      </c>
      <c r="J1947" s="3" t="str">
        <f t="shared" si="291"/>
        <v>-</v>
      </c>
      <c r="K1947" s="3" t="str">
        <f t="shared" si="292"/>
        <v>-</v>
      </c>
      <c r="L1947" s="3" t="str">
        <f t="shared" si="293"/>
        <v>-</v>
      </c>
      <c r="M1947" s="3" t="str">
        <f t="shared" si="294"/>
        <v>-</v>
      </c>
      <c r="N1947" s="11" t="s">
        <v>12948</v>
      </c>
    </row>
    <row r="1948" spans="1:14" ht="15.6" customHeight="1" x14ac:dyDescent="0.3">
      <c r="A1948" s="3" t="s">
        <v>6453</v>
      </c>
      <c r="B1948" s="3" t="s">
        <v>11817</v>
      </c>
      <c r="C1948" s="11" t="s">
        <v>5395</v>
      </c>
      <c r="D1948" s="11" t="s">
        <v>5396</v>
      </c>
      <c r="E1948" s="13"/>
      <c r="F1948" s="3" t="s">
        <v>9137</v>
      </c>
      <c r="G1948" s="3" t="str">
        <f t="shared" si="288"/>
        <v>kcal/[oz_av]</v>
      </c>
      <c r="H1948" s="3" t="str">
        <f t="shared" si="289"/>
        <v>Unit</v>
      </c>
      <c r="I1948" s="3" t="str">
        <f t="shared" si="290"/>
        <v>UCUM</v>
      </c>
      <c r="J1948" s="3" t="str">
        <f t="shared" si="291"/>
        <v>Unit</v>
      </c>
      <c r="K1948" s="3" t="str">
        <f t="shared" si="292"/>
        <v>S</v>
      </c>
      <c r="L1948" s="3" t="str">
        <f t="shared" si="293"/>
        <v>19700101</v>
      </c>
      <c r="M1948" s="3" t="str">
        <f t="shared" si="294"/>
        <v>20991231</v>
      </c>
      <c r="N1948" s="11" t="s">
        <v>12949</v>
      </c>
    </row>
    <row r="1949" spans="1:14" ht="15.6" customHeight="1" x14ac:dyDescent="0.3">
      <c r="A1949" s="3" t="s">
        <v>6453</v>
      </c>
      <c r="B1949" s="3" t="s">
        <v>11817</v>
      </c>
      <c r="C1949" s="11" t="s">
        <v>5397</v>
      </c>
      <c r="D1949" s="11" t="s">
        <v>5398</v>
      </c>
      <c r="E1949" s="13"/>
      <c r="F1949" s="3" t="s">
        <v>9065</v>
      </c>
      <c r="G1949" s="3" t="str">
        <f t="shared" si="288"/>
        <v>g/kg</v>
      </c>
      <c r="H1949" s="3" t="str">
        <f t="shared" si="289"/>
        <v>Unit</v>
      </c>
      <c r="I1949" s="3" t="str">
        <f t="shared" si="290"/>
        <v>UCUM</v>
      </c>
      <c r="J1949" s="3" t="str">
        <f t="shared" si="291"/>
        <v>Unit</v>
      </c>
      <c r="K1949" s="3" t="str">
        <f t="shared" si="292"/>
        <v>S</v>
      </c>
      <c r="L1949" s="3" t="str">
        <f t="shared" si="293"/>
        <v>19700101</v>
      </c>
      <c r="M1949" s="3" t="str">
        <f t="shared" si="294"/>
        <v>20991231</v>
      </c>
      <c r="N1949" s="11" t="s">
        <v>12949</v>
      </c>
    </row>
    <row r="1950" spans="1:14" ht="15.6" customHeight="1" x14ac:dyDescent="0.3">
      <c r="A1950" s="3" t="s">
        <v>6453</v>
      </c>
      <c r="B1950" s="3" t="s">
        <v>11817</v>
      </c>
      <c r="C1950" s="11" t="s">
        <v>5399</v>
      </c>
      <c r="D1950" s="11" t="s">
        <v>5400</v>
      </c>
      <c r="E1950" s="13"/>
      <c r="F1950" s="3" t="s">
        <v>9139</v>
      </c>
      <c r="G1950" s="3" t="str">
        <f t="shared" si="288"/>
        <v>kg</v>
      </c>
      <c r="H1950" s="3" t="str">
        <f t="shared" si="289"/>
        <v>Unit</v>
      </c>
      <c r="I1950" s="3" t="str">
        <f t="shared" si="290"/>
        <v>UCUM</v>
      </c>
      <c r="J1950" s="3" t="str">
        <f t="shared" si="291"/>
        <v>Unit</v>
      </c>
      <c r="K1950" s="3" t="str">
        <f t="shared" si="292"/>
        <v>S</v>
      </c>
      <c r="L1950" s="3" t="str">
        <f t="shared" si="293"/>
        <v>19700101</v>
      </c>
      <c r="M1950" s="3" t="str">
        <f t="shared" si="294"/>
        <v>20991231</v>
      </c>
    </row>
    <row r="1951" spans="1:14" ht="15.6" customHeight="1" x14ac:dyDescent="0.3">
      <c r="A1951" s="3" t="s">
        <v>6453</v>
      </c>
      <c r="B1951" s="3" t="s">
        <v>11817</v>
      </c>
      <c r="C1951" s="11" t="s">
        <v>5401</v>
      </c>
      <c r="D1951" s="11" t="s">
        <v>5402</v>
      </c>
      <c r="E1951" s="13"/>
      <c r="F1951" s="3" t="s">
        <v>9209</v>
      </c>
      <c r="G1951" s="3" t="str">
        <f t="shared" si="288"/>
        <v>m/s</v>
      </c>
      <c r="H1951" s="3" t="str">
        <f t="shared" si="289"/>
        <v>Unit</v>
      </c>
      <c r="I1951" s="3" t="str">
        <f t="shared" si="290"/>
        <v>UCUM</v>
      </c>
      <c r="J1951" s="3" t="str">
        <f t="shared" si="291"/>
        <v>Unit</v>
      </c>
      <c r="K1951" s="3" t="str">
        <f t="shared" si="292"/>
        <v>S</v>
      </c>
      <c r="L1951" s="3" t="str">
        <f t="shared" si="293"/>
        <v>19700101</v>
      </c>
      <c r="M1951" s="3" t="str">
        <f t="shared" si="294"/>
        <v>20991231</v>
      </c>
      <c r="N1951" s="11" t="s">
        <v>12949</v>
      </c>
    </row>
    <row r="1952" spans="1:14" ht="15.6" customHeight="1" x14ac:dyDescent="0.3">
      <c r="A1952" s="3" t="s">
        <v>6453</v>
      </c>
      <c r="B1952" s="3" t="s">
        <v>11817</v>
      </c>
      <c r="C1952" s="11" t="s">
        <v>5403</v>
      </c>
      <c r="D1952" s="11" t="s">
        <v>5404</v>
      </c>
      <c r="E1952" s="13"/>
      <c r="F1952" s="3" t="s">
        <v>9144</v>
      </c>
      <c r="G1952" s="3" t="str">
        <f t="shared" si="288"/>
        <v>kg/m2</v>
      </c>
      <c r="H1952" s="3" t="str">
        <f t="shared" si="289"/>
        <v>Unit</v>
      </c>
      <c r="I1952" s="3" t="str">
        <f t="shared" si="290"/>
        <v>UCUM</v>
      </c>
      <c r="J1952" s="3" t="str">
        <f t="shared" si="291"/>
        <v>Unit</v>
      </c>
      <c r="K1952" s="3" t="str">
        <f t="shared" si="292"/>
        <v>S</v>
      </c>
      <c r="L1952" s="3" t="str">
        <f t="shared" si="293"/>
        <v>19700101</v>
      </c>
      <c r="M1952" s="3" t="str">
        <f t="shared" si="294"/>
        <v>20991231</v>
      </c>
      <c r="N1952" s="11" t="s">
        <v>12949</v>
      </c>
    </row>
    <row r="1953" spans="1:14" ht="15.6" customHeight="1" x14ac:dyDescent="0.3">
      <c r="A1953" s="3" t="s">
        <v>6453</v>
      </c>
      <c r="B1953" s="3" t="s">
        <v>11817</v>
      </c>
      <c r="C1953" s="11" t="s">
        <v>5407</v>
      </c>
      <c r="D1953" s="11" t="s">
        <v>5408</v>
      </c>
      <c r="E1953" s="13"/>
      <c r="F1953" s="3" t="s">
        <v>9238</v>
      </c>
      <c r="G1953" s="3" t="str">
        <f t="shared" si="288"/>
        <v>ug/kg/h</v>
      </c>
      <c r="H1953" s="3" t="str">
        <f t="shared" si="289"/>
        <v>Unit</v>
      </c>
      <c r="I1953" s="3" t="str">
        <f t="shared" si="290"/>
        <v>UCUM</v>
      </c>
      <c r="J1953" s="3" t="str">
        <f t="shared" si="291"/>
        <v>Unit</v>
      </c>
      <c r="K1953" s="3" t="str">
        <f t="shared" si="292"/>
        <v>S</v>
      </c>
      <c r="L1953" s="3" t="str">
        <f t="shared" si="293"/>
        <v>19700101</v>
      </c>
      <c r="M1953" s="3" t="str">
        <f t="shared" si="294"/>
        <v>20991231</v>
      </c>
      <c r="N1953" s="11" t="s">
        <v>12949</v>
      </c>
    </row>
    <row r="1954" spans="1:14" ht="15.6" customHeight="1" x14ac:dyDescent="0.3">
      <c r="A1954" s="3" t="s">
        <v>6453</v>
      </c>
      <c r="B1954" s="3" t="s">
        <v>11817</v>
      </c>
      <c r="C1954" s="11" t="s">
        <v>5405</v>
      </c>
      <c r="D1954" s="11" t="s">
        <v>5406</v>
      </c>
      <c r="E1954" s="13"/>
      <c r="F1954" s="3" t="s">
        <v>9142</v>
      </c>
      <c r="G1954" s="3" t="str">
        <f t="shared" si="288"/>
        <v>kg/L</v>
      </c>
      <c r="H1954" s="3" t="str">
        <f t="shared" si="289"/>
        <v>Unit</v>
      </c>
      <c r="I1954" s="3" t="str">
        <f t="shared" si="290"/>
        <v>UCUM</v>
      </c>
      <c r="J1954" s="3" t="str">
        <f t="shared" si="291"/>
        <v>Unit</v>
      </c>
      <c r="K1954" s="3" t="str">
        <f t="shared" si="292"/>
        <v>S</v>
      </c>
      <c r="L1954" s="3" t="str">
        <f t="shared" si="293"/>
        <v>19700101</v>
      </c>
      <c r="M1954" s="3" t="str">
        <f t="shared" si="294"/>
        <v>20991231</v>
      </c>
    </row>
    <row r="1955" spans="1:14" ht="15.6" customHeight="1" x14ac:dyDescent="0.3">
      <c r="A1955" s="3" t="s">
        <v>6453</v>
      </c>
      <c r="B1955" s="3" t="s">
        <v>11817</v>
      </c>
      <c r="C1955" s="11" t="s">
        <v>5409</v>
      </c>
      <c r="D1955" s="11" t="s">
        <v>5410</v>
      </c>
      <c r="E1955" s="13"/>
      <c r="F1955" s="3" t="s">
        <v>9144</v>
      </c>
      <c r="G1955" s="3" t="str">
        <f t="shared" si="288"/>
        <v>kg/m2</v>
      </c>
      <c r="H1955" s="3" t="str">
        <f t="shared" si="289"/>
        <v>Unit</v>
      </c>
      <c r="I1955" s="3" t="str">
        <f t="shared" si="290"/>
        <v>UCUM</v>
      </c>
      <c r="J1955" s="3" t="str">
        <f t="shared" si="291"/>
        <v>Unit</v>
      </c>
      <c r="K1955" s="3" t="str">
        <f t="shared" si="292"/>
        <v>S</v>
      </c>
      <c r="L1955" s="3" t="str">
        <f t="shared" si="293"/>
        <v>19700101</v>
      </c>
      <c r="M1955" s="3" t="str">
        <f t="shared" si="294"/>
        <v>20991231</v>
      </c>
    </row>
    <row r="1956" spans="1:14" ht="15.6" customHeight="1" x14ac:dyDescent="0.3">
      <c r="A1956" s="3" t="s">
        <v>6453</v>
      </c>
      <c r="B1956" s="3" t="s">
        <v>11817</v>
      </c>
      <c r="C1956" s="11" t="s">
        <v>5411</v>
      </c>
      <c r="D1956" s="11" t="s">
        <v>5412</v>
      </c>
      <c r="E1956" s="13"/>
      <c r="F1956" s="3" t="s">
        <v>9141</v>
      </c>
      <c r="G1956" s="3" t="str">
        <f t="shared" si="288"/>
        <v>kg/m3</v>
      </c>
      <c r="H1956" s="3" t="str">
        <f t="shared" si="289"/>
        <v>Unit</v>
      </c>
      <c r="I1956" s="3" t="str">
        <f t="shared" si="290"/>
        <v>UCUM</v>
      </c>
      <c r="J1956" s="3" t="str">
        <f t="shared" si="291"/>
        <v>Unit</v>
      </c>
      <c r="K1956" s="3" t="str">
        <f t="shared" si="292"/>
        <v>S</v>
      </c>
      <c r="L1956" s="3" t="str">
        <f t="shared" si="293"/>
        <v>19700101</v>
      </c>
      <c r="M1956" s="3" t="str">
        <f t="shared" si="294"/>
        <v>20991231</v>
      </c>
    </row>
    <row r="1957" spans="1:14" ht="15.6" customHeight="1" x14ac:dyDescent="0.3">
      <c r="A1957" s="3" t="s">
        <v>6453</v>
      </c>
      <c r="B1957" s="3" t="s">
        <v>11817</v>
      </c>
      <c r="C1957" s="11" t="s">
        <v>5413</v>
      </c>
      <c r="D1957" s="11" t="s">
        <v>5414</v>
      </c>
      <c r="E1957" s="13"/>
      <c r="F1957" s="3" t="s">
        <v>9239</v>
      </c>
      <c r="G1957" s="3" t="str">
        <f t="shared" si="288"/>
        <v>ug/kg/min</v>
      </c>
      <c r="H1957" s="3" t="str">
        <f t="shared" si="289"/>
        <v>Unit</v>
      </c>
      <c r="I1957" s="3" t="str">
        <f t="shared" si="290"/>
        <v>UCUM</v>
      </c>
      <c r="J1957" s="3" t="str">
        <f t="shared" si="291"/>
        <v>Unit</v>
      </c>
      <c r="K1957" s="3" t="str">
        <f t="shared" si="292"/>
        <v>S</v>
      </c>
      <c r="L1957" s="3" t="str">
        <f t="shared" si="293"/>
        <v>19700101</v>
      </c>
      <c r="M1957" s="3" t="str">
        <f t="shared" si="294"/>
        <v>20991231</v>
      </c>
      <c r="N1957" s="11" t="s">
        <v>12949</v>
      </c>
    </row>
    <row r="1958" spans="1:14" ht="15.6" customHeight="1" x14ac:dyDescent="0.3">
      <c r="A1958" s="3" t="s">
        <v>6453</v>
      </c>
      <c r="B1958" s="3" t="s">
        <v>11817</v>
      </c>
      <c r="C1958" s="11" t="s">
        <v>5415</v>
      </c>
      <c r="D1958" s="11" t="s">
        <v>5416</v>
      </c>
      <c r="E1958" s="13"/>
      <c r="F1958" s="3" t="s">
        <v>9143</v>
      </c>
      <c r="G1958" s="3" t="str">
        <f t="shared" si="288"/>
        <v>kg/mol</v>
      </c>
      <c r="H1958" s="3" t="str">
        <f t="shared" si="289"/>
        <v>Unit</v>
      </c>
      <c r="I1958" s="3" t="str">
        <f t="shared" si="290"/>
        <v>UCUM</v>
      </c>
      <c r="J1958" s="3" t="str">
        <f t="shared" si="291"/>
        <v>Unit</v>
      </c>
      <c r="K1958" s="3" t="str">
        <f t="shared" si="292"/>
        <v>S</v>
      </c>
      <c r="L1958" s="3" t="str">
        <f t="shared" si="293"/>
        <v>19700101</v>
      </c>
      <c r="M1958" s="3" t="str">
        <f t="shared" si="294"/>
        <v>20991231</v>
      </c>
    </row>
    <row r="1959" spans="1:14" ht="15.6" customHeight="1" x14ac:dyDescent="0.3">
      <c r="A1959" s="3" t="s">
        <v>6453</v>
      </c>
      <c r="B1959" s="3" t="s">
        <v>11817</v>
      </c>
      <c r="C1959" s="11" t="s">
        <v>5417</v>
      </c>
      <c r="D1959" s="11" t="s">
        <v>5418</v>
      </c>
      <c r="E1959" s="13"/>
      <c r="F1959" s="3" t="s">
        <v>9143</v>
      </c>
      <c r="G1959" s="3" t="str">
        <f t="shared" si="288"/>
        <v>kg/mol</v>
      </c>
      <c r="H1959" s="3" t="str">
        <f t="shared" si="289"/>
        <v>Unit</v>
      </c>
      <c r="I1959" s="3" t="str">
        <f t="shared" si="290"/>
        <v>UCUM</v>
      </c>
      <c r="J1959" s="3" t="str">
        <f t="shared" si="291"/>
        <v>Unit</v>
      </c>
      <c r="K1959" s="3" t="str">
        <f t="shared" si="292"/>
        <v>S</v>
      </c>
      <c r="L1959" s="3" t="str">
        <f t="shared" si="293"/>
        <v>19700101</v>
      </c>
      <c r="M1959" s="3" t="str">
        <f t="shared" si="294"/>
        <v>20991231</v>
      </c>
      <c r="N1959" s="11" t="s">
        <v>12949</v>
      </c>
    </row>
    <row r="1960" spans="1:14" ht="15.6" customHeight="1" x14ac:dyDescent="0.3">
      <c r="A1960" s="3" t="s">
        <v>6453</v>
      </c>
      <c r="B1960" s="3" t="s">
        <v>11817</v>
      </c>
      <c r="C1960" s="11" t="s">
        <v>5365</v>
      </c>
      <c r="D1960" s="11" t="s">
        <v>5366</v>
      </c>
      <c r="E1960" s="13"/>
      <c r="F1960" s="3" t="s">
        <v>9147</v>
      </c>
      <c r="G1960" s="3" t="str">
        <f t="shared" si="288"/>
        <v>kL</v>
      </c>
      <c r="H1960" s="3" t="str">
        <f t="shared" si="289"/>
        <v>Unit</v>
      </c>
      <c r="I1960" s="3" t="str">
        <f t="shared" si="290"/>
        <v>UCUM</v>
      </c>
      <c r="J1960" s="3" t="str">
        <f t="shared" si="291"/>
        <v>Unit</v>
      </c>
      <c r="K1960" s="3" t="str">
        <f t="shared" si="292"/>
        <v>S</v>
      </c>
      <c r="L1960" s="3" t="str">
        <f t="shared" si="293"/>
        <v>19700101</v>
      </c>
      <c r="M1960" s="3" t="str">
        <f t="shared" si="294"/>
        <v>20991231</v>
      </c>
    </row>
    <row r="1961" spans="1:14" ht="15.6" customHeight="1" x14ac:dyDescent="0.3">
      <c r="A1961" s="3" t="s">
        <v>6453</v>
      </c>
      <c r="B1961" s="3" t="s">
        <v>11817</v>
      </c>
      <c r="C1961" s="11" t="s">
        <v>5419</v>
      </c>
      <c r="D1961" s="11" t="s">
        <v>5420</v>
      </c>
      <c r="E1961" s="13"/>
      <c r="F1961" s="3" t="s">
        <v>9148</v>
      </c>
      <c r="G1961" s="3" t="str">
        <f t="shared" si="288"/>
        <v>km</v>
      </c>
      <c r="H1961" s="3" t="str">
        <f t="shared" si="289"/>
        <v>Unit</v>
      </c>
      <c r="I1961" s="3" t="str">
        <f t="shared" si="290"/>
        <v>UCUM</v>
      </c>
      <c r="J1961" s="3" t="str">
        <f t="shared" si="291"/>
        <v>Unit</v>
      </c>
      <c r="K1961" s="3" t="str">
        <f t="shared" si="292"/>
        <v>S</v>
      </c>
      <c r="L1961" s="3" t="str">
        <f t="shared" si="293"/>
        <v>19700101</v>
      </c>
      <c r="M1961" s="3" t="str">
        <f t="shared" si="294"/>
        <v>20991231</v>
      </c>
    </row>
    <row r="1962" spans="1:14" ht="15.6" customHeight="1" x14ac:dyDescent="0.3">
      <c r="A1962" s="3" t="s">
        <v>6453</v>
      </c>
      <c r="B1962" s="3" t="s">
        <v>11817</v>
      </c>
      <c r="C1962" s="11" t="s">
        <v>5367</v>
      </c>
      <c r="D1962" s="11" t="s">
        <v>5368</v>
      </c>
      <c r="E1962" s="13"/>
      <c r="F1962" s="3" t="s">
        <v>9149</v>
      </c>
      <c r="G1962" s="3" t="str">
        <f t="shared" si="288"/>
        <v>kPa</v>
      </c>
      <c r="H1962" s="3" t="str">
        <f t="shared" si="289"/>
        <v>Unit</v>
      </c>
      <c r="I1962" s="3" t="str">
        <f t="shared" si="290"/>
        <v>UCUM</v>
      </c>
      <c r="J1962" s="3" t="str">
        <f t="shared" si="291"/>
        <v>Unit</v>
      </c>
      <c r="K1962" s="3" t="str">
        <f t="shared" si="292"/>
        <v>S</v>
      </c>
      <c r="L1962" s="3" t="str">
        <f t="shared" si="293"/>
        <v>19700101</v>
      </c>
      <c r="M1962" s="3" t="str">
        <f t="shared" si="294"/>
        <v>20991231</v>
      </c>
    </row>
    <row r="1963" spans="1:14" ht="15.6" customHeight="1" x14ac:dyDescent="0.3">
      <c r="A1963" s="3" t="s">
        <v>6453</v>
      </c>
      <c r="B1963" s="3" t="s">
        <v>11817</v>
      </c>
      <c r="C1963" s="11" t="s">
        <v>5421</v>
      </c>
      <c r="D1963" s="11" t="s">
        <v>5422</v>
      </c>
      <c r="E1963" s="13"/>
      <c r="F1963" s="3" t="s">
        <v>9150</v>
      </c>
      <c r="G1963" s="3" t="str">
        <f t="shared" si="288"/>
        <v>ks</v>
      </c>
      <c r="H1963" s="3" t="str">
        <f t="shared" si="289"/>
        <v>Unit</v>
      </c>
      <c r="I1963" s="3" t="str">
        <f t="shared" si="290"/>
        <v>UCUM</v>
      </c>
      <c r="J1963" s="3" t="str">
        <f t="shared" si="291"/>
        <v>Unit</v>
      </c>
      <c r="K1963" s="3" t="str">
        <f t="shared" si="292"/>
        <v>S</v>
      </c>
      <c r="L1963" s="3" t="str">
        <f t="shared" si="293"/>
        <v>19700101</v>
      </c>
      <c r="M1963" s="3" t="str">
        <f t="shared" si="294"/>
        <v>20991231</v>
      </c>
    </row>
    <row r="1964" spans="1:14" ht="15.6" customHeight="1" x14ac:dyDescent="0.3">
      <c r="A1964" s="3" t="s">
        <v>6453</v>
      </c>
      <c r="B1964" s="3" t="s">
        <v>11817</v>
      </c>
      <c r="C1964" s="11" t="s">
        <v>5369</v>
      </c>
      <c r="D1964" s="11" t="s">
        <v>5370</v>
      </c>
      <c r="E1964" s="13"/>
      <c r="F1964" s="3" t="s">
        <v>7137</v>
      </c>
      <c r="G1964" s="3" t="str">
        <f t="shared" si="288"/>
        <v>-</v>
      </c>
      <c r="H1964" s="3" t="str">
        <f t="shared" si="289"/>
        <v>-</v>
      </c>
      <c r="I1964" s="3" t="str">
        <f t="shared" si="290"/>
        <v>-</v>
      </c>
      <c r="J1964" s="3" t="str">
        <f t="shared" si="291"/>
        <v>-</v>
      </c>
      <c r="K1964" s="3" t="str">
        <f t="shared" si="292"/>
        <v>-</v>
      </c>
      <c r="L1964" s="3" t="str">
        <f t="shared" si="293"/>
        <v>-</v>
      </c>
      <c r="M1964" s="3" t="str">
        <f t="shared" si="294"/>
        <v>-</v>
      </c>
      <c r="N1964" s="11" t="s">
        <v>12948</v>
      </c>
    </row>
    <row r="1965" spans="1:14" ht="15.6" customHeight="1" x14ac:dyDescent="0.3">
      <c r="A1965" s="3" t="s">
        <v>6453</v>
      </c>
      <c r="B1965" s="3" t="s">
        <v>11817</v>
      </c>
      <c r="C1965" s="11" t="s">
        <v>5375</v>
      </c>
      <c r="D1965" s="11" t="s">
        <v>5376</v>
      </c>
      <c r="E1965" s="13"/>
      <c r="F1965" s="3" t="s">
        <v>9151</v>
      </c>
      <c r="G1965" s="3" t="str">
        <f t="shared" si="288"/>
        <v>10*3.[U]/g</v>
      </c>
      <c r="H1965" s="3" t="str">
        <f t="shared" si="289"/>
        <v>Unit</v>
      </c>
      <c r="I1965" s="3" t="str">
        <f t="shared" si="290"/>
        <v>UCUM</v>
      </c>
      <c r="J1965" s="3" t="str">
        <f t="shared" si="291"/>
        <v>Unit</v>
      </c>
      <c r="K1965" s="3" t="str">
        <f t="shared" si="292"/>
        <v>S</v>
      </c>
      <c r="L1965" s="3" t="str">
        <f t="shared" si="293"/>
        <v>19700101</v>
      </c>
      <c r="M1965" s="3" t="str">
        <f t="shared" si="294"/>
        <v>20991231</v>
      </c>
      <c r="N1965" s="11" t="s">
        <v>12949</v>
      </c>
    </row>
    <row r="1966" spans="1:14" ht="15.6" customHeight="1" x14ac:dyDescent="0.3">
      <c r="A1966" s="3" t="s">
        <v>6453</v>
      </c>
      <c r="B1966" s="3" t="s">
        <v>11817</v>
      </c>
      <c r="C1966" s="11" t="s">
        <v>5371</v>
      </c>
      <c r="D1966" s="11" t="s">
        <v>5372</v>
      </c>
      <c r="E1966" s="13"/>
      <c r="F1966" s="3" t="s">
        <v>9152</v>
      </c>
      <c r="G1966" s="3" t="str">
        <f t="shared" si="288"/>
        <v>10*3.[U]/L</v>
      </c>
      <c r="H1966" s="3" t="str">
        <f t="shared" si="289"/>
        <v>Unit</v>
      </c>
      <c r="I1966" s="3" t="str">
        <f t="shared" si="290"/>
        <v>UCUM</v>
      </c>
      <c r="J1966" s="3" t="str">
        <f t="shared" si="291"/>
        <v>Unit</v>
      </c>
      <c r="K1966" s="3" t="str">
        <f t="shared" si="292"/>
        <v>S</v>
      </c>
      <c r="L1966" s="3" t="str">
        <f t="shared" si="293"/>
        <v>19700101</v>
      </c>
      <c r="M1966" s="3" t="str">
        <f t="shared" si="294"/>
        <v>20991231</v>
      </c>
      <c r="N1966" s="11" t="s">
        <v>12949</v>
      </c>
    </row>
    <row r="1967" spans="1:14" ht="15.6" customHeight="1" x14ac:dyDescent="0.3">
      <c r="A1967" s="3" t="s">
        <v>6453</v>
      </c>
      <c r="B1967" s="3" t="s">
        <v>11817</v>
      </c>
      <c r="C1967" s="11" t="s">
        <v>5373</v>
      </c>
      <c r="D1967" s="11" t="s">
        <v>5374</v>
      </c>
      <c r="E1967" s="13"/>
      <c r="F1967" s="3" t="s">
        <v>9153</v>
      </c>
      <c r="G1967" s="3" t="str">
        <f t="shared" si="288"/>
        <v>10*3.[U]/L{class}</v>
      </c>
      <c r="H1967" s="3" t="str">
        <f t="shared" si="289"/>
        <v>Unit</v>
      </c>
      <c r="I1967" s="3" t="str">
        <f t="shared" si="290"/>
        <v>UCUM</v>
      </c>
      <c r="J1967" s="3" t="str">
        <f t="shared" si="291"/>
        <v>Unit</v>
      </c>
      <c r="K1967" s="3" t="str">
        <f t="shared" si="292"/>
        <v>S</v>
      </c>
      <c r="L1967" s="3" t="str">
        <f t="shared" si="293"/>
        <v>19700101</v>
      </c>
      <c r="M1967" s="3" t="str">
        <f t="shared" si="294"/>
        <v>20991231</v>
      </c>
      <c r="N1967" s="11" t="s">
        <v>12949</v>
      </c>
    </row>
    <row r="1968" spans="1:14" ht="15.6" customHeight="1" x14ac:dyDescent="0.3">
      <c r="A1968" s="3" t="s">
        <v>6453</v>
      </c>
      <c r="B1968" s="3" t="s">
        <v>11817</v>
      </c>
      <c r="C1968" s="11" t="s">
        <v>5377</v>
      </c>
      <c r="D1968" s="11" t="s">
        <v>5378</v>
      </c>
      <c r="E1968" s="13"/>
      <c r="F1968" s="3" t="s">
        <v>9746</v>
      </c>
      <c r="G1968" s="3" t="str">
        <f t="shared" si="288"/>
        <v>[U]/mL</v>
      </c>
      <c r="H1968" s="3" t="str">
        <f t="shared" si="289"/>
        <v>Unit</v>
      </c>
      <c r="I1968" s="3" t="str">
        <f t="shared" si="290"/>
        <v>UCUM</v>
      </c>
      <c r="J1968" s="3" t="str">
        <f t="shared" si="291"/>
        <v>Unit</v>
      </c>
      <c r="K1968" s="3" t="str">
        <f t="shared" si="292"/>
        <v>S</v>
      </c>
      <c r="L1968" s="3" t="str">
        <f t="shared" si="293"/>
        <v>19700101</v>
      </c>
      <c r="M1968" s="3" t="str">
        <f t="shared" si="294"/>
        <v>20991231</v>
      </c>
      <c r="N1968" s="11" t="s">
        <v>12949</v>
      </c>
    </row>
    <row r="1969" spans="1:14" ht="15.6" customHeight="1" x14ac:dyDescent="0.3">
      <c r="A1969" s="3" t="s">
        <v>6453</v>
      </c>
      <c r="B1969" s="3" t="s">
        <v>11817</v>
      </c>
      <c r="C1969" s="11" t="s">
        <v>4953</v>
      </c>
      <c r="D1969" s="11" t="s">
        <v>4954</v>
      </c>
      <c r="E1969" s="13"/>
      <c r="F1969" s="3" t="s">
        <v>9168</v>
      </c>
      <c r="G1969" s="3" t="str">
        <f t="shared" si="288"/>
        <v>L</v>
      </c>
      <c r="H1969" s="3" t="str">
        <f t="shared" si="289"/>
        <v>Unit</v>
      </c>
      <c r="I1969" s="3" t="str">
        <f t="shared" si="290"/>
        <v>UCUM</v>
      </c>
      <c r="J1969" s="3" t="str">
        <f t="shared" si="291"/>
        <v>Unit</v>
      </c>
      <c r="K1969" s="3" t="str">
        <f t="shared" si="292"/>
        <v>S</v>
      </c>
      <c r="L1969" s="3" t="str">
        <f t="shared" si="293"/>
        <v>19700101</v>
      </c>
      <c r="M1969" s="3" t="str">
        <f t="shared" si="294"/>
        <v>20991231</v>
      </c>
    </row>
    <row r="1970" spans="1:14" ht="15.6" customHeight="1" x14ac:dyDescent="0.3">
      <c r="A1970" s="3" t="s">
        <v>6453</v>
      </c>
      <c r="B1970" s="3" t="s">
        <v>11817</v>
      </c>
      <c r="C1970" s="11" t="s">
        <v>4955</v>
      </c>
      <c r="D1970" s="11" t="s">
        <v>4956</v>
      </c>
      <c r="E1970" s="13"/>
      <c r="F1970" s="3" t="s">
        <v>9169</v>
      </c>
      <c r="G1970" s="3" t="str">
        <f t="shared" si="288"/>
        <v>L/(24.h)</v>
      </c>
      <c r="H1970" s="3" t="str">
        <f t="shared" si="289"/>
        <v>Unit</v>
      </c>
      <c r="I1970" s="3" t="str">
        <f t="shared" si="290"/>
        <v>UCUM</v>
      </c>
      <c r="J1970" s="3" t="str">
        <f t="shared" si="291"/>
        <v>Unit</v>
      </c>
      <c r="K1970" s="3" t="str">
        <f t="shared" si="292"/>
        <v>S</v>
      </c>
      <c r="L1970" s="3" t="str">
        <f t="shared" si="293"/>
        <v>19700101</v>
      </c>
      <c r="M1970" s="3" t="str">
        <f t="shared" si="294"/>
        <v>20991231</v>
      </c>
    </row>
    <row r="1971" spans="1:14" ht="15.6" customHeight="1" x14ac:dyDescent="0.3">
      <c r="A1971" s="3" t="s">
        <v>6453</v>
      </c>
      <c r="B1971" s="3" t="s">
        <v>11817</v>
      </c>
      <c r="C1971" s="11" t="s">
        <v>4957</v>
      </c>
      <c r="D1971" s="11" t="s">
        <v>4958</v>
      </c>
      <c r="E1971" s="13"/>
      <c r="F1971" s="3" t="s">
        <v>9170</v>
      </c>
      <c r="G1971" s="3" t="str">
        <f t="shared" si="288"/>
        <v>L/h</v>
      </c>
      <c r="H1971" s="3" t="str">
        <f t="shared" si="289"/>
        <v>Unit</v>
      </c>
      <c r="I1971" s="3" t="str">
        <f t="shared" si="290"/>
        <v>UCUM</v>
      </c>
      <c r="J1971" s="3" t="str">
        <f t="shared" si="291"/>
        <v>Unit</v>
      </c>
      <c r="K1971" s="3" t="str">
        <f t="shared" si="292"/>
        <v>S</v>
      </c>
      <c r="L1971" s="3" t="str">
        <f t="shared" si="293"/>
        <v>19700101</v>
      </c>
      <c r="M1971" s="3" t="str">
        <f t="shared" si="294"/>
        <v>20991231</v>
      </c>
      <c r="N1971" s="11" t="s">
        <v>12949</v>
      </c>
    </row>
    <row r="1972" spans="1:14" ht="15.6" customHeight="1" x14ac:dyDescent="0.3">
      <c r="A1972" s="3" t="s">
        <v>6453</v>
      </c>
      <c r="B1972" s="3" t="s">
        <v>11817</v>
      </c>
      <c r="C1972" s="11" t="s">
        <v>4959</v>
      </c>
      <c r="D1972" s="11" t="s">
        <v>4960</v>
      </c>
      <c r="E1972" s="13"/>
      <c r="F1972" s="3" t="s">
        <v>9174</v>
      </c>
      <c r="G1972" s="3" t="str">
        <f t="shared" si="288"/>
        <v>L/min/m2</v>
      </c>
      <c r="H1972" s="3" t="str">
        <f t="shared" si="289"/>
        <v>Unit</v>
      </c>
      <c r="I1972" s="3" t="str">
        <f t="shared" si="290"/>
        <v>UCUM</v>
      </c>
      <c r="J1972" s="3" t="str">
        <f t="shared" si="291"/>
        <v>Unit</v>
      </c>
      <c r="K1972" s="3" t="str">
        <f t="shared" si="292"/>
        <v>S</v>
      </c>
      <c r="L1972" s="3" t="str">
        <f t="shared" si="293"/>
        <v>19700101</v>
      </c>
      <c r="M1972" s="3" t="str">
        <f t="shared" si="294"/>
        <v>20991231</v>
      </c>
    </row>
    <row r="1973" spans="1:14" ht="15.6" customHeight="1" x14ac:dyDescent="0.3">
      <c r="A1973" s="3" t="s">
        <v>6453</v>
      </c>
      <c r="B1973" s="3" t="s">
        <v>11817</v>
      </c>
      <c r="C1973" s="11" t="s">
        <v>4963</v>
      </c>
      <c r="D1973" s="11" t="s">
        <v>4964</v>
      </c>
      <c r="E1973" s="13"/>
      <c r="F1973" s="3" t="s">
        <v>7137</v>
      </c>
      <c r="G1973" s="3" t="str">
        <f t="shared" si="288"/>
        <v>-</v>
      </c>
      <c r="H1973" s="3" t="str">
        <f t="shared" si="289"/>
        <v>-</v>
      </c>
      <c r="I1973" s="3" t="str">
        <f t="shared" si="290"/>
        <v>-</v>
      </c>
      <c r="J1973" s="3" t="str">
        <f t="shared" si="291"/>
        <v>-</v>
      </c>
      <c r="K1973" s="3" t="str">
        <f t="shared" si="292"/>
        <v>-</v>
      </c>
      <c r="L1973" s="3" t="str">
        <f t="shared" si="293"/>
        <v>-</v>
      </c>
      <c r="M1973" s="3" t="str">
        <f t="shared" si="294"/>
        <v>-</v>
      </c>
      <c r="N1973" s="11" t="s">
        <v>12948</v>
      </c>
    </row>
    <row r="1974" spans="1:14" ht="15.6" customHeight="1" x14ac:dyDescent="0.3">
      <c r="A1974" s="3" t="s">
        <v>6453</v>
      </c>
      <c r="B1974" s="3" t="s">
        <v>11817</v>
      </c>
      <c r="C1974" s="11" t="s">
        <v>4965</v>
      </c>
      <c r="D1974" s="11" t="s">
        <v>4966</v>
      </c>
      <c r="E1974" s="13"/>
      <c r="F1974" s="3" t="s">
        <v>9170</v>
      </c>
      <c r="G1974" s="3" t="str">
        <f t="shared" si="288"/>
        <v>L/h</v>
      </c>
      <c r="H1974" s="3" t="str">
        <f t="shared" si="289"/>
        <v>Unit</v>
      </c>
      <c r="I1974" s="3" t="str">
        <f t="shared" si="290"/>
        <v>UCUM</v>
      </c>
      <c r="J1974" s="3" t="str">
        <f t="shared" si="291"/>
        <v>Unit</v>
      </c>
      <c r="K1974" s="3" t="str">
        <f t="shared" si="292"/>
        <v>S</v>
      </c>
      <c r="L1974" s="3" t="str">
        <f t="shared" si="293"/>
        <v>19700101</v>
      </c>
      <c r="M1974" s="3" t="str">
        <f t="shared" si="294"/>
        <v>20991231</v>
      </c>
    </row>
    <row r="1975" spans="1:14" ht="15.6" customHeight="1" x14ac:dyDescent="0.3">
      <c r="A1975" s="3" t="s">
        <v>6453</v>
      </c>
      <c r="B1975" s="3" t="s">
        <v>11817</v>
      </c>
      <c r="C1975" s="11" t="s">
        <v>4967</v>
      </c>
      <c r="D1975" s="11" t="s">
        <v>4968</v>
      </c>
      <c r="E1975" s="13"/>
      <c r="F1975" s="3" t="s">
        <v>9171</v>
      </c>
      <c r="G1975" s="3" t="str">
        <f t="shared" si="288"/>
        <v>L/kg</v>
      </c>
      <c r="H1975" s="3" t="str">
        <f t="shared" si="289"/>
        <v>Unit</v>
      </c>
      <c r="I1975" s="3" t="str">
        <f t="shared" si="290"/>
        <v>UCUM</v>
      </c>
      <c r="J1975" s="3" t="str">
        <f t="shared" si="291"/>
        <v>Unit</v>
      </c>
      <c r="K1975" s="3" t="str">
        <f t="shared" si="292"/>
        <v>S</v>
      </c>
      <c r="L1975" s="3" t="str">
        <f t="shared" si="293"/>
        <v>19700101</v>
      </c>
      <c r="M1975" s="3" t="str">
        <f t="shared" si="294"/>
        <v>20991231</v>
      </c>
    </row>
    <row r="1976" spans="1:14" ht="15.6" customHeight="1" x14ac:dyDescent="0.3">
      <c r="A1976" s="3" t="s">
        <v>6453</v>
      </c>
      <c r="B1976" s="3" t="s">
        <v>11817</v>
      </c>
      <c r="C1976" s="11" t="s">
        <v>4961</v>
      </c>
      <c r="D1976" s="11" t="s">
        <v>4962</v>
      </c>
      <c r="E1976" s="13"/>
      <c r="F1976" s="3" t="s">
        <v>9172</v>
      </c>
      <c r="G1976" s="3" t="str">
        <f t="shared" si="288"/>
        <v>L/L</v>
      </c>
      <c r="H1976" s="3" t="str">
        <f t="shared" si="289"/>
        <v>Unit</v>
      </c>
      <c r="I1976" s="3" t="str">
        <f t="shared" si="290"/>
        <v>UCUM</v>
      </c>
      <c r="J1976" s="3" t="str">
        <f t="shared" si="291"/>
        <v>Unit</v>
      </c>
      <c r="K1976" s="3" t="str">
        <f t="shared" si="292"/>
        <v>S</v>
      </c>
      <c r="L1976" s="3" t="str">
        <f t="shared" si="293"/>
        <v>19700101</v>
      </c>
      <c r="M1976" s="3" t="str">
        <f t="shared" si="294"/>
        <v>20991231</v>
      </c>
    </row>
    <row r="1977" spans="1:14" ht="15.6" customHeight="1" x14ac:dyDescent="0.3">
      <c r="A1977" s="3" t="s">
        <v>6453</v>
      </c>
      <c r="B1977" s="3" t="s">
        <v>11817</v>
      </c>
      <c r="C1977" s="11" t="s">
        <v>4969</v>
      </c>
      <c r="D1977" s="11" t="s">
        <v>4970</v>
      </c>
      <c r="E1977" s="13"/>
      <c r="F1977" s="3" t="s">
        <v>9173</v>
      </c>
      <c r="G1977" s="3" t="str">
        <f t="shared" si="288"/>
        <v>L/min</v>
      </c>
      <c r="H1977" s="3" t="str">
        <f t="shared" si="289"/>
        <v>Unit</v>
      </c>
      <c r="I1977" s="3" t="str">
        <f t="shared" si="290"/>
        <v>UCUM</v>
      </c>
      <c r="J1977" s="3" t="str">
        <f t="shared" si="291"/>
        <v>Unit</v>
      </c>
      <c r="K1977" s="3" t="str">
        <f t="shared" si="292"/>
        <v>S</v>
      </c>
      <c r="L1977" s="3" t="str">
        <f t="shared" si="293"/>
        <v>19700101</v>
      </c>
      <c r="M1977" s="3" t="str">
        <f t="shared" si="294"/>
        <v>20991231</v>
      </c>
    </row>
    <row r="1978" spans="1:14" ht="15.6" customHeight="1" x14ac:dyDescent="0.3">
      <c r="A1978" s="3" t="s">
        <v>6453</v>
      </c>
      <c r="B1978" s="3" t="s">
        <v>11817</v>
      </c>
      <c r="C1978" s="11" t="s">
        <v>4971</v>
      </c>
      <c r="D1978" s="11" t="s">
        <v>4972</v>
      </c>
      <c r="E1978" s="13"/>
      <c r="F1978" s="3" t="s">
        <v>9175</v>
      </c>
      <c r="G1978" s="3" t="str">
        <f t="shared" si="288"/>
        <v>L/s</v>
      </c>
      <c r="H1978" s="3" t="str">
        <f t="shared" si="289"/>
        <v>Unit</v>
      </c>
      <c r="I1978" s="3" t="str">
        <f t="shared" si="290"/>
        <v>UCUM</v>
      </c>
      <c r="J1978" s="3" t="str">
        <f t="shared" si="291"/>
        <v>Unit</v>
      </c>
      <c r="K1978" s="3" t="str">
        <f t="shared" si="292"/>
        <v>S</v>
      </c>
      <c r="L1978" s="3" t="str">
        <f t="shared" si="293"/>
        <v>19700101</v>
      </c>
      <c r="M1978" s="3" t="str">
        <f t="shared" si="294"/>
        <v>20991231</v>
      </c>
    </row>
    <row r="1979" spans="1:14" ht="15.6" customHeight="1" x14ac:dyDescent="0.3">
      <c r="A1979" s="3" t="s">
        <v>6453</v>
      </c>
      <c r="B1979" s="3" t="s">
        <v>11817</v>
      </c>
      <c r="C1979" s="11" t="s">
        <v>4973</v>
      </c>
      <c r="D1979" s="11" t="s">
        <v>4974</v>
      </c>
      <c r="E1979" s="13"/>
      <c r="F1979" s="3" t="s">
        <v>9212</v>
      </c>
      <c r="G1979" s="3" t="str">
        <f t="shared" si="288"/>
        <v>m/s2</v>
      </c>
      <c r="H1979" s="3" t="str">
        <f t="shared" si="289"/>
        <v>Unit</v>
      </c>
      <c r="I1979" s="3" t="str">
        <f t="shared" si="290"/>
        <v>UCUM</v>
      </c>
      <c r="J1979" s="3" t="str">
        <f t="shared" si="291"/>
        <v>Unit</v>
      </c>
      <c r="K1979" s="3" t="str">
        <f t="shared" si="292"/>
        <v>S</v>
      </c>
      <c r="L1979" s="3" t="str">
        <f t="shared" si="293"/>
        <v>19700101</v>
      </c>
      <c r="M1979" s="3" t="str">
        <f t="shared" si="294"/>
        <v>20991231</v>
      </c>
      <c r="N1979" s="11" t="s">
        <v>12949</v>
      </c>
    </row>
    <row r="1980" spans="1:14" ht="15.6" customHeight="1" x14ac:dyDescent="0.3">
      <c r="A1980" s="3" t="s">
        <v>6453</v>
      </c>
      <c r="B1980" s="3" t="s">
        <v>11817</v>
      </c>
      <c r="C1980" s="11" t="s">
        <v>5423</v>
      </c>
      <c r="D1980" s="11" t="s">
        <v>5424</v>
      </c>
      <c r="E1980" s="13"/>
      <c r="F1980" s="3" t="s">
        <v>9184</v>
      </c>
      <c r="G1980" s="3" t="str">
        <f t="shared" si="288"/>
        <v>lm</v>
      </c>
      <c r="H1980" s="3" t="str">
        <f t="shared" si="289"/>
        <v>Unit</v>
      </c>
      <c r="I1980" s="3" t="str">
        <f t="shared" si="290"/>
        <v>UCUM</v>
      </c>
      <c r="J1980" s="3" t="str">
        <f t="shared" si="291"/>
        <v>Unit</v>
      </c>
      <c r="K1980" s="3" t="str">
        <f t="shared" si="292"/>
        <v>S</v>
      </c>
      <c r="L1980" s="3" t="str">
        <f t="shared" si="293"/>
        <v>19700101</v>
      </c>
      <c r="M1980" s="3" t="str">
        <f t="shared" si="294"/>
        <v>20991231</v>
      </c>
    </row>
    <row r="1981" spans="1:14" ht="15.6" customHeight="1" x14ac:dyDescent="0.3">
      <c r="A1981" s="3" t="s">
        <v>6453</v>
      </c>
      <c r="B1981" s="3" t="s">
        <v>11817</v>
      </c>
      <c r="C1981" s="11" t="s">
        <v>5425</v>
      </c>
      <c r="D1981" s="11" t="s">
        <v>5426</v>
      </c>
      <c r="E1981" s="13"/>
      <c r="F1981" s="3" t="s">
        <v>9546</v>
      </c>
      <c r="G1981" s="3" t="str">
        <f t="shared" si="288"/>
        <v>m-2</v>
      </c>
      <c r="H1981" s="3" t="str">
        <f t="shared" si="289"/>
        <v>Unit</v>
      </c>
      <c r="I1981" s="3" t="str">
        <f t="shared" si="290"/>
        <v>UCUM</v>
      </c>
      <c r="J1981" s="3" t="str">
        <f t="shared" si="291"/>
        <v>Canonical Unit</v>
      </c>
      <c r="K1981" s="3" t="str">
        <f t="shared" si="292"/>
        <v>S</v>
      </c>
      <c r="L1981" s="3" t="str">
        <f t="shared" si="293"/>
        <v>19700101</v>
      </c>
      <c r="M1981" s="3" t="str">
        <f t="shared" si="294"/>
        <v>20991231</v>
      </c>
      <c r="N1981" s="11" t="s">
        <v>12949</v>
      </c>
    </row>
    <row r="1982" spans="1:14" ht="15.6" customHeight="1" x14ac:dyDescent="0.3">
      <c r="A1982" s="3" t="s">
        <v>6453</v>
      </c>
      <c r="B1982" s="3" t="s">
        <v>11817</v>
      </c>
      <c r="C1982" s="11" t="s">
        <v>5427</v>
      </c>
      <c r="D1982" s="11" t="s">
        <v>5428</v>
      </c>
      <c r="E1982" s="13"/>
      <c r="F1982" s="3" t="s">
        <v>9204</v>
      </c>
      <c r="G1982" s="3" t="str">
        <f t="shared" si="288"/>
        <v>m</v>
      </c>
      <c r="H1982" s="3" t="str">
        <f t="shared" si="289"/>
        <v>Unit</v>
      </c>
      <c r="I1982" s="3" t="str">
        <f t="shared" si="290"/>
        <v>UCUM</v>
      </c>
      <c r="J1982" s="3" t="str">
        <f t="shared" si="291"/>
        <v>Unit</v>
      </c>
      <c r="K1982" s="3" t="str">
        <f t="shared" si="292"/>
        <v>S</v>
      </c>
      <c r="L1982" s="3" t="str">
        <f t="shared" si="293"/>
        <v>19700101</v>
      </c>
      <c r="M1982" s="3" t="str">
        <f t="shared" si="294"/>
        <v>20991231</v>
      </c>
    </row>
    <row r="1983" spans="1:14" ht="15.6" customHeight="1" x14ac:dyDescent="0.3">
      <c r="A1983" s="3" t="s">
        <v>6453</v>
      </c>
      <c r="B1983" s="3" t="s">
        <v>11817</v>
      </c>
      <c r="C1983" s="11" t="s">
        <v>5429</v>
      </c>
      <c r="D1983" s="11" t="s">
        <v>5430</v>
      </c>
      <c r="E1983" s="13"/>
      <c r="F1983" s="3" t="s">
        <v>9209</v>
      </c>
      <c r="G1983" s="3" t="str">
        <f t="shared" si="288"/>
        <v>m/s</v>
      </c>
      <c r="H1983" s="3" t="str">
        <f t="shared" si="289"/>
        <v>Unit</v>
      </c>
      <c r="I1983" s="3" t="str">
        <f t="shared" si="290"/>
        <v>UCUM</v>
      </c>
      <c r="J1983" s="3" t="str">
        <f t="shared" si="291"/>
        <v>Unit</v>
      </c>
      <c r="K1983" s="3" t="str">
        <f t="shared" si="292"/>
        <v>S</v>
      </c>
      <c r="L1983" s="3" t="str">
        <f t="shared" si="293"/>
        <v>19700101</v>
      </c>
      <c r="M1983" s="3" t="str">
        <f t="shared" si="294"/>
        <v>20991231</v>
      </c>
    </row>
    <row r="1984" spans="1:14" ht="15.6" customHeight="1" x14ac:dyDescent="0.3">
      <c r="A1984" s="3" t="s">
        <v>6453</v>
      </c>
      <c r="B1984" s="3" t="s">
        <v>11817</v>
      </c>
      <c r="C1984" s="11" t="s">
        <v>5431</v>
      </c>
      <c r="D1984" s="11" t="s">
        <v>5432</v>
      </c>
      <c r="E1984" s="13"/>
      <c r="F1984" s="3" t="s">
        <v>9212</v>
      </c>
      <c r="G1984" s="3" t="str">
        <f t="shared" si="288"/>
        <v>m/s2</v>
      </c>
      <c r="H1984" s="3" t="str">
        <f t="shared" si="289"/>
        <v>Unit</v>
      </c>
      <c r="I1984" s="3" t="str">
        <f t="shared" si="290"/>
        <v>UCUM</v>
      </c>
      <c r="J1984" s="3" t="str">
        <f t="shared" si="291"/>
        <v>Unit</v>
      </c>
      <c r="K1984" s="3" t="str">
        <f t="shared" si="292"/>
        <v>S</v>
      </c>
      <c r="L1984" s="3" t="str">
        <f t="shared" si="293"/>
        <v>19700101</v>
      </c>
      <c r="M1984" s="3" t="str">
        <f t="shared" si="294"/>
        <v>20991231</v>
      </c>
    </row>
    <row r="1985" spans="1:14" ht="15.6" customHeight="1" x14ac:dyDescent="0.3">
      <c r="A1985" s="3" t="s">
        <v>6453</v>
      </c>
      <c r="B1985" s="3" t="s">
        <v>11817</v>
      </c>
      <c r="C1985" s="11" t="s">
        <v>5529</v>
      </c>
      <c r="D1985" s="11" t="s">
        <v>5530</v>
      </c>
      <c r="E1985" s="13"/>
      <c r="F1985" s="3" t="s">
        <v>9122</v>
      </c>
      <c r="G1985" s="3" t="str">
        <f t="shared" si="288"/>
        <v>[iU]/L</v>
      </c>
      <c r="H1985" s="3" t="str">
        <f t="shared" si="289"/>
        <v>Unit</v>
      </c>
      <c r="I1985" s="3" t="str">
        <f t="shared" si="290"/>
        <v>UCUM</v>
      </c>
      <c r="J1985" s="3" t="str">
        <f t="shared" si="291"/>
        <v>Unit</v>
      </c>
      <c r="K1985" s="3" t="str">
        <f t="shared" si="292"/>
        <v>S</v>
      </c>
      <c r="L1985" s="3" t="str">
        <f t="shared" si="293"/>
        <v>19700101</v>
      </c>
      <c r="M1985" s="3" t="str">
        <f t="shared" si="294"/>
        <v>20991231</v>
      </c>
      <c r="N1985" s="11" t="s">
        <v>12949</v>
      </c>
    </row>
    <row r="1986" spans="1:14" ht="15.6" customHeight="1" x14ac:dyDescent="0.3">
      <c r="A1986" s="3" t="s">
        <v>6453</v>
      </c>
      <c r="B1986" s="3" t="s">
        <v>11817</v>
      </c>
      <c r="C1986" s="11" t="s">
        <v>5531</v>
      </c>
      <c r="D1986" s="11" t="s">
        <v>5532</v>
      </c>
      <c r="E1986" s="13"/>
      <c r="F1986" s="3" t="s">
        <v>9124</v>
      </c>
      <c r="G1986" s="3" t="str">
        <f t="shared" si="288"/>
        <v>[iU]/mL</v>
      </c>
      <c r="H1986" s="3" t="str">
        <f t="shared" si="289"/>
        <v>Unit</v>
      </c>
      <c r="I1986" s="3" t="str">
        <f t="shared" si="290"/>
        <v>UCUM</v>
      </c>
      <c r="J1986" s="3" t="str">
        <f t="shared" si="291"/>
        <v>Unit</v>
      </c>
      <c r="K1986" s="3" t="str">
        <f t="shared" si="292"/>
        <v>S</v>
      </c>
      <c r="L1986" s="3" t="str">
        <f t="shared" si="293"/>
        <v>19700101</v>
      </c>
      <c r="M1986" s="3" t="str">
        <f t="shared" si="294"/>
        <v>20991231</v>
      </c>
      <c r="N1986" s="11" t="s">
        <v>12949</v>
      </c>
    </row>
    <row r="1987" spans="1:14" ht="15.6" customHeight="1" x14ac:dyDescent="0.3">
      <c r="A1987" s="3" t="s">
        <v>6453</v>
      </c>
      <c r="B1987" s="3" t="s">
        <v>11817</v>
      </c>
      <c r="C1987" s="11" t="s">
        <v>5433</v>
      </c>
      <c r="D1987" s="11" t="s">
        <v>5434</v>
      </c>
      <c r="E1987" s="13"/>
      <c r="F1987" s="3" t="s">
        <v>9670</v>
      </c>
      <c r="G1987" s="3" t="str">
        <f t="shared" si="288"/>
        <v>m2</v>
      </c>
      <c r="H1987" s="3" t="str">
        <f t="shared" si="289"/>
        <v>Unit</v>
      </c>
      <c r="I1987" s="3" t="str">
        <f t="shared" si="290"/>
        <v>UCUM</v>
      </c>
      <c r="J1987" s="3" t="str">
        <f t="shared" si="291"/>
        <v>Unit</v>
      </c>
      <c r="K1987" s="3" t="str">
        <f t="shared" si="292"/>
        <v>S</v>
      </c>
      <c r="L1987" s="3" t="str">
        <f t="shared" si="293"/>
        <v>19700101</v>
      </c>
      <c r="M1987" s="3" t="str">
        <f t="shared" si="294"/>
        <v>20991231</v>
      </c>
    </row>
    <row r="1988" spans="1:14" ht="15.6" customHeight="1" x14ac:dyDescent="0.3">
      <c r="A1988" s="3" t="s">
        <v>6453</v>
      </c>
      <c r="B1988" s="3" t="s">
        <v>11817</v>
      </c>
      <c r="C1988" s="11" t="s">
        <v>5435</v>
      </c>
      <c r="D1988" s="11" t="s">
        <v>5436</v>
      </c>
      <c r="E1988" s="13"/>
      <c r="F1988" s="3" t="s">
        <v>9212</v>
      </c>
      <c r="G1988" s="3" t="str">
        <f t="shared" si="288"/>
        <v>m/s2</v>
      </c>
      <c r="H1988" s="3" t="str">
        <f t="shared" si="289"/>
        <v>Unit</v>
      </c>
      <c r="I1988" s="3" t="str">
        <f t="shared" si="290"/>
        <v>UCUM</v>
      </c>
      <c r="J1988" s="3" t="str">
        <f t="shared" si="291"/>
        <v>Unit</v>
      </c>
      <c r="K1988" s="3" t="str">
        <f t="shared" si="292"/>
        <v>S</v>
      </c>
      <c r="L1988" s="3" t="str">
        <f t="shared" si="293"/>
        <v>19700101</v>
      </c>
      <c r="M1988" s="3" t="str">
        <f t="shared" si="294"/>
        <v>20991231</v>
      </c>
      <c r="N1988" s="11" t="s">
        <v>12949</v>
      </c>
    </row>
    <row r="1989" spans="1:14" ht="15.6" customHeight="1" x14ac:dyDescent="0.3">
      <c r="A1989" s="3" t="s">
        <v>6453</v>
      </c>
      <c r="B1989" s="3" t="s">
        <v>11817</v>
      </c>
      <c r="C1989" s="11" t="s">
        <v>5437</v>
      </c>
      <c r="D1989" s="11" t="s">
        <v>5438</v>
      </c>
      <c r="E1989" s="13"/>
      <c r="F1989" s="3" t="s">
        <v>8964</v>
      </c>
      <c r="G1989" s="3" t="str">
        <f t="shared" si="288"/>
        <v>m3.s-1</v>
      </c>
      <c r="H1989" s="3" t="str">
        <f t="shared" si="289"/>
        <v>Unit</v>
      </c>
      <c r="I1989" s="3" t="str">
        <f t="shared" si="290"/>
        <v>UCUM</v>
      </c>
      <c r="J1989" s="3" t="str">
        <f t="shared" si="291"/>
        <v>Canonical Unit</v>
      </c>
      <c r="K1989" s="3" t="str">
        <f t="shared" si="292"/>
        <v>S</v>
      </c>
      <c r="L1989" s="3" t="str">
        <f t="shared" si="293"/>
        <v>19700101</v>
      </c>
      <c r="M1989" s="3" t="str">
        <f t="shared" si="294"/>
        <v>20991231</v>
      </c>
      <c r="N1989" s="11" t="s">
        <v>12949</v>
      </c>
    </row>
    <row r="1990" spans="1:14" ht="15.6" customHeight="1" x14ac:dyDescent="0.3">
      <c r="A1990" s="3" t="s">
        <v>6453</v>
      </c>
      <c r="B1990" s="3" t="s">
        <v>11817</v>
      </c>
      <c r="C1990" s="11" t="s">
        <v>5439</v>
      </c>
      <c r="D1990" s="11" t="s">
        <v>5440</v>
      </c>
      <c r="E1990" s="13"/>
      <c r="F1990" s="3" t="s">
        <v>8863</v>
      </c>
      <c r="G1990" s="3" t="str">
        <f t="shared" si="288"/>
        <v>A</v>
      </c>
      <c r="H1990" s="3" t="str">
        <f t="shared" si="289"/>
        <v>Unit</v>
      </c>
      <c r="I1990" s="3" t="str">
        <f t="shared" si="290"/>
        <v>UCUM</v>
      </c>
      <c r="J1990" s="3" t="str">
        <f t="shared" si="291"/>
        <v>Unit</v>
      </c>
      <c r="K1990" s="3" t="str">
        <f t="shared" si="292"/>
        <v>S</v>
      </c>
      <c r="L1990" s="3" t="str">
        <f t="shared" si="293"/>
        <v>19700101</v>
      </c>
      <c r="M1990" s="3" t="str">
        <f t="shared" si="294"/>
        <v>20991231</v>
      </c>
      <c r="N1990" s="11" t="s">
        <v>12949</v>
      </c>
    </row>
    <row r="1991" spans="1:14" ht="15.6" customHeight="1" x14ac:dyDescent="0.3">
      <c r="A1991" s="3" t="s">
        <v>6453</v>
      </c>
      <c r="B1991" s="3" t="s">
        <v>11817</v>
      </c>
      <c r="C1991" s="11" t="s">
        <v>5533</v>
      </c>
      <c r="D1991" s="11" t="s">
        <v>5534</v>
      </c>
      <c r="E1991" s="13"/>
      <c r="F1991" s="3" t="s">
        <v>7137</v>
      </c>
      <c r="G1991" s="3" t="str">
        <f t="shared" si="288"/>
        <v>-</v>
      </c>
      <c r="H1991" s="3" t="str">
        <f t="shared" si="289"/>
        <v>-</v>
      </c>
      <c r="I1991" s="3" t="str">
        <f t="shared" si="290"/>
        <v>-</v>
      </c>
      <c r="J1991" s="3" t="str">
        <f t="shared" si="291"/>
        <v>-</v>
      </c>
      <c r="K1991" s="3" t="str">
        <f t="shared" si="292"/>
        <v>-</v>
      </c>
      <c r="L1991" s="3" t="str">
        <f t="shared" si="293"/>
        <v>-</v>
      </c>
      <c r="M1991" s="3" t="str">
        <f t="shared" si="294"/>
        <v>-</v>
      </c>
      <c r="N1991" s="11" t="s">
        <v>12948</v>
      </c>
    </row>
    <row r="1992" spans="1:14" ht="15.6" customHeight="1" x14ac:dyDescent="0.3">
      <c r="A1992" s="3" t="s">
        <v>6453</v>
      </c>
      <c r="B1992" s="3" t="s">
        <v>11817</v>
      </c>
      <c r="C1992" s="11" t="s">
        <v>5535</v>
      </c>
      <c r="D1992" s="11" t="s">
        <v>5536</v>
      </c>
      <c r="E1992" s="13"/>
      <c r="F1992" s="3" t="s">
        <v>9361</v>
      </c>
      <c r="G1992" s="3" t="str">
        <f t="shared" si="288"/>
        <v>mL/s</v>
      </c>
      <c r="H1992" s="3" t="str">
        <f t="shared" si="289"/>
        <v>Unit</v>
      </c>
      <c r="I1992" s="3" t="str">
        <f t="shared" si="290"/>
        <v>UCUM</v>
      </c>
      <c r="J1992" s="3" t="str">
        <f t="shared" si="291"/>
        <v>Unit</v>
      </c>
      <c r="K1992" s="3" t="str">
        <f t="shared" si="292"/>
        <v>S</v>
      </c>
      <c r="L1992" s="3" t="str">
        <f t="shared" si="293"/>
        <v>19700101</v>
      </c>
      <c r="M1992" s="3" t="str">
        <f t="shared" si="294"/>
        <v>20991231</v>
      </c>
      <c r="N1992" s="11" t="s">
        <v>12949</v>
      </c>
    </row>
    <row r="1993" spans="1:14" ht="15.6" customHeight="1" x14ac:dyDescent="0.3">
      <c r="A1993" s="3" t="s">
        <v>6453</v>
      </c>
      <c r="B1993" s="3" t="s">
        <v>11817</v>
      </c>
      <c r="C1993" s="11" t="s">
        <v>5537</v>
      </c>
      <c r="D1993" s="11" t="s">
        <v>5538</v>
      </c>
      <c r="E1993" s="13"/>
      <c r="F1993" s="3" t="s">
        <v>9361</v>
      </c>
      <c r="G1993" s="3" t="str">
        <f t="shared" si="288"/>
        <v>mL/s</v>
      </c>
      <c r="H1993" s="3" t="str">
        <f t="shared" si="289"/>
        <v>Unit</v>
      </c>
      <c r="I1993" s="3" t="str">
        <f t="shared" si="290"/>
        <v>UCUM</v>
      </c>
      <c r="J1993" s="3" t="str">
        <f t="shared" si="291"/>
        <v>Unit</v>
      </c>
      <c r="K1993" s="3" t="str">
        <f t="shared" si="292"/>
        <v>S</v>
      </c>
      <c r="L1993" s="3" t="str">
        <f t="shared" si="293"/>
        <v>19700101</v>
      </c>
      <c r="M1993" s="3" t="str">
        <f t="shared" si="294"/>
        <v>20991231</v>
      </c>
      <c r="N1993" s="11" t="s">
        <v>12949</v>
      </c>
    </row>
    <row r="1994" spans="1:14" ht="15.6" customHeight="1" x14ac:dyDescent="0.3">
      <c r="A1994" s="3" t="s">
        <v>6453</v>
      </c>
      <c r="B1994" s="3" t="s">
        <v>11817</v>
      </c>
      <c r="C1994" s="11" t="s">
        <v>5539</v>
      </c>
      <c r="D1994" s="11" t="s">
        <v>5540</v>
      </c>
      <c r="E1994" s="13"/>
      <c r="F1994" s="3" t="s">
        <v>9298</v>
      </c>
      <c r="G1994" s="3" t="str">
        <f t="shared" si="288"/>
        <v>10*-3.eq</v>
      </c>
      <c r="H1994" s="3" t="str">
        <f t="shared" si="289"/>
        <v>Unit</v>
      </c>
      <c r="I1994" s="3" t="str">
        <f t="shared" si="290"/>
        <v>UCUM</v>
      </c>
      <c r="J1994" s="3" t="str">
        <f t="shared" si="291"/>
        <v>Unit</v>
      </c>
      <c r="K1994" s="3" t="str">
        <f t="shared" si="292"/>
        <v>S</v>
      </c>
      <c r="L1994" s="3" t="str">
        <f t="shared" si="293"/>
        <v>19700101</v>
      </c>
      <c r="M1994" s="3" t="str">
        <f t="shared" si="294"/>
        <v>20991231</v>
      </c>
    </row>
    <row r="1995" spans="1:14" ht="15.6" customHeight="1" x14ac:dyDescent="0.3">
      <c r="A1995" s="3" t="s">
        <v>6453</v>
      </c>
      <c r="B1995" s="3" t="s">
        <v>11817</v>
      </c>
      <c r="C1995" s="11" t="s">
        <v>5541</v>
      </c>
      <c r="D1995" s="11" t="s">
        <v>5542</v>
      </c>
      <c r="E1995" s="13"/>
      <c r="F1995" s="3" t="s">
        <v>9299</v>
      </c>
      <c r="G1995" s="3" t="str">
        <f t="shared" si="288"/>
        <v>10*-3.eq/(24.h)</v>
      </c>
      <c r="H1995" s="3" t="str">
        <f t="shared" si="289"/>
        <v>Unit</v>
      </c>
      <c r="I1995" s="3" t="str">
        <f t="shared" si="290"/>
        <v>UCUM</v>
      </c>
      <c r="J1995" s="3" t="str">
        <f t="shared" si="291"/>
        <v>Unit</v>
      </c>
      <c r="K1995" s="3" t="str">
        <f t="shared" si="292"/>
        <v>S</v>
      </c>
      <c r="L1995" s="3" t="str">
        <f t="shared" si="293"/>
        <v>19700101</v>
      </c>
      <c r="M1995" s="3" t="str">
        <f t="shared" si="294"/>
        <v>20991231</v>
      </c>
      <c r="N1995" s="11" t="s">
        <v>12949</v>
      </c>
    </row>
    <row r="1996" spans="1:14" ht="15.6" customHeight="1" x14ac:dyDescent="0.3">
      <c r="A1996" s="3" t="s">
        <v>6453</v>
      </c>
      <c r="B1996" s="3" t="s">
        <v>11817</v>
      </c>
      <c r="C1996" s="11" t="s">
        <v>5543</v>
      </c>
      <c r="D1996" s="11" t="s">
        <v>5544</v>
      </c>
      <c r="E1996" s="13"/>
      <c r="F1996" s="3" t="s">
        <v>9299</v>
      </c>
      <c r="G1996" s="3" t="str">
        <f t="shared" si="288"/>
        <v>10*-3.eq/(24.h)</v>
      </c>
      <c r="H1996" s="3" t="str">
        <f t="shared" si="289"/>
        <v>Unit</v>
      </c>
      <c r="I1996" s="3" t="str">
        <f t="shared" si="290"/>
        <v>UCUM</v>
      </c>
      <c r="J1996" s="3" t="str">
        <f t="shared" si="291"/>
        <v>Unit</v>
      </c>
      <c r="K1996" s="3" t="str">
        <f t="shared" si="292"/>
        <v>S</v>
      </c>
      <c r="L1996" s="3" t="str">
        <f t="shared" si="293"/>
        <v>19700101</v>
      </c>
      <c r="M1996" s="3" t="str">
        <f t="shared" si="294"/>
        <v>20991231</v>
      </c>
      <c r="N1996" s="11" t="s">
        <v>12949</v>
      </c>
    </row>
    <row r="1997" spans="1:14" ht="15.6" customHeight="1" x14ac:dyDescent="0.3">
      <c r="A1997" s="3" t="s">
        <v>6453</v>
      </c>
      <c r="B1997" s="3" t="s">
        <v>11817</v>
      </c>
      <c r="C1997" s="11" t="s">
        <v>5545</v>
      </c>
      <c r="D1997" s="11" t="s">
        <v>5546</v>
      </c>
      <c r="E1997" s="13"/>
      <c r="F1997" s="3" t="s">
        <v>9299</v>
      </c>
      <c r="G1997" s="3" t="str">
        <f t="shared" ref="G1997:G2060" si="295">IFERROR(VLOOKUP(F1997,omop_all_vocs,4,FALSE),"")</f>
        <v>10*-3.eq/(24.h)</v>
      </c>
      <c r="H1997" s="3" t="str">
        <f t="shared" ref="H1997:H2060" si="296">IFERROR(VLOOKUP(F1997,omop_all_vocs,5,FALSE),"")</f>
        <v>Unit</v>
      </c>
      <c r="I1997" s="3" t="str">
        <f t="shared" ref="I1997:I2060" si="297">IFERROR(VLOOKUP(F1997,omop_all_vocs,6,FALSE),"")</f>
        <v>UCUM</v>
      </c>
      <c r="J1997" s="3" t="str">
        <f t="shared" ref="J1997:J2060" si="298">IFERROR(VLOOKUP(F1997,omop_all_vocs,7,FALSE),"")</f>
        <v>Unit</v>
      </c>
      <c r="K1997" s="3" t="str">
        <f t="shared" ref="K1997:K2060" si="299">IFERROR(VLOOKUP(F1997,omop_all_vocs,8,FALSE),"")</f>
        <v>S</v>
      </c>
      <c r="L1997" s="3" t="str">
        <f t="shared" ref="L1997:L2060" si="300">IFERROR(VLOOKUP(F1997,omop_all_vocs,9,FALSE),"")</f>
        <v>19700101</v>
      </c>
      <c r="M1997" s="3" t="str">
        <f t="shared" ref="M1997:M2060" si="301">IFERROR(VLOOKUP(F1997,omop_all_vocs,10,FALSE),"")</f>
        <v>20991231</v>
      </c>
      <c r="N1997" s="11" t="s">
        <v>12949</v>
      </c>
    </row>
    <row r="1998" spans="1:14" ht="15.6" customHeight="1" x14ac:dyDescent="0.3">
      <c r="A1998" s="3" t="s">
        <v>6453</v>
      </c>
      <c r="B1998" s="3" t="s">
        <v>11817</v>
      </c>
      <c r="C1998" s="11" t="s">
        <v>5569</v>
      </c>
      <c r="D1998" s="11" t="s">
        <v>5570</v>
      </c>
      <c r="E1998" s="13"/>
      <c r="F1998" s="3" t="s">
        <v>9306</v>
      </c>
      <c r="G1998" s="3" t="str">
        <f t="shared" si="295"/>
        <v>10*-3.eq/{spec}</v>
      </c>
      <c r="H1998" s="3" t="str">
        <f t="shared" si="296"/>
        <v>Unit</v>
      </c>
      <c r="I1998" s="3" t="str">
        <f t="shared" si="297"/>
        <v>UCUM</v>
      </c>
      <c r="J1998" s="3" t="str">
        <f t="shared" si="298"/>
        <v>Unit</v>
      </c>
      <c r="K1998" s="3" t="str">
        <f t="shared" si="299"/>
        <v>S</v>
      </c>
      <c r="L1998" s="3" t="str">
        <f t="shared" si="300"/>
        <v>19700101</v>
      </c>
      <c r="M1998" s="3" t="str">
        <f t="shared" si="301"/>
        <v>20991231</v>
      </c>
    </row>
    <row r="1999" spans="1:14" ht="15.6" customHeight="1" x14ac:dyDescent="0.3">
      <c r="A1999" s="3" t="s">
        <v>6453</v>
      </c>
      <c r="B1999" s="3" t="s">
        <v>11817</v>
      </c>
      <c r="C1999" s="11" t="s">
        <v>5571</v>
      </c>
      <c r="D1999" s="11" t="s">
        <v>5572</v>
      </c>
      <c r="E1999" s="13"/>
      <c r="F1999" s="3" t="s">
        <v>9298</v>
      </c>
      <c r="G1999" s="3" t="str">
        <f t="shared" si="295"/>
        <v>10*-3.eq</v>
      </c>
      <c r="H1999" s="3" t="str">
        <f t="shared" si="296"/>
        <v>Unit</v>
      </c>
      <c r="I1999" s="3" t="str">
        <f t="shared" si="297"/>
        <v>UCUM</v>
      </c>
      <c r="J1999" s="3" t="str">
        <f t="shared" si="298"/>
        <v>Unit</v>
      </c>
      <c r="K1999" s="3" t="str">
        <f t="shared" si="299"/>
        <v>S</v>
      </c>
      <c r="L1999" s="3" t="str">
        <f t="shared" si="300"/>
        <v>19700101</v>
      </c>
      <c r="M1999" s="3" t="str">
        <f t="shared" si="301"/>
        <v>20991231</v>
      </c>
      <c r="N1999" s="11" t="s">
        <v>12949</v>
      </c>
    </row>
    <row r="2000" spans="1:14" ht="15.6" customHeight="1" x14ac:dyDescent="0.3">
      <c r="A2000" s="3" t="s">
        <v>6453</v>
      </c>
      <c r="B2000" s="3" t="s">
        <v>11817</v>
      </c>
      <c r="C2000" s="11" t="s">
        <v>5549</v>
      </c>
      <c r="D2000" s="11" t="s">
        <v>5550</v>
      </c>
      <c r="E2000" s="13"/>
      <c r="F2000" s="3" t="s">
        <v>9298</v>
      </c>
      <c r="G2000" s="3" t="str">
        <f t="shared" si="295"/>
        <v>10*-3.eq</v>
      </c>
      <c r="H2000" s="3" t="str">
        <f t="shared" si="296"/>
        <v>Unit</v>
      </c>
      <c r="I2000" s="3" t="str">
        <f t="shared" si="297"/>
        <v>UCUM</v>
      </c>
      <c r="J2000" s="3" t="str">
        <f t="shared" si="298"/>
        <v>Unit</v>
      </c>
      <c r="K2000" s="3" t="str">
        <f t="shared" si="299"/>
        <v>S</v>
      </c>
      <c r="L2000" s="3" t="str">
        <f t="shared" si="300"/>
        <v>19700101</v>
      </c>
      <c r="M2000" s="3" t="str">
        <f t="shared" si="301"/>
        <v>20991231</v>
      </c>
      <c r="N2000" s="11" t="s">
        <v>12949</v>
      </c>
    </row>
    <row r="2001" spans="1:14" ht="15.6" customHeight="1" x14ac:dyDescent="0.3">
      <c r="A2001" s="3" t="s">
        <v>6453</v>
      </c>
      <c r="B2001" s="3" t="s">
        <v>11817</v>
      </c>
      <c r="C2001" s="11" t="s">
        <v>5551</v>
      </c>
      <c r="D2001" s="11" t="s">
        <v>5552</v>
      </c>
      <c r="E2001" s="13"/>
      <c r="F2001" s="3" t="s">
        <v>9300</v>
      </c>
      <c r="G2001" s="3" t="str">
        <f t="shared" si="295"/>
        <v>10*-3.eq/dL</v>
      </c>
      <c r="H2001" s="3" t="str">
        <f t="shared" si="296"/>
        <v>Unit</v>
      </c>
      <c r="I2001" s="3" t="str">
        <f t="shared" si="297"/>
        <v>UCUM</v>
      </c>
      <c r="J2001" s="3" t="str">
        <f t="shared" si="298"/>
        <v>Unit</v>
      </c>
      <c r="K2001" s="3" t="str">
        <f t="shared" si="299"/>
        <v>S</v>
      </c>
      <c r="L2001" s="3" t="str">
        <f t="shared" si="300"/>
        <v>19700101</v>
      </c>
      <c r="M2001" s="3" t="str">
        <f t="shared" si="301"/>
        <v>20991231</v>
      </c>
    </row>
    <row r="2002" spans="1:14" ht="15.6" customHeight="1" x14ac:dyDescent="0.3">
      <c r="A2002" s="3" t="s">
        <v>6453</v>
      </c>
      <c r="B2002" s="3" t="s">
        <v>11817</v>
      </c>
      <c r="C2002" s="11" t="s">
        <v>5553</v>
      </c>
      <c r="D2002" s="11" t="s">
        <v>5554</v>
      </c>
      <c r="E2002" s="13"/>
      <c r="F2002" s="3" t="s">
        <v>9301</v>
      </c>
      <c r="G2002" s="3" t="str">
        <f t="shared" si="295"/>
        <v>10*-3.eq/g</v>
      </c>
      <c r="H2002" s="3" t="str">
        <f t="shared" si="296"/>
        <v>Unit</v>
      </c>
      <c r="I2002" s="3" t="str">
        <f t="shared" si="297"/>
        <v>UCUM</v>
      </c>
      <c r="J2002" s="3" t="str">
        <f t="shared" si="298"/>
        <v>Unit</v>
      </c>
      <c r="K2002" s="3" t="str">
        <f t="shared" si="299"/>
        <v>S</v>
      </c>
      <c r="L2002" s="3" t="str">
        <f t="shared" si="300"/>
        <v>19700101</v>
      </c>
      <c r="M2002" s="3" t="str">
        <f t="shared" si="301"/>
        <v>20991231</v>
      </c>
    </row>
    <row r="2003" spans="1:14" ht="15.6" customHeight="1" x14ac:dyDescent="0.3">
      <c r="A2003" s="3" t="s">
        <v>6453</v>
      </c>
      <c r="B2003" s="3" t="s">
        <v>11817</v>
      </c>
      <c r="C2003" s="11" t="s">
        <v>5555</v>
      </c>
      <c r="D2003" s="11" t="s">
        <v>5556</v>
      </c>
      <c r="E2003" s="13"/>
      <c r="F2003" s="3" t="s">
        <v>9302</v>
      </c>
      <c r="G2003" s="3" t="str">
        <f t="shared" si="295"/>
        <v>10*-3.eq/g{creat}</v>
      </c>
      <c r="H2003" s="3" t="str">
        <f t="shared" si="296"/>
        <v>Unit</v>
      </c>
      <c r="I2003" s="3" t="str">
        <f t="shared" si="297"/>
        <v>UCUM</v>
      </c>
      <c r="J2003" s="3" t="str">
        <f t="shared" si="298"/>
        <v>Unit</v>
      </c>
      <c r="K2003" s="3" t="str">
        <f t="shared" si="299"/>
        <v>S</v>
      </c>
      <c r="L2003" s="3" t="str">
        <f t="shared" si="300"/>
        <v>19700101</v>
      </c>
      <c r="M2003" s="3" t="str">
        <f t="shared" si="301"/>
        <v>20991231</v>
      </c>
    </row>
    <row r="2004" spans="1:14" ht="15.6" customHeight="1" x14ac:dyDescent="0.3">
      <c r="A2004" s="3" t="s">
        <v>6453</v>
      </c>
      <c r="B2004" s="3" t="s">
        <v>11817</v>
      </c>
      <c r="C2004" s="11" t="s">
        <v>5557</v>
      </c>
      <c r="D2004" s="11" t="s">
        <v>5558</v>
      </c>
      <c r="E2004" s="13"/>
      <c r="F2004" s="3" t="s">
        <v>9299</v>
      </c>
      <c r="G2004" s="3" t="str">
        <f t="shared" si="295"/>
        <v>10*-3.eq/(24.h)</v>
      </c>
      <c r="H2004" s="3" t="str">
        <f t="shared" si="296"/>
        <v>Unit</v>
      </c>
      <c r="I2004" s="3" t="str">
        <f t="shared" si="297"/>
        <v>UCUM</v>
      </c>
      <c r="J2004" s="3" t="str">
        <f t="shared" si="298"/>
        <v>Unit</v>
      </c>
      <c r="K2004" s="3" t="str">
        <f t="shared" si="299"/>
        <v>S</v>
      </c>
      <c r="L2004" s="3" t="str">
        <f t="shared" si="300"/>
        <v>19700101</v>
      </c>
      <c r="M2004" s="3" t="str">
        <f t="shared" si="301"/>
        <v>20991231</v>
      </c>
      <c r="N2004" s="11" t="s">
        <v>12949</v>
      </c>
    </row>
    <row r="2005" spans="1:14" ht="15.6" customHeight="1" x14ac:dyDescent="0.3">
      <c r="A2005" s="3" t="s">
        <v>6453</v>
      </c>
      <c r="B2005" s="3" t="s">
        <v>11817</v>
      </c>
      <c r="C2005" s="11" t="s">
        <v>5559</v>
      </c>
      <c r="D2005" s="11" t="s">
        <v>5560</v>
      </c>
      <c r="E2005" s="13"/>
      <c r="F2005" s="3" t="s">
        <v>9303</v>
      </c>
      <c r="G2005" s="3" t="str">
        <f t="shared" si="295"/>
        <v>10*-3.eq/kg</v>
      </c>
      <c r="H2005" s="3" t="str">
        <f t="shared" si="296"/>
        <v>Unit</v>
      </c>
      <c r="I2005" s="3" t="str">
        <f t="shared" si="297"/>
        <v>UCUM</v>
      </c>
      <c r="J2005" s="3" t="str">
        <f t="shared" si="298"/>
        <v>Unit</v>
      </c>
      <c r="K2005" s="3" t="str">
        <f t="shared" si="299"/>
        <v>S</v>
      </c>
      <c r="L2005" s="3" t="str">
        <f t="shared" si="300"/>
        <v>19700101</v>
      </c>
      <c r="M2005" s="3" t="str">
        <f t="shared" si="301"/>
        <v>20991231</v>
      </c>
    </row>
    <row r="2006" spans="1:14" ht="15.6" customHeight="1" x14ac:dyDescent="0.3">
      <c r="A2006" s="3" t="s">
        <v>6453</v>
      </c>
      <c r="B2006" s="3" t="s">
        <v>11817</v>
      </c>
      <c r="C2006" s="11" t="s">
        <v>5561</v>
      </c>
      <c r="D2006" s="11" t="s">
        <v>5562</v>
      </c>
      <c r="E2006" s="13"/>
      <c r="F2006" s="3" t="s">
        <v>9303</v>
      </c>
      <c r="G2006" s="3" t="str">
        <f t="shared" si="295"/>
        <v>10*-3.eq/kg</v>
      </c>
      <c r="H2006" s="3" t="str">
        <f t="shared" si="296"/>
        <v>Unit</v>
      </c>
      <c r="I2006" s="3" t="str">
        <f t="shared" si="297"/>
        <v>UCUM</v>
      </c>
      <c r="J2006" s="3" t="str">
        <f t="shared" si="298"/>
        <v>Unit</v>
      </c>
      <c r="K2006" s="3" t="str">
        <f t="shared" si="299"/>
        <v>S</v>
      </c>
      <c r="L2006" s="3" t="str">
        <f t="shared" si="300"/>
        <v>19700101</v>
      </c>
      <c r="M2006" s="3" t="str">
        <f t="shared" si="301"/>
        <v>20991231</v>
      </c>
      <c r="N2006" s="11" t="s">
        <v>12949</v>
      </c>
    </row>
    <row r="2007" spans="1:14" ht="15.6" customHeight="1" x14ac:dyDescent="0.3">
      <c r="A2007" s="3" t="s">
        <v>6453</v>
      </c>
      <c r="B2007" s="3" t="s">
        <v>11817</v>
      </c>
      <c r="C2007" s="11" t="s">
        <v>5547</v>
      </c>
      <c r="D2007" s="11" t="s">
        <v>5548</v>
      </c>
      <c r="E2007" s="13"/>
      <c r="F2007" s="3" t="s">
        <v>9304</v>
      </c>
      <c r="G2007" s="3" t="str">
        <f t="shared" si="295"/>
        <v>10*-3.eq/L</v>
      </c>
      <c r="H2007" s="3" t="str">
        <f t="shared" si="296"/>
        <v>Unit</v>
      </c>
      <c r="I2007" s="3" t="str">
        <f t="shared" si="297"/>
        <v>UCUM</v>
      </c>
      <c r="J2007" s="3" t="str">
        <f t="shared" si="298"/>
        <v>Unit</v>
      </c>
      <c r="K2007" s="3" t="str">
        <f t="shared" si="299"/>
        <v>S</v>
      </c>
      <c r="L2007" s="3" t="str">
        <f t="shared" si="300"/>
        <v>19700101</v>
      </c>
      <c r="M2007" s="3" t="str">
        <f t="shared" si="301"/>
        <v>20991231</v>
      </c>
    </row>
    <row r="2008" spans="1:14" ht="15.6" customHeight="1" x14ac:dyDescent="0.3">
      <c r="A2008" s="3" t="s">
        <v>6453</v>
      </c>
      <c r="B2008" s="3" t="s">
        <v>11817</v>
      </c>
      <c r="C2008" s="11" t="s">
        <v>5563</v>
      </c>
      <c r="D2008" s="11" t="s">
        <v>5564</v>
      </c>
      <c r="E2008" s="13"/>
      <c r="F2008" s="3" t="s">
        <v>9307</v>
      </c>
      <c r="G2008" s="3" t="str">
        <f t="shared" si="295"/>
        <v>10*-3.eq/m2</v>
      </c>
      <c r="H2008" s="3" t="str">
        <f t="shared" si="296"/>
        <v>Unit</v>
      </c>
      <c r="I2008" s="3" t="str">
        <f t="shared" si="297"/>
        <v>UCUM</v>
      </c>
      <c r="J2008" s="3" t="str">
        <f t="shared" si="298"/>
        <v>Unit</v>
      </c>
      <c r="K2008" s="3" t="str">
        <f t="shared" si="299"/>
        <v>S</v>
      </c>
      <c r="L2008" s="3" t="str">
        <f t="shared" si="300"/>
        <v>19700101</v>
      </c>
      <c r="M2008" s="3" t="str">
        <f t="shared" si="301"/>
        <v>20991231</v>
      </c>
    </row>
    <row r="2009" spans="1:14" ht="15.6" customHeight="1" x14ac:dyDescent="0.3">
      <c r="A2009" s="3" t="s">
        <v>6453</v>
      </c>
      <c r="B2009" s="3" t="s">
        <v>11817</v>
      </c>
      <c r="C2009" s="11" t="s">
        <v>5567</v>
      </c>
      <c r="D2009" s="11" t="s">
        <v>5568</v>
      </c>
      <c r="E2009" s="13"/>
      <c r="F2009" s="3" t="s">
        <v>9305</v>
      </c>
      <c r="G2009" s="3" t="str">
        <f t="shared" si="295"/>
        <v>10*-3.eq/mL</v>
      </c>
      <c r="H2009" s="3" t="str">
        <f t="shared" si="296"/>
        <v>Unit</v>
      </c>
      <c r="I2009" s="3" t="str">
        <f t="shared" si="297"/>
        <v>UCUM</v>
      </c>
      <c r="J2009" s="3" t="str">
        <f t="shared" si="298"/>
        <v>Unit</v>
      </c>
      <c r="K2009" s="3" t="str">
        <f t="shared" si="299"/>
        <v>S</v>
      </c>
      <c r="L2009" s="3" t="str">
        <f t="shared" si="300"/>
        <v>19700101</v>
      </c>
      <c r="M2009" s="3" t="str">
        <f t="shared" si="301"/>
        <v>20991231</v>
      </c>
      <c r="N2009" s="11" t="s">
        <v>12949</v>
      </c>
    </row>
    <row r="2010" spans="1:14" ht="15.6" customHeight="1" x14ac:dyDescent="0.3">
      <c r="A2010" s="3" t="s">
        <v>6453</v>
      </c>
      <c r="B2010" s="3" t="s">
        <v>11817</v>
      </c>
      <c r="C2010" s="11" t="s">
        <v>5565</v>
      </c>
      <c r="D2010" s="11" t="s">
        <v>5566</v>
      </c>
      <c r="E2010" s="13"/>
      <c r="F2010" s="3" t="s">
        <v>9305</v>
      </c>
      <c r="G2010" s="3" t="str">
        <f t="shared" si="295"/>
        <v>10*-3.eq/mL</v>
      </c>
      <c r="H2010" s="3" t="str">
        <f t="shared" si="296"/>
        <v>Unit</v>
      </c>
      <c r="I2010" s="3" t="str">
        <f t="shared" si="297"/>
        <v>UCUM</v>
      </c>
      <c r="J2010" s="3" t="str">
        <f t="shared" si="298"/>
        <v>Unit</v>
      </c>
      <c r="K2010" s="3" t="str">
        <f t="shared" si="299"/>
        <v>S</v>
      </c>
      <c r="L2010" s="3" t="str">
        <f t="shared" si="300"/>
        <v>19700101</v>
      </c>
      <c r="M2010" s="3" t="str">
        <f t="shared" si="301"/>
        <v>20991231</v>
      </c>
    </row>
    <row r="2011" spans="1:14" ht="15.6" customHeight="1" x14ac:dyDescent="0.3">
      <c r="A2011" s="3" t="s">
        <v>6453</v>
      </c>
      <c r="B2011" s="3" t="s">
        <v>11817</v>
      </c>
      <c r="C2011" s="11" t="s">
        <v>5573</v>
      </c>
      <c r="D2011" s="11" t="s">
        <v>5574</v>
      </c>
      <c r="E2011" s="13"/>
      <c r="F2011" s="3" t="s">
        <v>9308</v>
      </c>
      <c r="G2011" s="3" t="str">
        <f t="shared" si="295"/>
        <v>mg</v>
      </c>
      <c r="H2011" s="3" t="str">
        <f t="shared" si="296"/>
        <v>Unit</v>
      </c>
      <c r="I2011" s="3" t="str">
        <f t="shared" si="297"/>
        <v>UCUM</v>
      </c>
      <c r="J2011" s="3" t="str">
        <f t="shared" si="298"/>
        <v>Unit</v>
      </c>
      <c r="K2011" s="3" t="str">
        <f t="shared" si="299"/>
        <v>S</v>
      </c>
      <c r="L2011" s="3" t="str">
        <f t="shared" si="300"/>
        <v>19700101</v>
      </c>
      <c r="M2011" s="3" t="str">
        <f t="shared" si="301"/>
        <v>20991231</v>
      </c>
    </row>
    <row r="2012" spans="1:14" ht="15.6" customHeight="1" x14ac:dyDescent="0.3">
      <c r="A2012" s="3" t="s">
        <v>6453</v>
      </c>
      <c r="B2012" s="3" t="s">
        <v>11817</v>
      </c>
      <c r="C2012" s="11" t="s">
        <v>5575</v>
      </c>
      <c r="D2012" s="11" t="s">
        <v>5576</v>
      </c>
      <c r="E2012" s="13"/>
      <c r="F2012" s="3" t="s">
        <v>9328</v>
      </c>
      <c r="G2012" s="3" t="str">
        <f t="shared" si="295"/>
        <v>mg/h</v>
      </c>
      <c r="H2012" s="3" t="str">
        <f t="shared" si="296"/>
        <v>Unit</v>
      </c>
      <c r="I2012" s="3" t="str">
        <f t="shared" si="297"/>
        <v>UCUM</v>
      </c>
      <c r="J2012" s="3" t="str">
        <f t="shared" si="298"/>
        <v>Unit</v>
      </c>
      <c r="K2012" s="3" t="str">
        <f t="shared" si="299"/>
        <v>S</v>
      </c>
      <c r="L2012" s="3" t="str">
        <f t="shared" si="300"/>
        <v>19700101</v>
      </c>
      <c r="M2012" s="3" t="str">
        <f t="shared" si="301"/>
        <v>20991231</v>
      </c>
      <c r="N2012" s="11" t="s">
        <v>12949</v>
      </c>
    </row>
    <row r="2013" spans="1:14" ht="15.6" customHeight="1" x14ac:dyDescent="0.3">
      <c r="A2013" s="3" t="s">
        <v>6453</v>
      </c>
      <c r="B2013" s="3" t="s">
        <v>11817</v>
      </c>
      <c r="C2013" s="11" t="s">
        <v>5577</v>
      </c>
      <c r="D2013" s="11" t="s">
        <v>5578</v>
      </c>
      <c r="E2013" s="13"/>
      <c r="F2013" s="3" t="s">
        <v>9312</v>
      </c>
      <c r="G2013" s="3" t="str">
        <f t="shared" si="295"/>
        <v>mg/(12.h)</v>
      </c>
      <c r="H2013" s="3" t="str">
        <f t="shared" si="296"/>
        <v>Unit</v>
      </c>
      <c r="I2013" s="3" t="str">
        <f t="shared" si="297"/>
        <v>UCUM</v>
      </c>
      <c r="J2013" s="3" t="str">
        <f t="shared" si="298"/>
        <v>Unit</v>
      </c>
      <c r="K2013" s="3" t="str">
        <f t="shared" si="299"/>
        <v>S</v>
      </c>
      <c r="L2013" s="3" t="str">
        <f t="shared" si="300"/>
        <v>19700101</v>
      </c>
      <c r="M2013" s="3" t="str">
        <f t="shared" si="301"/>
        <v>20991231</v>
      </c>
    </row>
    <row r="2014" spans="1:14" ht="15.6" customHeight="1" x14ac:dyDescent="0.3">
      <c r="A2014" s="3" t="s">
        <v>6453</v>
      </c>
      <c r="B2014" s="3" t="s">
        <v>11817</v>
      </c>
      <c r="C2014" s="11" t="s">
        <v>5579</v>
      </c>
      <c r="D2014" s="11" t="s">
        <v>5580</v>
      </c>
      <c r="E2014" s="13"/>
      <c r="F2014" s="3" t="s">
        <v>9328</v>
      </c>
      <c r="G2014" s="3" t="str">
        <f t="shared" si="295"/>
        <v>mg/h</v>
      </c>
      <c r="H2014" s="3" t="str">
        <f t="shared" si="296"/>
        <v>Unit</v>
      </c>
      <c r="I2014" s="3" t="str">
        <f t="shared" si="297"/>
        <v>UCUM</v>
      </c>
      <c r="J2014" s="3" t="str">
        <f t="shared" si="298"/>
        <v>Unit</v>
      </c>
      <c r="K2014" s="3" t="str">
        <f t="shared" si="299"/>
        <v>S</v>
      </c>
      <c r="L2014" s="3" t="str">
        <f t="shared" si="300"/>
        <v>19700101</v>
      </c>
      <c r="M2014" s="3" t="str">
        <f t="shared" si="301"/>
        <v>20991231</v>
      </c>
      <c r="N2014" s="11" t="s">
        <v>12949</v>
      </c>
    </row>
    <row r="2015" spans="1:14" ht="15.6" customHeight="1" x14ac:dyDescent="0.3">
      <c r="A2015" s="3" t="s">
        <v>6453</v>
      </c>
      <c r="B2015" s="3" t="s">
        <v>11817</v>
      </c>
      <c r="C2015" s="11" t="s">
        <v>5581</v>
      </c>
      <c r="D2015" s="11" t="s">
        <v>5582</v>
      </c>
      <c r="E2015" s="13"/>
      <c r="F2015" s="3" t="s">
        <v>9314</v>
      </c>
      <c r="G2015" s="3" t="str">
        <f t="shared" si="295"/>
        <v>mg/(24.h)</v>
      </c>
      <c r="H2015" s="3" t="str">
        <f t="shared" si="296"/>
        <v>Unit</v>
      </c>
      <c r="I2015" s="3" t="str">
        <f t="shared" si="297"/>
        <v>UCUM</v>
      </c>
      <c r="J2015" s="3" t="str">
        <f t="shared" si="298"/>
        <v>Unit</v>
      </c>
      <c r="K2015" s="3" t="str">
        <f t="shared" si="299"/>
        <v>S</v>
      </c>
      <c r="L2015" s="3" t="str">
        <f t="shared" si="300"/>
        <v>19700101</v>
      </c>
      <c r="M2015" s="3" t="str">
        <f t="shared" si="301"/>
        <v>20991231</v>
      </c>
    </row>
    <row r="2016" spans="1:14" ht="15.6" customHeight="1" x14ac:dyDescent="0.3">
      <c r="A2016" s="3" t="s">
        <v>6453</v>
      </c>
      <c r="B2016" s="3" t="s">
        <v>11817</v>
      </c>
      <c r="C2016" s="11" t="s">
        <v>5583</v>
      </c>
      <c r="D2016" s="11" t="s">
        <v>5584</v>
      </c>
      <c r="E2016" s="13"/>
      <c r="F2016" s="3" t="s">
        <v>9328</v>
      </c>
      <c r="G2016" s="3" t="str">
        <f t="shared" si="295"/>
        <v>mg/h</v>
      </c>
      <c r="H2016" s="3" t="str">
        <f t="shared" si="296"/>
        <v>Unit</v>
      </c>
      <c r="I2016" s="3" t="str">
        <f t="shared" si="297"/>
        <v>UCUM</v>
      </c>
      <c r="J2016" s="3" t="str">
        <f t="shared" si="298"/>
        <v>Unit</v>
      </c>
      <c r="K2016" s="3" t="str">
        <f t="shared" si="299"/>
        <v>S</v>
      </c>
      <c r="L2016" s="3" t="str">
        <f t="shared" si="300"/>
        <v>19700101</v>
      </c>
      <c r="M2016" s="3" t="str">
        <f t="shared" si="301"/>
        <v>20991231</v>
      </c>
      <c r="N2016" s="11" t="s">
        <v>12949</v>
      </c>
    </row>
    <row r="2017" spans="1:14" ht="15.6" customHeight="1" x14ac:dyDescent="0.3">
      <c r="A2017" s="3" t="s">
        <v>6453</v>
      </c>
      <c r="B2017" s="3" t="s">
        <v>11817</v>
      </c>
      <c r="C2017" s="11" t="s">
        <v>5585</v>
      </c>
      <c r="D2017" s="11" t="s">
        <v>5586</v>
      </c>
      <c r="E2017" s="13"/>
      <c r="F2017" s="3" t="s">
        <v>9315</v>
      </c>
      <c r="G2017" s="3" t="str">
        <f t="shared" si="295"/>
        <v>mg/(72.h)</v>
      </c>
      <c r="H2017" s="3" t="str">
        <f t="shared" si="296"/>
        <v>Unit</v>
      </c>
      <c r="I2017" s="3" t="str">
        <f t="shared" si="297"/>
        <v>UCUM</v>
      </c>
      <c r="J2017" s="3" t="str">
        <f t="shared" si="298"/>
        <v>Unit</v>
      </c>
      <c r="K2017" s="3" t="str">
        <f t="shared" si="299"/>
        <v>S</v>
      </c>
      <c r="L2017" s="3" t="str">
        <f t="shared" si="300"/>
        <v>19700101</v>
      </c>
      <c r="M2017" s="3" t="str">
        <f t="shared" si="301"/>
        <v>20991231</v>
      </c>
    </row>
    <row r="2018" spans="1:14" ht="15.6" customHeight="1" x14ac:dyDescent="0.3">
      <c r="A2018" s="3" t="s">
        <v>6453</v>
      </c>
      <c r="B2018" s="3" t="s">
        <v>11817</v>
      </c>
      <c r="C2018" s="11" t="s">
        <v>5587</v>
      </c>
      <c r="D2018" s="11" t="s">
        <v>5588</v>
      </c>
      <c r="E2018" s="13"/>
      <c r="F2018" s="3" t="s">
        <v>9328</v>
      </c>
      <c r="G2018" s="3" t="str">
        <f t="shared" si="295"/>
        <v>mg/h</v>
      </c>
      <c r="H2018" s="3" t="str">
        <f t="shared" si="296"/>
        <v>Unit</v>
      </c>
      <c r="I2018" s="3" t="str">
        <f t="shared" si="297"/>
        <v>UCUM</v>
      </c>
      <c r="J2018" s="3" t="str">
        <f t="shared" si="298"/>
        <v>Unit</v>
      </c>
      <c r="K2018" s="3" t="str">
        <f t="shared" si="299"/>
        <v>S</v>
      </c>
      <c r="L2018" s="3" t="str">
        <f t="shared" si="300"/>
        <v>19700101</v>
      </c>
      <c r="M2018" s="3" t="str">
        <f t="shared" si="301"/>
        <v>20991231</v>
      </c>
      <c r="N2018" s="11" t="s">
        <v>12949</v>
      </c>
    </row>
    <row r="2019" spans="1:14" ht="15.6" customHeight="1" x14ac:dyDescent="0.3">
      <c r="A2019" s="3" t="s">
        <v>6453</v>
      </c>
      <c r="B2019" s="3" t="s">
        <v>11817</v>
      </c>
      <c r="C2019" s="11" t="s">
        <v>5643</v>
      </c>
      <c r="D2019" s="11" t="s">
        <v>5644</v>
      </c>
      <c r="E2019" s="13"/>
      <c r="F2019" s="3" t="s">
        <v>9333</v>
      </c>
      <c r="G2019" s="3" t="str">
        <f t="shared" si="295"/>
        <v>mg/mg</v>
      </c>
      <c r="H2019" s="3" t="str">
        <f t="shared" si="296"/>
        <v>Unit</v>
      </c>
      <c r="I2019" s="3" t="str">
        <f t="shared" si="297"/>
        <v>UCUM</v>
      </c>
      <c r="J2019" s="3" t="str">
        <f t="shared" si="298"/>
        <v>Unit</v>
      </c>
      <c r="K2019" s="3" t="str">
        <f t="shared" si="299"/>
        <v>S</v>
      </c>
      <c r="L2019" s="3" t="str">
        <f t="shared" si="300"/>
        <v>19700101</v>
      </c>
      <c r="M2019" s="3" t="str">
        <f t="shared" si="301"/>
        <v>20991231</v>
      </c>
      <c r="N2019" s="11" t="s">
        <v>12949</v>
      </c>
    </row>
    <row r="2020" spans="1:14" ht="15.6" customHeight="1" x14ac:dyDescent="0.3">
      <c r="A2020" s="3" t="s">
        <v>6453</v>
      </c>
      <c r="B2020" s="3" t="s">
        <v>11817</v>
      </c>
      <c r="C2020" s="11" t="s">
        <v>5645</v>
      </c>
      <c r="D2020" s="11" t="s">
        <v>5646</v>
      </c>
      <c r="E2020" s="13"/>
      <c r="F2020" s="3" t="s">
        <v>9342</v>
      </c>
      <c r="G2020" s="3" t="str">
        <f t="shared" si="295"/>
        <v>mg/{time}</v>
      </c>
      <c r="H2020" s="3" t="str">
        <f t="shared" si="296"/>
        <v>Unit</v>
      </c>
      <c r="I2020" s="3" t="str">
        <f t="shared" si="297"/>
        <v>UCUM</v>
      </c>
      <c r="J2020" s="3" t="str">
        <f t="shared" si="298"/>
        <v>Unit</v>
      </c>
      <c r="K2020" s="3" t="str">
        <f t="shared" si="299"/>
        <v>S</v>
      </c>
      <c r="L2020" s="3" t="str">
        <f t="shared" si="300"/>
        <v>19700101</v>
      </c>
      <c r="M2020" s="3" t="str">
        <f t="shared" si="301"/>
        <v>20991231</v>
      </c>
      <c r="N2020" s="11" t="s">
        <v>12949</v>
      </c>
    </row>
    <row r="2021" spans="1:14" ht="15.6" customHeight="1" x14ac:dyDescent="0.3">
      <c r="A2021" s="3" t="s">
        <v>6453</v>
      </c>
      <c r="B2021" s="3" t="s">
        <v>11817</v>
      </c>
      <c r="C2021" s="11" t="s">
        <v>5647</v>
      </c>
      <c r="D2021" s="11" t="s">
        <v>5648</v>
      </c>
      <c r="E2021" s="13"/>
      <c r="F2021" s="3" t="s">
        <v>9343</v>
      </c>
      <c r="G2021" s="3" t="str">
        <f t="shared" si="295"/>
        <v>mg/{tot'vol}</v>
      </c>
      <c r="H2021" s="3" t="str">
        <f t="shared" si="296"/>
        <v>Unit</v>
      </c>
      <c r="I2021" s="3" t="str">
        <f t="shared" si="297"/>
        <v>UCUM</v>
      </c>
      <c r="J2021" s="3" t="str">
        <f t="shared" si="298"/>
        <v>Unit</v>
      </c>
      <c r="K2021" s="3" t="str">
        <f t="shared" si="299"/>
        <v>S</v>
      </c>
      <c r="L2021" s="3" t="str">
        <f t="shared" si="300"/>
        <v>19700101</v>
      </c>
      <c r="M2021" s="3" t="str">
        <f t="shared" si="301"/>
        <v>20991231</v>
      </c>
      <c r="N2021" s="11" t="s">
        <v>12949</v>
      </c>
    </row>
    <row r="2022" spans="1:14" ht="15.6" customHeight="1" x14ac:dyDescent="0.3">
      <c r="A2022" s="3" t="s">
        <v>6453</v>
      </c>
      <c r="B2022" s="3" t="s">
        <v>11817</v>
      </c>
      <c r="C2022" s="11" t="s">
        <v>5649</v>
      </c>
      <c r="D2022" s="11" t="s">
        <v>5650</v>
      </c>
      <c r="E2022" s="13"/>
      <c r="F2022" s="3" t="s">
        <v>9343</v>
      </c>
      <c r="G2022" s="3" t="str">
        <f t="shared" si="295"/>
        <v>mg/{tot'vol}</v>
      </c>
      <c r="H2022" s="3" t="str">
        <f t="shared" si="296"/>
        <v>Unit</v>
      </c>
      <c r="I2022" s="3" t="str">
        <f t="shared" si="297"/>
        <v>UCUM</v>
      </c>
      <c r="J2022" s="3" t="str">
        <f t="shared" si="298"/>
        <v>Unit</v>
      </c>
      <c r="K2022" s="3" t="str">
        <f t="shared" si="299"/>
        <v>S</v>
      </c>
      <c r="L2022" s="3" t="str">
        <f t="shared" si="300"/>
        <v>19700101</v>
      </c>
      <c r="M2022" s="3" t="str">
        <f t="shared" si="301"/>
        <v>20991231</v>
      </c>
    </row>
    <row r="2023" spans="1:14" ht="15.6" customHeight="1" x14ac:dyDescent="0.3">
      <c r="A2023" s="3" t="s">
        <v>6453</v>
      </c>
      <c r="B2023" s="3" t="s">
        <v>11817</v>
      </c>
      <c r="C2023" s="11" t="s">
        <v>5593</v>
      </c>
      <c r="D2023" s="11" t="s">
        <v>5594</v>
      </c>
      <c r="E2023" s="13"/>
      <c r="F2023" s="3" t="s">
        <v>9323</v>
      </c>
      <c r="G2023" s="3" t="str">
        <f t="shared" si="295"/>
        <v>mg/[dose]</v>
      </c>
      <c r="H2023" s="3" t="str">
        <f t="shared" si="296"/>
        <v>Unit</v>
      </c>
      <c r="I2023" s="3" t="str">
        <f t="shared" si="297"/>
        <v>UCUM</v>
      </c>
      <c r="J2023" s="3" t="str">
        <f t="shared" si="298"/>
        <v>Unit</v>
      </c>
      <c r="K2023" s="3" t="str">
        <f t="shared" si="299"/>
        <v>S</v>
      </c>
      <c r="L2023" s="3" t="str">
        <f t="shared" si="300"/>
        <v>19700101</v>
      </c>
      <c r="M2023" s="3" t="str">
        <f t="shared" si="301"/>
        <v>20991231</v>
      </c>
      <c r="N2023" s="11" t="s">
        <v>12949</v>
      </c>
    </row>
    <row r="2024" spans="1:14" ht="15.6" customHeight="1" x14ac:dyDescent="0.3">
      <c r="A2024" s="3" t="s">
        <v>6453</v>
      </c>
      <c r="B2024" s="3" t="s">
        <v>11817</v>
      </c>
      <c r="C2024" s="11" t="s">
        <v>5595</v>
      </c>
      <c r="D2024" s="11" t="s">
        <v>5596</v>
      </c>
      <c r="E2024" s="13"/>
      <c r="F2024" s="3" t="s">
        <v>9359</v>
      </c>
      <c r="G2024" s="3" t="str">
        <f t="shared" si="295"/>
        <v>mL/min/1.73.m2</v>
      </c>
      <c r="H2024" s="3" t="str">
        <f t="shared" si="296"/>
        <v>Unit</v>
      </c>
      <c r="I2024" s="3" t="str">
        <f t="shared" si="297"/>
        <v>UCUM</v>
      </c>
      <c r="J2024" s="3" t="str">
        <f t="shared" si="298"/>
        <v>Unit</v>
      </c>
      <c r="K2024" s="3" t="str">
        <f t="shared" si="299"/>
        <v>S</v>
      </c>
      <c r="L2024" s="3" t="str">
        <f t="shared" si="300"/>
        <v>19700101</v>
      </c>
      <c r="M2024" s="3" t="str">
        <f t="shared" si="301"/>
        <v>20991231</v>
      </c>
      <c r="N2024" s="11" t="s">
        <v>12949</v>
      </c>
    </row>
    <row r="2025" spans="1:14" ht="15.6" customHeight="1" x14ac:dyDescent="0.3">
      <c r="A2025" s="3" t="s">
        <v>6453</v>
      </c>
      <c r="B2025" s="3" t="s">
        <v>11817</v>
      </c>
      <c r="C2025" s="11" t="s">
        <v>5597</v>
      </c>
      <c r="D2025" s="11" t="s">
        <v>5598</v>
      </c>
      <c r="E2025" s="13"/>
      <c r="F2025" s="3" t="s">
        <v>9319</v>
      </c>
      <c r="G2025" s="3" t="str">
        <f t="shared" si="295"/>
        <v>mg/dL</v>
      </c>
      <c r="H2025" s="3" t="str">
        <f t="shared" si="296"/>
        <v>Unit</v>
      </c>
      <c r="I2025" s="3" t="str">
        <f t="shared" si="297"/>
        <v>UCUM</v>
      </c>
      <c r="J2025" s="3" t="str">
        <f t="shared" si="298"/>
        <v>Unit</v>
      </c>
      <c r="K2025" s="3" t="str">
        <f t="shared" si="299"/>
        <v>S</v>
      </c>
      <c r="L2025" s="3" t="str">
        <f t="shared" si="300"/>
        <v>19700101</v>
      </c>
      <c r="M2025" s="3" t="str">
        <f t="shared" si="301"/>
        <v>20991231</v>
      </c>
    </row>
    <row r="2026" spans="1:14" ht="15.6" customHeight="1" x14ac:dyDescent="0.3">
      <c r="A2026" s="3" t="s">
        <v>6453</v>
      </c>
      <c r="B2026" s="3" t="s">
        <v>11817</v>
      </c>
      <c r="C2026" s="11" t="s">
        <v>5599</v>
      </c>
      <c r="D2026" s="11" t="s">
        <v>5600</v>
      </c>
      <c r="E2026" s="13"/>
      <c r="F2026" s="3" t="s">
        <v>9228</v>
      </c>
      <c r="G2026" s="3" t="str">
        <f t="shared" si="295"/>
        <v>ug/dL{RBC}</v>
      </c>
      <c r="H2026" s="3" t="str">
        <f t="shared" si="296"/>
        <v>Unit</v>
      </c>
      <c r="I2026" s="3" t="str">
        <f t="shared" si="297"/>
        <v>UCUM</v>
      </c>
      <c r="J2026" s="3" t="str">
        <f t="shared" si="298"/>
        <v>Unit</v>
      </c>
      <c r="K2026" s="3" t="str">
        <f t="shared" si="299"/>
        <v>S</v>
      </c>
      <c r="L2026" s="3" t="str">
        <f t="shared" si="300"/>
        <v>19700101</v>
      </c>
      <c r="M2026" s="3" t="str">
        <f t="shared" si="301"/>
        <v>20991231</v>
      </c>
      <c r="N2026" s="11" t="s">
        <v>12949</v>
      </c>
    </row>
    <row r="2027" spans="1:14" ht="15.6" customHeight="1" x14ac:dyDescent="0.3">
      <c r="A2027" s="3" t="s">
        <v>6453</v>
      </c>
      <c r="B2027" s="3" t="s">
        <v>11817</v>
      </c>
      <c r="C2027" s="11" t="s">
        <v>5601</v>
      </c>
      <c r="D2027" s="11" t="s">
        <v>5602</v>
      </c>
      <c r="E2027" s="13"/>
      <c r="F2027" s="3" t="s">
        <v>9324</v>
      </c>
      <c r="G2027" s="3" t="str">
        <f t="shared" si="295"/>
        <v>mg/g</v>
      </c>
      <c r="H2027" s="3" t="str">
        <f t="shared" si="296"/>
        <v>Unit</v>
      </c>
      <c r="I2027" s="3" t="str">
        <f t="shared" si="297"/>
        <v>UCUM</v>
      </c>
      <c r="J2027" s="3" t="str">
        <f t="shared" si="298"/>
        <v>Unit</v>
      </c>
      <c r="K2027" s="3" t="str">
        <f t="shared" si="299"/>
        <v>S</v>
      </c>
      <c r="L2027" s="3" t="str">
        <f t="shared" si="300"/>
        <v>19700101</v>
      </c>
      <c r="M2027" s="3" t="str">
        <f t="shared" si="301"/>
        <v>20991231</v>
      </c>
    </row>
    <row r="2028" spans="1:14" ht="15.6" customHeight="1" x14ac:dyDescent="0.3">
      <c r="A2028" s="3" t="s">
        <v>6453</v>
      </c>
      <c r="B2028" s="3" t="s">
        <v>11817</v>
      </c>
      <c r="C2028" s="11" t="s">
        <v>5603</v>
      </c>
      <c r="D2028" s="11" t="s">
        <v>5604</v>
      </c>
      <c r="E2028" s="13"/>
      <c r="F2028" s="3" t="s">
        <v>9326</v>
      </c>
      <c r="G2028" s="3" t="str">
        <f t="shared" si="295"/>
        <v>mg/g{creat}</v>
      </c>
      <c r="H2028" s="3" t="str">
        <f t="shared" si="296"/>
        <v>Unit</v>
      </c>
      <c r="I2028" s="3" t="str">
        <f t="shared" si="297"/>
        <v>UCUM</v>
      </c>
      <c r="J2028" s="3" t="str">
        <f t="shared" si="298"/>
        <v>Unit</v>
      </c>
      <c r="K2028" s="3" t="str">
        <f t="shared" si="299"/>
        <v>S</v>
      </c>
      <c r="L2028" s="3" t="str">
        <f t="shared" si="300"/>
        <v>19700101</v>
      </c>
      <c r="M2028" s="3" t="str">
        <f t="shared" si="301"/>
        <v>20991231</v>
      </c>
    </row>
    <row r="2029" spans="1:14" ht="15.6" customHeight="1" x14ac:dyDescent="0.3">
      <c r="A2029" s="3" t="s">
        <v>6453</v>
      </c>
      <c r="B2029" s="3" t="s">
        <v>11817</v>
      </c>
      <c r="C2029" s="11" t="s">
        <v>5605</v>
      </c>
      <c r="D2029" s="11" t="s">
        <v>5606</v>
      </c>
      <c r="E2029" s="13"/>
      <c r="F2029" s="3" t="s">
        <v>9324</v>
      </c>
      <c r="G2029" s="3" t="str">
        <f t="shared" si="295"/>
        <v>mg/g</v>
      </c>
      <c r="H2029" s="3" t="str">
        <f t="shared" si="296"/>
        <v>Unit</v>
      </c>
      <c r="I2029" s="3" t="str">
        <f t="shared" si="297"/>
        <v>UCUM</v>
      </c>
      <c r="J2029" s="3" t="str">
        <f t="shared" si="298"/>
        <v>Unit</v>
      </c>
      <c r="K2029" s="3" t="str">
        <f t="shared" si="299"/>
        <v>S</v>
      </c>
      <c r="L2029" s="3" t="str">
        <f t="shared" si="300"/>
        <v>19700101</v>
      </c>
      <c r="M2029" s="3" t="str">
        <f t="shared" si="301"/>
        <v>20991231</v>
      </c>
      <c r="N2029" s="11" t="s">
        <v>12949</v>
      </c>
    </row>
    <row r="2030" spans="1:14" ht="15.6" customHeight="1" x14ac:dyDescent="0.3">
      <c r="A2030" s="3" t="s">
        <v>6453</v>
      </c>
      <c r="B2030" s="3" t="s">
        <v>11817</v>
      </c>
      <c r="C2030" s="11" t="s">
        <v>5607</v>
      </c>
      <c r="D2030" s="11" t="s">
        <v>5608</v>
      </c>
      <c r="E2030" s="13"/>
      <c r="F2030" s="3" t="s">
        <v>9324</v>
      </c>
      <c r="G2030" s="3" t="str">
        <f t="shared" si="295"/>
        <v>mg/g</v>
      </c>
      <c r="H2030" s="3" t="str">
        <f t="shared" si="296"/>
        <v>Unit</v>
      </c>
      <c r="I2030" s="3" t="str">
        <f t="shared" si="297"/>
        <v>UCUM</v>
      </c>
      <c r="J2030" s="3" t="str">
        <f t="shared" si="298"/>
        <v>Unit</v>
      </c>
      <c r="K2030" s="3" t="str">
        <f t="shared" si="299"/>
        <v>S</v>
      </c>
      <c r="L2030" s="3" t="str">
        <f t="shared" si="300"/>
        <v>19700101</v>
      </c>
      <c r="M2030" s="3" t="str">
        <f t="shared" si="301"/>
        <v>20991231</v>
      </c>
      <c r="N2030" s="11" t="s">
        <v>12949</v>
      </c>
    </row>
    <row r="2031" spans="1:14" ht="15.6" customHeight="1" x14ac:dyDescent="0.3">
      <c r="A2031" s="3" t="s">
        <v>6453</v>
      </c>
      <c r="B2031" s="3" t="s">
        <v>11817</v>
      </c>
      <c r="C2031" s="11" t="s">
        <v>5609</v>
      </c>
      <c r="D2031" s="11" t="s">
        <v>5610</v>
      </c>
      <c r="E2031" s="13"/>
      <c r="F2031" s="3" t="s">
        <v>9324</v>
      </c>
      <c r="G2031" s="3" t="str">
        <f t="shared" si="295"/>
        <v>mg/g</v>
      </c>
      <c r="H2031" s="3" t="str">
        <f t="shared" si="296"/>
        <v>Unit</v>
      </c>
      <c r="I2031" s="3" t="str">
        <f t="shared" si="297"/>
        <v>UCUM</v>
      </c>
      <c r="J2031" s="3" t="str">
        <f t="shared" si="298"/>
        <v>Unit</v>
      </c>
      <c r="K2031" s="3" t="str">
        <f t="shared" si="299"/>
        <v>S</v>
      </c>
      <c r="L2031" s="3" t="str">
        <f t="shared" si="300"/>
        <v>19700101</v>
      </c>
      <c r="M2031" s="3" t="str">
        <f t="shared" si="301"/>
        <v>20991231</v>
      </c>
      <c r="N2031" s="11" t="s">
        <v>12949</v>
      </c>
    </row>
    <row r="2032" spans="1:14" ht="15.6" customHeight="1" x14ac:dyDescent="0.3">
      <c r="A2032" s="3" t="s">
        <v>6453</v>
      </c>
      <c r="B2032" s="3" t="s">
        <v>11817</v>
      </c>
      <c r="C2032" s="11" t="s">
        <v>5611</v>
      </c>
      <c r="D2032" s="11" t="s">
        <v>5612</v>
      </c>
      <c r="E2032" s="13"/>
      <c r="F2032" s="3" t="s">
        <v>9529</v>
      </c>
      <c r="G2032" s="3" t="str">
        <f t="shared" si="295"/>
        <v>/g{wet'tis}</v>
      </c>
      <c r="H2032" s="3" t="str">
        <f t="shared" si="296"/>
        <v>Unit</v>
      </c>
      <c r="I2032" s="3" t="str">
        <f t="shared" si="297"/>
        <v>UCUM</v>
      </c>
      <c r="J2032" s="3" t="str">
        <f t="shared" si="298"/>
        <v>Unit</v>
      </c>
      <c r="K2032" s="3" t="str">
        <f t="shared" si="299"/>
        <v>S</v>
      </c>
      <c r="L2032" s="3" t="str">
        <f t="shared" si="300"/>
        <v>19700101</v>
      </c>
      <c r="M2032" s="3" t="str">
        <f t="shared" si="301"/>
        <v>20991231</v>
      </c>
      <c r="N2032" s="11" t="s">
        <v>12949</v>
      </c>
    </row>
    <row r="2033" spans="1:14" ht="15.6" customHeight="1" x14ac:dyDescent="0.3">
      <c r="A2033" s="3" t="s">
        <v>6453</v>
      </c>
      <c r="B2033" s="3" t="s">
        <v>11817</v>
      </c>
      <c r="C2033" s="11" t="s">
        <v>5613</v>
      </c>
      <c r="D2033" s="11" t="s">
        <v>5614</v>
      </c>
      <c r="E2033" s="13"/>
      <c r="F2033" s="3" t="s">
        <v>9328</v>
      </c>
      <c r="G2033" s="3" t="str">
        <f t="shared" si="295"/>
        <v>mg/h</v>
      </c>
      <c r="H2033" s="3" t="str">
        <f t="shared" si="296"/>
        <v>Unit</v>
      </c>
      <c r="I2033" s="3" t="str">
        <f t="shared" si="297"/>
        <v>UCUM</v>
      </c>
      <c r="J2033" s="3" t="str">
        <f t="shared" si="298"/>
        <v>Unit</v>
      </c>
      <c r="K2033" s="3" t="str">
        <f t="shared" si="299"/>
        <v>S</v>
      </c>
      <c r="L2033" s="3" t="str">
        <f t="shared" si="300"/>
        <v>19700101</v>
      </c>
      <c r="M2033" s="3" t="str">
        <f t="shared" si="301"/>
        <v>20991231</v>
      </c>
    </row>
    <row r="2034" spans="1:14" ht="15.6" customHeight="1" x14ac:dyDescent="0.3">
      <c r="A2034" s="3" t="s">
        <v>6453</v>
      </c>
      <c r="B2034" s="3" t="s">
        <v>11817</v>
      </c>
      <c r="C2034" s="11" t="s">
        <v>5615</v>
      </c>
      <c r="D2034" s="11" t="s">
        <v>5616</v>
      </c>
      <c r="E2034" s="13"/>
      <c r="F2034" s="3" t="s">
        <v>9329</v>
      </c>
      <c r="G2034" s="3" t="str">
        <f t="shared" si="295"/>
        <v>mg/kg</v>
      </c>
      <c r="H2034" s="3" t="str">
        <f t="shared" si="296"/>
        <v>Unit</v>
      </c>
      <c r="I2034" s="3" t="str">
        <f t="shared" si="297"/>
        <v>UCUM</v>
      </c>
      <c r="J2034" s="3" t="str">
        <f t="shared" si="298"/>
        <v>Unit</v>
      </c>
      <c r="K2034" s="3" t="str">
        <f t="shared" si="299"/>
        <v>S</v>
      </c>
      <c r="L2034" s="3" t="str">
        <f t="shared" si="300"/>
        <v>19700101</v>
      </c>
      <c r="M2034" s="3" t="str">
        <f t="shared" si="301"/>
        <v>20991231</v>
      </c>
    </row>
    <row r="2035" spans="1:14" ht="15.6" customHeight="1" x14ac:dyDescent="0.3">
      <c r="A2035" s="3" t="s">
        <v>6453</v>
      </c>
      <c r="B2035" s="3" t="s">
        <v>11817</v>
      </c>
      <c r="C2035" s="11" t="s">
        <v>5617</v>
      </c>
      <c r="D2035" s="11" t="s">
        <v>5618</v>
      </c>
      <c r="E2035" s="13"/>
      <c r="F2035" s="3" t="s">
        <v>9330</v>
      </c>
      <c r="G2035" s="3" t="str">
        <f t="shared" si="295"/>
        <v>mg/kg/h</v>
      </c>
      <c r="H2035" s="3" t="str">
        <f t="shared" si="296"/>
        <v>Unit</v>
      </c>
      <c r="I2035" s="3" t="str">
        <f t="shared" si="297"/>
        <v>UCUM</v>
      </c>
      <c r="J2035" s="3" t="str">
        <f t="shared" si="298"/>
        <v>Unit</v>
      </c>
      <c r="K2035" s="3" t="str">
        <f t="shared" si="299"/>
        <v>S</v>
      </c>
      <c r="L2035" s="3" t="str">
        <f t="shared" si="300"/>
        <v>19700101</v>
      </c>
      <c r="M2035" s="3" t="str">
        <f t="shared" si="301"/>
        <v>20991231</v>
      </c>
      <c r="N2035" s="11" t="s">
        <v>12949</v>
      </c>
    </row>
    <row r="2036" spans="1:14" ht="15.6" customHeight="1" x14ac:dyDescent="0.3">
      <c r="A2036" s="3" t="s">
        <v>6453</v>
      </c>
      <c r="B2036" s="3" t="s">
        <v>11817</v>
      </c>
      <c r="C2036" s="11" t="s">
        <v>5619</v>
      </c>
      <c r="D2036" s="11" t="s">
        <v>5620</v>
      </c>
      <c r="E2036" s="13"/>
      <c r="F2036" s="3" t="s">
        <v>9329</v>
      </c>
      <c r="G2036" s="3" t="str">
        <f t="shared" si="295"/>
        <v>mg/kg</v>
      </c>
      <c r="H2036" s="3" t="str">
        <f t="shared" si="296"/>
        <v>Unit</v>
      </c>
      <c r="I2036" s="3" t="str">
        <f t="shared" si="297"/>
        <v>UCUM</v>
      </c>
      <c r="J2036" s="3" t="str">
        <f t="shared" si="298"/>
        <v>Unit</v>
      </c>
      <c r="K2036" s="3" t="str">
        <f t="shared" si="299"/>
        <v>S</v>
      </c>
      <c r="L2036" s="3" t="str">
        <f t="shared" si="300"/>
        <v>19700101</v>
      </c>
      <c r="M2036" s="3" t="str">
        <f t="shared" si="301"/>
        <v>20991231</v>
      </c>
      <c r="N2036" s="11" t="s">
        <v>12949</v>
      </c>
    </row>
    <row r="2037" spans="1:14" ht="15.6" customHeight="1" x14ac:dyDescent="0.3">
      <c r="A2037" s="3" t="s">
        <v>6453</v>
      </c>
      <c r="B2037" s="3" t="s">
        <v>11817</v>
      </c>
      <c r="C2037" s="11" t="s">
        <v>5621</v>
      </c>
      <c r="D2037" s="11" t="s">
        <v>5622</v>
      </c>
      <c r="E2037" s="13"/>
      <c r="F2037" s="3" t="s">
        <v>9330</v>
      </c>
      <c r="G2037" s="3" t="str">
        <f t="shared" si="295"/>
        <v>mg/kg/h</v>
      </c>
      <c r="H2037" s="3" t="str">
        <f t="shared" si="296"/>
        <v>Unit</v>
      </c>
      <c r="I2037" s="3" t="str">
        <f t="shared" si="297"/>
        <v>UCUM</v>
      </c>
      <c r="J2037" s="3" t="str">
        <f t="shared" si="298"/>
        <v>Unit</v>
      </c>
      <c r="K2037" s="3" t="str">
        <f t="shared" si="299"/>
        <v>S</v>
      </c>
      <c r="L2037" s="3" t="str">
        <f t="shared" si="300"/>
        <v>19700101</v>
      </c>
      <c r="M2037" s="3" t="str">
        <f t="shared" si="301"/>
        <v>20991231</v>
      </c>
    </row>
    <row r="2038" spans="1:14" ht="15.6" customHeight="1" x14ac:dyDescent="0.3">
      <c r="A2038" s="3" t="s">
        <v>6453</v>
      </c>
      <c r="B2038" s="3" t="s">
        <v>11817</v>
      </c>
      <c r="C2038" s="11" t="s">
        <v>5623</v>
      </c>
      <c r="D2038" s="11" t="s">
        <v>5624</v>
      </c>
      <c r="E2038" s="13"/>
      <c r="F2038" s="3" t="s">
        <v>9331</v>
      </c>
      <c r="G2038" s="3" t="str">
        <f t="shared" si="295"/>
        <v>mg/kg/min</v>
      </c>
      <c r="H2038" s="3" t="str">
        <f t="shared" si="296"/>
        <v>Unit</v>
      </c>
      <c r="I2038" s="3" t="str">
        <f t="shared" si="297"/>
        <v>UCUM</v>
      </c>
      <c r="J2038" s="3" t="str">
        <f t="shared" si="298"/>
        <v>Unit</v>
      </c>
      <c r="K2038" s="3" t="str">
        <f t="shared" si="299"/>
        <v>S</v>
      </c>
      <c r="L2038" s="3" t="str">
        <f t="shared" si="300"/>
        <v>19700101</v>
      </c>
      <c r="M2038" s="3" t="str">
        <f t="shared" si="301"/>
        <v>20991231</v>
      </c>
    </row>
    <row r="2039" spans="1:14" ht="15.6" customHeight="1" x14ac:dyDescent="0.3">
      <c r="A2039" s="3" t="s">
        <v>6453</v>
      </c>
      <c r="B2039" s="3" t="s">
        <v>11817</v>
      </c>
      <c r="C2039" s="11" t="s">
        <v>5589</v>
      </c>
      <c r="D2039" s="11" t="s">
        <v>5590</v>
      </c>
      <c r="E2039" s="13"/>
      <c r="F2039" s="3" t="s">
        <v>9332</v>
      </c>
      <c r="G2039" s="3" t="str">
        <f t="shared" si="295"/>
        <v>mg/L</v>
      </c>
      <c r="H2039" s="3" t="str">
        <f t="shared" si="296"/>
        <v>Unit</v>
      </c>
      <c r="I2039" s="3" t="str">
        <f t="shared" si="297"/>
        <v>UCUM</v>
      </c>
      <c r="J2039" s="3" t="str">
        <f t="shared" si="298"/>
        <v>Unit</v>
      </c>
      <c r="K2039" s="3" t="str">
        <f t="shared" si="299"/>
        <v>S</v>
      </c>
      <c r="L2039" s="3" t="str">
        <f t="shared" si="300"/>
        <v>19700101</v>
      </c>
      <c r="M2039" s="3" t="str">
        <f t="shared" si="301"/>
        <v>20991231</v>
      </c>
    </row>
    <row r="2040" spans="1:14" ht="15.6" customHeight="1" x14ac:dyDescent="0.3">
      <c r="A2040" s="3" t="s">
        <v>6453</v>
      </c>
      <c r="B2040" s="3" t="s">
        <v>11817</v>
      </c>
      <c r="C2040" s="11" t="s">
        <v>5591</v>
      </c>
      <c r="D2040" s="11" t="s">
        <v>5592</v>
      </c>
      <c r="E2040" s="13"/>
      <c r="F2040" s="3" t="s">
        <v>9444</v>
      </c>
      <c r="G2040" s="3" t="str">
        <f t="shared" si="295"/>
        <v>ng/mL{RBC}</v>
      </c>
      <c r="H2040" s="3" t="str">
        <f t="shared" si="296"/>
        <v>Unit</v>
      </c>
      <c r="I2040" s="3" t="str">
        <f t="shared" si="297"/>
        <v>UCUM</v>
      </c>
      <c r="J2040" s="3" t="str">
        <f t="shared" si="298"/>
        <v>Unit</v>
      </c>
      <c r="K2040" s="3" t="str">
        <f t="shared" si="299"/>
        <v>S</v>
      </c>
      <c r="L2040" s="3" t="str">
        <f t="shared" si="300"/>
        <v>19700101</v>
      </c>
      <c r="M2040" s="3" t="str">
        <f t="shared" si="301"/>
        <v>20991231</v>
      </c>
      <c r="N2040" s="11" t="s">
        <v>12949</v>
      </c>
    </row>
    <row r="2041" spans="1:14" ht="15.6" customHeight="1" x14ac:dyDescent="0.3">
      <c r="A2041" s="3" t="s">
        <v>6453</v>
      </c>
      <c r="B2041" s="3" t="s">
        <v>11817</v>
      </c>
      <c r="C2041" s="11" t="s">
        <v>5625</v>
      </c>
      <c r="D2041" s="11" t="s">
        <v>5626</v>
      </c>
      <c r="E2041" s="13"/>
      <c r="F2041" s="3" t="s">
        <v>9341</v>
      </c>
      <c r="G2041" s="3" t="str">
        <f t="shared" si="295"/>
        <v>mg/m2</v>
      </c>
      <c r="H2041" s="3" t="str">
        <f t="shared" si="296"/>
        <v>Unit</v>
      </c>
      <c r="I2041" s="3" t="str">
        <f t="shared" si="297"/>
        <v>UCUM</v>
      </c>
      <c r="J2041" s="3" t="str">
        <f t="shared" si="298"/>
        <v>Unit</v>
      </c>
      <c r="K2041" s="3" t="str">
        <f t="shared" si="299"/>
        <v>S</v>
      </c>
      <c r="L2041" s="3" t="str">
        <f t="shared" si="300"/>
        <v>19700101</v>
      </c>
      <c r="M2041" s="3" t="str">
        <f t="shared" si="301"/>
        <v>20991231</v>
      </c>
    </row>
    <row r="2042" spans="1:14" ht="15.6" customHeight="1" x14ac:dyDescent="0.3">
      <c r="A2042" s="3" t="s">
        <v>6453</v>
      </c>
      <c r="B2042" s="3" t="s">
        <v>11817</v>
      </c>
      <c r="C2042" s="11" t="s">
        <v>5627</v>
      </c>
      <c r="D2042" s="11" t="s">
        <v>5628</v>
      </c>
      <c r="E2042" s="13"/>
      <c r="F2042" s="3" t="s">
        <v>9318</v>
      </c>
      <c r="G2042" s="3" t="str">
        <f t="shared" si="295"/>
        <v>mg/m3</v>
      </c>
      <c r="H2042" s="3" t="str">
        <f t="shared" si="296"/>
        <v>Unit</v>
      </c>
      <c r="I2042" s="3" t="str">
        <f t="shared" si="297"/>
        <v>UCUM</v>
      </c>
      <c r="J2042" s="3" t="str">
        <f t="shared" si="298"/>
        <v>Unit</v>
      </c>
      <c r="K2042" s="3" t="str">
        <f t="shared" si="299"/>
        <v>S</v>
      </c>
      <c r="L2042" s="3" t="str">
        <f t="shared" si="300"/>
        <v>19700101</v>
      </c>
      <c r="M2042" s="3" t="str">
        <f t="shared" si="301"/>
        <v>20991231</v>
      </c>
    </row>
    <row r="2043" spans="1:14" ht="15.6" customHeight="1" x14ac:dyDescent="0.3">
      <c r="A2043" s="3" t="s">
        <v>6453</v>
      </c>
      <c r="B2043" s="3" t="s">
        <v>11817</v>
      </c>
      <c r="C2043" s="11" t="s">
        <v>5631</v>
      </c>
      <c r="D2043" s="11" t="s">
        <v>5632</v>
      </c>
      <c r="E2043" s="13"/>
      <c r="F2043" s="3" t="s">
        <v>9333</v>
      </c>
      <c r="G2043" s="3" t="str">
        <f t="shared" si="295"/>
        <v>mg/mg</v>
      </c>
      <c r="H2043" s="3" t="str">
        <f t="shared" si="296"/>
        <v>Unit</v>
      </c>
      <c r="I2043" s="3" t="str">
        <f t="shared" si="297"/>
        <v>UCUM</v>
      </c>
      <c r="J2043" s="3" t="str">
        <f t="shared" si="298"/>
        <v>Unit</v>
      </c>
      <c r="K2043" s="3" t="str">
        <f t="shared" si="299"/>
        <v>S</v>
      </c>
      <c r="L2043" s="3" t="str">
        <f t="shared" si="300"/>
        <v>19700101</v>
      </c>
      <c r="M2043" s="3" t="str">
        <f t="shared" si="301"/>
        <v>20991231</v>
      </c>
    </row>
    <row r="2044" spans="1:14" ht="15.6" customHeight="1" x14ac:dyDescent="0.3">
      <c r="A2044" s="3" t="s">
        <v>6453</v>
      </c>
      <c r="B2044" s="3" t="s">
        <v>11817</v>
      </c>
      <c r="C2044" s="11" t="s">
        <v>5633</v>
      </c>
      <c r="D2044" s="11" t="s">
        <v>5634</v>
      </c>
      <c r="E2044" s="13"/>
      <c r="F2044" s="3" t="s">
        <v>9334</v>
      </c>
      <c r="G2044" s="3" t="str">
        <f t="shared" si="295"/>
        <v>mg/mg{creat}</v>
      </c>
      <c r="H2044" s="3" t="str">
        <f t="shared" si="296"/>
        <v>Unit</v>
      </c>
      <c r="I2044" s="3" t="str">
        <f t="shared" si="297"/>
        <v>UCUM</v>
      </c>
      <c r="J2044" s="3" t="str">
        <f t="shared" si="298"/>
        <v>Unit</v>
      </c>
      <c r="K2044" s="3" t="str">
        <f t="shared" si="299"/>
        <v>S</v>
      </c>
      <c r="L2044" s="3" t="str">
        <f t="shared" si="300"/>
        <v>19700101</v>
      </c>
      <c r="M2044" s="3" t="str">
        <f t="shared" si="301"/>
        <v>20991231</v>
      </c>
    </row>
    <row r="2045" spans="1:14" ht="15.6" customHeight="1" x14ac:dyDescent="0.3">
      <c r="A2045" s="3" t="s">
        <v>6453</v>
      </c>
      <c r="B2045" s="3" t="s">
        <v>11817</v>
      </c>
      <c r="C2045" s="11" t="s">
        <v>5635</v>
      </c>
      <c r="D2045" s="11" t="s">
        <v>5636</v>
      </c>
      <c r="E2045" s="13"/>
      <c r="F2045" s="3" t="s">
        <v>9338</v>
      </c>
      <c r="G2045" s="3" t="str">
        <f t="shared" si="295"/>
        <v>mg/min</v>
      </c>
      <c r="H2045" s="3" t="str">
        <f t="shared" si="296"/>
        <v>Unit</v>
      </c>
      <c r="I2045" s="3" t="str">
        <f t="shared" si="297"/>
        <v>UCUM</v>
      </c>
      <c r="J2045" s="3" t="str">
        <f t="shared" si="298"/>
        <v>Unit</v>
      </c>
      <c r="K2045" s="3" t="str">
        <f t="shared" si="299"/>
        <v>S</v>
      </c>
      <c r="L2045" s="3" t="str">
        <f t="shared" si="300"/>
        <v>19700101</v>
      </c>
      <c r="M2045" s="3" t="str">
        <f t="shared" si="301"/>
        <v>20991231</v>
      </c>
    </row>
    <row r="2046" spans="1:14" ht="15.6" customHeight="1" x14ac:dyDescent="0.3">
      <c r="A2046" s="3" t="s">
        <v>6453</v>
      </c>
      <c r="B2046" s="3" t="s">
        <v>11817</v>
      </c>
      <c r="C2046" s="11" t="s">
        <v>5629</v>
      </c>
      <c r="D2046" s="11" t="s">
        <v>5630</v>
      </c>
      <c r="E2046" s="13"/>
      <c r="F2046" s="3" t="s">
        <v>9335</v>
      </c>
      <c r="G2046" s="3" t="str">
        <f t="shared" si="295"/>
        <v>mg/mL</v>
      </c>
      <c r="H2046" s="3" t="str">
        <f t="shared" si="296"/>
        <v>Unit</v>
      </c>
      <c r="I2046" s="3" t="str">
        <f t="shared" si="297"/>
        <v>UCUM</v>
      </c>
      <c r="J2046" s="3" t="str">
        <f t="shared" si="298"/>
        <v>Unit</v>
      </c>
      <c r="K2046" s="3" t="str">
        <f t="shared" si="299"/>
        <v>S</v>
      </c>
      <c r="L2046" s="3" t="str">
        <f t="shared" si="300"/>
        <v>19700101</v>
      </c>
      <c r="M2046" s="3" t="str">
        <f t="shared" si="301"/>
        <v>20991231</v>
      </c>
    </row>
    <row r="2047" spans="1:14" ht="15.6" customHeight="1" x14ac:dyDescent="0.3">
      <c r="A2047" s="3" t="s">
        <v>6453</v>
      </c>
      <c r="B2047" s="3" t="s">
        <v>11817</v>
      </c>
      <c r="C2047" s="11" t="s">
        <v>5637</v>
      </c>
      <c r="D2047" s="11" t="s">
        <v>5638</v>
      </c>
      <c r="E2047" s="13"/>
      <c r="F2047" s="3" t="s">
        <v>9336</v>
      </c>
      <c r="G2047" s="3" t="str">
        <f t="shared" si="295"/>
        <v>mg/mmol</v>
      </c>
      <c r="H2047" s="3" t="str">
        <f t="shared" si="296"/>
        <v>Unit</v>
      </c>
      <c r="I2047" s="3" t="str">
        <f t="shared" si="297"/>
        <v>UCUM</v>
      </c>
      <c r="J2047" s="3" t="str">
        <f t="shared" si="298"/>
        <v>Unit</v>
      </c>
      <c r="K2047" s="3" t="str">
        <f t="shared" si="299"/>
        <v>S</v>
      </c>
      <c r="L2047" s="3" t="str">
        <f t="shared" si="300"/>
        <v>19700101</v>
      </c>
      <c r="M2047" s="3" t="str">
        <f t="shared" si="301"/>
        <v>20991231</v>
      </c>
    </row>
    <row r="2048" spans="1:14" ht="15.6" customHeight="1" x14ac:dyDescent="0.3">
      <c r="A2048" s="3" t="s">
        <v>6453</v>
      </c>
      <c r="B2048" s="3" t="s">
        <v>11817</v>
      </c>
      <c r="C2048" s="11" t="s">
        <v>5639</v>
      </c>
      <c r="D2048" s="11" t="s">
        <v>5640</v>
      </c>
      <c r="E2048" s="13"/>
      <c r="F2048" s="3" t="s">
        <v>9337</v>
      </c>
      <c r="G2048" s="3" t="str">
        <f t="shared" si="295"/>
        <v>mg/mmol{creat}</v>
      </c>
      <c r="H2048" s="3" t="str">
        <f t="shared" si="296"/>
        <v>Unit</v>
      </c>
      <c r="I2048" s="3" t="str">
        <f t="shared" si="297"/>
        <v>UCUM</v>
      </c>
      <c r="J2048" s="3" t="str">
        <f t="shared" si="298"/>
        <v>Unit</v>
      </c>
      <c r="K2048" s="3" t="str">
        <f t="shared" si="299"/>
        <v>S</v>
      </c>
      <c r="L2048" s="3" t="str">
        <f t="shared" si="300"/>
        <v>19700101</v>
      </c>
      <c r="M2048" s="3" t="str">
        <f t="shared" si="301"/>
        <v>20991231</v>
      </c>
    </row>
    <row r="2049" spans="1:14" ht="15.6" customHeight="1" x14ac:dyDescent="0.3">
      <c r="A2049" s="3" t="s">
        <v>6453</v>
      </c>
      <c r="B2049" s="3" t="s">
        <v>11817</v>
      </c>
      <c r="C2049" s="11" t="s">
        <v>5641</v>
      </c>
      <c r="D2049" s="11" t="s">
        <v>5642</v>
      </c>
      <c r="E2049" s="13"/>
      <c r="F2049" s="3" t="s">
        <v>9551</v>
      </c>
      <c r="G2049" s="3" t="str">
        <f t="shared" si="295"/>
        <v>/w</v>
      </c>
      <c r="H2049" s="3" t="str">
        <f t="shared" si="296"/>
        <v>Unit</v>
      </c>
      <c r="I2049" s="3" t="str">
        <f t="shared" si="297"/>
        <v>UCUM</v>
      </c>
      <c r="J2049" s="3" t="str">
        <f t="shared" si="298"/>
        <v>Unit</v>
      </c>
      <c r="K2049" s="3" t="str">
        <f t="shared" si="299"/>
        <v>S</v>
      </c>
      <c r="L2049" s="3" t="str">
        <f t="shared" si="300"/>
        <v>19700101</v>
      </c>
      <c r="M2049" s="3" t="str">
        <f t="shared" si="301"/>
        <v>20991231</v>
      </c>
      <c r="N2049" s="11" t="s">
        <v>12949</v>
      </c>
    </row>
    <row r="2050" spans="1:14" ht="15.6" customHeight="1" x14ac:dyDescent="0.3">
      <c r="A2050" s="3" t="s">
        <v>6453</v>
      </c>
      <c r="B2050" s="3" t="s">
        <v>11817</v>
      </c>
      <c r="C2050" s="11" t="s">
        <v>5651</v>
      </c>
      <c r="D2050" s="11" t="s">
        <v>5652</v>
      </c>
      <c r="E2050" s="13"/>
      <c r="F2050" s="3" t="s">
        <v>9310</v>
      </c>
      <c r="G2050" s="3" t="str">
        <f t="shared" si="295"/>
        <v>mg{FEU}/L</v>
      </c>
      <c r="H2050" s="3" t="str">
        <f t="shared" si="296"/>
        <v>Unit</v>
      </c>
      <c r="I2050" s="3" t="str">
        <f t="shared" si="297"/>
        <v>UCUM</v>
      </c>
      <c r="J2050" s="3" t="str">
        <f t="shared" si="298"/>
        <v>Unit</v>
      </c>
      <c r="K2050" s="3" t="str">
        <f t="shared" si="299"/>
        <v>S</v>
      </c>
      <c r="L2050" s="3" t="str">
        <f t="shared" si="300"/>
        <v>19700101</v>
      </c>
      <c r="M2050" s="3" t="str">
        <f t="shared" si="301"/>
        <v>20991231</v>
      </c>
    </row>
    <row r="2051" spans="1:14" ht="15.6" customHeight="1" x14ac:dyDescent="0.3">
      <c r="A2051" s="3" t="s">
        <v>6453</v>
      </c>
      <c r="B2051" s="3" t="s">
        <v>11817</v>
      </c>
      <c r="C2051" s="11" t="s">
        <v>5653</v>
      </c>
      <c r="D2051" s="11" t="s">
        <v>5654</v>
      </c>
      <c r="E2051" s="13"/>
      <c r="F2051" s="3" t="s">
        <v>9414</v>
      </c>
      <c r="G2051" s="3" t="str">
        <f t="shared" si="295"/>
        <v>min</v>
      </c>
      <c r="H2051" s="3" t="str">
        <f t="shared" si="296"/>
        <v>Unit</v>
      </c>
      <c r="I2051" s="3" t="str">
        <f t="shared" si="297"/>
        <v>UCUM</v>
      </c>
      <c r="J2051" s="3" t="str">
        <f t="shared" si="298"/>
        <v>Unit</v>
      </c>
      <c r="K2051" s="3" t="str">
        <f t="shared" si="299"/>
        <v>S</v>
      </c>
      <c r="L2051" s="3" t="str">
        <f t="shared" si="300"/>
        <v>19700101</v>
      </c>
      <c r="M2051" s="3" t="str">
        <f t="shared" si="301"/>
        <v>20991231</v>
      </c>
    </row>
    <row r="2052" spans="1:14" ht="15.6" customHeight="1" x14ac:dyDescent="0.3">
      <c r="A2052" s="3" t="s">
        <v>6453</v>
      </c>
      <c r="B2052" s="3" t="s">
        <v>11817</v>
      </c>
      <c r="C2052" s="11" t="s">
        <v>5441</v>
      </c>
      <c r="D2052" s="11" t="s">
        <v>5442</v>
      </c>
      <c r="E2052" s="13"/>
      <c r="F2052" s="3" t="s">
        <v>9348</v>
      </c>
      <c r="G2052" s="3" t="str">
        <f t="shared" si="295"/>
        <v>mL</v>
      </c>
      <c r="H2052" s="3" t="str">
        <f t="shared" si="296"/>
        <v>Unit</v>
      </c>
      <c r="I2052" s="3" t="str">
        <f t="shared" si="297"/>
        <v>UCUM</v>
      </c>
      <c r="J2052" s="3" t="str">
        <f t="shared" si="298"/>
        <v>Unit</v>
      </c>
      <c r="K2052" s="3" t="str">
        <f t="shared" si="299"/>
        <v>S</v>
      </c>
      <c r="L2052" s="3" t="str">
        <f t="shared" si="300"/>
        <v>19700101</v>
      </c>
      <c r="M2052" s="3" t="str">
        <f t="shared" si="301"/>
        <v>20991231</v>
      </c>
    </row>
    <row r="2053" spans="1:14" ht="15.6" customHeight="1" x14ac:dyDescent="0.3">
      <c r="A2053" s="3" t="s">
        <v>6453</v>
      </c>
      <c r="B2053" s="3" t="s">
        <v>11817</v>
      </c>
      <c r="C2053" s="11" t="s">
        <v>5443</v>
      </c>
      <c r="D2053" s="11" t="s">
        <v>5444</v>
      </c>
      <c r="E2053" s="13"/>
      <c r="F2053" s="3" t="s">
        <v>9354</v>
      </c>
      <c r="G2053" s="3" t="str">
        <f t="shared" si="295"/>
        <v>mL/h</v>
      </c>
      <c r="H2053" s="3" t="str">
        <f t="shared" si="296"/>
        <v>Unit</v>
      </c>
      <c r="I2053" s="3" t="str">
        <f t="shared" si="297"/>
        <v>UCUM</v>
      </c>
      <c r="J2053" s="3" t="str">
        <f t="shared" si="298"/>
        <v>Unit</v>
      </c>
      <c r="K2053" s="3" t="str">
        <f t="shared" si="299"/>
        <v>S</v>
      </c>
      <c r="L2053" s="3" t="str">
        <f t="shared" si="300"/>
        <v>19700101</v>
      </c>
      <c r="M2053" s="3" t="str">
        <f t="shared" si="301"/>
        <v>20991231</v>
      </c>
      <c r="N2053" s="11" t="s">
        <v>12949</v>
      </c>
    </row>
    <row r="2054" spans="1:14" ht="15.6" customHeight="1" x14ac:dyDescent="0.3">
      <c r="A2054" s="3" t="s">
        <v>6453</v>
      </c>
      <c r="B2054" s="3" t="s">
        <v>11817</v>
      </c>
      <c r="C2054" s="11" t="s">
        <v>5445</v>
      </c>
      <c r="D2054" s="11" t="s">
        <v>5446</v>
      </c>
      <c r="E2054" s="13"/>
      <c r="F2054" s="3" t="s">
        <v>9349</v>
      </c>
      <c r="G2054" s="3" t="str">
        <f t="shared" si="295"/>
        <v>mL/(12.h)</v>
      </c>
      <c r="H2054" s="3" t="str">
        <f t="shared" si="296"/>
        <v>Unit</v>
      </c>
      <c r="I2054" s="3" t="str">
        <f t="shared" si="297"/>
        <v>UCUM</v>
      </c>
      <c r="J2054" s="3" t="str">
        <f t="shared" si="298"/>
        <v>Unit</v>
      </c>
      <c r="K2054" s="3" t="str">
        <f t="shared" si="299"/>
        <v>S</v>
      </c>
      <c r="L2054" s="3" t="str">
        <f t="shared" si="300"/>
        <v>19700101</v>
      </c>
      <c r="M2054" s="3" t="str">
        <f t="shared" si="301"/>
        <v>20991231</v>
      </c>
    </row>
    <row r="2055" spans="1:14" ht="15.6" customHeight="1" x14ac:dyDescent="0.3">
      <c r="A2055" s="3" t="s">
        <v>6453</v>
      </c>
      <c r="B2055" s="3" t="s">
        <v>11817</v>
      </c>
      <c r="C2055" s="11" t="s">
        <v>5447</v>
      </c>
      <c r="D2055" s="11" t="s">
        <v>5448</v>
      </c>
      <c r="E2055" s="13"/>
      <c r="F2055" s="3" t="s">
        <v>9354</v>
      </c>
      <c r="G2055" s="3" t="str">
        <f t="shared" si="295"/>
        <v>mL/h</v>
      </c>
      <c r="H2055" s="3" t="str">
        <f t="shared" si="296"/>
        <v>Unit</v>
      </c>
      <c r="I2055" s="3" t="str">
        <f t="shared" si="297"/>
        <v>UCUM</v>
      </c>
      <c r="J2055" s="3" t="str">
        <f t="shared" si="298"/>
        <v>Unit</v>
      </c>
      <c r="K2055" s="3" t="str">
        <f t="shared" si="299"/>
        <v>S</v>
      </c>
      <c r="L2055" s="3" t="str">
        <f t="shared" si="300"/>
        <v>19700101</v>
      </c>
      <c r="M2055" s="3" t="str">
        <f t="shared" si="301"/>
        <v>20991231</v>
      </c>
      <c r="N2055" s="11" t="s">
        <v>12949</v>
      </c>
    </row>
    <row r="2056" spans="1:14" ht="15.6" customHeight="1" x14ac:dyDescent="0.3">
      <c r="A2056" s="3" t="s">
        <v>6453</v>
      </c>
      <c r="B2056" s="3" t="s">
        <v>11817</v>
      </c>
      <c r="C2056" s="11" t="s">
        <v>5449</v>
      </c>
      <c r="D2056" s="11" t="s">
        <v>5450</v>
      </c>
      <c r="E2056" s="13"/>
      <c r="F2056" s="3" t="s">
        <v>9350</v>
      </c>
      <c r="G2056" s="3" t="str">
        <f t="shared" si="295"/>
        <v>mL/(24.h)</v>
      </c>
      <c r="H2056" s="3" t="str">
        <f t="shared" si="296"/>
        <v>Unit</v>
      </c>
      <c r="I2056" s="3" t="str">
        <f t="shared" si="297"/>
        <v>UCUM</v>
      </c>
      <c r="J2056" s="3" t="str">
        <f t="shared" si="298"/>
        <v>Unit</v>
      </c>
      <c r="K2056" s="3" t="str">
        <f t="shared" si="299"/>
        <v>S</v>
      </c>
      <c r="L2056" s="3" t="str">
        <f t="shared" si="300"/>
        <v>19700101</v>
      </c>
      <c r="M2056" s="3" t="str">
        <f t="shared" si="301"/>
        <v>20991231</v>
      </c>
    </row>
    <row r="2057" spans="1:14" ht="15.6" customHeight="1" x14ac:dyDescent="0.3">
      <c r="A2057" s="3" t="s">
        <v>6453</v>
      </c>
      <c r="B2057" s="3" t="s">
        <v>11817</v>
      </c>
      <c r="C2057" s="11" t="s">
        <v>5451</v>
      </c>
      <c r="D2057" s="11" t="s">
        <v>5452</v>
      </c>
      <c r="E2057" s="13"/>
      <c r="F2057" s="3" t="s">
        <v>9354</v>
      </c>
      <c r="G2057" s="3" t="str">
        <f t="shared" si="295"/>
        <v>mL/h</v>
      </c>
      <c r="H2057" s="3" t="str">
        <f t="shared" si="296"/>
        <v>Unit</v>
      </c>
      <c r="I2057" s="3" t="str">
        <f t="shared" si="297"/>
        <v>UCUM</v>
      </c>
      <c r="J2057" s="3" t="str">
        <f t="shared" si="298"/>
        <v>Unit</v>
      </c>
      <c r="K2057" s="3" t="str">
        <f t="shared" si="299"/>
        <v>S</v>
      </c>
      <c r="L2057" s="3" t="str">
        <f t="shared" si="300"/>
        <v>19700101</v>
      </c>
      <c r="M2057" s="3" t="str">
        <f t="shared" si="301"/>
        <v>20991231</v>
      </c>
      <c r="N2057" s="11" t="s">
        <v>12949</v>
      </c>
    </row>
    <row r="2058" spans="1:14" ht="15.6" customHeight="1" x14ac:dyDescent="0.3">
      <c r="A2058" s="3" t="s">
        <v>6453</v>
      </c>
      <c r="B2058" s="3" t="s">
        <v>11817</v>
      </c>
      <c r="C2058" s="11" t="s">
        <v>5453</v>
      </c>
      <c r="D2058" s="11" t="s">
        <v>5454</v>
      </c>
      <c r="E2058" s="13"/>
      <c r="F2058" s="3" t="s">
        <v>9354</v>
      </c>
      <c r="G2058" s="3" t="str">
        <f t="shared" si="295"/>
        <v>mL/h</v>
      </c>
      <c r="H2058" s="3" t="str">
        <f t="shared" si="296"/>
        <v>Unit</v>
      </c>
      <c r="I2058" s="3" t="str">
        <f t="shared" si="297"/>
        <v>UCUM</v>
      </c>
      <c r="J2058" s="3" t="str">
        <f t="shared" si="298"/>
        <v>Unit</v>
      </c>
      <c r="K2058" s="3" t="str">
        <f t="shared" si="299"/>
        <v>S</v>
      </c>
      <c r="L2058" s="3" t="str">
        <f t="shared" si="300"/>
        <v>19700101</v>
      </c>
      <c r="M2058" s="3" t="str">
        <f t="shared" si="301"/>
        <v>20991231</v>
      </c>
      <c r="N2058" s="11" t="s">
        <v>12949</v>
      </c>
    </row>
    <row r="2059" spans="1:14" ht="15.6" customHeight="1" x14ac:dyDescent="0.3">
      <c r="A2059" s="3" t="s">
        <v>6453</v>
      </c>
      <c r="B2059" s="3" t="s">
        <v>11817</v>
      </c>
      <c r="C2059" s="11" t="s">
        <v>5455</v>
      </c>
      <c r="D2059" s="11" t="s">
        <v>5456</v>
      </c>
      <c r="E2059" s="13"/>
      <c r="F2059" s="3" t="s">
        <v>9354</v>
      </c>
      <c r="G2059" s="3" t="str">
        <f t="shared" si="295"/>
        <v>mL/h</v>
      </c>
      <c r="H2059" s="3" t="str">
        <f t="shared" si="296"/>
        <v>Unit</v>
      </c>
      <c r="I2059" s="3" t="str">
        <f t="shared" si="297"/>
        <v>UCUM</v>
      </c>
      <c r="J2059" s="3" t="str">
        <f t="shared" si="298"/>
        <v>Unit</v>
      </c>
      <c r="K2059" s="3" t="str">
        <f t="shared" si="299"/>
        <v>S</v>
      </c>
      <c r="L2059" s="3" t="str">
        <f t="shared" si="300"/>
        <v>19700101</v>
      </c>
      <c r="M2059" s="3" t="str">
        <f t="shared" si="301"/>
        <v>20991231</v>
      </c>
      <c r="N2059" s="11" t="s">
        <v>12949</v>
      </c>
    </row>
    <row r="2060" spans="1:14" ht="15.6" customHeight="1" x14ac:dyDescent="0.3">
      <c r="A2060" s="3" t="s">
        <v>6453</v>
      </c>
      <c r="B2060" s="3" t="s">
        <v>11817</v>
      </c>
      <c r="C2060" s="11" t="s">
        <v>5457</v>
      </c>
      <c r="D2060" s="11" t="s">
        <v>5458</v>
      </c>
      <c r="E2060" s="13"/>
      <c r="F2060" s="3" t="s">
        <v>9315</v>
      </c>
      <c r="G2060" s="3" t="str">
        <f t="shared" si="295"/>
        <v>mg/(72.h)</v>
      </c>
      <c r="H2060" s="3" t="str">
        <f t="shared" si="296"/>
        <v>Unit</v>
      </c>
      <c r="I2060" s="3" t="str">
        <f t="shared" si="297"/>
        <v>UCUM</v>
      </c>
      <c r="J2060" s="3" t="str">
        <f t="shared" si="298"/>
        <v>Unit</v>
      </c>
      <c r="K2060" s="3" t="str">
        <f t="shared" si="299"/>
        <v>S</v>
      </c>
      <c r="L2060" s="3" t="str">
        <f t="shared" si="300"/>
        <v>19700101</v>
      </c>
      <c r="M2060" s="3" t="str">
        <f t="shared" si="301"/>
        <v>20991231</v>
      </c>
      <c r="N2060" s="11" t="s">
        <v>12949</v>
      </c>
    </row>
    <row r="2061" spans="1:14" ht="15.6" customHeight="1" x14ac:dyDescent="0.3">
      <c r="A2061" s="3" t="s">
        <v>6453</v>
      </c>
      <c r="B2061" s="3" t="s">
        <v>11817</v>
      </c>
      <c r="C2061" s="11" t="s">
        <v>5459</v>
      </c>
      <c r="D2061" s="11" t="s">
        <v>5460</v>
      </c>
      <c r="E2061" s="13"/>
      <c r="F2061" s="3" t="s">
        <v>9354</v>
      </c>
      <c r="G2061" s="3" t="str">
        <f t="shared" ref="G2061:G2124" si="302">IFERROR(VLOOKUP(F2061,omop_all_vocs,4,FALSE),"")</f>
        <v>mL/h</v>
      </c>
      <c r="H2061" s="3" t="str">
        <f t="shared" ref="H2061:H2124" si="303">IFERROR(VLOOKUP(F2061,omop_all_vocs,5,FALSE),"")</f>
        <v>Unit</v>
      </c>
      <c r="I2061" s="3" t="str">
        <f t="shared" ref="I2061:I2124" si="304">IFERROR(VLOOKUP(F2061,omop_all_vocs,6,FALSE),"")</f>
        <v>UCUM</v>
      </c>
      <c r="J2061" s="3" t="str">
        <f t="shared" ref="J2061:J2124" si="305">IFERROR(VLOOKUP(F2061,omop_all_vocs,7,FALSE),"")</f>
        <v>Unit</v>
      </c>
      <c r="K2061" s="3" t="str">
        <f t="shared" ref="K2061:K2124" si="306">IFERROR(VLOOKUP(F2061,omop_all_vocs,8,FALSE),"")</f>
        <v>S</v>
      </c>
      <c r="L2061" s="3" t="str">
        <f t="shared" ref="L2061:L2124" si="307">IFERROR(VLOOKUP(F2061,omop_all_vocs,9,FALSE),"")</f>
        <v>19700101</v>
      </c>
      <c r="M2061" s="3" t="str">
        <f t="shared" ref="M2061:M2124" si="308">IFERROR(VLOOKUP(F2061,omop_all_vocs,10,FALSE),"")</f>
        <v>20991231</v>
      </c>
      <c r="N2061" s="11" t="s">
        <v>12949</v>
      </c>
    </row>
    <row r="2062" spans="1:14" ht="15.6" customHeight="1" x14ac:dyDescent="0.3">
      <c r="A2062" s="3" t="s">
        <v>6453</v>
      </c>
      <c r="B2062" s="3" t="s">
        <v>11817</v>
      </c>
      <c r="C2062" s="11" t="s">
        <v>5461</v>
      </c>
      <c r="D2062" s="11" t="s">
        <v>5462</v>
      </c>
      <c r="E2062" s="13"/>
      <c r="F2062" s="3" t="s">
        <v>9355</v>
      </c>
      <c r="G2062" s="3" t="str">
        <f t="shared" si="302"/>
        <v>mL/kg</v>
      </c>
      <c r="H2062" s="3" t="str">
        <f t="shared" si="303"/>
        <v>Unit</v>
      </c>
      <c r="I2062" s="3" t="str">
        <f t="shared" si="304"/>
        <v>UCUM</v>
      </c>
      <c r="J2062" s="3" t="str">
        <f t="shared" si="305"/>
        <v>Unit</v>
      </c>
      <c r="K2062" s="3" t="str">
        <f t="shared" si="306"/>
        <v>S</v>
      </c>
      <c r="L2062" s="3" t="str">
        <f t="shared" si="307"/>
        <v>19700101</v>
      </c>
      <c r="M2062" s="3" t="str">
        <f t="shared" si="308"/>
        <v>20991231</v>
      </c>
      <c r="N2062" s="11" t="s">
        <v>12949</v>
      </c>
    </row>
    <row r="2063" spans="1:14" ht="15.6" customHeight="1" x14ac:dyDescent="0.3">
      <c r="A2063" s="3" t="s">
        <v>6453</v>
      </c>
      <c r="B2063" s="3" t="s">
        <v>11817</v>
      </c>
      <c r="C2063" s="11" t="s">
        <v>5463</v>
      </c>
      <c r="D2063" s="11" t="s">
        <v>5464</v>
      </c>
      <c r="E2063" s="13"/>
      <c r="F2063" s="3" t="s">
        <v>9110</v>
      </c>
      <c r="G2063" s="3" t="str">
        <f t="shared" si="302"/>
        <v>[in_i]</v>
      </c>
      <c r="H2063" s="3" t="str">
        <f t="shared" si="303"/>
        <v>Unit</v>
      </c>
      <c r="I2063" s="3" t="str">
        <f t="shared" si="304"/>
        <v>UCUM</v>
      </c>
      <c r="J2063" s="3" t="str">
        <f t="shared" si="305"/>
        <v>Unit</v>
      </c>
      <c r="K2063" s="3" t="str">
        <f t="shared" si="306"/>
        <v>S</v>
      </c>
      <c r="L2063" s="3" t="str">
        <f t="shared" si="307"/>
        <v>19700101</v>
      </c>
      <c r="M2063" s="3" t="str">
        <f t="shared" si="308"/>
        <v>20991231</v>
      </c>
      <c r="N2063" s="11" t="s">
        <v>12949</v>
      </c>
    </row>
    <row r="2064" spans="1:14" ht="15.6" customHeight="1" x14ac:dyDescent="0.3">
      <c r="A2064" s="3" t="s">
        <v>6453</v>
      </c>
      <c r="B2064" s="3" t="s">
        <v>11817</v>
      </c>
      <c r="C2064" s="11" t="s">
        <v>5497</v>
      </c>
      <c r="D2064" s="11" t="s">
        <v>5498</v>
      </c>
      <c r="E2064" s="13"/>
      <c r="F2064" s="3" t="s">
        <v>9353</v>
      </c>
      <c r="G2064" s="3" t="str">
        <f t="shared" si="302"/>
        <v>mL/{hb}</v>
      </c>
      <c r="H2064" s="3" t="str">
        <f t="shared" si="303"/>
        <v>Unit</v>
      </c>
      <c r="I2064" s="3" t="str">
        <f t="shared" si="304"/>
        <v>UCUM</v>
      </c>
      <c r="J2064" s="3" t="str">
        <f t="shared" si="305"/>
        <v>Unit</v>
      </c>
      <c r="K2064" s="3" t="str">
        <f t="shared" si="306"/>
        <v>S</v>
      </c>
      <c r="L2064" s="3" t="str">
        <f t="shared" si="307"/>
        <v>19700101</v>
      </c>
      <c r="M2064" s="3" t="str">
        <f t="shared" si="308"/>
        <v>20991231</v>
      </c>
    </row>
    <row r="2065" spans="1:14" ht="15.6" customHeight="1" x14ac:dyDescent="0.3">
      <c r="A2065" s="3" t="s">
        <v>6453</v>
      </c>
      <c r="B2065" s="3" t="s">
        <v>11817</v>
      </c>
      <c r="C2065" s="11" t="s">
        <v>5499</v>
      </c>
      <c r="D2065" s="11" t="s">
        <v>5500</v>
      </c>
      <c r="E2065" s="13"/>
      <c r="F2065" s="3" t="s">
        <v>9363</v>
      </c>
      <c r="G2065" s="3" t="str">
        <f t="shared" si="302"/>
        <v>ml/m2</v>
      </c>
      <c r="H2065" s="3" t="str">
        <f t="shared" si="303"/>
        <v>Unit</v>
      </c>
      <c r="I2065" s="3" t="str">
        <f t="shared" si="304"/>
        <v>UCUM</v>
      </c>
      <c r="J2065" s="3" t="str">
        <f t="shared" si="305"/>
        <v>Unit</v>
      </c>
      <c r="K2065" s="3" t="str">
        <f t="shared" si="306"/>
        <v>S</v>
      </c>
      <c r="L2065" s="3" t="str">
        <f t="shared" si="307"/>
        <v>19700101</v>
      </c>
      <c r="M2065" s="3" t="str">
        <f t="shared" si="308"/>
        <v>20991231</v>
      </c>
      <c r="N2065" s="11" t="s">
        <v>12949</v>
      </c>
    </row>
    <row r="2066" spans="1:14" ht="15.6" customHeight="1" x14ac:dyDescent="0.3">
      <c r="A2066" s="3" t="s">
        <v>6453</v>
      </c>
      <c r="B2066" s="3" t="s">
        <v>11817</v>
      </c>
      <c r="C2066" s="11" t="s">
        <v>5465</v>
      </c>
      <c r="D2066" s="11" t="s">
        <v>5466</v>
      </c>
      <c r="E2066" s="13"/>
      <c r="F2066" s="3" t="s">
        <v>9357</v>
      </c>
      <c r="G2066" s="3" t="str">
        <f t="shared" si="302"/>
        <v>mL/mL</v>
      </c>
      <c r="H2066" s="3" t="str">
        <f t="shared" si="303"/>
        <v>Unit</v>
      </c>
      <c r="I2066" s="3" t="str">
        <f t="shared" si="304"/>
        <v>UCUM</v>
      </c>
      <c r="J2066" s="3" t="str">
        <f t="shared" si="305"/>
        <v>Unit</v>
      </c>
      <c r="K2066" s="3" t="str">
        <f t="shared" si="306"/>
        <v>S</v>
      </c>
      <c r="L2066" s="3" t="str">
        <f t="shared" si="307"/>
        <v>19700101</v>
      </c>
      <c r="M2066" s="3" t="str">
        <f t="shared" si="308"/>
        <v>20991231</v>
      </c>
      <c r="N2066" s="11" t="s">
        <v>12949</v>
      </c>
    </row>
    <row r="2067" spans="1:14" ht="15.6" customHeight="1" x14ac:dyDescent="0.3">
      <c r="A2067" s="3" t="s">
        <v>6453</v>
      </c>
      <c r="B2067" s="3" t="s">
        <v>11817</v>
      </c>
      <c r="C2067" s="11" t="s">
        <v>5467</v>
      </c>
      <c r="D2067" s="11" t="s">
        <v>5468</v>
      </c>
      <c r="E2067" s="13"/>
      <c r="F2067" s="3" t="s">
        <v>9351</v>
      </c>
      <c r="G2067" s="3" t="str">
        <f t="shared" si="302"/>
        <v>mL/dL</v>
      </c>
      <c r="H2067" s="3" t="str">
        <f t="shared" si="303"/>
        <v>Unit</v>
      </c>
      <c r="I2067" s="3" t="str">
        <f t="shared" si="304"/>
        <v>UCUM</v>
      </c>
      <c r="J2067" s="3" t="str">
        <f t="shared" si="305"/>
        <v>Unit</v>
      </c>
      <c r="K2067" s="3" t="str">
        <f t="shared" si="306"/>
        <v>S</v>
      </c>
      <c r="L2067" s="3" t="str">
        <f t="shared" si="307"/>
        <v>19700101</v>
      </c>
      <c r="M2067" s="3" t="str">
        <f t="shared" si="308"/>
        <v>20991231</v>
      </c>
      <c r="N2067" s="11" t="s">
        <v>12949</v>
      </c>
    </row>
    <row r="2068" spans="1:14" ht="15.6" customHeight="1" x14ac:dyDescent="0.3">
      <c r="A2068" s="3" t="s">
        <v>6453</v>
      </c>
      <c r="B2068" s="3" t="s">
        <v>11817</v>
      </c>
      <c r="C2068" s="11" t="s">
        <v>5469</v>
      </c>
      <c r="D2068" s="11" t="s">
        <v>5470</v>
      </c>
      <c r="E2068" s="13"/>
      <c r="F2068" s="3" t="s">
        <v>9351</v>
      </c>
      <c r="G2068" s="3" t="str">
        <f t="shared" si="302"/>
        <v>mL/dL</v>
      </c>
      <c r="H2068" s="3" t="str">
        <f t="shared" si="303"/>
        <v>Unit</v>
      </c>
      <c r="I2068" s="3" t="str">
        <f t="shared" si="304"/>
        <v>UCUM</v>
      </c>
      <c r="J2068" s="3" t="str">
        <f t="shared" si="305"/>
        <v>Unit</v>
      </c>
      <c r="K2068" s="3" t="str">
        <f t="shared" si="306"/>
        <v>S</v>
      </c>
      <c r="L2068" s="3" t="str">
        <f t="shared" si="307"/>
        <v>19700101</v>
      </c>
      <c r="M2068" s="3" t="str">
        <f t="shared" si="308"/>
        <v>20991231</v>
      </c>
    </row>
    <row r="2069" spans="1:14" ht="15.6" customHeight="1" x14ac:dyDescent="0.3">
      <c r="A2069" s="3" t="s">
        <v>6453</v>
      </c>
      <c r="B2069" s="3" t="s">
        <v>11817</v>
      </c>
      <c r="C2069" s="11" t="s">
        <v>5471</v>
      </c>
      <c r="D2069" s="11" t="s">
        <v>5472</v>
      </c>
      <c r="E2069" s="13"/>
      <c r="F2069" s="3" t="s">
        <v>9354</v>
      </c>
      <c r="G2069" s="3" t="str">
        <f t="shared" si="302"/>
        <v>mL/h</v>
      </c>
      <c r="H2069" s="3" t="str">
        <f t="shared" si="303"/>
        <v>Unit</v>
      </c>
      <c r="I2069" s="3" t="str">
        <f t="shared" si="304"/>
        <v>UCUM</v>
      </c>
      <c r="J2069" s="3" t="str">
        <f t="shared" si="305"/>
        <v>Unit</v>
      </c>
      <c r="K2069" s="3" t="str">
        <f t="shared" si="306"/>
        <v>S</v>
      </c>
      <c r="L2069" s="3" t="str">
        <f t="shared" si="307"/>
        <v>19700101</v>
      </c>
      <c r="M2069" s="3" t="str">
        <f t="shared" si="308"/>
        <v>20991231</v>
      </c>
    </row>
    <row r="2070" spans="1:14" ht="15.6" customHeight="1" x14ac:dyDescent="0.3">
      <c r="A2070" s="3" t="s">
        <v>6453</v>
      </c>
      <c r="B2070" s="3" t="s">
        <v>11817</v>
      </c>
      <c r="C2070" s="11" t="s">
        <v>5473</v>
      </c>
      <c r="D2070" s="11" t="s">
        <v>5474</v>
      </c>
      <c r="E2070" s="13"/>
      <c r="F2070" s="3" t="s">
        <v>9355</v>
      </c>
      <c r="G2070" s="3" t="str">
        <f t="shared" si="302"/>
        <v>mL/kg</v>
      </c>
      <c r="H2070" s="3" t="str">
        <f t="shared" si="303"/>
        <v>Unit</v>
      </c>
      <c r="I2070" s="3" t="str">
        <f t="shared" si="304"/>
        <v>UCUM</v>
      </c>
      <c r="J2070" s="3" t="str">
        <f t="shared" si="305"/>
        <v>Unit</v>
      </c>
      <c r="K2070" s="3" t="str">
        <f t="shared" si="306"/>
        <v>S</v>
      </c>
      <c r="L2070" s="3" t="str">
        <f t="shared" si="307"/>
        <v>19700101</v>
      </c>
      <c r="M2070" s="3" t="str">
        <f t="shared" si="308"/>
        <v>20991231</v>
      </c>
    </row>
    <row r="2071" spans="1:14" ht="15.6" customHeight="1" x14ac:dyDescent="0.3">
      <c r="A2071" s="3" t="s">
        <v>6453</v>
      </c>
      <c r="B2071" s="3" t="s">
        <v>11817</v>
      </c>
      <c r="C2071" s="11" t="s">
        <v>5475</v>
      </c>
      <c r="D2071" s="11" t="s">
        <v>5476</v>
      </c>
      <c r="E2071" s="13"/>
      <c r="F2071" s="3" t="s">
        <v>9355</v>
      </c>
      <c r="G2071" s="3" t="str">
        <f t="shared" si="302"/>
        <v>mL/kg</v>
      </c>
      <c r="H2071" s="3" t="str">
        <f t="shared" si="303"/>
        <v>Unit</v>
      </c>
      <c r="I2071" s="3" t="str">
        <f t="shared" si="304"/>
        <v>UCUM</v>
      </c>
      <c r="J2071" s="3" t="str">
        <f t="shared" si="305"/>
        <v>Unit</v>
      </c>
      <c r="K2071" s="3" t="str">
        <f t="shared" si="306"/>
        <v>S</v>
      </c>
      <c r="L2071" s="3" t="str">
        <f t="shared" si="307"/>
        <v>19700101</v>
      </c>
      <c r="M2071" s="3" t="str">
        <f t="shared" si="308"/>
        <v>20991231</v>
      </c>
      <c r="N2071" s="11" t="s">
        <v>12949</v>
      </c>
    </row>
    <row r="2072" spans="1:14" ht="15.6" customHeight="1" x14ac:dyDescent="0.3">
      <c r="A2072" s="3" t="s">
        <v>6453</v>
      </c>
      <c r="B2072" s="3" t="s">
        <v>11817</v>
      </c>
      <c r="C2072" s="11" t="s">
        <v>5477</v>
      </c>
      <c r="D2072" s="11" t="s">
        <v>5478</v>
      </c>
      <c r="E2072" s="13"/>
      <c r="F2072" s="3" t="s">
        <v>9355</v>
      </c>
      <c r="G2072" s="3" t="str">
        <f t="shared" si="302"/>
        <v>mL/kg</v>
      </c>
      <c r="H2072" s="3" t="str">
        <f t="shared" si="303"/>
        <v>Unit</v>
      </c>
      <c r="I2072" s="3" t="str">
        <f t="shared" si="304"/>
        <v>UCUM</v>
      </c>
      <c r="J2072" s="3" t="str">
        <f t="shared" si="305"/>
        <v>Unit</v>
      </c>
      <c r="K2072" s="3" t="str">
        <f t="shared" si="306"/>
        <v>S</v>
      </c>
      <c r="L2072" s="3" t="str">
        <f t="shared" si="307"/>
        <v>19700101</v>
      </c>
      <c r="M2072" s="3" t="str">
        <f t="shared" si="308"/>
        <v>20991231</v>
      </c>
      <c r="N2072" s="11" t="s">
        <v>12949</v>
      </c>
    </row>
    <row r="2073" spans="1:14" ht="15.6" customHeight="1" x14ac:dyDescent="0.3">
      <c r="A2073" s="3" t="s">
        <v>6453</v>
      </c>
      <c r="B2073" s="3" t="s">
        <v>11817</v>
      </c>
      <c r="C2073" s="11" t="s">
        <v>5479</v>
      </c>
      <c r="D2073" s="11" t="s">
        <v>5480</v>
      </c>
      <c r="E2073" s="13"/>
      <c r="F2073" s="3" t="s">
        <v>9355</v>
      </c>
      <c r="G2073" s="3" t="str">
        <f t="shared" si="302"/>
        <v>mL/kg</v>
      </c>
      <c r="H2073" s="3" t="str">
        <f t="shared" si="303"/>
        <v>Unit</v>
      </c>
      <c r="I2073" s="3" t="str">
        <f t="shared" si="304"/>
        <v>UCUM</v>
      </c>
      <c r="J2073" s="3" t="str">
        <f t="shared" si="305"/>
        <v>Unit</v>
      </c>
      <c r="K2073" s="3" t="str">
        <f t="shared" si="306"/>
        <v>S</v>
      </c>
      <c r="L2073" s="3" t="str">
        <f t="shared" si="307"/>
        <v>19700101</v>
      </c>
      <c r="M2073" s="3" t="str">
        <f t="shared" si="308"/>
        <v>20991231</v>
      </c>
      <c r="N2073" s="11" t="s">
        <v>12949</v>
      </c>
    </row>
    <row r="2074" spans="1:14" ht="15.6" customHeight="1" x14ac:dyDescent="0.3">
      <c r="A2074" s="3" t="s">
        <v>6453</v>
      </c>
      <c r="B2074" s="3" t="s">
        <v>11817</v>
      </c>
      <c r="C2074" s="11" t="s">
        <v>5481</v>
      </c>
      <c r="D2074" s="11" t="s">
        <v>5482</v>
      </c>
      <c r="E2074" s="13"/>
      <c r="F2074" s="3" t="s">
        <v>9355</v>
      </c>
      <c r="G2074" s="3" t="str">
        <f t="shared" si="302"/>
        <v>mL/kg</v>
      </c>
      <c r="H2074" s="3" t="str">
        <f t="shared" si="303"/>
        <v>Unit</v>
      </c>
      <c r="I2074" s="3" t="str">
        <f t="shared" si="304"/>
        <v>UCUM</v>
      </c>
      <c r="J2074" s="3" t="str">
        <f t="shared" si="305"/>
        <v>Unit</v>
      </c>
      <c r="K2074" s="3" t="str">
        <f t="shared" si="306"/>
        <v>S</v>
      </c>
      <c r="L2074" s="3" t="str">
        <f t="shared" si="307"/>
        <v>19700101</v>
      </c>
      <c r="M2074" s="3" t="str">
        <f t="shared" si="308"/>
        <v>20991231</v>
      </c>
      <c r="N2074" s="11" t="s">
        <v>12949</v>
      </c>
    </row>
    <row r="2075" spans="1:14" ht="15.6" customHeight="1" x14ac:dyDescent="0.3">
      <c r="A2075" s="3" t="s">
        <v>6453</v>
      </c>
      <c r="B2075" s="3" t="s">
        <v>11817</v>
      </c>
      <c r="C2075" s="11" t="s">
        <v>5483</v>
      </c>
      <c r="D2075" s="11" t="s">
        <v>5484</v>
      </c>
      <c r="E2075" s="13"/>
      <c r="F2075" s="3" t="s">
        <v>9363</v>
      </c>
      <c r="G2075" s="3" t="str">
        <f t="shared" si="302"/>
        <v>ml/m2</v>
      </c>
      <c r="H2075" s="3" t="str">
        <f t="shared" si="303"/>
        <v>Unit</v>
      </c>
      <c r="I2075" s="3" t="str">
        <f t="shared" si="304"/>
        <v>UCUM</v>
      </c>
      <c r="J2075" s="3" t="str">
        <f t="shared" si="305"/>
        <v>Unit</v>
      </c>
      <c r="K2075" s="3" t="str">
        <f t="shared" si="306"/>
        <v>S</v>
      </c>
      <c r="L2075" s="3" t="str">
        <f t="shared" si="307"/>
        <v>19700101</v>
      </c>
      <c r="M2075" s="3" t="str">
        <f t="shared" si="308"/>
        <v>20991231</v>
      </c>
    </row>
    <row r="2076" spans="1:14" ht="15.6" customHeight="1" x14ac:dyDescent="0.3">
      <c r="A2076" s="3" t="s">
        <v>6453</v>
      </c>
      <c r="B2076" s="3" t="s">
        <v>11817</v>
      </c>
      <c r="C2076" s="11" t="s">
        <v>5485</v>
      </c>
      <c r="D2076" s="11" t="s">
        <v>5486</v>
      </c>
      <c r="E2076" s="13"/>
      <c r="F2076" s="3" t="s">
        <v>9357</v>
      </c>
      <c r="G2076" s="3" t="str">
        <f t="shared" si="302"/>
        <v>mL/mL</v>
      </c>
      <c r="H2076" s="3" t="str">
        <f t="shared" si="303"/>
        <v>Unit</v>
      </c>
      <c r="I2076" s="3" t="str">
        <f t="shared" si="304"/>
        <v>UCUM</v>
      </c>
      <c r="J2076" s="3" t="str">
        <f t="shared" si="305"/>
        <v>Unit</v>
      </c>
      <c r="K2076" s="3" t="str">
        <f t="shared" si="306"/>
        <v>S</v>
      </c>
      <c r="L2076" s="3" t="str">
        <f t="shared" si="307"/>
        <v>19700101</v>
      </c>
      <c r="M2076" s="3" t="str">
        <f t="shared" si="308"/>
        <v>20991231</v>
      </c>
      <c r="N2076" s="11" t="s">
        <v>12949</v>
      </c>
    </row>
    <row r="2077" spans="1:14" ht="15.6" customHeight="1" x14ac:dyDescent="0.3">
      <c r="A2077" s="3" t="s">
        <v>6453</v>
      </c>
      <c r="B2077" s="3" t="s">
        <v>11817</v>
      </c>
      <c r="C2077" s="11" t="s">
        <v>5487</v>
      </c>
      <c r="D2077" s="11" t="s">
        <v>5488</v>
      </c>
      <c r="E2077" s="13"/>
      <c r="F2077" s="3" t="s">
        <v>9358</v>
      </c>
      <c r="G2077" s="3" t="str">
        <f t="shared" si="302"/>
        <v>mL/min</v>
      </c>
      <c r="H2077" s="3" t="str">
        <f t="shared" si="303"/>
        <v>Unit</v>
      </c>
      <c r="I2077" s="3" t="str">
        <f t="shared" si="304"/>
        <v>UCUM</v>
      </c>
      <c r="J2077" s="3" t="str">
        <f t="shared" si="305"/>
        <v>Unit</v>
      </c>
      <c r="K2077" s="3" t="str">
        <f t="shared" si="306"/>
        <v>S</v>
      </c>
      <c r="L2077" s="3" t="str">
        <f t="shared" si="307"/>
        <v>19700101</v>
      </c>
      <c r="M2077" s="3" t="str">
        <f t="shared" si="308"/>
        <v>20991231</v>
      </c>
    </row>
    <row r="2078" spans="1:14" ht="15.6" customHeight="1" x14ac:dyDescent="0.3">
      <c r="A2078" s="3" t="s">
        <v>6453</v>
      </c>
      <c r="B2078" s="3" t="s">
        <v>11817</v>
      </c>
      <c r="C2078" s="11" t="s">
        <v>5491</v>
      </c>
      <c r="D2078" s="11" t="s">
        <v>5492</v>
      </c>
      <c r="E2078" s="13"/>
      <c r="F2078" s="3" t="s">
        <v>9359</v>
      </c>
      <c r="G2078" s="3" t="str">
        <f t="shared" si="302"/>
        <v>mL/min/1.73.m2</v>
      </c>
      <c r="H2078" s="3" t="str">
        <f t="shared" si="303"/>
        <v>Unit</v>
      </c>
      <c r="I2078" s="3" t="str">
        <f t="shared" si="304"/>
        <v>UCUM</v>
      </c>
      <c r="J2078" s="3" t="str">
        <f t="shared" si="305"/>
        <v>Unit</v>
      </c>
      <c r="K2078" s="3" t="str">
        <f t="shared" si="306"/>
        <v>S</v>
      </c>
      <c r="L2078" s="3" t="str">
        <f t="shared" si="307"/>
        <v>19700101</v>
      </c>
      <c r="M2078" s="3" t="str">
        <f t="shared" si="308"/>
        <v>20991231</v>
      </c>
    </row>
    <row r="2079" spans="1:14" ht="15.6" customHeight="1" x14ac:dyDescent="0.3">
      <c r="A2079" s="3" t="s">
        <v>6453</v>
      </c>
      <c r="B2079" s="3" t="s">
        <v>11817</v>
      </c>
      <c r="C2079" s="11" t="s">
        <v>5489</v>
      </c>
      <c r="D2079" s="11" t="s">
        <v>5490</v>
      </c>
      <c r="E2079" s="13"/>
      <c r="F2079" s="3" t="s">
        <v>9174</v>
      </c>
      <c r="G2079" s="3" t="str">
        <f t="shared" si="302"/>
        <v>L/min/m2</v>
      </c>
      <c r="H2079" s="3" t="str">
        <f t="shared" si="303"/>
        <v>Unit</v>
      </c>
      <c r="I2079" s="3" t="str">
        <f t="shared" si="304"/>
        <v>UCUM</v>
      </c>
      <c r="J2079" s="3" t="str">
        <f t="shared" si="305"/>
        <v>Unit</v>
      </c>
      <c r="K2079" s="3" t="str">
        <f t="shared" si="306"/>
        <v>S</v>
      </c>
      <c r="L2079" s="3" t="str">
        <f t="shared" si="307"/>
        <v>19700101</v>
      </c>
      <c r="M2079" s="3" t="str">
        <f t="shared" si="308"/>
        <v>20991231</v>
      </c>
      <c r="N2079" s="11" t="s">
        <v>12949</v>
      </c>
    </row>
    <row r="2080" spans="1:14" ht="15.6" customHeight="1" x14ac:dyDescent="0.3">
      <c r="A2080" s="3" t="s">
        <v>6453</v>
      </c>
      <c r="B2080" s="3" t="s">
        <v>11817</v>
      </c>
      <c r="C2080" s="11" t="s">
        <v>5493</v>
      </c>
      <c r="D2080" s="11" t="s">
        <v>5494</v>
      </c>
      <c r="E2080" s="13"/>
      <c r="F2080" s="3" t="s">
        <v>9357</v>
      </c>
      <c r="G2080" s="3" t="str">
        <f t="shared" si="302"/>
        <v>mL/mL</v>
      </c>
      <c r="H2080" s="3" t="str">
        <f t="shared" si="303"/>
        <v>Unit</v>
      </c>
      <c r="I2080" s="3" t="str">
        <f t="shared" si="304"/>
        <v>UCUM</v>
      </c>
      <c r="J2080" s="3" t="str">
        <f t="shared" si="305"/>
        <v>Unit</v>
      </c>
      <c r="K2080" s="3" t="str">
        <f t="shared" si="306"/>
        <v>S</v>
      </c>
      <c r="L2080" s="3" t="str">
        <f t="shared" si="307"/>
        <v>19700101</v>
      </c>
      <c r="M2080" s="3" t="str">
        <f t="shared" si="308"/>
        <v>20991231</v>
      </c>
      <c r="N2080" s="11" t="s">
        <v>12949</v>
      </c>
    </row>
    <row r="2081" spans="1:14" ht="15.6" customHeight="1" x14ac:dyDescent="0.3">
      <c r="A2081" s="3" t="s">
        <v>6453</v>
      </c>
      <c r="B2081" s="3" t="s">
        <v>11817</v>
      </c>
      <c r="C2081" s="11" t="s">
        <v>5495</v>
      </c>
      <c r="D2081" s="11" t="s">
        <v>5496</v>
      </c>
      <c r="E2081" s="13"/>
      <c r="F2081" s="3" t="s">
        <v>9361</v>
      </c>
      <c r="G2081" s="3" t="str">
        <f t="shared" si="302"/>
        <v>mL/s</v>
      </c>
      <c r="H2081" s="3" t="str">
        <f t="shared" si="303"/>
        <v>Unit</v>
      </c>
      <c r="I2081" s="3" t="str">
        <f t="shared" si="304"/>
        <v>UCUM</v>
      </c>
      <c r="J2081" s="3" t="str">
        <f t="shared" si="305"/>
        <v>Unit</v>
      </c>
      <c r="K2081" s="3" t="str">
        <f t="shared" si="306"/>
        <v>S</v>
      </c>
      <c r="L2081" s="3" t="str">
        <f t="shared" si="307"/>
        <v>19700101</v>
      </c>
      <c r="M2081" s="3" t="str">
        <f t="shared" si="308"/>
        <v>20991231</v>
      </c>
    </row>
    <row r="2082" spans="1:14" ht="15.6" customHeight="1" x14ac:dyDescent="0.3">
      <c r="A2082" s="3" t="s">
        <v>6453</v>
      </c>
      <c r="B2082" s="3" t="s">
        <v>11817</v>
      </c>
      <c r="C2082" s="11" t="s">
        <v>5501</v>
      </c>
      <c r="D2082" s="11" t="s">
        <v>5502</v>
      </c>
      <c r="E2082" s="13"/>
      <c r="F2082" s="3" t="s">
        <v>9747</v>
      </c>
      <c r="G2082" s="3" t="str">
        <f t="shared" si="302"/>
        <v>[U]/mL{RBC}</v>
      </c>
      <c r="H2082" s="3" t="str">
        <f t="shared" si="303"/>
        <v>Unit</v>
      </c>
      <c r="I2082" s="3" t="str">
        <f t="shared" si="304"/>
        <v>UCUM</v>
      </c>
      <c r="J2082" s="3" t="str">
        <f t="shared" si="305"/>
        <v>Unit</v>
      </c>
      <c r="K2082" s="3" t="str">
        <f t="shared" si="306"/>
        <v>S</v>
      </c>
      <c r="L2082" s="3" t="str">
        <f t="shared" si="307"/>
        <v>19700101</v>
      </c>
      <c r="M2082" s="3" t="str">
        <f t="shared" si="308"/>
        <v>20991231</v>
      </c>
      <c r="N2082" s="11" t="s">
        <v>12949</v>
      </c>
    </row>
    <row r="2083" spans="1:14" ht="15.6" customHeight="1" x14ac:dyDescent="0.3">
      <c r="A2083" s="3" t="s">
        <v>6453</v>
      </c>
      <c r="B2083" s="3" t="s">
        <v>11817</v>
      </c>
      <c r="C2083" s="11" t="s">
        <v>5655</v>
      </c>
      <c r="D2083" s="11" t="s">
        <v>5656</v>
      </c>
      <c r="E2083" s="13"/>
      <c r="F2083" s="3" t="s">
        <v>9364</v>
      </c>
      <c r="G2083" s="3" t="str">
        <f t="shared" si="302"/>
        <v>mm</v>
      </c>
      <c r="H2083" s="3" t="str">
        <f t="shared" si="303"/>
        <v>Unit</v>
      </c>
      <c r="I2083" s="3" t="str">
        <f t="shared" si="304"/>
        <v>UCUM</v>
      </c>
      <c r="J2083" s="3" t="str">
        <f t="shared" si="305"/>
        <v>Unit</v>
      </c>
      <c r="K2083" s="3" t="str">
        <f t="shared" si="306"/>
        <v>S</v>
      </c>
      <c r="L2083" s="3" t="str">
        <f t="shared" si="307"/>
        <v>19700101</v>
      </c>
      <c r="M2083" s="3" t="str">
        <f t="shared" si="308"/>
        <v>20991231</v>
      </c>
    </row>
    <row r="2084" spans="1:14" ht="15.6" customHeight="1" x14ac:dyDescent="0.3">
      <c r="A2084" s="3" t="s">
        <v>6453</v>
      </c>
      <c r="B2084" s="3" t="s">
        <v>11817</v>
      </c>
      <c r="C2084" s="11" t="s">
        <v>5657</v>
      </c>
      <c r="D2084" s="11" t="s">
        <v>5658</v>
      </c>
      <c r="E2084" s="13"/>
      <c r="F2084" s="3" t="s">
        <v>9367</v>
      </c>
      <c r="G2084" s="3" t="str">
        <f t="shared" si="302"/>
        <v>mm/h</v>
      </c>
      <c r="H2084" s="3" t="str">
        <f t="shared" si="303"/>
        <v>Unit</v>
      </c>
      <c r="I2084" s="3" t="str">
        <f t="shared" si="304"/>
        <v>UCUM</v>
      </c>
      <c r="J2084" s="3" t="str">
        <f t="shared" si="305"/>
        <v>Unit</v>
      </c>
      <c r="K2084" s="3" t="str">
        <f t="shared" si="306"/>
        <v>S</v>
      </c>
      <c r="L2084" s="3" t="str">
        <f t="shared" si="307"/>
        <v>19700101</v>
      </c>
      <c r="M2084" s="3" t="str">
        <f t="shared" si="308"/>
        <v>20991231</v>
      </c>
    </row>
    <row r="2085" spans="1:14" ht="15.6" customHeight="1" x14ac:dyDescent="0.3">
      <c r="A2085" s="3" t="s">
        <v>6453</v>
      </c>
      <c r="B2085" s="3" t="s">
        <v>11817</v>
      </c>
      <c r="C2085" s="11" t="s">
        <v>5659</v>
      </c>
      <c r="D2085" s="11" t="s">
        <v>5660</v>
      </c>
      <c r="E2085" s="13"/>
      <c r="F2085" s="3" t="s">
        <v>9358</v>
      </c>
      <c r="G2085" s="3" t="str">
        <f t="shared" si="302"/>
        <v>mL/min</v>
      </c>
      <c r="H2085" s="3" t="str">
        <f t="shared" si="303"/>
        <v>Unit</v>
      </c>
      <c r="I2085" s="3" t="str">
        <f t="shared" si="304"/>
        <v>UCUM</v>
      </c>
      <c r="J2085" s="3" t="str">
        <f t="shared" si="305"/>
        <v>Unit</v>
      </c>
      <c r="K2085" s="3" t="str">
        <f t="shared" si="306"/>
        <v>S</v>
      </c>
      <c r="L2085" s="3" t="str">
        <f t="shared" si="307"/>
        <v>19700101</v>
      </c>
      <c r="M2085" s="3" t="str">
        <f t="shared" si="308"/>
        <v>20991231</v>
      </c>
      <c r="N2085" s="11" t="s">
        <v>12949</v>
      </c>
    </row>
    <row r="2086" spans="1:14" ht="15.6" customHeight="1" x14ac:dyDescent="0.3">
      <c r="A2086" s="3" t="s">
        <v>6453</v>
      </c>
      <c r="B2086" s="3" t="s">
        <v>11817</v>
      </c>
      <c r="C2086" s="11" t="s">
        <v>5663</v>
      </c>
      <c r="D2086" s="11" t="s">
        <v>5664</v>
      </c>
      <c r="E2086" s="13"/>
      <c r="F2086" s="3" t="s">
        <v>9364</v>
      </c>
      <c r="G2086" s="3" t="str">
        <f t="shared" si="302"/>
        <v>mm</v>
      </c>
      <c r="H2086" s="3" t="str">
        <f t="shared" si="303"/>
        <v>Unit</v>
      </c>
      <c r="I2086" s="3" t="str">
        <f t="shared" si="304"/>
        <v>UCUM</v>
      </c>
      <c r="J2086" s="3" t="str">
        <f t="shared" si="305"/>
        <v>Unit</v>
      </c>
      <c r="K2086" s="3" t="str">
        <f t="shared" si="306"/>
        <v>S</v>
      </c>
      <c r="L2086" s="3" t="str">
        <f t="shared" si="307"/>
        <v>19700101</v>
      </c>
      <c r="M2086" s="3" t="str">
        <f t="shared" si="308"/>
        <v>20991231</v>
      </c>
      <c r="N2086" s="11" t="s">
        <v>12949</v>
      </c>
    </row>
    <row r="2087" spans="1:14" ht="15.6" customHeight="1" x14ac:dyDescent="0.3">
      <c r="A2087" s="3" t="s">
        <v>6453</v>
      </c>
      <c r="B2087" s="3" t="s">
        <v>11817</v>
      </c>
      <c r="C2087" s="11" t="s">
        <v>5665</v>
      </c>
      <c r="D2087" s="11" t="s">
        <v>5666</v>
      </c>
      <c r="E2087" s="13"/>
      <c r="F2087" s="3" t="s">
        <v>9365</v>
      </c>
      <c r="G2087" s="3" t="str">
        <f t="shared" si="302"/>
        <v>mm[Hg]</v>
      </c>
      <c r="H2087" s="3" t="str">
        <f t="shared" si="303"/>
        <v>Unit</v>
      </c>
      <c r="I2087" s="3" t="str">
        <f t="shared" si="304"/>
        <v>UCUM</v>
      </c>
      <c r="J2087" s="3" t="str">
        <f t="shared" si="305"/>
        <v>Unit</v>
      </c>
      <c r="K2087" s="3" t="str">
        <f t="shared" si="306"/>
        <v>S</v>
      </c>
      <c r="L2087" s="3" t="str">
        <f t="shared" si="307"/>
        <v>19700101</v>
      </c>
      <c r="M2087" s="3" t="str">
        <f t="shared" si="308"/>
        <v>20991231</v>
      </c>
    </row>
    <row r="2088" spans="1:14" ht="15.6" customHeight="1" x14ac:dyDescent="0.3">
      <c r="A2088" s="3" t="s">
        <v>6453</v>
      </c>
      <c r="B2088" s="3" t="s">
        <v>11817</v>
      </c>
      <c r="C2088" s="11" t="s">
        <v>5661</v>
      </c>
      <c r="D2088" s="11" t="s">
        <v>5662</v>
      </c>
      <c r="E2088" s="13"/>
      <c r="F2088" s="3" t="s">
        <v>9676</v>
      </c>
      <c r="G2088" s="3" t="str">
        <f t="shared" si="302"/>
        <v>mm2</v>
      </c>
      <c r="H2088" s="3" t="str">
        <f t="shared" si="303"/>
        <v>Unit</v>
      </c>
      <c r="I2088" s="3" t="str">
        <f t="shared" si="304"/>
        <v>UCUM</v>
      </c>
      <c r="J2088" s="3" t="str">
        <f t="shared" si="305"/>
        <v>Unit</v>
      </c>
      <c r="K2088" s="3" t="str">
        <f t="shared" si="306"/>
        <v>S</v>
      </c>
      <c r="L2088" s="3" t="str">
        <f t="shared" si="307"/>
        <v>19700101</v>
      </c>
      <c r="M2088" s="3" t="str">
        <f t="shared" si="308"/>
        <v>20991231</v>
      </c>
    </row>
    <row r="2089" spans="1:14" ht="15.6" customHeight="1" x14ac:dyDescent="0.3">
      <c r="A2089" s="3" t="s">
        <v>6453</v>
      </c>
      <c r="B2089" s="3" t="s">
        <v>11817</v>
      </c>
      <c r="C2089" s="11" t="s">
        <v>5667</v>
      </c>
      <c r="D2089" s="11" t="s">
        <v>5668</v>
      </c>
      <c r="E2089" s="13"/>
      <c r="F2089" s="3" t="s">
        <v>9368</v>
      </c>
      <c r="G2089" s="3" t="str">
        <f t="shared" si="302"/>
        <v>mmol</v>
      </c>
      <c r="H2089" s="3" t="str">
        <f t="shared" si="303"/>
        <v>Unit</v>
      </c>
      <c r="I2089" s="3" t="str">
        <f t="shared" si="304"/>
        <v>UCUM</v>
      </c>
      <c r="J2089" s="3" t="str">
        <f t="shared" si="305"/>
        <v>Unit</v>
      </c>
      <c r="K2089" s="3" t="str">
        <f t="shared" si="306"/>
        <v>S</v>
      </c>
      <c r="L2089" s="3" t="str">
        <f t="shared" si="307"/>
        <v>19700101</v>
      </c>
      <c r="M2089" s="3" t="str">
        <f t="shared" si="308"/>
        <v>20991231</v>
      </c>
    </row>
    <row r="2090" spans="1:14" ht="15.6" customHeight="1" x14ac:dyDescent="0.3">
      <c r="A2090" s="3" t="s">
        <v>6453</v>
      </c>
      <c r="B2090" s="3" t="s">
        <v>11817</v>
      </c>
      <c r="C2090" s="11" t="s">
        <v>5669</v>
      </c>
      <c r="D2090" s="11" t="s">
        <v>5670</v>
      </c>
      <c r="E2090" s="13"/>
      <c r="F2090" s="3" t="s">
        <v>9349</v>
      </c>
      <c r="G2090" s="3" t="str">
        <f t="shared" si="302"/>
        <v>mL/(12.h)</v>
      </c>
      <c r="H2090" s="3" t="str">
        <f t="shared" si="303"/>
        <v>Unit</v>
      </c>
      <c r="I2090" s="3" t="str">
        <f t="shared" si="304"/>
        <v>UCUM</v>
      </c>
      <c r="J2090" s="3" t="str">
        <f t="shared" si="305"/>
        <v>Unit</v>
      </c>
      <c r="K2090" s="3" t="str">
        <f t="shared" si="306"/>
        <v>S</v>
      </c>
      <c r="L2090" s="3" t="str">
        <f t="shared" si="307"/>
        <v>19700101</v>
      </c>
      <c r="M2090" s="3" t="str">
        <f t="shared" si="308"/>
        <v>20991231</v>
      </c>
      <c r="N2090" s="11" t="s">
        <v>12949</v>
      </c>
    </row>
    <row r="2091" spans="1:14" ht="15.6" customHeight="1" x14ac:dyDescent="0.3">
      <c r="A2091" s="3" t="s">
        <v>6453</v>
      </c>
      <c r="B2091" s="3" t="s">
        <v>11817</v>
      </c>
      <c r="C2091" s="11" t="s">
        <v>5671</v>
      </c>
      <c r="D2091" s="11" t="s">
        <v>5672</v>
      </c>
      <c r="E2091" s="13"/>
      <c r="F2091" s="3" t="s">
        <v>9369</v>
      </c>
      <c r="G2091" s="3" t="str">
        <f t="shared" si="302"/>
        <v>mmol/(24.h)</v>
      </c>
      <c r="H2091" s="3" t="str">
        <f t="shared" si="303"/>
        <v>Unit</v>
      </c>
      <c r="I2091" s="3" t="str">
        <f t="shared" si="304"/>
        <v>UCUM</v>
      </c>
      <c r="J2091" s="3" t="str">
        <f t="shared" si="305"/>
        <v>Unit</v>
      </c>
      <c r="K2091" s="3" t="str">
        <f t="shared" si="306"/>
        <v>S</v>
      </c>
      <c r="L2091" s="3" t="str">
        <f t="shared" si="307"/>
        <v>19700101</v>
      </c>
      <c r="M2091" s="3" t="str">
        <f t="shared" si="308"/>
        <v>20991231</v>
      </c>
      <c r="N2091" s="11" t="s">
        <v>12949</v>
      </c>
    </row>
    <row r="2092" spans="1:14" ht="15.6" customHeight="1" x14ac:dyDescent="0.3">
      <c r="A2092" s="3" t="s">
        <v>6453</v>
      </c>
      <c r="B2092" s="3" t="s">
        <v>11817</v>
      </c>
      <c r="C2092" s="11" t="s">
        <v>5673</v>
      </c>
      <c r="D2092" s="11" t="s">
        <v>5674</v>
      </c>
      <c r="E2092" s="13"/>
      <c r="F2092" s="3" t="s">
        <v>9369</v>
      </c>
      <c r="G2092" s="3" t="str">
        <f t="shared" si="302"/>
        <v>mmol/(24.h)</v>
      </c>
      <c r="H2092" s="3" t="str">
        <f t="shared" si="303"/>
        <v>Unit</v>
      </c>
      <c r="I2092" s="3" t="str">
        <f t="shared" si="304"/>
        <v>UCUM</v>
      </c>
      <c r="J2092" s="3" t="str">
        <f t="shared" si="305"/>
        <v>Unit</v>
      </c>
      <c r="K2092" s="3" t="str">
        <f t="shared" si="306"/>
        <v>S</v>
      </c>
      <c r="L2092" s="3" t="str">
        <f t="shared" si="307"/>
        <v>19700101</v>
      </c>
      <c r="M2092" s="3" t="str">
        <f t="shared" si="308"/>
        <v>20991231</v>
      </c>
    </row>
    <row r="2093" spans="1:14" ht="15.6" customHeight="1" x14ac:dyDescent="0.3">
      <c r="A2093" s="3" t="s">
        <v>6453</v>
      </c>
      <c r="B2093" s="3" t="s">
        <v>11817</v>
      </c>
      <c r="C2093" s="11" t="s">
        <v>5675</v>
      </c>
      <c r="D2093" s="11" t="s">
        <v>5676</v>
      </c>
      <c r="E2093" s="13"/>
      <c r="F2093" s="3" t="s">
        <v>9369</v>
      </c>
      <c r="G2093" s="3" t="str">
        <f t="shared" si="302"/>
        <v>mmol/(24.h)</v>
      </c>
      <c r="H2093" s="3" t="str">
        <f t="shared" si="303"/>
        <v>Unit</v>
      </c>
      <c r="I2093" s="3" t="str">
        <f t="shared" si="304"/>
        <v>UCUM</v>
      </c>
      <c r="J2093" s="3" t="str">
        <f t="shared" si="305"/>
        <v>Unit</v>
      </c>
      <c r="K2093" s="3" t="str">
        <f t="shared" si="306"/>
        <v>S</v>
      </c>
      <c r="L2093" s="3" t="str">
        <f t="shared" si="307"/>
        <v>19700101</v>
      </c>
      <c r="M2093" s="3" t="str">
        <f t="shared" si="308"/>
        <v>20991231</v>
      </c>
      <c r="N2093" s="11" t="s">
        <v>12949</v>
      </c>
    </row>
    <row r="2094" spans="1:14" ht="15.6" customHeight="1" x14ac:dyDescent="0.3">
      <c r="A2094" s="3" t="s">
        <v>6453</v>
      </c>
      <c r="B2094" s="3" t="s">
        <v>11817</v>
      </c>
      <c r="C2094" s="11" t="s">
        <v>5677</v>
      </c>
      <c r="D2094" s="11" t="s">
        <v>5678</v>
      </c>
      <c r="E2094" s="13"/>
      <c r="F2094" s="3" t="s">
        <v>9369</v>
      </c>
      <c r="G2094" s="3" t="str">
        <f t="shared" si="302"/>
        <v>mmol/(24.h)</v>
      </c>
      <c r="H2094" s="3" t="str">
        <f t="shared" si="303"/>
        <v>Unit</v>
      </c>
      <c r="I2094" s="3" t="str">
        <f t="shared" si="304"/>
        <v>UCUM</v>
      </c>
      <c r="J2094" s="3" t="str">
        <f t="shared" si="305"/>
        <v>Unit</v>
      </c>
      <c r="K2094" s="3" t="str">
        <f t="shared" si="306"/>
        <v>S</v>
      </c>
      <c r="L2094" s="3" t="str">
        <f t="shared" si="307"/>
        <v>19700101</v>
      </c>
      <c r="M2094" s="3" t="str">
        <f t="shared" si="308"/>
        <v>20991231</v>
      </c>
      <c r="N2094" s="11" t="s">
        <v>12949</v>
      </c>
    </row>
    <row r="2095" spans="1:14" ht="15.6" customHeight="1" x14ac:dyDescent="0.3">
      <c r="A2095" s="3" t="s">
        <v>6453</v>
      </c>
      <c r="B2095" s="3" t="s">
        <v>11817</v>
      </c>
      <c r="C2095" s="11" t="s">
        <v>5679</v>
      </c>
      <c r="D2095" s="11" t="s">
        <v>5680</v>
      </c>
      <c r="E2095" s="13"/>
      <c r="F2095" s="3" t="s">
        <v>9369</v>
      </c>
      <c r="G2095" s="3" t="str">
        <f t="shared" si="302"/>
        <v>mmol/(24.h)</v>
      </c>
      <c r="H2095" s="3" t="str">
        <f t="shared" si="303"/>
        <v>Unit</v>
      </c>
      <c r="I2095" s="3" t="str">
        <f t="shared" si="304"/>
        <v>UCUM</v>
      </c>
      <c r="J2095" s="3" t="str">
        <f t="shared" si="305"/>
        <v>Unit</v>
      </c>
      <c r="K2095" s="3" t="str">
        <f t="shared" si="306"/>
        <v>S</v>
      </c>
      <c r="L2095" s="3" t="str">
        <f t="shared" si="307"/>
        <v>19700101</v>
      </c>
      <c r="M2095" s="3" t="str">
        <f t="shared" si="308"/>
        <v>20991231</v>
      </c>
      <c r="N2095" s="11" t="s">
        <v>12949</v>
      </c>
    </row>
    <row r="2096" spans="1:14" ht="15.6" customHeight="1" x14ac:dyDescent="0.3">
      <c r="A2096" s="3" t="s">
        <v>6453</v>
      </c>
      <c r="B2096" s="3" t="s">
        <v>11817</v>
      </c>
      <c r="C2096" s="11" t="s">
        <v>5725</v>
      </c>
      <c r="D2096" s="11" t="s">
        <v>5726</v>
      </c>
      <c r="E2096" s="13"/>
      <c r="F2096" s="3" t="s">
        <v>7137</v>
      </c>
      <c r="G2096" s="3" t="str">
        <f t="shared" si="302"/>
        <v>-</v>
      </c>
      <c r="H2096" s="3" t="str">
        <f t="shared" si="303"/>
        <v>-</v>
      </c>
      <c r="I2096" s="3" t="str">
        <f t="shared" si="304"/>
        <v>-</v>
      </c>
      <c r="J2096" s="3" t="str">
        <f t="shared" si="305"/>
        <v>-</v>
      </c>
      <c r="K2096" s="3" t="str">
        <f t="shared" si="306"/>
        <v>-</v>
      </c>
      <c r="L2096" s="3" t="str">
        <f t="shared" si="307"/>
        <v>-</v>
      </c>
      <c r="M2096" s="3" t="str">
        <f t="shared" si="308"/>
        <v>-</v>
      </c>
      <c r="N2096" s="11" t="s">
        <v>12948</v>
      </c>
    </row>
    <row r="2097" spans="1:14" ht="15.6" customHeight="1" x14ac:dyDescent="0.3">
      <c r="A2097" s="3" t="s">
        <v>6453</v>
      </c>
      <c r="B2097" s="3" t="s">
        <v>11817</v>
      </c>
      <c r="C2097" s="11" t="s">
        <v>5727</v>
      </c>
      <c r="D2097" s="11" t="s">
        <v>5728</v>
      </c>
      <c r="E2097" s="13"/>
      <c r="F2097" s="3" t="s">
        <v>9383</v>
      </c>
      <c r="G2097" s="3" t="str">
        <f t="shared" si="302"/>
        <v>mmol/{spec}</v>
      </c>
      <c r="H2097" s="3" t="str">
        <f t="shared" si="303"/>
        <v>Unit</v>
      </c>
      <c r="I2097" s="3" t="str">
        <f t="shared" si="304"/>
        <v>UCUM</v>
      </c>
      <c r="J2097" s="3" t="str">
        <f t="shared" si="305"/>
        <v>Unit</v>
      </c>
      <c r="K2097" s="3" t="str">
        <f t="shared" si="306"/>
        <v>S</v>
      </c>
      <c r="L2097" s="3" t="str">
        <f t="shared" si="307"/>
        <v>19700101</v>
      </c>
      <c r="M2097" s="3" t="str">
        <f t="shared" si="308"/>
        <v>20991231</v>
      </c>
    </row>
    <row r="2098" spans="1:14" ht="15.6" customHeight="1" x14ac:dyDescent="0.3">
      <c r="A2098" s="3" t="s">
        <v>6453</v>
      </c>
      <c r="B2098" s="3" t="s">
        <v>11817</v>
      </c>
      <c r="C2098" s="11" t="s">
        <v>5729</v>
      </c>
      <c r="D2098" s="11" t="s">
        <v>5730</v>
      </c>
      <c r="E2098" s="13"/>
      <c r="F2098" s="3" t="s">
        <v>9385</v>
      </c>
      <c r="G2098" s="3" t="str">
        <f t="shared" si="302"/>
        <v>mmol/{tot'vol}</v>
      </c>
      <c r="H2098" s="3" t="str">
        <f t="shared" si="303"/>
        <v>Unit</v>
      </c>
      <c r="I2098" s="3" t="str">
        <f t="shared" si="304"/>
        <v>UCUM</v>
      </c>
      <c r="J2098" s="3" t="str">
        <f t="shared" si="305"/>
        <v>Unit</v>
      </c>
      <c r="K2098" s="3" t="str">
        <f t="shared" si="306"/>
        <v>S</v>
      </c>
      <c r="L2098" s="3" t="str">
        <f t="shared" si="307"/>
        <v>19700101</v>
      </c>
      <c r="M2098" s="3" t="str">
        <f t="shared" si="308"/>
        <v>20991231</v>
      </c>
    </row>
    <row r="2099" spans="1:14" ht="15.6" customHeight="1" x14ac:dyDescent="0.3">
      <c r="A2099" s="3" t="s">
        <v>6453</v>
      </c>
      <c r="B2099" s="3" t="s">
        <v>11817</v>
      </c>
      <c r="C2099" s="11" t="s">
        <v>5685</v>
      </c>
      <c r="D2099" s="11" t="s">
        <v>5686</v>
      </c>
      <c r="E2099" s="13"/>
      <c r="F2099" s="3" t="s">
        <v>9378</v>
      </c>
      <c r="G2099" s="3" t="str">
        <f t="shared" si="302"/>
        <v>mmol/mmol</v>
      </c>
      <c r="H2099" s="3" t="str">
        <f t="shared" si="303"/>
        <v>Unit</v>
      </c>
      <c r="I2099" s="3" t="str">
        <f t="shared" si="304"/>
        <v>UCUM</v>
      </c>
      <c r="J2099" s="3" t="str">
        <f t="shared" si="305"/>
        <v>Unit</v>
      </c>
      <c r="K2099" s="3" t="str">
        <f t="shared" si="306"/>
        <v>S</v>
      </c>
      <c r="L2099" s="3" t="str">
        <f t="shared" si="307"/>
        <v>19700101</v>
      </c>
      <c r="M2099" s="3" t="str">
        <f t="shared" si="308"/>
        <v>20991231</v>
      </c>
      <c r="N2099" s="11" t="s">
        <v>12949</v>
      </c>
    </row>
    <row r="2100" spans="1:14" ht="15.6" customHeight="1" x14ac:dyDescent="0.3">
      <c r="A2100" s="3" t="s">
        <v>6453</v>
      </c>
      <c r="B2100" s="3" t="s">
        <v>11817</v>
      </c>
      <c r="C2100" s="11" t="s">
        <v>5687</v>
      </c>
      <c r="D2100" s="11" t="s">
        <v>5688</v>
      </c>
      <c r="E2100" s="13"/>
      <c r="F2100" s="3" t="s">
        <v>9370</v>
      </c>
      <c r="G2100" s="3" t="str">
        <f t="shared" si="302"/>
        <v>mmol/dL</v>
      </c>
      <c r="H2100" s="3" t="str">
        <f t="shared" si="303"/>
        <v>Unit</v>
      </c>
      <c r="I2100" s="3" t="str">
        <f t="shared" si="304"/>
        <v>UCUM</v>
      </c>
      <c r="J2100" s="3" t="str">
        <f t="shared" si="305"/>
        <v>Unit</v>
      </c>
      <c r="K2100" s="3" t="str">
        <f t="shared" si="306"/>
        <v>S</v>
      </c>
      <c r="L2100" s="3" t="str">
        <f t="shared" si="307"/>
        <v>19700101</v>
      </c>
      <c r="M2100" s="3" t="str">
        <f t="shared" si="308"/>
        <v>20991231</v>
      </c>
    </row>
    <row r="2101" spans="1:14" ht="15.6" customHeight="1" x14ac:dyDescent="0.3">
      <c r="A2101" s="3" t="s">
        <v>6453</v>
      </c>
      <c r="B2101" s="3" t="s">
        <v>11817</v>
      </c>
      <c r="C2101" s="11" t="s">
        <v>5689</v>
      </c>
      <c r="D2101" s="11" t="s">
        <v>5690</v>
      </c>
      <c r="E2101" s="13"/>
      <c r="F2101" s="3" t="s">
        <v>9371</v>
      </c>
      <c r="G2101" s="3" t="str">
        <f t="shared" si="302"/>
        <v>mmol/g</v>
      </c>
      <c r="H2101" s="3" t="str">
        <f t="shared" si="303"/>
        <v>Unit</v>
      </c>
      <c r="I2101" s="3" t="str">
        <f t="shared" si="304"/>
        <v>UCUM</v>
      </c>
      <c r="J2101" s="3" t="str">
        <f t="shared" si="305"/>
        <v>Unit</v>
      </c>
      <c r="K2101" s="3" t="str">
        <f t="shared" si="306"/>
        <v>S</v>
      </c>
      <c r="L2101" s="3" t="str">
        <f t="shared" si="307"/>
        <v>19700101</v>
      </c>
      <c r="M2101" s="3" t="str">
        <f t="shared" si="308"/>
        <v>20991231</v>
      </c>
    </row>
    <row r="2102" spans="1:14" ht="15.6" customHeight="1" x14ac:dyDescent="0.3">
      <c r="A2102" s="3" t="s">
        <v>6453</v>
      </c>
      <c r="B2102" s="3" t="s">
        <v>11817</v>
      </c>
      <c r="C2102" s="11" t="s">
        <v>5691</v>
      </c>
      <c r="D2102" s="11" t="s">
        <v>5692</v>
      </c>
      <c r="E2102" s="13"/>
      <c r="F2102" s="3" t="s">
        <v>9372</v>
      </c>
      <c r="G2102" s="3" t="str">
        <f t="shared" si="302"/>
        <v>mmol/g{creat}</v>
      </c>
      <c r="H2102" s="3" t="str">
        <f t="shared" si="303"/>
        <v>Unit</v>
      </c>
      <c r="I2102" s="3" t="str">
        <f t="shared" si="304"/>
        <v>UCUM</v>
      </c>
      <c r="J2102" s="3" t="str">
        <f t="shared" si="305"/>
        <v>Unit</v>
      </c>
      <c r="K2102" s="3" t="str">
        <f t="shared" si="306"/>
        <v>S</v>
      </c>
      <c r="L2102" s="3" t="str">
        <f t="shared" si="307"/>
        <v>19700101</v>
      </c>
      <c r="M2102" s="3" t="str">
        <f t="shared" si="308"/>
        <v>20991231</v>
      </c>
    </row>
    <row r="2103" spans="1:14" ht="15.6" customHeight="1" x14ac:dyDescent="0.3">
      <c r="A2103" s="3" t="s">
        <v>6453</v>
      </c>
      <c r="B2103" s="3" t="s">
        <v>11817</v>
      </c>
      <c r="C2103" s="11" t="s">
        <v>5693</v>
      </c>
      <c r="D2103" s="11" t="s">
        <v>5694</v>
      </c>
      <c r="E2103" s="13"/>
      <c r="F2103" s="3" t="s">
        <v>9367</v>
      </c>
      <c r="G2103" s="3" t="str">
        <f t="shared" si="302"/>
        <v>mm/h</v>
      </c>
      <c r="H2103" s="3" t="str">
        <f t="shared" si="303"/>
        <v>Unit</v>
      </c>
      <c r="I2103" s="3" t="str">
        <f t="shared" si="304"/>
        <v>UCUM</v>
      </c>
      <c r="J2103" s="3" t="str">
        <f t="shared" si="305"/>
        <v>Unit</v>
      </c>
      <c r="K2103" s="3" t="str">
        <f t="shared" si="306"/>
        <v>S</v>
      </c>
      <c r="L2103" s="3" t="str">
        <f t="shared" si="307"/>
        <v>19700101</v>
      </c>
      <c r="M2103" s="3" t="str">
        <f t="shared" si="308"/>
        <v>20991231</v>
      </c>
      <c r="N2103" s="11" t="s">
        <v>12949</v>
      </c>
    </row>
    <row r="2104" spans="1:14" ht="15.6" customHeight="1" x14ac:dyDescent="0.3">
      <c r="A2104" s="3" t="s">
        <v>6453</v>
      </c>
      <c r="B2104" s="3" t="s">
        <v>11817</v>
      </c>
      <c r="C2104" s="11" t="s">
        <v>5695</v>
      </c>
      <c r="D2104" s="11" t="s">
        <v>5696</v>
      </c>
      <c r="E2104" s="13"/>
      <c r="F2104" s="3" t="s">
        <v>9608</v>
      </c>
      <c r="G2104" s="3" t="str">
        <f t="shared" si="302"/>
        <v>pmol/h/mg{HGB}</v>
      </c>
      <c r="H2104" s="3" t="str">
        <f t="shared" si="303"/>
        <v>Unit</v>
      </c>
      <c r="I2104" s="3" t="str">
        <f t="shared" si="304"/>
        <v>UCUM</v>
      </c>
      <c r="J2104" s="3" t="str">
        <f t="shared" si="305"/>
        <v>Unit</v>
      </c>
      <c r="K2104" s="3" t="str">
        <f t="shared" si="306"/>
        <v>S</v>
      </c>
      <c r="L2104" s="3" t="str">
        <f t="shared" si="307"/>
        <v>19700101</v>
      </c>
      <c r="M2104" s="3" t="str">
        <f t="shared" si="308"/>
        <v>20991231</v>
      </c>
      <c r="N2104" s="11" t="s">
        <v>12949</v>
      </c>
    </row>
    <row r="2105" spans="1:14" ht="15.6" customHeight="1" x14ac:dyDescent="0.3">
      <c r="A2105" s="3" t="s">
        <v>6453</v>
      </c>
      <c r="B2105" s="3" t="s">
        <v>11817</v>
      </c>
      <c r="C2105" s="11" t="s">
        <v>5697</v>
      </c>
      <c r="D2105" s="11" t="s">
        <v>5698</v>
      </c>
      <c r="E2105" s="13"/>
      <c r="F2105" s="3" t="s">
        <v>9436</v>
      </c>
      <c r="G2105" s="3" t="str">
        <f t="shared" si="302"/>
        <v>ng/h/mg{tot'prot}</v>
      </c>
      <c r="H2105" s="3" t="str">
        <f t="shared" si="303"/>
        <v>Unit</v>
      </c>
      <c r="I2105" s="3" t="str">
        <f t="shared" si="304"/>
        <v>UCUM</v>
      </c>
      <c r="J2105" s="3" t="str">
        <f t="shared" si="305"/>
        <v>Unit</v>
      </c>
      <c r="K2105" s="3" t="str">
        <f t="shared" si="306"/>
        <v>S</v>
      </c>
      <c r="L2105" s="3" t="str">
        <f t="shared" si="307"/>
        <v>19700101</v>
      </c>
      <c r="M2105" s="3" t="str">
        <f t="shared" si="308"/>
        <v>20991231</v>
      </c>
      <c r="N2105" s="11" t="s">
        <v>12949</v>
      </c>
    </row>
    <row r="2106" spans="1:14" ht="15.6" customHeight="1" x14ac:dyDescent="0.3">
      <c r="A2106" s="3" t="s">
        <v>6453</v>
      </c>
      <c r="B2106" s="3" t="s">
        <v>11817</v>
      </c>
      <c r="C2106" s="11" t="s">
        <v>5699</v>
      </c>
      <c r="D2106" s="11" t="s">
        <v>5700</v>
      </c>
      <c r="E2106" s="13"/>
      <c r="F2106" s="3" t="s">
        <v>9375</v>
      </c>
      <c r="G2106" s="3" t="str">
        <f t="shared" si="302"/>
        <v>mmol/kg</v>
      </c>
      <c r="H2106" s="3" t="str">
        <f t="shared" si="303"/>
        <v>Unit</v>
      </c>
      <c r="I2106" s="3" t="str">
        <f t="shared" si="304"/>
        <v>UCUM</v>
      </c>
      <c r="J2106" s="3" t="str">
        <f t="shared" si="305"/>
        <v>Unit</v>
      </c>
      <c r="K2106" s="3" t="str">
        <f t="shared" si="306"/>
        <v>S</v>
      </c>
      <c r="L2106" s="3" t="str">
        <f t="shared" si="307"/>
        <v>19700101</v>
      </c>
      <c r="M2106" s="3" t="str">
        <f t="shared" si="308"/>
        <v>20991231</v>
      </c>
    </row>
    <row r="2107" spans="1:14" ht="15.6" customHeight="1" x14ac:dyDescent="0.3">
      <c r="A2107" s="3" t="s">
        <v>6453</v>
      </c>
      <c r="B2107" s="3" t="s">
        <v>11817</v>
      </c>
      <c r="C2107" s="11" t="s">
        <v>5701</v>
      </c>
      <c r="D2107" s="11" t="s">
        <v>5702</v>
      </c>
      <c r="E2107" s="13"/>
      <c r="F2107" s="3" t="s">
        <v>9375</v>
      </c>
      <c r="G2107" s="3" t="str">
        <f t="shared" si="302"/>
        <v>mmol/kg</v>
      </c>
      <c r="H2107" s="3" t="str">
        <f t="shared" si="303"/>
        <v>Unit</v>
      </c>
      <c r="I2107" s="3" t="str">
        <f t="shared" si="304"/>
        <v>UCUM</v>
      </c>
      <c r="J2107" s="3" t="str">
        <f t="shared" si="305"/>
        <v>Unit</v>
      </c>
      <c r="K2107" s="3" t="str">
        <f t="shared" si="306"/>
        <v>S</v>
      </c>
      <c r="L2107" s="3" t="str">
        <f t="shared" si="307"/>
        <v>19700101</v>
      </c>
      <c r="M2107" s="3" t="str">
        <f t="shared" si="308"/>
        <v>20991231</v>
      </c>
      <c r="N2107" s="11" t="s">
        <v>12949</v>
      </c>
    </row>
    <row r="2108" spans="1:14" ht="15.6" customHeight="1" x14ac:dyDescent="0.3">
      <c r="A2108" s="3" t="s">
        <v>6453</v>
      </c>
      <c r="B2108" s="3" t="s">
        <v>11817</v>
      </c>
      <c r="C2108" s="11" t="s">
        <v>5703</v>
      </c>
      <c r="D2108" s="11" t="s">
        <v>5704</v>
      </c>
      <c r="E2108" s="13"/>
      <c r="F2108" s="3" t="s">
        <v>9375</v>
      </c>
      <c r="G2108" s="3" t="str">
        <f t="shared" si="302"/>
        <v>mmol/kg</v>
      </c>
      <c r="H2108" s="3" t="str">
        <f t="shared" si="303"/>
        <v>Unit</v>
      </c>
      <c r="I2108" s="3" t="str">
        <f t="shared" si="304"/>
        <v>UCUM</v>
      </c>
      <c r="J2108" s="3" t="str">
        <f t="shared" si="305"/>
        <v>Unit</v>
      </c>
      <c r="K2108" s="3" t="str">
        <f t="shared" si="306"/>
        <v>S</v>
      </c>
      <c r="L2108" s="3" t="str">
        <f t="shared" si="307"/>
        <v>19700101</v>
      </c>
      <c r="M2108" s="3" t="str">
        <f t="shared" si="308"/>
        <v>20991231</v>
      </c>
      <c r="N2108" s="11" t="s">
        <v>12949</v>
      </c>
    </row>
    <row r="2109" spans="1:14" ht="15.6" customHeight="1" x14ac:dyDescent="0.3">
      <c r="A2109" s="3" t="s">
        <v>6453</v>
      </c>
      <c r="B2109" s="3" t="s">
        <v>11817</v>
      </c>
      <c r="C2109" s="11" t="s">
        <v>5705</v>
      </c>
      <c r="D2109" s="11" t="s">
        <v>5706</v>
      </c>
      <c r="E2109" s="13"/>
      <c r="F2109" s="3" t="s">
        <v>9375</v>
      </c>
      <c r="G2109" s="3" t="str">
        <f t="shared" si="302"/>
        <v>mmol/kg</v>
      </c>
      <c r="H2109" s="3" t="str">
        <f t="shared" si="303"/>
        <v>Unit</v>
      </c>
      <c r="I2109" s="3" t="str">
        <f t="shared" si="304"/>
        <v>UCUM</v>
      </c>
      <c r="J2109" s="3" t="str">
        <f t="shared" si="305"/>
        <v>Unit</v>
      </c>
      <c r="K2109" s="3" t="str">
        <f t="shared" si="306"/>
        <v>S</v>
      </c>
      <c r="L2109" s="3" t="str">
        <f t="shared" si="307"/>
        <v>19700101</v>
      </c>
      <c r="M2109" s="3" t="str">
        <f t="shared" si="308"/>
        <v>20991231</v>
      </c>
      <c r="N2109" s="11" t="s">
        <v>12949</v>
      </c>
    </row>
    <row r="2110" spans="1:14" ht="15.6" customHeight="1" x14ac:dyDescent="0.3">
      <c r="A2110" s="3" t="s">
        <v>6453</v>
      </c>
      <c r="B2110" s="3" t="s">
        <v>11817</v>
      </c>
      <c r="C2110" s="11" t="s">
        <v>5707</v>
      </c>
      <c r="D2110" s="11" t="s">
        <v>5708</v>
      </c>
      <c r="E2110" s="13"/>
      <c r="F2110" s="3" t="s">
        <v>9375</v>
      </c>
      <c r="G2110" s="3" t="str">
        <f t="shared" si="302"/>
        <v>mmol/kg</v>
      </c>
      <c r="H2110" s="3" t="str">
        <f t="shared" si="303"/>
        <v>Unit</v>
      </c>
      <c r="I2110" s="3" t="str">
        <f t="shared" si="304"/>
        <v>UCUM</v>
      </c>
      <c r="J2110" s="3" t="str">
        <f t="shared" si="305"/>
        <v>Unit</v>
      </c>
      <c r="K2110" s="3" t="str">
        <f t="shared" si="306"/>
        <v>S</v>
      </c>
      <c r="L2110" s="3" t="str">
        <f t="shared" si="307"/>
        <v>19700101</v>
      </c>
      <c r="M2110" s="3" t="str">
        <f t="shared" si="308"/>
        <v>20991231</v>
      </c>
      <c r="N2110" s="11" t="s">
        <v>12949</v>
      </c>
    </row>
    <row r="2111" spans="1:14" ht="15.6" customHeight="1" x14ac:dyDescent="0.3">
      <c r="A2111" s="3" t="s">
        <v>6453</v>
      </c>
      <c r="B2111" s="3" t="s">
        <v>11817</v>
      </c>
      <c r="C2111" s="11" t="s">
        <v>5681</v>
      </c>
      <c r="D2111" s="11" t="s">
        <v>5682</v>
      </c>
      <c r="E2111" s="13"/>
      <c r="F2111" s="3" t="s">
        <v>9376</v>
      </c>
      <c r="G2111" s="3" t="str">
        <f t="shared" si="302"/>
        <v>mmol/L</v>
      </c>
      <c r="H2111" s="3" t="str">
        <f t="shared" si="303"/>
        <v>Unit</v>
      </c>
      <c r="I2111" s="3" t="str">
        <f t="shared" si="304"/>
        <v>UCUM</v>
      </c>
      <c r="J2111" s="3" t="str">
        <f t="shared" si="305"/>
        <v>Unit</v>
      </c>
      <c r="K2111" s="3" t="str">
        <f t="shared" si="306"/>
        <v>S</v>
      </c>
      <c r="L2111" s="3" t="str">
        <f t="shared" si="307"/>
        <v>19700101</v>
      </c>
      <c r="M2111" s="3" t="str">
        <f t="shared" si="308"/>
        <v>20991231</v>
      </c>
    </row>
    <row r="2112" spans="1:14" ht="15.6" customHeight="1" x14ac:dyDescent="0.3">
      <c r="A2112" s="3" t="s">
        <v>6453</v>
      </c>
      <c r="B2112" s="3" t="s">
        <v>11817</v>
      </c>
      <c r="C2112" s="11" t="s">
        <v>5683</v>
      </c>
      <c r="D2112" s="11" t="s">
        <v>5684</v>
      </c>
      <c r="E2112" s="13"/>
      <c r="F2112" s="3" t="s">
        <v>9747</v>
      </c>
      <c r="G2112" s="3" t="str">
        <f t="shared" si="302"/>
        <v>[U]/mL{RBC}</v>
      </c>
      <c r="H2112" s="3" t="str">
        <f t="shared" si="303"/>
        <v>Unit</v>
      </c>
      <c r="I2112" s="3" t="str">
        <f t="shared" si="304"/>
        <v>UCUM</v>
      </c>
      <c r="J2112" s="3" t="str">
        <f t="shared" si="305"/>
        <v>Unit</v>
      </c>
      <c r="K2112" s="3" t="str">
        <f t="shared" si="306"/>
        <v>S</v>
      </c>
      <c r="L2112" s="3" t="str">
        <f t="shared" si="307"/>
        <v>19700101</v>
      </c>
      <c r="M2112" s="3" t="str">
        <f t="shared" si="308"/>
        <v>20991231</v>
      </c>
      <c r="N2112" s="11" t="s">
        <v>12949</v>
      </c>
    </row>
    <row r="2113" spans="1:14" ht="15.6" customHeight="1" x14ac:dyDescent="0.3">
      <c r="A2113" s="3" t="s">
        <v>6453</v>
      </c>
      <c r="B2113" s="3" t="s">
        <v>11817</v>
      </c>
      <c r="C2113" s="11" t="s">
        <v>5709</v>
      </c>
      <c r="D2113" s="11" t="s">
        <v>5710</v>
      </c>
      <c r="E2113" s="13"/>
      <c r="F2113" s="3" t="s">
        <v>9384</v>
      </c>
      <c r="G2113" s="3" t="str">
        <f t="shared" si="302"/>
        <v>mmol/m2</v>
      </c>
      <c r="H2113" s="3" t="str">
        <f t="shared" si="303"/>
        <v>Unit</v>
      </c>
      <c r="I2113" s="3" t="str">
        <f t="shared" si="304"/>
        <v>UCUM</v>
      </c>
      <c r="J2113" s="3" t="str">
        <f t="shared" si="305"/>
        <v>Unit</v>
      </c>
      <c r="K2113" s="3" t="str">
        <f t="shared" si="306"/>
        <v>S</v>
      </c>
      <c r="L2113" s="3" t="str">
        <f t="shared" si="307"/>
        <v>19700101</v>
      </c>
      <c r="M2113" s="3" t="str">
        <f t="shared" si="308"/>
        <v>20991231</v>
      </c>
    </row>
    <row r="2114" spans="1:14" ht="15.6" customHeight="1" x14ac:dyDescent="0.3">
      <c r="A2114" s="3" t="s">
        <v>6453</v>
      </c>
      <c r="B2114" s="3" t="s">
        <v>11817</v>
      </c>
      <c r="C2114" s="11" t="s">
        <v>5711</v>
      </c>
      <c r="D2114" s="11" t="s">
        <v>5712</v>
      </c>
      <c r="E2114" s="13"/>
      <c r="F2114" s="3" t="s">
        <v>9378</v>
      </c>
      <c r="G2114" s="3" t="str">
        <f t="shared" si="302"/>
        <v>mmol/mmol</v>
      </c>
      <c r="H2114" s="3" t="str">
        <f t="shared" si="303"/>
        <v>Unit</v>
      </c>
      <c r="I2114" s="3" t="str">
        <f t="shared" si="304"/>
        <v>UCUM</v>
      </c>
      <c r="J2114" s="3" t="str">
        <f t="shared" si="305"/>
        <v>Unit</v>
      </c>
      <c r="K2114" s="3" t="str">
        <f t="shared" si="306"/>
        <v>S</v>
      </c>
      <c r="L2114" s="3" t="str">
        <f t="shared" si="307"/>
        <v>19700101</v>
      </c>
      <c r="M2114" s="3" t="str">
        <f t="shared" si="308"/>
        <v>20991231</v>
      </c>
      <c r="N2114" s="11" t="s">
        <v>12949</v>
      </c>
    </row>
    <row r="2115" spans="1:14" ht="15.6" customHeight="1" x14ac:dyDescent="0.3">
      <c r="A2115" s="3" t="s">
        <v>6453</v>
      </c>
      <c r="B2115" s="3" t="s">
        <v>11817</v>
      </c>
      <c r="C2115" s="11" t="s">
        <v>5713</v>
      </c>
      <c r="D2115" s="11" t="s">
        <v>5714</v>
      </c>
      <c r="E2115" s="13"/>
      <c r="F2115" s="3" t="s">
        <v>9378</v>
      </c>
      <c r="G2115" s="3" t="str">
        <f t="shared" si="302"/>
        <v>mmol/mmol</v>
      </c>
      <c r="H2115" s="3" t="str">
        <f t="shared" si="303"/>
        <v>Unit</v>
      </c>
      <c r="I2115" s="3" t="str">
        <f t="shared" si="304"/>
        <v>UCUM</v>
      </c>
      <c r="J2115" s="3" t="str">
        <f t="shared" si="305"/>
        <v>Unit</v>
      </c>
      <c r="K2115" s="3" t="str">
        <f t="shared" si="306"/>
        <v>S</v>
      </c>
      <c r="L2115" s="3" t="str">
        <f t="shared" si="307"/>
        <v>19700101</v>
      </c>
      <c r="M2115" s="3" t="str">
        <f t="shared" si="308"/>
        <v>20991231</v>
      </c>
    </row>
    <row r="2116" spans="1:14" ht="15.6" customHeight="1" x14ac:dyDescent="0.3">
      <c r="A2116" s="3" t="s">
        <v>6453</v>
      </c>
      <c r="B2116" s="3" t="s">
        <v>11817</v>
      </c>
      <c r="C2116" s="11" t="s">
        <v>5715</v>
      </c>
      <c r="D2116" s="11" t="s">
        <v>5716</v>
      </c>
      <c r="E2116" s="13"/>
      <c r="F2116" s="3" t="s">
        <v>9379</v>
      </c>
      <c r="G2116" s="3" t="str">
        <f t="shared" si="302"/>
        <v>mmol/mmol{creat}</v>
      </c>
      <c r="H2116" s="3" t="str">
        <f t="shared" si="303"/>
        <v>Unit</v>
      </c>
      <c r="I2116" s="3" t="str">
        <f t="shared" si="304"/>
        <v>UCUM</v>
      </c>
      <c r="J2116" s="3" t="str">
        <f t="shared" si="305"/>
        <v>Unit</v>
      </c>
      <c r="K2116" s="3" t="str">
        <f t="shared" si="306"/>
        <v>S</v>
      </c>
      <c r="L2116" s="3" t="str">
        <f t="shared" si="307"/>
        <v>19700101</v>
      </c>
      <c r="M2116" s="3" t="str">
        <f t="shared" si="308"/>
        <v>20991231</v>
      </c>
    </row>
    <row r="2117" spans="1:14" ht="15.6" customHeight="1" x14ac:dyDescent="0.3">
      <c r="A2117" s="3" t="s">
        <v>6453</v>
      </c>
      <c r="B2117" s="3" t="s">
        <v>11817</v>
      </c>
      <c r="C2117" s="11" t="s">
        <v>5717</v>
      </c>
      <c r="D2117" s="11" t="s">
        <v>5718</v>
      </c>
      <c r="E2117" s="13"/>
      <c r="F2117" s="3" t="s">
        <v>9378</v>
      </c>
      <c r="G2117" s="3" t="str">
        <f t="shared" si="302"/>
        <v>mmol/mmol</v>
      </c>
      <c r="H2117" s="3" t="str">
        <f t="shared" si="303"/>
        <v>Unit</v>
      </c>
      <c r="I2117" s="3" t="str">
        <f t="shared" si="304"/>
        <v>UCUM</v>
      </c>
      <c r="J2117" s="3" t="str">
        <f t="shared" si="305"/>
        <v>Unit</v>
      </c>
      <c r="K2117" s="3" t="str">
        <f t="shared" si="306"/>
        <v>S</v>
      </c>
      <c r="L2117" s="3" t="str">
        <f t="shared" si="307"/>
        <v>19700101</v>
      </c>
      <c r="M2117" s="3" t="str">
        <f t="shared" si="308"/>
        <v>20991231</v>
      </c>
      <c r="N2117" s="11" t="s">
        <v>12949</v>
      </c>
    </row>
    <row r="2118" spans="1:14" ht="15.6" customHeight="1" x14ac:dyDescent="0.3">
      <c r="A2118" s="3" t="s">
        <v>6453</v>
      </c>
      <c r="B2118" s="3" t="s">
        <v>11817</v>
      </c>
      <c r="C2118" s="11" t="s">
        <v>5719</v>
      </c>
      <c r="D2118" s="11" t="s">
        <v>5720</v>
      </c>
      <c r="E2118" s="13"/>
      <c r="F2118" s="3" t="s">
        <v>9380</v>
      </c>
      <c r="G2118" s="3" t="str">
        <f t="shared" si="302"/>
        <v>mmol/mol</v>
      </c>
      <c r="H2118" s="3" t="str">
        <f t="shared" si="303"/>
        <v>Unit</v>
      </c>
      <c r="I2118" s="3" t="str">
        <f t="shared" si="304"/>
        <v>UCUM</v>
      </c>
      <c r="J2118" s="3" t="str">
        <f t="shared" si="305"/>
        <v>Unit</v>
      </c>
      <c r="K2118" s="3" t="str">
        <f t="shared" si="306"/>
        <v>S</v>
      </c>
      <c r="L2118" s="3" t="str">
        <f t="shared" si="307"/>
        <v>19700101</v>
      </c>
      <c r="M2118" s="3" t="str">
        <f t="shared" si="308"/>
        <v>20991231</v>
      </c>
    </row>
    <row r="2119" spans="1:14" ht="15.6" customHeight="1" x14ac:dyDescent="0.3">
      <c r="A2119" s="3" t="s">
        <v>6453</v>
      </c>
      <c r="B2119" s="3" t="s">
        <v>11817</v>
      </c>
      <c r="C2119" s="11" t="s">
        <v>5721</v>
      </c>
      <c r="D2119" s="11" t="s">
        <v>5722</v>
      </c>
      <c r="E2119" s="13"/>
      <c r="F2119" s="3" t="s">
        <v>9381</v>
      </c>
      <c r="G2119" s="3" t="str">
        <f t="shared" si="302"/>
        <v>mmol/mol{creat}</v>
      </c>
      <c r="H2119" s="3" t="str">
        <f t="shared" si="303"/>
        <v>Unit</v>
      </c>
      <c r="I2119" s="3" t="str">
        <f t="shared" si="304"/>
        <v>UCUM</v>
      </c>
      <c r="J2119" s="3" t="str">
        <f t="shared" si="305"/>
        <v>Unit</v>
      </c>
      <c r="K2119" s="3" t="str">
        <f t="shared" si="306"/>
        <v>S</v>
      </c>
      <c r="L2119" s="3" t="str">
        <f t="shared" si="307"/>
        <v>19700101</v>
      </c>
      <c r="M2119" s="3" t="str">
        <f t="shared" si="308"/>
        <v>20991231</v>
      </c>
    </row>
    <row r="2120" spans="1:14" ht="15.6" customHeight="1" x14ac:dyDescent="0.3">
      <c r="A2120" s="3" t="s">
        <v>6453</v>
      </c>
      <c r="B2120" s="3" t="s">
        <v>11817</v>
      </c>
      <c r="C2120" s="11" t="s">
        <v>5723</v>
      </c>
      <c r="D2120" s="11" t="s">
        <v>5724</v>
      </c>
      <c r="E2120" s="13"/>
      <c r="F2120" s="3" t="s">
        <v>9376</v>
      </c>
      <c r="G2120" s="3" t="str">
        <f t="shared" si="302"/>
        <v>mmol/L</v>
      </c>
      <c r="H2120" s="3" t="str">
        <f t="shared" si="303"/>
        <v>Unit</v>
      </c>
      <c r="I2120" s="3" t="str">
        <f t="shared" si="304"/>
        <v>UCUM</v>
      </c>
      <c r="J2120" s="3" t="str">
        <f t="shared" si="305"/>
        <v>Unit</v>
      </c>
      <c r="K2120" s="3" t="str">
        <f t="shared" si="306"/>
        <v>S</v>
      </c>
      <c r="L2120" s="3" t="str">
        <f t="shared" si="307"/>
        <v>19700101</v>
      </c>
      <c r="M2120" s="3" t="str">
        <f t="shared" si="308"/>
        <v>20991231</v>
      </c>
      <c r="N2120" s="11" t="s">
        <v>12949</v>
      </c>
    </row>
    <row r="2121" spans="1:14" ht="15.6" customHeight="1" x14ac:dyDescent="0.3">
      <c r="A2121" s="3" t="s">
        <v>6453</v>
      </c>
      <c r="B2121" s="3" t="s">
        <v>11817</v>
      </c>
      <c r="C2121" s="11" t="s">
        <v>5731</v>
      </c>
      <c r="D2121" s="11" t="s">
        <v>5732</v>
      </c>
      <c r="E2121" s="13"/>
      <c r="F2121" s="3" t="s">
        <v>9425</v>
      </c>
      <c r="G2121" s="3" t="str">
        <f t="shared" si="302"/>
        <v>mo</v>
      </c>
      <c r="H2121" s="3" t="str">
        <f t="shared" si="303"/>
        <v>Unit</v>
      </c>
      <c r="I2121" s="3" t="str">
        <f t="shared" si="304"/>
        <v>UCUM</v>
      </c>
      <c r="J2121" s="3" t="str">
        <f t="shared" si="305"/>
        <v>Unit</v>
      </c>
      <c r="K2121" s="3" t="str">
        <f t="shared" si="306"/>
        <v>S</v>
      </c>
      <c r="L2121" s="3" t="str">
        <f t="shared" si="307"/>
        <v>19700101</v>
      </c>
      <c r="M2121" s="3" t="str">
        <f t="shared" si="308"/>
        <v>20991231</v>
      </c>
    </row>
    <row r="2122" spans="1:14" ht="15.6" customHeight="1" x14ac:dyDescent="0.3">
      <c r="A2122" s="3" t="s">
        <v>6453</v>
      </c>
      <c r="B2122" s="3" t="s">
        <v>11817</v>
      </c>
      <c r="C2122" s="11" t="s">
        <v>5733</v>
      </c>
      <c r="D2122" s="11" t="s">
        <v>5734</v>
      </c>
      <c r="E2122" s="13"/>
      <c r="F2122" s="3" t="s">
        <v>9419</v>
      </c>
      <c r="G2122" s="3" t="str">
        <f t="shared" si="302"/>
        <v>mol</v>
      </c>
      <c r="H2122" s="3" t="str">
        <f t="shared" si="303"/>
        <v>Unit</v>
      </c>
      <c r="I2122" s="3" t="str">
        <f t="shared" si="304"/>
        <v>UCUM</v>
      </c>
      <c r="J2122" s="3" t="str">
        <f t="shared" si="305"/>
        <v>Unit</v>
      </c>
      <c r="K2122" s="3" t="str">
        <f t="shared" si="306"/>
        <v>S</v>
      </c>
      <c r="L2122" s="3" t="str">
        <f t="shared" si="307"/>
        <v>19700101</v>
      </c>
      <c r="M2122" s="3" t="str">
        <f t="shared" si="308"/>
        <v>20991231</v>
      </c>
    </row>
    <row r="2123" spans="1:14" ht="15.6" customHeight="1" x14ac:dyDescent="0.3">
      <c r="A2123" s="3" t="s">
        <v>6453</v>
      </c>
      <c r="B2123" s="3" t="s">
        <v>11817</v>
      </c>
      <c r="C2123" s="11" t="s">
        <v>5737</v>
      </c>
      <c r="D2123" s="11" t="s">
        <v>5738</v>
      </c>
      <c r="E2123" s="13"/>
      <c r="F2123" s="3" t="s">
        <v>9421</v>
      </c>
      <c r="G2123" s="3" t="str">
        <f t="shared" si="302"/>
        <v>mol/kg</v>
      </c>
      <c r="H2123" s="3" t="str">
        <f t="shared" si="303"/>
        <v>Unit</v>
      </c>
      <c r="I2123" s="3" t="str">
        <f t="shared" si="304"/>
        <v>UCUM</v>
      </c>
      <c r="J2123" s="3" t="str">
        <f t="shared" si="305"/>
        <v>Unit</v>
      </c>
      <c r="K2123" s="3" t="str">
        <f t="shared" si="306"/>
        <v>S</v>
      </c>
      <c r="L2123" s="3" t="str">
        <f t="shared" si="307"/>
        <v>19700101</v>
      </c>
      <c r="M2123" s="3" t="str">
        <f t="shared" si="308"/>
        <v>20991231</v>
      </c>
    </row>
    <row r="2124" spans="1:14" ht="15.6" customHeight="1" x14ac:dyDescent="0.3">
      <c r="A2124" s="3" t="s">
        <v>6453</v>
      </c>
      <c r="B2124" s="3" t="s">
        <v>11817</v>
      </c>
      <c r="C2124" s="11" t="s">
        <v>5739</v>
      </c>
      <c r="D2124" s="11" t="s">
        <v>5740</v>
      </c>
      <c r="E2124" s="13"/>
      <c r="F2124" s="3" t="s">
        <v>9421</v>
      </c>
      <c r="G2124" s="3" t="str">
        <f t="shared" si="302"/>
        <v>mol/kg</v>
      </c>
      <c r="H2124" s="3" t="str">
        <f t="shared" si="303"/>
        <v>Unit</v>
      </c>
      <c r="I2124" s="3" t="str">
        <f t="shared" si="304"/>
        <v>UCUM</v>
      </c>
      <c r="J2124" s="3" t="str">
        <f t="shared" si="305"/>
        <v>Unit</v>
      </c>
      <c r="K2124" s="3" t="str">
        <f t="shared" si="306"/>
        <v>S</v>
      </c>
      <c r="L2124" s="3" t="str">
        <f t="shared" si="307"/>
        <v>19700101</v>
      </c>
      <c r="M2124" s="3" t="str">
        <f t="shared" si="308"/>
        <v>20991231</v>
      </c>
      <c r="N2124" s="11" t="s">
        <v>12949</v>
      </c>
    </row>
    <row r="2125" spans="1:14" ht="15.6" customHeight="1" x14ac:dyDescent="0.3">
      <c r="A2125" s="3" t="s">
        <v>6453</v>
      </c>
      <c r="B2125" s="3" t="s">
        <v>11817</v>
      </c>
      <c r="C2125" s="11" t="s">
        <v>5735</v>
      </c>
      <c r="D2125" s="11" t="s">
        <v>5736</v>
      </c>
      <c r="E2125" s="13"/>
      <c r="F2125" s="3" t="s">
        <v>9422</v>
      </c>
      <c r="G2125" s="3" t="str">
        <f t="shared" ref="G2125:G2188" si="309">IFERROR(VLOOKUP(F2125,omop_all_vocs,4,FALSE),"")</f>
        <v>mol/L</v>
      </c>
      <c r="H2125" s="3" t="str">
        <f t="shared" ref="H2125:H2188" si="310">IFERROR(VLOOKUP(F2125,omop_all_vocs,5,FALSE),"")</f>
        <v>Unit</v>
      </c>
      <c r="I2125" s="3" t="str">
        <f t="shared" ref="I2125:I2188" si="311">IFERROR(VLOOKUP(F2125,omop_all_vocs,6,FALSE),"")</f>
        <v>UCUM</v>
      </c>
      <c r="J2125" s="3" t="str">
        <f t="shared" ref="J2125:J2188" si="312">IFERROR(VLOOKUP(F2125,omop_all_vocs,7,FALSE),"")</f>
        <v>Unit</v>
      </c>
      <c r="K2125" s="3" t="str">
        <f t="shared" ref="K2125:K2188" si="313">IFERROR(VLOOKUP(F2125,omop_all_vocs,8,FALSE),"")</f>
        <v>S</v>
      </c>
      <c r="L2125" s="3" t="str">
        <f t="shared" ref="L2125:L2188" si="314">IFERROR(VLOOKUP(F2125,omop_all_vocs,9,FALSE),"")</f>
        <v>19700101</v>
      </c>
      <c r="M2125" s="3" t="str">
        <f t="shared" ref="M2125:M2188" si="315">IFERROR(VLOOKUP(F2125,omop_all_vocs,10,FALSE),"")</f>
        <v>20991231</v>
      </c>
    </row>
    <row r="2126" spans="1:14" ht="15.6" customHeight="1" x14ac:dyDescent="0.3">
      <c r="A2126" s="3" t="s">
        <v>6453</v>
      </c>
      <c r="B2126" s="3" t="s">
        <v>11817</v>
      </c>
      <c r="C2126" s="11" t="s">
        <v>5741</v>
      </c>
      <c r="D2126" s="11" t="s">
        <v>5742</v>
      </c>
      <c r="E2126" s="13"/>
      <c r="F2126" s="3" t="s">
        <v>9420</v>
      </c>
      <c r="G2126" s="3" t="str">
        <f t="shared" si="309"/>
        <v>mol/m3</v>
      </c>
      <c r="H2126" s="3" t="str">
        <f t="shared" si="310"/>
        <v>Unit</v>
      </c>
      <c r="I2126" s="3" t="str">
        <f t="shared" si="311"/>
        <v>UCUM</v>
      </c>
      <c r="J2126" s="3" t="str">
        <f t="shared" si="312"/>
        <v>Unit</v>
      </c>
      <c r="K2126" s="3" t="str">
        <f t="shared" si="313"/>
        <v>S</v>
      </c>
      <c r="L2126" s="3" t="str">
        <f t="shared" si="314"/>
        <v>19700101</v>
      </c>
      <c r="M2126" s="3" t="str">
        <f t="shared" si="315"/>
        <v>20991231</v>
      </c>
    </row>
    <row r="2127" spans="1:14" ht="15.6" customHeight="1" x14ac:dyDescent="0.3">
      <c r="A2127" s="3" t="s">
        <v>6453</v>
      </c>
      <c r="B2127" s="3" t="s">
        <v>11817</v>
      </c>
      <c r="C2127" s="11" t="s">
        <v>5743</v>
      </c>
      <c r="D2127" s="11" t="s">
        <v>5744</v>
      </c>
      <c r="E2127" s="13"/>
      <c r="F2127" s="3" t="s">
        <v>9423</v>
      </c>
      <c r="G2127" s="3" t="str">
        <f t="shared" si="309"/>
        <v>mol/mL</v>
      </c>
      <c r="H2127" s="3" t="str">
        <f t="shared" si="310"/>
        <v>Unit</v>
      </c>
      <c r="I2127" s="3" t="str">
        <f t="shared" si="311"/>
        <v>UCUM</v>
      </c>
      <c r="J2127" s="3" t="str">
        <f t="shared" si="312"/>
        <v>Unit</v>
      </c>
      <c r="K2127" s="3" t="str">
        <f t="shared" si="313"/>
        <v>S</v>
      </c>
      <c r="L2127" s="3" t="str">
        <f t="shared" si="314"/>
        <v>19700101</v>
      </c>
      <c r="M2127" s="3" t="str">
        <f t="shared" si="315"/>
        <v>20991231</v>
      </c>
    </row>
    <row r="2128" spans="1:14" ht="15.6" customHeight="1" x14ac:dyDescent="0.3">
      <c r="A2128" s="3" t="s">
        <v>6453</v>
      </c>
      <c r="B2128" s="3" t="s">
        <v>11817</v>
      </c>
      <c r="C2128" s="11" t="s">
        <v>5745</v>
      </c>
      <c r="D2128" s="11" t="s">
        <v>5746</v>
      </c>
      <c r="E2128" s="13"/>
      <c r="F2128" s="3" t="s">
        <v>9284</v>
      </c>
      <c r="G2128" s="3" t="str">
        <f t="shared" si="309"/>
        <v>umol/mol</v>
      </c>
      <c r="H2128" s="3" t="str">
        <f t="shared" si="310"/>
        <v>Unit</v>
      </c>
      <c r="I2128" s="3" t="str">
        <f t="shared" si="311"/>
        <v>UCUM</v>
      </c>
      <c r="J2128" s="3" t="str">
        <f t="shared" si="312"/>
        <v>Unit</v>
      </c>
      <c r="K2128" s="3" t="str">
        <f t="shared" si="313"/>
        <v>S</v>
      </c>
      <c r="L2128" s="3" t="str">
        <f t="shared" si="314"/>
        <v>19700101</v>
      </c>
      <c r="M2128" s="3" t="str">
        <f t="shared" si="315"/>
        <v>20991231</v>
      </c>
      <c r="N2128" s="11" t="s">
        <v>12949</v>
      </c>
    </row>
    <row r="2129" spans="1:14" ht="15.6" customHeight="1" x14ac:dyDescent="0.3">
      <c r="A2129" s="3" t="s">
        <v>6453</v>
      </c>
      <c r="B2129" s="3" t="s">
        <v>11817</v>
      </c>
      <c r="C2129" s="11" t="s">
        <v>5747</v>
      </c>
      <c r="D2129" s="11" t="s">
        <v>5748</v>
      </c>
      <c r="E2129" s="13"/>
      <c r="F2129" s="3" t="s">
        <v>9424</v>
      </c>
      <c r="G2129" s="3" t="str">
        <f t="shared" si="309"/>
        <v>mol/s</v>
      </c>
      <c r="H2129" s="3" t="str">
        <f t="shared" si="310"/>
        <v>Unit</v>
      </c>
      <c r="I2129" s="3" t="str">
        <f t="shared" si="311"/>
        <v>UCUM</v>
      </c>
      <c r="J2129" s="3" t="str">
        <f t="shared" si="312"/>
        <v>Unit</v>
      </c>
      <c r="K2129" s="3" t="str">
        <f t="shared" si="313"/>
        <v>S</v>
      </c>
      <c r="L2129" s="3" t="str">
        <f t="shared" si="314"/>
        <v>19700101</v>
      </c>
      <c r="M2129" s="3" t="str">
        <f t="shared" si="315"/>
        <v>20991231</v>
      </c>
    </row>
    <row r="2130" spans="1:14" ht="15.6" customHeight="1" x14ac:dyDescent="0.3">
      <c r="A2130" s="3" t="s">
        <v>6453</v>
      </c>
      <c r="B2130" s="3" t="s">
        <v>11817</v>
      </c>
      <c r="C2130" s="11" t="s">
        <v>5749</v>
      </c>
      <c r="D2130" s="11" t="s">
        <v>5750</v>
      </c>
      <c r="E2130" s="13"/>
      <c r="F2130" s="3" t="s">
        <v>9398</v>
      </c>
      <c r="G2130" s="3" t="str">
        <f t="shared" si="309"/>
        <v>mosm</v>
      </c>
      <c r="H2130" s="3" t="str">
        <f t="shared" si="310"/>
        <v>Unit</v>
      </c>
      <c r="I2130" s="3" t="str">
        <f t="shared" si="311"/>
        <v>UCUM</v>
      </c>
      <c r="J2130" s="3" t="str">
        <f t="shared" si="312"/>
        <v>Unit</v>
      </c>
      <c r="K2130" s="3" t="str">
        <f t="shared" si="313"/>
        <v>S</v>
      </c>
      <c r="L2130" s="3" t="str">
        <f t="shared" si="314"/>
        <v>19700101</v>
      </c>
      <c r="M2130" s="3" t="str">
        <f t="shared" si="315"/>
        <v>20991231</v>
      </c>
    </row>
    <row r="2131" spans="1:14" ht="15.6" customHeight="1" x14ac:dyDescent="0.3">
      <c r="A2131" s="3" t="s">
        <v>6453</v>
      </c>
      <c r="B2131" s="3" t="s">
        <v>11817</v>
      </c>
      <c r="C2131" s="11" t="s">
        <v>5753</v>
      </c>
      <c r="D2131" s="11" t="s">
        <v>5754</v>
      </c>
      <c r="E2131" s="13"/>
      <c r="F2131" s="3" t="s">
        <v>9399</v>
      </c>
      <c r="G2131" s="3" t="str">
        <f t="shared" si="309"/>
        <v>mosm/kg</v>
      </c>
      <c r="H2131" s="3" t="str">
        <f t="shared" si="310"/>
        <v>Unit</v>
      </c>
      <c r="I2131" s="3" t="str">
        <f t="shared" si="311"/>
        <v>UCUM</v>
      </c>
      <c r="J2131" s="3" t="str">
        <f t="shared" si="312"/>
        <v>Unit</v>
      </c>
      <c r="K2131" s="3" t="str">
        <f t="shared" si="313"/>
        <v>S</v>
      </c>
      <c r="L2131" s="3" t="str">
        <f t="shared" si="314"/>
        <v>19700101</v>
      </c>
      <c r="M2131" s="3" t="str">
        <f t="shared" si="315"/>
        <v>20991231</v>
      </c>
    </row>
    <row r="2132" spans="1:14" ht="15.6" customHeight="1" x14ac:dyDescent="0.3">
      <c r="A2132" s="3" t="s">
        <v>6453</v>
      </c>
      <c r="B2132" s="3" t="s">
        <v>11817</v>
      </c>
      <c r="C2132" s="11" t="s">
        <v>5751</v>
      </c>
      <c r="D2132" s="11" t="s">
        <v>5752</v>
      </c>
      <c r="E2132" s="13"/>
      <c r="F2132" s="3" t="s">
        <v>9401</v>
      </c>
      <c r="G2132" s="3" t="str">
        <f t="shared" si="309"/>
        <v>mosm/L</v>
      </c>
      <c r="H2132" s="3" t="str">
        <f t="shared" si="310"/>
        <v>Unit</v>
      </c>
      <c r="I2132" s="3" t="str">
        <f t="shared" si="311"/>
        <v>UCUM</v>
      </c>
      <c r="J2132" s="3" t="str">
        <f t="shared" si="312"/>
        <v>Unit</v>
      </c>
      <c r="K2132" s="3" t="str">
        <f t="shared" si="313"/>
        <v>S</v>
      </c>
      <c r="L2132" s="3" t="str">
        <f t="shared" si="314"/>
        <v>19700101</v>
      </c>
      <c r="M2132" s="3" t="str">
        <f t="shared" si="315"/>
        <v>20991231</v>
      </c>
    </row>
    <row r="2133" spans="1:14" ht="15.6" customHeight="1" x14ac:dyDescent="0.3">
      <c r="A2133" s="3" t="s">
        <v>6453</v>
      </c>
      <c r="B2133" s="3" t="s">
        <v>11817</v>
      </c>
      <c r="C2133" s="11" t="s">
        <v>5503</v>
      </c>
      <c r="D2133" s="11" t="s">
        <v>5504</v>
      </c>
      <c r="E2133" s="13"/>
      <c r="F2133" s="3" t="s">
        <v>9402</v>
      </c>
      <c r="G2133" s="3" t="str">
        <f t="shared" si="309"/>
        <v>mPas</v>
      </c>
      <c r="H2133" s="3" t="str">
        <f t="shared" si="310"/>
        <v>Unit</v>
      </c>
      <c r="I2133" s="3" t="str">
        <f t="shared" si="311"/>
        <v>UCUM</v>
      </c>
      <c r="J2133" s="3" t="str">
        <f t="shared" si="312"/>
        <v>Unit</v>
      </c>
      <c r="K2133" s="3" t="str">
        <f t="shared" si="313"/>
        <v>S</v>
      </c>
      <c r="L2133" s="3" t="str">
        <f t="shared" si="314"/>
        <v>19700101</v>
      </c>
      <c r="M2133" s="3" t="str">
        <f t="shared" si="315"/>
        <v>20991231</v>
      </c>
    </row>
    <row r="2134" spans="1:14" ht="15.6" customHeight="1" x14ac:dyDescent="0.3">
      <c r="A2134" s="3" t="s">
        <v>6453</v>
      </c>
      <c r="B2134" s="3" t="s">
        <v>11817</v>
      </c>
      <c r="C2134" s="11" t="s">
        <v>5505</v>
      </c>
      <c r="D2134" s="11" t="s">
        <v>5506</v>
      </c>
      <c r="E2134" s="13"/>
      <c r="F2134" s="3" t="s">
        <v>9403</v>
      </c>
      <c r="G2134" s="3" t="str">
        <f t="shared" si="309"/>
        <v>mPa.s</v>
      </c>
      <c r="H2134" s="3" t="str">
        <f t="shared" si="310"/>
        <v>Unit</v>
      </c>
      <c r="I2134" s="3" t="str">
        <f t="shared" si="311"/>
        <v>UCUM</v>
      </c>
      <c r="J2134" s="3" t="str">
        <f t="shared" si="312"/>
        <v>Unit</v>
      </c>
      <c r="K2134" s="3" t="str">
        <f t="shared" si="313"/>
        <v>S</v>
      </c>
      <c r="L2134" s="3" t="str">
        <f t="shared" si="314"/>
        <v>19700101</v>
      </c>
      <c r="M2134" s="3" t="str">
        <f t="shared" si="315"/>
        <v>20991231</v>
      </c>
    </row>
    <row r="2135" spans="1:14" ht="15.6" customHeight="1" x14ac:dyDescent="0.3">
      <c r="A2135" s="3" t="s">
        <v>6453</v>
      </c>
      <c r="B2135" s="3" t="s">
        <v>11817</v>
      </c>
      <c r="C2135" s="11" t="s">
        <v>4975</v>
      </c>
      <c r="D2135" s="11" t="s">
        <v>4976</v>
      </c>
      <c r="E2135" s="13"/>
      <c r="F2135" s="3" t="s">
        <v>9201</v>
      </c>
      <c r="G2135" s="3" t="str">
        <f t="shared" si="309"/>
        <v>Ms</v>
      </c>
      <c r="H2135" s="3" t="str">
        <f t="shared" si="310"/>
        <v>Unit</v>
      </c>
      <c r="I2135" s="3" t="str">
        <f t="shared" si="311"/>
        <v>UCUM</v>
      </c>
      <c r="J2135" s="3" t="str">
        <f t="shared" si="312"/>
        <v>Unit</v>
      </c>
      <c r="K2135" s="3" t="str">
        <f t="shared" si="313"/>
        <v>S</v>
      </c>
      <c r="L2135" s="3" t="str">
        <f t="shared" si="314"/>
        <v>19700101</v>
      </c>
      <c r="M2135" s="3" t="str">
        <f t="shared" si="315"/>
        <v>20991231</v>
      </c>
    </row>
    <row r="2136" spans="1:14" ht="15.6" customHeight="1" x14ac:dyDescent="0.3">
      <c r="A2136" s="3" t="s">
        <v>6453</v>
      </c>
      <c r="B2136" s="3" t="s">
        <v>11817</v>
      </c>
      <c r="C2136" s="11" t="s">
        <v>5755</v>
      </c>
      <c r="D2136" s="11" t="s">
        <v>5756</v>
      </c>
      <c r="E2136" s="13"/>
      <c r="F2136" s="3" t="s">
        <v>9404</v>
      </c>
      <c r="G2136" s="3" t="str">
        <f t="shared" si="309"/>
        <v>ms</v>
      </c>
      <c r="H2136" s="3" t="str">
        <f t="shared" si="310"/>
        <v>Unit</v>
      </c>
      <c r="I2136" s="3" t="str">
        <f t="shared" si="311"/>
        <v>UCUM</v>
      </c>
      <c r="J2136" s="3" t="str">
        <f t="shared" si="312"/>
        <v>Unit</v>
      </c>
      <c r="K2136" s="3" t="str">
        <f t="shared" si="313"/>
        <v>S</v>
      </c>
      <c r="L2136" s="3" t="str">
        <f t="shared" si="314"/>
        <v>19700101</v>
      </c>
      <c r="M2136" s="3" t="str">
        <f t="shared" si="315"/>
        <v>20991231</v>
      </c>
    </row>
    <row r="2137" spans="1:14" ht="15.6" customHeight="1" x14ac:dyDescent="0.3">
      <c r="A2137" s="3" t="s">
        <v>6453</v>
      </c>
      <c r="B2137" s="3" t="s">
        <v>11817</v>
      </c>
      <c r="C2137" s="11" t="s">
        <v>5509</v>
      </c>
      <c r="D2137" s="11" t="s">
        <v>5510</v>
      </c>
      <c r="E2137" s="13"/>
      <c r="F2137" s="3" t="s">
        <v>9739</v>
      </c>
      <c r="G2137" s="3" t="str">
        <f t="shared" si="309"/>
        <v>[U]/g</v>
      </c>
      <c r="H2137" s="3" t="str">
        <f t="shared" si="310"/>
        <v>Unit</v>
      </c>
      <c r="I2137" s="3" t="str">
        <f t="shared" si="311"/>
        <v>UCUM</v>
      </c>
      <c r="J2137" s="3" t="str">
        <f t="shared" si="312"/>
        <v>Unit</v>
      </c>
      <c r="K2137" s="3" t="str">
        <f t="shared" si="313"/>
        <v>S</v>
      </c>
      <c r="L2137" s="3" t="str">
        <f t="shared" si="314"/>
        <v>19700101</v>
      </c>
      <c r="M2137" s="3" t="str">
        <f t="shared" si="315"/>
        <v>20991231</v>
      </c>
      <c r="N2137" s="11" t="s">
        <v>12949</v>
      </c>
    </row>
    <row r="2138" spans="1:14" ht="15.6" customHeight="1" x14ac:dyDescent="0.3">
      <c r="A2138" s="3" t="s">
        <v>6453</v>
      </c>
      <c r="B2138" s="3" t="s">
        <v>11817</v>
      </c>
      <c r="C2138" s="11" t="s">
        <v>5511</v>
      </c>
      <c r="D2138" s="11" t="s">
        <v>5512</v>
      </c>
      <c r="E2138" s="13"/>
      <c r="F2138" s="3" t="s">
        <v>9741</v>
      </c>
      <c r="G2138" s="3" t="str">
        <f t="shared" si="309"/>
        <v>[U]/g{HGB}</v>
      </c>
      <c r="H2138" s="3" t="str">
        <f t="shared" si="310"/>
        <v>Unit</v>
      </c>
      <c r="I2138" s="3" t="str">
        <f t="shared" si="311"/>
        <v>UCUM</v>
      </c>
      <c r="J2138" s="3" t="str">
        <f t="shared" si="312"/>
        <v>Unit</v>
      </c>
      <c r="K2138" s="3" t="str">
        <f t="shared" si="313"/>
        <v>S</v>
      </c>
      <c r="L2138" s="3" t="str">
        <f t="shared" si="314"/>
        <v>19700101</v>
      </c>
      <c r="M2138" s="3" t="str">
        <f t="shared" si="315"/>
        <v>20991231</v>
      </c>
      <c r="N2138" s="11" t="s">
        <v>12949</v>
      </c>
    </row>
    <row r="2139" spans="1:14" ht="15.6" customHeight="1" x14ac:dyDescent="0.3">
      <c r="A2139" s="3" t="s">
        <v>6453</v>
      </c>
      <c r="B2139" s="3" t="s">
        <v>11817</v>
      </c>
      <c r="C2139" s="11" t="s">
        <v>5513</v>
      </c>
      <c r="D2139" s="11" t="s">
        <v>5514</v>
      </c>
      <c r="E2139" s="13"/>
      <c r="F2139" s="3" t="s">
        <v>9742</v>
      </c>
      <c r="G2139" s="3" t="str">
        <f t="shared" si="309"/>
        <v>[U]/g{tot'prot}</v>
      </c>
      <c r="H2139" s="3" t="str">
        <f t="shared" si="310"/>
        <v>Unit</v>
      </c>
      <c r="I2139" s="3" t="str">
        <f t="shared" si="311"/>
        <v>UCUM</v>
      </c>
      <c r="J2139" s="3" t="str">
        <f t="shared" si="312"/>
        <v>Unit</v>
      </c>
      <c r="K2139" s="3" t="str">
        <f t="shared" si="313"/>
        <v>S</v>
      </c>
      <c r="L2139" s="3" t="str">
        <f t="shared" si="314"/>
        <v>19700101</v>
      </c>
      <c r="M2139" s="3" t="str">
        <f t="shared" si="315"/>
        <v>20991231</v>
      </c>
      <c r="N2139" s="11" t="s">
        <v>12949</v>
      </c>
    </row>
    <row r="2140" spans="1:14" ht="15.6" customHeight="1" x14ac:dyDescent="0.3">
      <c r="A2140" s="3" t="s">
        <v>6453</v>
      </c>
      <c r="B2140" s="3" t="s">
        <v>11817</v>
      </c>
      <c r="C2140" s="11" t="s">
        <v>5507</v>
      </c>
      <c r="D2140" s="11" t="s">
        <v>5508</v>
      </c>
      <c r="E2140" s="13"/>
      <c r="F2140" s="3" t="s">
        <v>9397</v>
      </c>
      <c r="G2140" s="3" t="str">
        <f t="shared" si="309"/>
        <v>10*6.[U]/mL</v>
      </c>
      <c r="H2140" s="3" t="str">
        <f t="shared" si="310"/>
        <v>Unit</v>
      </c>
      <c r="I2140" s="3" t="str">
        <f t="shared" si="311"/>
        <v>UCUM</v>
      </c>
      <c r="J2140" s="3" t="str">
        <f t="shared" si="312"/>
        <v>Unit</v>
      </c>
      <c r="K2140" s="3" t="str">
        <f t="shared" si="313"/>
        <v>S</v>
      </c>
      <c r="L2140" s="3" t="str">
        <f t="shared" si="314"/>
        <v>19700101</v>
      </c>
      <c r="M2140" s="3" t="str">
        <f t="shared" si="315"/>
        <v>20991231</v>
      </c>
      <c r="N2140" s="11" t="s">
        <v>12949</v>
      </c>
    </row>
    <row r="2141" spans="1:14" ht="15.6" customHeight="1" x14ac:dyDescent="0.3">
      <c r="A2141" s="3" t="s">
        <v>6453</v>
      </c>
      <c r="B2141" s="3" t="s">
        <v>11817</v>
      </c>
      <c r="C2141" s="11" t="s">
        <v>5519</v>
      </c>
      <c r="D2141" s="11" t="s">
        <v>5520</v>
      </c>
      <c r="E2141" s="13"/>
      <c r="F2141" s="3" t="s">
        <v>9745</v>
      </c>
      <c r="G2141" s="3" t="str">
        <f t="shared" si="309"/>
        <v>[U]/mg</v>
      </c>
      <c r="H2141" s="3" t="str">
        <f t="shared" si="310"/>
        <v>Unit</v>
      </c>
      <c r="I2141" s="3" t="str">
        <f t="shared" si="311"/>
        <v>UCUM</v>
      </c>
      <c r="J2141" s="3" t="str">
        <f t="shared" si="312"/>
        <v>Unit</v>
      </c>
      <c r="K2141" s="3" t="str">
        <f t="shared" si="313"/>
        <v>S</v>
      </c>
      <c r="L2141" s="3" t="str">
        <f t="shared" si="314"/>
        <v>19700101</v>
      </c>
      <c r="M2141" s="3" t="str">
        <f t="shared" si="315"/>
        <v>20991231</v>
      </c>
      <c r="N2141" s="11" t="s">
        <v>12949</v>
      </c>
    </row>
    <row r="2142" spans="1:14" ht="15.6" customHeight="1" x14ac:dyDescent="0.3">
      <c r="A2142" s="3" t="s">
        <v>6453</v>
      </c>
      <c r="B2142" s="3" t="s">
        <v>11817</v>
      </c>
      <c r="C2142" s="11" t="s">
        <v>5521</v>
      </c>
      <c r="D2142" s="11" t="s">
        <v>5522</v>
      </c>
      <c r="E2142" s="13"/>
      <c r="F2142" s="3" t="s">
        <v>9334</v>
      </c>
      <c r="G2142" s="3" t="str">
        <f t="shared" si="309"/>
        <v>mg/mg{creat}</v>
      </c>
      <c r="H2142" s="3" t="str">
        <f t="shared" si="310"/>
        <v>Unit</v>
      </c>
      <c r="I2142" s="3" t="str">
        <f t="shared" si="311"/>
        <v>UCUM</v>
      </c>
      <c r="J2142" s="3" t="str">
        <f t="shared" si="312"/>
        <v>Unit</v>
      </c>
      <c r="K2142" s="3" t="str">
        <f t="shared" si="313"/>
        <v>S</v>
      </c>
      <c r="L2142" s="3" t="str">
        <f t="shared" si="314"/>
        <v>19700101</v>
      </c>
      <c r="M2142" s="3" t="str">
        <f t="shared" si="315"/>
        <v>20991231</v>
      </c>
      <c r="N2142" s="11" t="s">
        <v>12949</v>
      </c>
    </row>
    <row r="2143" spans="1:14" ht="15.6" customHeight="1" x14ac:dyDescent="0.3">
      <c r="A2143" s="3" t="s">
        <v>6453</v>
      </c>
      <c r="B2143" s="3" t="s">
        <v>11817</v>
      </c>
      <c r="C2143" s="11" t="s">
        <v>5515</v>
      </c>
      <c r="D2143" s="11" t="s">
        <v>5516</v>
      </c>
      <c r="E2143" s="13"/>
      <c r="F2143" s="3" t="s">
        <v>9746</v>
      </c>
      <c r="G2143" s="3" t="str">
        <f t="shared" si="309"/>
        <v>[U]/mL</v>
      </c>
      <c r="H2143" s="3" t="str">
        <f t="shared" si="310"/>
        <v>Unit</v>
      </c>
      <c r="I2143" s="3" t="str">
        <f t="shared" si="311"/>
        <v>UCUM</v>
      </c>
      <c r="J2143" s="3" t="str">
        <f t="shared" si="312"/>
        <v>Unit</v>
      </c>
      <c r="K2143" s="3" t="str">
        <f t="shared" si="313"/>
        <v>S</v>
      </c>
      <c r="L2143" s="3" t="str">
        <f t="shared" si="314"/>
        <v>19700101</v>
      </c>
      <c r="M2143" s="3" t="str">
        <f t="shared" si="315"/>
        <v>20991231</v>
      </c>
      <c r="N2143" s="11" t="s">
        <v>12949</v>
      </c>
    </row>
    <row r="2144" spans="1:14" ht="15.6" customHeight="1" x14ac:dyDescent="0.3">
      <c r="A2144" s="3" t="s">
        <v>6453</v>
      </c>
      <c r="B2144" s="3" t="s">
        <v>11817</v>
      </c>
      <c r="C2144" s="11" t="s">
        <v>5517</v>
      </c>
      <c r="D2144" s="11" t="s">
        <v>5518</v>
      </c>
      <c r="E2144" s="13"/>
      <c r="F2144" s="3" t="s">
        <v>9358</v>
      </c>
      <c r="G2144" s="3" t="str">
        <f t="shared" si="309"/>
        <v>mL/min</v>
      </c>
      <c r="H2144" s="3" t="str">
        <f t="shared" si="310"/>
        <v>Unit</v>
      </c>
      <c r="I2144" s="3" t="str">
        <f t="shared" si="311"/>
        <v>UCUM</v>
      </c>
      <c r="J2144" s="3" t="str">
        <f t="shared" si="312"/>
        <v>Unit</v>
      </c>
      <c r="K2144" s="3" t="str">
        <f t="shared" si="313"/>
        <v>S</v>
      </c>
      <c r="L2144" s="3" t="str">
        <f t="shared" si="314"/>
        <v>19700101</v>
      </c>
      <c r="M2144" s="3" t="str">
        <f t="shared" si="315"/>
        <v>20991231</v>
      </c>
      <c r="N2144" s="11" t="s">
        <v>12949</v>
      </c>
    </row>
    <row r="2145" spans="1:14" ht="15.6" customHeight="1" x14ac:dyDescent="0.3">
      <c r="A2145" s="3" t="s">
        <v>6453</v>
      </c>
      <c r="B2145" s="3" t="s">
        <v>11817</v>
      </c>
      <c r="C2145" s="11" t="s">
        <v>5525</v>
      </c>
      <c r="D2145" s="11" t="s">
        <v>5526</v>
      </c>
      <c r="E2145" s="13"/>
      <c r="F2145" s="3" t="s">
        <v>9379</v>
      </c>
      <c r="G2145" s="3" t="str">
        <f t="shared" si="309"/>
        <v>mmol/mmol{creat}</v>
      </c>
      <c r="H2145" s="3" t="str">
        <f t="shared" si="310"/>
        <v>Unit</v>
      </c>
      <c r="I2145" s="3" t="str">
        <f t="shared" si="311"/>
        <v>UCUM</v>
      </c>
      <c r="J2145" s="3" t="str">
        <f t="shared" si="312"/>
        <v>Unit</v>
      </c>
      <c r="K2145" s="3" t="str">
        <f t="shared" si="313"/>
        <v>S</v>
      </c>
      <c r="L2145" s="3" t="str">
        <f t="shared" si="314"/>
        <v>19700101</v>
      </c>
      <c r="M2145" s="3" t="str">
        <f t="shared" si="315"/>
        <v>20991231</v>
      </c>
      <c r="N2145" s="11" t="s">
        <v>12949</v>
      </c>
    </row>
    <row r="2146" spans="1:14" ht="15.6" customHeight="1" x14ac:dyDescent="0.3">
      <c r="A2146" s="3" t="s">
        <v>6453</v>
      </c>
      <c r="B2146" s="3" t="s">
        <v>11817</v>
      </c>
      <c r="C2146" s="11" t="s">
        <v>5523</v>
      </c>
      <c r="D2146" s="11" t="s">
        <v>5524</v>
      </c>
      <c r="E2146" s="13"/>
      <c r="F2146" s="3" t="s">
        <v>9747</v>
      </c>
      <c r="G2146" s="3" t="str">
        <f t="shared" si="309"/>
        <v>[U]/mL{RBC}</v>
      </c>
      <c r="H2146" s="3" t="str">
        <f t="shared" si="310"/>
        <v>Unit</v>
      </c>
      <c r="I2146" s="3" t="str">
        <f t="shared" si="311"/>
        <v>UCUM</v>
      </c>
      <c r="J2146" s="3" t="str">
        <f t="shared" si="312"/>
        <v>Unit</v>
      </c>
      <c r="K2146" s="3" t="str">
        <f t="shared" si="313"/>
        <v>S</v>
      </c>
      <c r="L2146" s="3" t="str">
        <f t="shared" si="314"/>
        <v>19700101</v>
      </c>
      <c r="M2146" s="3" t="str">
        <f t="shared" si="315"/>
        <v>20991231</v>
      </c>
      <c r="N2146" s="11" t="s">
        <v>12949</v>
      </c>
    </row>
    <row r="2147" spans="1:14" ht="15.6" customHeight="1" x14ac:dyDescent="0.3">
      <c r="A2147" s="3" t="s">
        <v>6453</v>
      </c>
      <c r="B2147" s="3" t="s">
        <v>11817</v>
      </c>
      <c r="C2147" s="11" t="s">
        <v>5527</v>
      </c>
      <c r="D2147" s="11" t="s">
        <v>5528</v>
      </c>
      <c r="E2147" s="13"/>
      <c r="F2147" s="3" t="s">
        <v>8888</v>
      </c>
      <c r="G2147" s="3" t="str">
        <f t="shared" si="309"/>
        <v>B[mV]</v>
      </c>
      <c r="H2147" s="3" t="str">
        <f t="shared" si="310"/>
        <v>Unit</v>
      </c>
      <c r="I2147" s="3" t="str">
        <f t="shared" si="311"/>
        <v>UCUM</v>
      </c>
      <c r="J2147" s="3" t="str">
        <f t="shared" si="312"/>
        <v>Unit</v>
      </c>
      <c r="K2147" s="3" t="str">
        <f t="shared" si="313"/>
        <v>S</v>
      </c>
      <c r="L2147" s="3" t="str">
        <f t="shared" si="314"/>
        <v>19700101</v>
      </c>
      <c r="M2147" s="3" t="str">
        <f t="shared" si="315"/>
        <v>20991231</v>
      </c>
      <c r="N2147" s="11" t="s">
        <v>12949</v>
      </c>
    </row>
    <row r="2148" spans="1:14" ht="15.6" customHeight="1" x14ac:dyDescent="0.3">
      <c r="A2148" s="3" t="s">
        <v>6453</v>
      </c>
      <c r="B2148" s="3" t="s">
        <v>11817</v>
      </c>
      <c r="C2148" s="11" t="s">
        <v>4977</v>
      </c>
      <c r="D2148" s="11" t="s">
        <v>4978</v>
      </c>
      <c r="E2148" s="13"/>
      <c r="F2148" s="3" t="s">
        <v>9482</v>
      </c>
      <c r="G2148" s="3" t="str">
        <f t="shared" si="309"/>
        <v>N</v>
      </c>
      <c r="H2148" s="3" t="str">
        <f t="shared" si="310"/>
        <v>Unit</v>
      </c>
      <c r="I2148" s="3" t="str">
        <f t="shared" si="311"/>
        <v>UCUM</v>
      </c>
      <c r="J2148" s="3" t="str">
        <f t="shared" si="312"/>
        <v>Unit</v>
      </c>
      <c r="K2148" s="3" t="str">
        <f t="shared" si="313"/>
        <v>S</v>
      </c>
      <c r="L2148" s="3" t="str">
        <f t="shared" si="314"/>
        <v>19700101</v>
      </c>
      <c r="M2148" s="3" t="str">
        <f t="shared" si="315"/>
        <v>20991231</v>
      </c>
    </row>
    <row r="2149" spans="1:14" ht="15.6" customHeight="1" x14ac:dyDescent="0.3">
      <c r="A2149" s="3" t="s">
        <v>6453</v>
      </c>
      <c r="B2149" s="3" t="s">
        <v>11817</v>
      </c>
      <c r="C2149" s="11" t="s">
        <v>4979</v>
      </c>
      <c r="D2149" s="11" t="s">
        <v>4980</v>
      </c>
      <c r="E2149" s="13"/>
      <c r="F2149" s="3" t="s">
        <v>7137</v>
      </c>
      <c r="G2149" s="3" t="str">
        <f t="shared" si="309"/>
        <v>-</v>
      </c>
      <c r="H2149" s="3" t="str">
        <f t="shared" si="310"/>
        <v>-</v>
      </c>
      <c r="I2149" s="3" t="str">
        <f t="shared" si="311"/>
        <v>-</v>
      </c>
      <c r="J2149" s="3" t="str">
        <f t="shared" si="312"/>
        <v>-</v>
      </c>
      <c r="K2149" s="3" t="str">
        <f t="shared" si="313"/>
        <v>-</v>
      </c>
      <c r="L2149" s="3" t="str">
        <f t="shared" si="314"/>
        <v>-</v>
      </c>
      <c r="M2149" s="3" t="str">
        <f t="shared" si="315"/>
        <v>-</v>
      </c>
      <c r="N2149" s="11" t="s">
        <v>12948</v>
      </c>
    </row>
    <row r="2150" spans="1:14" ht="15.6" customHeight="1" x14ac:dyDescent="0.3">
      <c r="A2150" s="3" t="s">
        <v>6453</v>
      </c>
      <c r="B2150" s="3" t="s">
        <v>11817</v>
      </c>
      <c r="C2150" s="11" t="s">
        <v>4981</v>
      </c>
      <c r="D2150" s="11" t="s">
        <v>4982</v>
      </c>
      <c r="E2150" s="13"/>
      <c r="F2150" s="3" t="s">
        <v>7137</v>
      </c>
      <c r="G2150" s="3" t="str">
        <f t="shared" si="309"/>
        <v>-</v>
      </c>
      <c r="H2150" s="3" t="str">
        <f t="shared" si="310"/>
        <v>-</v>
      </c>
      <c r="I2150" s="3" t="str">
        <f t="shared" si="311"/>
        <v>-</v>
      </c>
      <c r="J2150" s="3" t="str">
        <f t="shared" si="312"/>
        <v>-</v>
      </c>
      <c r="K2150" s="3" t="str">
        <f t="shared" si="313"/>
        <v>-</v>
      </c>
      <c r="L2150" s="3" t="str">
        <f t="shared" si="314"/>
        <v>-</v>
      </c>
      <c r="M2150" s="3" t="str">
        <f t="shared" si="315"/>
        <v>-</v>
      </c>
      <c r="N2150" s="11" t="s">
        <v>12948</v>
      </c>
    </row>
    <row r="2151" spans="1:14" ht="15.6" customHeight="1" x14ac:dyDescent="0.3">
      <c r="A2151" s="3" t="s">
        <v>6453</v>
      </c>
      <c r="B2151" s="3" t="s">
        <v>11817</v>
      </c>
      <c r="C2151" s="11" t="s">
        <v>5763</v>
      </c>
      <c r="D2151" s="11" t="s">
        <v>5764</v>
      </c>
      <c r="E2151" s="13"/>
      <c r="F2151" s="3" t="s">
        <v>9429</v>
      </c>
      <c r="G2151" s="3" t="str">
        <f t="shared" si="309"/>
        <v>ng</v>
      </c>
      <c r="H2151" s="3" t="str">
        <f t="shared" si="310"/>
        <v>Unit</v>
      </c>
      <c r="I2151" s="3" t="str">
        <f t="shared" si="311"/>
        <v>UCUM</v>
      </c>
      <c r="J2151" s="3" t="str">
        <f t="shared" si="312"/>
        <v>Unit</v>
      </c>
      <c r="K2151" s="3" t="str">
        <f t="shared" si="313"/>
        <v>S</v>
      </c>
      <c r="L2151" s="3" t="str">
        <f t="shared" si="314"/>
        <v>19700101</v>
      </c>
      <c r="M2151" s="3" t="str">
        <f t="shared" si="315"/>
        <v>20991231</v>
      </c>
    </row>
    <row r="2152" spans="1:14" ht="15.6" customHeight="1" x14ac:dyDescent="0.3">
      <c r="A2152" s="3" t="s">
        <v>6453</v>
      </c>
      <c r="B2152" s="3" t="s">
        <v>11817</v>
      </c>
      <c r="C2152" s="11" t="s">
        <v>5765</v>
      </c>
      <c r="D2152" s="11" t="s">
        <v>5766</v>
      </c>
      <c r="E2152" s="13"/>
      <c r="F2152" s="3" t="s">
        <v>9431</v>
      </c>
      <c r="G2152" s="3" t="str">
        <f t="shared" si="309"/>
        <v>ng/(24.h)</v>
      </c>
      <c r="H2152" s="3" t="str">
        <f t="shared" si="310"/>
        <v>Unit</v>
      </c>
      <c r="I2152" s="3" t="str">
        <f t="shared" si="311"/>
        <v>UCUM</v>
      </c>
      <c r="J2152" s="3" t="str">
        <f t="shared" si="312"/>
        <v>Unit</v>
      </c>
      <c r="K2152" s="3" t="str">
        <f t="shared" si="313"/>
        <v>S</v>
      </c>
      <c r="L2152" s="3" t="str">
        <f t="shared" si="314"/>
        <v>19700101</v>
      </c>
      <c r="M2152" s="3" t="str">
        <f t="shared" si="315"/>
        <v>20991231</v>
      </c>
    </row>
    <row r="2153" spans="1:14" ht="15.6" customHeight="1" x14ac:dyDescent="0.3">
      <c r="A2153" s="3" t="s">
        <v>6453</v>
      </c>
      <c r="B2153" s="3" t="s">
        <v>11817</v>
      </c>
      <c r="C2153" s="11" t="s">
        <v>5767</v>
      </c>
      <c r="D2153" s="11" t="s">
        <v>5768</v>
      </c>
      <c r="E2153" s="13"/>
      <c r="F2153" s="3" t="s">
        <v>9431</v>
      </c>
      <c r="G2153" s="3" t="str">
        <f t="shared" si="309"/>
        <v>ng/(24.h)</v>
      </c>
      <c r="H2153" s="3" t="str">
        <f t="shared" si="310"/>
        <v>Unit</v>
      </c>
      <c r="I2153" s="3" t="str">
        <f t="shared" si="311"/>
        <v>UCUM</v>
      </c>
      <c r="J2153" s="3" t="str">
        <f t="shared" si="312"/>
        <v>Unit</v>
      </c>
      <c r="K2153" s="3" t="str">
        <f t="shared" si="313"/>
        <v>S</v>
      </c>
      <c r="L2153" s="3" t="str">
        <f t="shared" si="314"/>
        <v>19700101</v>
      </c>
      <c r="M2153" s="3" t="str">
        <f t="shared" si="315"/>
        <v>20991231</v>
      </c>
      <c r="N2153" s="11" t="s">
        <v>12949</v>
      </c>
    </row>
    <row r="2154" spans="1:14" ht="15.6" customHeight="1" x14ac:dyDescent="0.3">
      <c r="A2154" s="3" t="s">
        <v>6453</v>
      </c>
      <c r="B2154" s="3" t="s">
        <v>11817</v>
      </c>
      <c r="C2154" s="11" t="s">
        <v>5769</v>
      </c>
      <c r="D2154" s="11" t="s">
        <v>5770</v>
      </c>
      <c r="E2154" s="13"/>
      <c r="F2154" s="3" t="s">
        <v>9439</v>
      </c>
      <c r="G2154" s="3" t="str">
        <f t="shared" si="309"/>
        <v>ng/mg</v>
      </c>
      <c r="H2154" s="3" t="str">
        <f t="shared" si="310"/>
        <v>Unit</v>
      </c>
      <c r="I2154" s="3" t="str">
        <f t="shared" si="311"/>
        <v>UCUM</v>
      </c>
      <c r="J2154" s="3" t="str">
        <f t="shared" si="312"/>
        <v>Unit</v>
      </c>
      <c r="K2154" s="3" t="str">
        <f t="shared" si="313"/>
        <v>S</v>
      </c>
      <c r="L2154" s="3" t="str">
        <f t="shared" si="314"/>
        <v>19700101</v>
      </c>
      <c r="M2154" s="3" t="str">
        <f t="shared" si="315"/>
        <v>20991231</v>
      </c>
      <c r="N2154" s="11" t="s">
        <v>12949</v>
      </c>
    </row>
    <row r="2155" spans="1:14" ht="15.6" customHeight="1" x14ac:dyDescent="0.3">
      <c r="A2155" s="3" t="s">
        <v>6453</v>
      </c>
      <c r="B2155" s="3" t="s">
        <v>11817</v>
      </c>
      <c r="C2155" s="11" t="s">
        <v>5771</v>
      </c>
      <c r="D2155" s="11" t="s">
        <v>5772</v>
      </c>
      <c r="E2155" s="13"/>
      <c r="F2155" s="3" t="s">
        <v>9444</v>
      </c>
      <c r="G2155" s="3" t="str">
        <f t="shared" si="309"/>
        <v>ng/mL{RBC}</v>
      </c>
      <c r="H2155" s="3" t="str">
        <f t="shared" si="310"/>
        <v>Unit</v>
      </c>
      <c r="I2155" s="3" t="str">
        <f t="shared" si="311"/>
        <v>UCUM</v>
      </c>
      <c r="J2155" s="3" t="str">
        <f t="shared" si="312"/>
        <v>Unit</v>
      </c>
      <c r="K2155" s="3" t="str">
        <f t="shared" si="313"/>
        <v>S</v>
      </c>
      <c r="L2155" s="3" t="str">
        <f t="shared" si="314"/>
        <v>19700101</v>
      </c>
      <c r="M2155" s="3" t="str">
        <f t="shared" si="315"/>
        <v>20991231</v>
      </c>
      <c r="N2155" s="11" t="s">
        <v>12949</v>
      </c>
    </row>
    <row r="2156" spans="1:14" ht="15.6" customHeight="1" x14ac:dyDescent="0.3">
      <c r="A2156" s="3" t="s">
        <v>6453</v>
      </c>
      <c r="B2156" s="3" t="s">
        <v>11817</v>
      </c>
      <c r="C2156" s="11" t="s">
        <v>5777</v>
      </c>
      <c r="D2156" s="11" t="s">
        <v>5778</v>
      </c>
      <c r="E2156" s="13"/>
      <c r="F2156" s="3" t="s">
        <v>9434</v>
      </c>
      <c r="G2156" s="3" t="str">
        <f t="shared" si="309"/>
        <v>ng/g</v>
      </c>
      <c r="H2156" s="3" t="str">
        <f t="shared" si="310"/>
        <v>Unit</v>
      </c>
      <c r="I2156" s="3" t="str">
        <f t="shared" si="311"/>
        <v>UCUM</v>
      </c>
      <c r="J2156" s="3" t="str">
        <f t="shared" si="312"/>
        <v>Unit</v>
      </c>
      <c r="K2156" s="3" t="str">
        <f t="shared" si="313"/>
        <v>S</v>
      </c>
      <c r="L2156" s="3" t="str">
        <f t="shared" si="314"/>
        <v>19700101</v>
      </c>
      <c r="M2156" s="3" t="str">
        <f t="shared" si="315"/>
        <v>20991231</v>
      </c>
      <c r="N2156" s="11" t="s">
        <v>12949</v>
      </c>
    </row>
    <row r="2157" spans="1:14" ht="15.6" customHeight="1" x14ac:dyDescent="0.3">
      <c r="A2157" s="3" t="s">
        <v>6453</v>
      </c>
      <c r="B2157" s="3" t="s">
        <v>11817</v>
      </c>
      <c r="C2157" s="11" t="s">
        <v>5779</v>
      </c>
      <c r="D2157" s="11" t="s">
        <v>5780</v>
      </c>
      <c r="E2157" s="13"/>
      <c r="F2157" s="3" t="s">
        <v>9432</v>
      </c>
      <c r="G2157" s="3" t="str">
        <f t="shared" si="309"/>
        <v>ng/dL</v>
      </c>
      <c r="H2157" s="3" t="str">
        <f t="shared" si="310"/>
        <v>Unit</v>
      </c>
      <c r="I2157" s="3" t="str">
        <f t="shared" si="311"/>
        <v>UCUM</v>
      </c>
      <c r="J2157" s="3" t="str">
        <f t="shared" si="312"/>
        <v>Unit</v>
      </c>
      <c r="K2157" s="3" t="str">
        <f t="shared" si="313"/>
        <v>S</v>
      </c>
      <c r="L2157" s="3" t="str">
        <f t="shared" si="314"/>
        <v>19700101</v>
      </c>
      <c r="M2157" s="3" t="str">
        <f t="shared" si="315"/>
        <v>20991231</v>
      </c>
    </row>
    <row r="2158" spans="1:14" ht="15.6" customHeight="1" x14ac:dyDescent="0.3">
      <c r="A2158" s="3" t="s">
        <v>6453</v>
      </c>
      <c r="B2158" s="3" t="s">
        <v>11817</v>
      </c>
      <c r="C2158" s="11" t="s">
        <v>5781</v>
      </c>
      <c r="D2158" s="11" t="s">
        <v>5782</v>
      </c>
      <c r="E2158" s="13"/>
      <c r="F2158" s="3" t="s">
        <v>9434</v>
      </c>
      <c r="G2158" s="3" t="str">
        <f t="shared" si="309"/>
        <v>ng/g</v>
      </c>
      <c r="H2158" s="3" t="str">
        <f t="shared" si="310"/>
        <v>Unit</v>
      </c>
      <c r="I2158" s="3" t="str">
        <f t="shared" si="311"/>
        <v>UCUM</v>
      </c>
      <c r="J2158" s="3" t="str">
        <f t="shared" si="312"/>
        <v>Unit</v>
      </c>
      <c r="K2158" s="3" t="str">
        <f t="shared" si="313"/>
        <v>S</v>
      </c>
      <c r="L2158" s="3" t="str">
        <f t="shared" si="314"/>
        <v>19700101</v>
      </c>
      <c r="M2158" s="3" t="str">
        <f t="shared" si="315"/>
        <v>20991231</v>
      </c>
    </row>
    <row r="2159" spans="1:14" ht="15.6" customHeight="1" x14ac:dyDescent="0.3">
      <c r="A2159" s="3" t="s">
        <v>6453</v>
      </c>
      <c r="B2159" s="3" t="s">
        <v>11817</v>
      </c>
      <c r="C2159" s="11" t="s">
        <v>5783</v>
      </c>
      <c r="D2159" s="11" t="s">
        <v>5784</v>
      </c>
      <c r="E2159" s="13"/>
      <c r="F2159" s="3" t="s">
        <v>9435</v>
      </c>
      <c r="G2159" s="3" t="str">
        <f t="shared" si="309"/>
        <v>ng/g{creat}</v>
      </c>
      <c r="H2159" s="3" t="str">
        <f t="shared" si="310"/>
        <v>Unit</v>
      </c>
      <c r="I2159" s="3" t="str">
        <f t="shared" si="311"/>
        <v>UCUM</v>
      </c>
      <c r="J2159" s="3" t="str">
        <f t="shared" si="312"/>
        <v>Unit</v>
      </c>
      <c r="K2159" s="3" t="str">
        <f t="shared" si="313"/>
        <v>S</v>
      </c>
      <c r="L2159" s="3" t="str">
        <f t="shared" si="314"/>
        <v>19700101</v>
      </c>
      <c r="M2159" s="3" t="str">
        <f t="shared" si="315"/>
        <v>20991231</v>
      </c>
    </row>
    <row r="2160" spans="1:14" ht="15.6" customHeight="1" x14ac:dyDescent="0.3">
      <c r="A2160" s="3" t="s">
        <v>6453</v>
      </c>
      <c r="B2160" s="3" t="s">
        <v>11817</v>
      </c>
      <c r="C2160" s="11" t="s">
        <v>5785</v>
      </c>
      <c r="D2160" s="11" t="s">
        <v>5786</v>
      </c>
      <c r="E2160" s="13"/>
      <c r="F2160" s="3" t="s">
        <v>9064</v>
      </c>
      <c r="G2160" s="3" t="str">
        <f t="shared" si="309"/>
        <v>g/h</v>
      </c>
      <c r="H2160" s="3" t="str">
        <f t="shared" si="310"/>
        <v>Unit</v>
      </c>
      <c r="I2160" s="3" t="str">
        <f t="shared" si="311"/>
        <v>UCUM</v>
      </c>
      <c r="J2160" s="3" t="str">
        <f t="shared" si="312"/>
        <v>Unit</v>
      </c>
      <c r="K2160" s="3" t="str">
        <f t="shared" si="313"/>
        <v>S</v>
      </c>
      <c r="L2160" s="3" t="str">
        <f t="shared" si="314"/>
        <v>19700101</v>
      </c>
      <c r="M2160" s="3" t="str">
        <f t="shared" si="315"/>
        <v>20991231</v>
      </c>
      <c r="N2160" s="11" t="s">
        <v>12949</v>
      </c>
    </row>
    <row r="2161" spans="1:14" ht="15.6" customHeight="1" x14ac:dyDescent="0.3">
      <c r="A2161" s="3" t="s">
        <v>6453</v>
      </c>
      <c r="B2161" s="3" t="s">
        <v>11817</v>
      </c>
      <c r="C2161" s="11" t="s">
        <v>5787</v>
      </c>
      <c r="D2161" s="11" t="s">
        <v>5788</v>
      </c>
      <c r="E2161" s="13"/>
      <c r="F2161" s="3" t="s">
        <v>9437</v>
      </c>
      <c r="G2161" s="3" t="str">
        <f t="shared" si="309"/>
        <v>ng/kg</v>
      </c>
      <c r="H2161" s="3" t="str">
        <f t="shared" si="310"/>
        <v>Unit</v>
      </c>
      <c r="I2161" s="3" t="str">
        <f t="shared" si="311"/>
        <v>UCUM</v>
      </c>
      <c r="J2161" s="3" t="str">
        <f t="shared" si="312"/>
        <v>Unit</v>
      </c>
      <c r="K2161" s="3" t="str">
        <f t="shared" si="313"/>
        <v>S</v>
      </c>
      <c r="L2161" s="3" t="str">
        <f t="shared" si="314"/>
        <v>19700101</v>
      </c>
      <c r="M2161" s="3" t="str">
        <f t="shared" si="315"/>
        <v>20991231</v>
      </c>
    </row>
    <row r="2162" spans="1:14" ht="15.6" customHeight="1" x14ac:dyDescent="0.3">
      <c r="A2162" s="3" t="s">
        <v>6453</v>
      </c>
      <c r="B2162" s="3" t="s">
        <v>11817</v>
      </c>
      <c r="C2162" s="11" t="s">
        <v>5789</v>
      </c>
      <c r="D2162" s="11" t="s">
        <v>5790</v>
      </c>
      <c r="E2162" s="13"/>
      <c r="F2162" s="3" t="s">
        <v>9437</v>
      </c>
      <c r="G2162" s="3" t="str">
        <f t="shared" si="309"/>
        <v>ng/kg</v>
      </c>
      <c r="H2162" s="3" t="str">
        <f t="shared" si="310"/>
        <v>Unit</v>
      </c>
      <c r="I2162" s="3" t="str">
        <f t="shared" si="311"/>
        <v>UCUM</v>
      </c>
      <c r="J2162" s="3" t="str">
        <f t="shared" si="312"/>
        <v>Unit</v>
      </c>
      <c r="K2162" s="3" t="str">
        <f t="shared" si="313"/>
        <v>S</v>
      </c>
      <c r="L2162" s="3" t="str">
        <f t="shared" si="314"/>
        <v>19700101</v>
      </c>
      <c r="M2162" s="3" t="str">
        <f t="shared" si="315"/>
        <v>20991231</v>
      </c>
      <c r="N2162" s="11" t="s">
        <v>12949</v>
      </c>
    </row>
    <row r="2163" spans="1:14" ht="15.6" customHeight="1" x14ac:dyDescent="0.3">
      <c r="A2163" s="3" t="s">
        <v>6453</v>
      </c>
      <c r="B2163" s="3" t="s">
        <v>11817</v>
      </c>
      <c r="C2163" s="11" t="s">
        <v>5791</v>
      </c>
      <c r="D2163" s="11" t="s">
        <v>5792</v>
      </c>
      <c r="E2163" s="13"/>
      <c r="F2163" s="3" t="s">
        <v>9437</v>
      </c>
      <c r="G2163" s="3" t="str">
        <f t="shared" si="309"/>
        <v>ng/kg</v>
      </c>
      <c r="H2163" s="3" t="str">
        <f t="shared" si="310"/>
        <v>Unit</v>
      </c>
      <c r="I2163" s="3" t="str">
        <f t="shared" si="311"/>
        <v>UCUM</v>
      </c>
      <c r="J2163" s="3" t="str">
        <f t="shared" si="312"/>
        <v>Unit</v>
      </c>
      <c r="K2163" s="3" t="str">
        <f t="shared" si="313"/>
        <v>S</v>
      </c>
      <c r="L2163" s="3" t="str">
        <f t="shared" si="314"/>
        <v>19700101</v>
      </c>
      <c r="M2163" s="3" t="str">
        <f t="shared" si="315"/>
        <v>20991231</v>
      </c>
      <c r="N2163" s="11" t="s">
        <v>12949</v>
      </c>
    </row>
    <row r="2164" spans="1:14" ht="15.6" customHeight="1" x14ac:dyDescent="0.3">
      <c r="A2164" s="3" t="s">
        <v>6453</v>
      </c>
      <c r="B2164" s="3" t="s">
        <v>11817</v>
      </c>
      <c r="C2164" s="11" t="s">
        <v>5793</v>
      </c>
      <c r="D2164" s="11" t="s">
        <v>5794</v>
      </c>
      <c r="E2164" s="13"/>
      <c r="F2164" s="3" t="s">
        <v>9437</v>
      </c>
      <c r="G2164" s="3" t="str">
        <f t="shared" si="309"/>
        <v>ng/kg</v>
      </c>
      <c r="H2164" s="3" t="str">
        <f t="shared" si="310"/>
        <v>Unit</v>
      </c>
      <c r="I2164" s="3" t="str">
        <f t="shared" si="311"/>
        <v>UCUM</v>
      </c>
      <c r="J2164" s="3" t="str">
        <f t="shared" si="312"/>
        <v>Unit</v>
      </c>
      <c r="K2164" s="3" t="str">
        <f t="shared" si="313"/>
        <v>S</v>
      </c>
      <c r="L2164" s="3" t="str">
        <f t="shared" si="314"/>
        <v>19700101</v>
      </c>
      <c r="M2164" s="3" t="str">
        <f t="shared" si="315"/>
        <v>20991231</v>
      </c>
      <c r="N2164" s="11" t="s">
        <v>12949</v>
      </c>
    </row>
    <row r="2165" spans="1:14" ht="15.6" customHeight="1" x14ac:dyDescent="0.3">
      <c r="A2165" s="3" t="s">
        <v>6453</v>
      </c>
      <c r="B2165" s="3" t="s">
        <v>11817</v>
      </c>
      <c r="C2165" s="11" t="s">
        <v>5773</v>
      </c>
      <c r="D2165" s="11" t="s">
        <v>5774</v>
      </c>
      <c r="E2165" s="13"/>
      <c r="F2165" s="3" t="s">
        <v>9438</v>
      </c>
      <c r="G2165" s="3" t="str">
        <f t="shared" si="309"/>
        <v>ng/L</v>
      </c>
      <c r="H2165" s="3" t="str">
        <f t="shared" si="310"/>
        <v>Unit</v>
      </c>
      <c r="I2165" s="3" t="str">
        <f t="shared" si="311"/>
        <v>UCUM</v>
      </c>
      <c r="J2165" s="3" t="str">
        <f t="shared" si="312"/>
        <v>Unit</v>
      </c>
      <c r="K2165" s="3" t="str">
        <f t="shared" si="313"/>
        <v>S</v>
      </c>
      <c r="L2165" s="3" t="str">
        <f t="shared" si="314"/>
        <v>19700101</v>
      </c>
      <c r="M2165" s="3" t="str">
        <f t="shared" si="315"/>
        <v>20991231</v>
      </c>
    </row>
    <row r="2166" spans="1:14" ht="15.6" customHeight="1" x14ac:dyDescent="0.3">
      <c r="A2166" s="3" t="s">
        <v>6453</v>
      </c>
      <c r="B2166" s="3" t="s">
        <v>11817</v>
      </c>
      <c r="C2166" s="11" t="s">
        <v>5795</v>
      </c>
      <c r="D2166" s="11" t="s">
        <v>5796</v>
      </c>
      <c r="E2166" s="13"/>
      <c r="F2166" s="3" t="s">
        <v>9446</v>
      </c>
      <c r="G2166" s="3" t="str">
        <f t="shared" si="309"/>
        <v>ng/m2</v>
      </c>
      <c r="H2166" s="3" t="str">
        <f t="shared" si="310"/>
        <v>Unit</v>
      </c>
      <c r="I2166" s="3" t="str">
        <f t="shared" si="311"/>
        <v>UCUM</v>
      </c>
      <c r="J2166" s="3" t="str">
        <f t="shared" si="312"/>
        <v>Unit</v>
      </c>
      <c r="K2166" s="3" t="str">
        <f t="shared" si="313"/>
        <v>S</v>
      </c>
      <c r="L2166" s="3" t="str">
        <f t="shared" si="314"/>
        <v>19700101</v>
      </c>
      <c r="M2166" s="3" t="str">
        <f t="shared" si="315"/>
        <v>20991231</v>
      </c>
    </row>
    <row r="2167" spans="1:14" ht="15.6" customHeight="1" x14ac:dyDescent="0.3">
      <c r="A2167" s="3" t="s">
        <v>6453</v>
      </c>
      <c r="B2167" s="3" t="s">
        <v>11817</v>
      </c>
      <c r="C2167" s="11" t="s">
        <v>5803</v>
      </c>
      <c r="D2167" s="11" t="s">
        <v>5804</v>
      </c>
      <c r="E2167" s="13"/>
      <c r="F2167" s="3" t="s">
        <v>9439</v>
      </c>
      <c r="G2167" s="3" t="str">
        <f t="shared" si="309"/>
        <v>ng/mg</v>
      </c>
      <c r="H2167" s="3" t="str">
        <f t="shared" si="310"/>
        <v>Unit</v>
      </c>
      <c r="I2167" s="3" t="str">
        <f t="shared" si="311"/>
        <v>UCUM</v>
      </c>
      <c r="J2167" s="3" t="str">
        <f t="shared" si="312"/>
        <v>Unit</v>
      </c>
      <c r="K2167" s="3" t="str">
        <f t="shared" si="313"/>
        <v>S</v>
      </c>
      <c r="L2167" s="3" t="str">
        <f t="shared" si="314"/>
        <v>19700101</v>
      </c>
      <c r="M2167" s="3" t="str">
        <f t="shared" si="315"/>
        <v>20991231</v>
      </c>
    </row>
    <row r="2168" spans="1:14" ht="15.6" customHeight="1" x14ac:dyDescent="0.3">
      <c r="A2168" s="3" t="s">
        <v>6453</v>
      </c>
      <c r="B2168" s="3" t="s">
        <v>11817</v>
      </c>
      <c r="C2168" s="11" t="s">
        <v>5805</v>
      </c>
      <c r="D2168" s="11" t="s">
        <v>5806</v>
      </c>
      <c r="E2168" s="13"/>
      <c r="F2168" s="3" t="s">
        <v>9439</v>
      </c>
      <c r="G2168" s="3" t="str">
        <f t="shared" si="309"/>
        <v>ng/mg</v>
      </c>
      <c r="H2168" s="3" t="str">
        <f t="shared" si="310"/>
        <v>Unit</v>
      </c>
      <c r="I2168" s="3" t="str">
        <f t="shared" si="311"/>
        <v>UCUM</v>
      </c>
      <c r="J2168" s="3" t="str">
        <f t="shared" si="312"/>
        <v>Unit</v>
      </c>
      <c r="K2168" s="3" t="str">
        <f t="shared" si="313"/>
        <v>S</v>
      </c>
      <c r="L2168" s="3" t="str">
        <f t="shared" si="314"/>
        <v>19700101</v>
      </c>
      <c r="M2168" s="3" t="str">
        <f t="shared" si="315"/>
        <v>20991231</v>
      </c>
      <c r="N2168" s="11" t="s">
        <v>12949</v>
      </c>
    </row>
    <row r="2169" spans="1:14" ht="15.6" customHeight="1" x14ac:dyDescent="0.3">
      <c r="A2169" s="3" t="s">
        <v>6453</v>
      </c>
      <c r="B2169" s="3" t="s">
        <v>11817</v>
      </c>
      <c r="C2169" s="11" t="s">
        <v>5807</v>
      </c>
      <c r="D2169" s="11" t="s">
        <v>5808</v>
      </c>
      <c r="E2169" s="13"/>
      <c r="F2169" s="3" t="s">
        <v>9440</v>
      </c>
      <c r="G2169" s="3" t="str">
        <f t="shared" si="309"/>
        <v>ng/mg{creat}</v>
      </c>
      <c r="H2169" s="3" t="str">
        <f t="shared" si="310"/>
        <v>Unit</v>
      </c>
      <c r="I2169" s="3" t="str">
        <f t="shared" si="311"/>
        <v>UCUM</v>
      </c>
      <c r="J2169" s="3" t="str">
        <f t="shared" si="312"/>
        <v>Unit</v>
      </c>
      <c r="K2169" s="3" t="str">
        <f t="shared" si="313"/>
        <v>S</v>
      </c>
      <c r="L2169" s="3" t="str">
        <f t="shared" si="314"/>
        <v>19700101</v>
      </c>
      <c r="M2169" s="3" t="str">
        <f t="shared" si="315"/>
        <v>20991231</v>
      </c>
    </row>
    <row r="2170" spans="1:14" ht="15.6" customHeight="1" x14ac:dyDescent="0.3">
      <c r="A2170" s="3" t="s">
        <v>6453</v>
      </c>
      <c r="B2170" s="3" t="s">
        <v>11817</v>
      </c>
      <c r="C2170" s="11" t="s">
        <v>5809</v>
      </c>
      <c r="D2170" s="11" t="s">
        <v>5810</v>
      </c>
      <c r="E2170" s="13"/>
      <c r="F2170" s="3" t="s">
        <v>9441</v>
      </c>
      <c r="G2170" s="3" t="str">
        <f t="shared" si="309"/>
        <v>ng/mg{prot}</v>
      </c>
      <c r="H2170" s="3" t="str">
        <f t="shared" si="310"/>
        <v>Unit</v>
      </c>
      <c r="I2170" s="3" t="str">
        <f t="shared" si="311"/>
        <v>UCUM</v>
      </c>
      <c r="J2170" s="3" t="str">
        <f t="shared" si="312"/>
        <v>Unit</v>
      </c>
      <c r="K2170" s="3" t="str">
        <f t="shared" si="313"/>
        <v>S</v>
      </c>
      <c r="L2170" s="3" t="str">
        <f t="shared" si="314"/>
        <v>19700101</v>
      </c>
      <c r="M2170" s="3" t="str">
        <f t="shared" si="315"/>
        <v>20991231</v>
      </c>
    </row>
    <row r="2171" spans="1:14" ht="15.6" customHeight="1" x14ac:dyDescent="0.3">
      <c r="A2171" s="3" t="s">
        <v>6453</v>
      </c>
      <c r="B2171" s="3" t="s">
        <v>11817</v>
      </c>
      <c r="C2171" s="11" t="s">
        <v>5811</v>
      </c>
      <c r="D2171" s="11" t="s">
        <v>5812</v>
      </c>
      <c r="E2171" s="13"/>
      <c r="F2171" s="3" t="s">
        <v>9247</v>
      </c>
      <c r="G2171" s="3" t="str">
        <f t="shared" si="309"/>
        <v>ug/min</v>
      </c>
      <c r="H2171" s="3" t="str">
        <f t="shared" si="310"/>
        <v>Unit</v>
      </c>
      <c r="I2171" s="3" t="str">
        <f t="shared" si="311"/>
        <v>UCUM</v>
      </c>
      <c r="J2171" s="3" t="str">
        <f t="shared" si="312"/>
        <v>Unit</v>
      </c>
      <c r="K2171" s="3" t="str">
        <f t="shared" si="313"/>
        <v>S</v>
      </c>
      <c r="L2171" s="3" t="str">
        <f t="shared" si="314"/>
        <v>19700101</v>
      </c>
      <c r="M2171" s="3" t="str">
        <f t="shared" si="315"/>
        <v>20991231</v>
      </c>
      <c r="N2171" s="11" t="s">
        <v>12949</v>
      </c>
    </row>
    <row r="2172" spans="1:14" ht="15.6" customHeight="1" x14ac:dyDescent="0.3">
      <c r="A2172" s="3" t="s">
        <v>6453</v>
      </c>
      <c r="B2172" s="3" t="s">
        <v>11817</v>
      </c>
      <c r="C2172" s="11" t="s">
        <v>5797</v>
      </c>
      <c r="D2172" s="11" t="s">
        <v>5798</v>
      </c>
      <c r="E2172" s="13"/>
      <c r="F2172" s="3" t="s">
        <v>9442</v>
      </c>
      <c r="G2172" s="3" t="str">
        <f t="shared" si="309"/>
        <v>ng/mL</v>
      </c>
      <c r="H2172" s="3" t="str">
        <f t="shared" si="310"/>
        <v>Unit</v>
      </c>
      <c r="I2172" s="3" t="str">
        <f t="shared" si="311"/>
        <v>UCUM</v>
      </c>
      <c r="J2172" s="3" t="str">
        <f t="shared" si="312"/>
        <v>Unit</v>
      </c>
      <c r="K2172" s="3" t="str">
        <f t="shared" si="313"/>
        <v>S</v>
      </c>
      <c r="L2172" s="3" t="str">
        <f t="shared" si="314"/>
        <v>19700101</v>
      </c>
      <c r="M2172" s="3" t="str">
        <f t="shared" si="315"/>
        <v>20991231</v>
      </c>
    </row>
    <row r="2173" spans="1:14" ht="15.6" customHeight="1" x14ac:dyDescent="0.3">
      <c r="A2173" s="3" t="s">
        <v>6453</v>
      </c>
      <c r="B2173" s="3" t="s">
        <v>11817</v>
      </c>
      <c r="C2173" s="11" t="s">
        <v>5799</v>
      </c>
      <c r="D2173" s="11" t="s">
        <v>5800</v>
      </c>
      <c r="E2173" s="13"/>
      <c r="F2173" s="3" t="s">
        <v>9443</v>
      </c>
      <c r="G2173" s="3" t="str">
        <f t="shared" si="309"/>
        <v>ng/mL/h</v>
      </c>
      <c r="H2173" s="3" t="str">
        <f t="shared" si="310"/>
        <v>Unit</v>
      </c>
      <c r="I2173" s="3" t="str">
        <f t="shared" si="311"/>
        <v>UCUM</v>
      </c>
      <c r="J2173" s="3" t="str">
        <f t="shared" si="312"/>
        <v>Unit</v>
      </c>
      <c r="K2173" s="3" t="str">
        <f t="shared" si="313"/>
        <v>S</v>
      </c>
      <c r="L2173" s="3" t="str">
        <f t="shared" si="314"/>
        <v>19700101</v>
      </c>
      <c r="M2173" s="3" t="str">
        <f t="shared" si="315"/>
        <v>20991231</v>
      </c>
    </row>
    <row r="2174" spans="1:14" ht="15.6" customHeight="1" x14ac:dyDescent="0.3">
      <c r="A2174" s="3" t="s">
        <v>6453</v>
      </c>
      <c r="B2174" s="3" t="s">
        <v>11817</v>
      </c>
      <c r="C2174" s="11" t="s">
        <v>5801</v>
      </c>
      <c r="D2174" s="11" t="s">
        <v>5802</v>
      </c>
      <c r="E2174" s="13"/>
      <c r="F2174" s="3" t="s">
        <v>9444</v>
      </c>
      <c r="G2174" s="3" t="str">
        <f t="shared" si="309"/>
        <v>ng/mL{RBC}</v>
      </c>
      <c r="H2174" s="3" t="str">
        <f t="shared" si="310"/>
        <v>Unit</v>
      </c>
      <c r="I2174" s="3" t="str">
        <f t="shared" si="311"/>
        <v>UCUM</v>
      </c>
      <c r="J2174" s="3" t="str">
        <f t="shared" si="312"/>
        <v>Unit</v>
      </c>
      <c r="K2174" s="3" t="str">
        <f t="shared" si="313"/>
        <v>S</v>
      </c>
      <c r="L2174" s="3" t="str">
        <f t="shared" si="314"/>
        <v>19700101</v>
      </c>
      <c r="M2174" s="3" t="str">
        <f t="shared" si="315"/>
        <v>20991231</v>
      </c>
    </row>
    <row r="2175" spans="1:14" ht="15.6" customHeight="1" x14ac:dyDescent="0.3">
      <c r="A2175" s="3" t="s">
        <v>6453</v>
      </c>
      <c r="B2175" s="3" t="s">
        <v>11817</v>
      </c>
      <c r="C2175" s="11" t="s">
        <v>5813</v>
      </c>
      <c r="D2175" s="11" t="s">
        <v>5814</v>
      </c>
      <c r="E2175" s="13"/>
      <c r="F2175" s="3" t="s">
        <v>9434</v>
      </c>
      <c r="G2175" s="3" t="str">
        <f t="shared" si="309"/>
        <v>ng/g</v>
      </c>
      <c r="H2175" s="3" t="str">
        <f t="shared" si="310"/>
        <v>Unit</v>
      </c>
      <c r="I2175" s="3" t="str">
        <f t="shared" si="311"/>
        <v>UCUM</v>
      </c>
      <c r="J2175" s="3" t="str">
        <f t="shared" si="312"/>
        <v>Unit</v>
      </c>
      <c r="K2175" s="3" t="str">
        <f t="shared" si="313"/>
        <v>S</v>
      </c>
      <c r="L2175" s="3" t="str">
        <f t="shared" si="314"/>
        <v>19700101</v>
      </c>
      <c r="M2175" s="3" t="str">
        <f t="shared" si="315"/>
        <v>20991231</v>
      </c>
      <c r="N2175" s="11" t="s">
        <v>12949</v>
      </c>
    </row>
    <row r="2176" spans="1:14" ht="15.6" customHeight="1" x14ac:dyDescent="0.3">
      <c r="A2176" s="3" t="s">
        <v>6453</v>
      </c>
      <c r="B2176" s="3" t="s">
        <v>11817</v>
      </c>
      <c r="C2176" s="11" t="s">
        <v>5775</v>
      </c>
      <c r="D2176" s="11" t="s">
        <v>5776</v>
      </c>
      <c r="E2176" s="13"/>
      <c r="F2176" s="3" t="s">
        <v>9434</v>
      </c>
      <c r="G2176" s="3" t="str">
        <f t="shared" si="309"/>
        <v>ng/g</v>
      </c>
      <c r="H2176" s="3" t="str">
        <f t="shared" si="310"/>
        <v>Unit</v>
      </c>
      <c r="I2176" s="3" t="str">
        <f t="shared" si="311"/>
        <v>UCUM</v>
      </c>
      <c r="J2176" s="3" t="str">
        <f t="shared" si="312"/>
        <v>Unit</v>
      </c>
      <c r="K2176" s="3" t="str">
        <f t="shared" si="313"/>
        <v>S</v>
      </c>
      <c r="L2176" s="3" t="str">
        <f t="shared" si="314"/>
        <v>19700101</v>
      </c>
      <c r="M2176" s="3" t="str">
        <f t="shared" si="315"/>
        <v>20991231</v>
      </c>
      <c r="N2176" s="11" t="s">
        <v>12949</v>
      </c>
    </row>
    <row r="2177" spans="1:14" ht="15.6" customHeight="1" x14ac:dyDescent="0.3">
      <c r="A2177" s="3" t="s">
        <v>6453</v>
      </c>
      <c r="B2177" s="3" t="s">
        <v>11817</v>
      </c>
      <c r="C2177" s="11" t="s">
        <v>5815</v>
      </c>
      <c r="D2177" s="11" t="s">
        <v>5816</v>
      </c>
      <c r="E2177" s="13"/>
      <c r="F2177" s="3" t="s">
        <v>9430</v>
      </c>
      <c r="G2177" s="3" t="str">
        <f t="shared" si="309"/>
        <v>ng{FEU}/mL</v>
      </c>
      <c r="H2177" s="3" t="str">
        <f t="shared" si="310"/>
        <v>Unit</v>
      </c>
      <c r="I2177" s="3" t="str">
        <f t="shared" si="311"/>
        <v>UCUM</v>
      </c>
      <c r="J2177" s="3" t="str">
        <f t="shared" si="312"/>
        <v>Unit</v>
      </c>
      <c r="K2177" s="3" t="str">
        <f t="shared" si="313"/>
        <v>S</v>
      </c>
      <c r="L2177" s="3" t="str">
        <f t="shared" si="314"/>
        <v>19700101</v>
      </c>
      <c r="M2177" s="3" t="str">
        <f t="shared" si="315"/>
        <v>20991231</v>
      </c>
    </row>
    <row r="2178" spans="1:14" ht="15.6" customHeight="1" x14ac:dyDescent="0.3">
      <c r="A2178" s="3" t="s">
        <v>6453</v>
      </c>
      <c r="B2178" s="3" t="s">
        <v>11817</v>
      </c>
      <c r="C2178" s="11" t="s">
        <v>703</v>
      </c>
      <c r="D2178" s="11" t="s">
        <v>4983</v>
      </c>
      <c r="E2178" s="13"/>
      <c r="F2178" s="3" t="s">
        <v>13108</v>
      </c>
      <c r="G2178" s="3" t="str">
        <f t="shared" si="309"/>
        <v>LA21413-2</v>
      </c>
      <c r="H2178" s="3" t="str">
        <f t="shared" si="310"/>
        <v>Meas Value</v>
      </c>
      <c r="I2178" s="3" t="str">
        <f t="shared" si="311"/>
        <v>LOINC</v>
      </c>
      <c r="J2178" s="3" t="str">
        <f t="shared" si="312"/>
        <v>Answer</v>
      </c>
      <c r="K2178" s="3" t="str">
        <f t="shared" si="313"/>
        <v>S</v>
      </c>
      <c r="L2178" s="3">
        <f t="shared" si="314"/>
        <v>25569</v>
      </c>
      <c r="M2178" s="3">
        <f t="shared" si="315"/>
        <v>73050</v>
      </c>
    </row>
    <row r="2179" spans="1:14" ht="15.6" customHeight="1" x14ac:dyDescent="0.3">
      <c r="A2179" s="3" t="s">
        <v>6453</v>
      </c>
      <c r="B2179" s="3" t="s">
        <v>11817</v>
      </c>
      <c r="C2179" s="11" t="s">
        <v>5817</v>
      </c>
      <c r="D2179" s="11" t="s">
        <v>5818</v>
      </c>
      <c r="E2179" s="13"/>
      <c r="F2179" s="3" t="s">
        <v>9447</v>
      </c>
      <c r="G2179" s="3" t="str">
        <f t="shared" si="309"/>
        <v>nkat</v>
      </c>
      <c r="H2179" s="3" t="str">
        <f t="shared" si="310"/>
        <v>Unit</v>
      </c>
      <c r="I2179" s="3" t="str">
        <f t="shared" si="311"/>
        <v>UCUM</v>
      </c>
      <c r="J2179" s="3" t="str">
        <f t="shared" si="312"/>
        <v>Unit</v>
      </c>
      <c r="K2179" s="3" t="str">
        <f t="shared" si="313"/>
        <v>S</v>
      </c>
      <c r="L2179" s="3" t="str">
        <f t="shared" si="314"/>
        <v>19700101</v>
      </c>
      <c r="M2179" s="3" t="str">
        <f t="shared" si="315"/>
        <v>20991231</v>
      </c>
    </row>
    <row r="2180" spans="1:14" ht="15.6" customHeight="1" x14ac:dyDescent="0.3">
      <c r="A2180" s="3" t="s">
        <v>6453</v>
      </c>
      <c r="B2180" s="3" t="s">
        <v>11817</v>
      </c>
      <c r="C2180" s="11" t="s">
        <v>5757</v>
      </c>
      <c r="D2180" s="11" t="s">
        <v>5758</v>
      </c>
      <c r="E2180" s="13"/>
      <c r="F2180" s="3" t="s">
        <v>9448</v>
      </c>
      <c r="G2180" s="3" t="str">
        <f t="shared" si="309"/>
        <v>nL</v>
      </c>
      <c r="H2180" s="3" t="str">
        <f t="shared" si="310"/>
        <v>Unit</v>
      </c>
      <c r="I2180" s="3" t="str">
        <f t="shared" si="311"/>
        <v>UCUM</v>
      </c>
      <c r="J2180" s="3" t="str">
        <f t="shared" si="312"/>
        <v>Unit</v>
      </c>
      <c r="K2180" s="3" t="str">
        <f t="shared" si="313"/>
        <v>S</v>
      </c>
      <c r="L2180" s="3" t="str">
        <f t="shared" si="314"/>
        <v>19700101</v>
      </c>
      <c r="M2180" s="3" t="str">
        <f t="shared" si="315"/>
        <v>20991231</v>
      </c>
    </row>
    <row r="2181" spans="1:14" ht="15.6" customHeight="1" x14ac:dyDescent="0.3">
      <c r="A2181" s="3" t="s">
        <v>6453</v>
      </c>
      <c r="B2181" s="3" t="s">
        <v>11817</v>
      </c>
      <c r="C2181" s="11" t="s">
        <v>5819</v>
      </c>
      <c r="D2181" s="11" t="s">
        <v>5820</v>
      </c>
      <c r="E2181" s="13"/>
      <c r="F2181" s="3" t="s">
        <v>9450</v>
      </c>
      <c r="G2181" s="3" t="str">
        <f t="shared" si="309"/>
        <v>nm</v>
      </c>
      <c r="H2181" s="3" t="str">
        <f t="shared" si="310"/>
        <v>Unit</v>
      </c>
      <c r="I2181" s="3" t="str">
        <f t="shared" si="311"/>
        <v>UCUM</v>
      </c>
      <c r="J2181" s="3" t="str">
        <f t="shared" si="312"/>
        <v>Unit</v>
      </c>
      <c r="K2181" s="3" t="str">
        <f t="shared" si="313"/>
        <v>S</v>
      </c>
      <c r="L2181" s="3" t="str">
        <f t="shared" si="314"/>
        <v>19700101</v>
      </c>
      <c r="M2181" s="3" t="str">
        <f t="shared" si="315"/>
        <v>20991231</v>
      </c>
    </row>
    <row r="2182" spans="1:14" ht="15.6" customHeight="1" x14ac:dyDescent="0.3">
      <c r="A2182" s="3" t="s">
        <v>6453</v>
      </c>
      <c r="B2182" s="3" t="s">
        <v>11817</v>
      </c>
      <c r="C2182" s="11" t="s">
        <v>5821</v>
      </c>
      <c r="D2182" s="11" t="s">
        <v>5822</v>
      </c>
      <c r="E2182" s="13"/>
      <c r="F2182" s="3" t="s">
        <v>9476</v>
      </c>
      <c r="G2182" s="3" t="str">
        <f t="shared" si="309"/>
        <v>nmol/s/L</v>
      </c>
      <c r="H2182" s="3" t="str">
        <f t="shared" si="310"/>
        <v>Unit</v>
      </c>
      <c r="I2182" s="3" t="str">
        <f t="shared" si="311"/>
        <v>UCUM</v>
      </c>
      <c r="J2182" s="3" t="str">
        <f t="shared" si="312"/>
        <v>Unit</v>
      </c>
      <c r="K2182" s="3" t="str">
        <f t="shared" si="313"/>
        <v>S</v>
      </c>
      <c r="L2182" s="3" t="str">
        <f t="shared" si="314"/>
        <v>19700101</v>
      </c>
      <c r="M2182" s="3" t="str">
        <f t="shared" si="315"/>
        <v>20991231</v>
      </c>
      <c r="N2182" s="11" t="s">
        <v>12949</v>
      </c>
    </row>
    <row r="2183" spans="1:14" ht="15.6" customHeight="1" x14ac:dyDescent="0.3">
      <c r="A2183" s="3" t="s">
        <v>6453</v>
      </c>
      <c r="B2183" s="3" t="s">
        <v>11817</v>
      </c>
      <c r="C2183" s="11" t="s">
        <v>5823</v>
      </c>
      <c r="D2183" s="11" t="s">
        <v>5824</v>
      </c>
      <c r="E2183" s="13"/>
      <c r="F2183" s="3" t="s">
        <v>9451</v>
      </c>
      <c r="G2183" s="3" t="str">
        <f t="shared" si="309"/>
        <v>nmol</v>
      </c>
      <c r="H2183" s="3" t="str">
        <f t="shared" si="310"/>
        <v>Unit</v>
      </c>
      <c r="I2183" s="3" t="str">
        <f t="shared" si="311"/>
        <v>UCUM</v>
      </c>
      <c r="J2183" s="3" t="str">
        <f t="shared" si="312"/>
        <v>Unit</v>
      </c>
      <c r="K2183" s="3" t="str">
        <f t="shared" si="313"/>
        <v>S</v>
      </c>
      <c r="L2183" s="3" t="str">
        <f t="shared" si="314"/>
        <v>19700101</v>
      </c>
      <c r="M2183" s="3" t="str">
        <f t="shared" si="315"/>
        <v>20991231</v>
      </c>
    </row>
    <row r="2184" spans="1:14" ht="15.6" customHeight="1" x14ac:dyDescent="0.3">
      <c r="A2184" s="3" t="s">
        <v>6453</v>
      </c>
      <c r="B2184" s="3" t="s">
        <v>11817</v>
      </c>
      <c r="C2184" s="11" t="s">
        <v>5825</v>
      </c>
      <c r="D2184" s="11" t="s">
        <v>5826</v>
      </c>
      <c r="E2184" s="13"/>
      <c r="F2184" s="3" t="s">
        <v>9455</v>
      </c>
      <c r="G2184" s="3" t="str">
        <f t="shared" si="309"/>
        <v>nmol/(24.h)</v>
      </c>
      <c r="H2184" s="3" t="str">
        <f t="shared" si="310"/>
        <v>Unit</v>
      </c>
      <c r="I2184" s="3" t="str">
        <f t="shared" si="311"/>
        <v>UCUM</v>
      </c>
      <c r="J2184" s="3" t="str">
        <f t="shared" si="312"/>
        <v>Unit</v>
      </c>
      <c r="K2184" s="3" t="str">
        <f t="shared" si="313"/>
        <v>S</v>
      </c>
      <c r="L2184" s="3" t="str">
        <f t="shared" si="314"/>
        <v>19700101</v>
      </c>
      <c r="M2184" s="3" t="str">
        <f t="shared" si="315"/>
        <v>20991231</v>
      </c>
    </row>
    <row r="2185" spans="1:14" ht="15.6" customHeight="1" x14ac:dyDescent="0.3">
      <c r="A2185" s="3" t="s">
        <v>6453</v>
      </c>
      <c r="B2185" s="3" t="s">
        <v>11817</v>
      </c>
      <c r="C2185" s="11" t="s">
        <v>5833</v>
      </c>
      <c r="D2185" s="11" t="s">
        <v>5834</v>
      </c>
      <c r="E2185" s="13"/>
      <c r="F2185" s="3" t="s">
        <v>9473</v>
      </c>
      <c r="G2185" s="3" t="str">
        <f t="shared" si="309"/>
        <v>nmol/mol</v>
      </c>
      <c r="H2185" s="3" t="str">
        <f t="shared" si="310"/>
        <v>Unit</v>
      </c>
      <c r="I2185" s="3" t="str">
        <f t="shared" si="311"/>
        <v>UCUM</v>
      </c>
      <c r="J2185" s="3" t="str">
        <f t="shared" si="312"/>
        <v>Unit</v>
      </c>
      <c r="K2185" s="3" t="str">
        <f t="shared" si="313"/>
        <v>S</v>
      </c>
      <c r="L2185" s="3" t="str">
        <f t="shared" si="314"/>
        <v>19700101</v>
      </c>
      <c r="M2185" s="3" t="str">
        <f t="shared" si="315"/>
        <v>20991231</v>
      </c>
      <c r="N2185" s="11" t="s">
        <v>12949</v>
      </c>
    </row>
    <row r="2186" spans="1:14" ht="15.6" customHeight="1" x14ac:dyDescent="0.3">
      <c r="A2186" s="3" t="s">
        <v>6453</v>
      </c>
      <c r="B2186" s="3" t="s">
        <v>11817</v>
      </c>
      <c r="C2186" s="11" t="s">
        <v>5835</v>
      </c>
      <c r="D2186" s="11" t="s">
        <v>5836</v>
      </c>
      <c r="E2186" s="13"/>
      <c r="F2186" s="3" t="s">
        <v>9457</v>
      </c>
      <c r="G2186" s="3" t="str">
        <f t="shared" si="309"/>
        <v>nmol/dL</v>
      </c>
      <c r="H2186" s="3" t="str">
        <f t="shared" si="310"/>
        <v>Unit</v>
      </c>
      <c r="I2186" s="3" t="str">
        <f t="shared" si="311"/>
        <v>UCUM</v>
      </c>
      <c r="J2186" s="3" t="str">
        <f t="shared" si="312"/>
        <v>Unit</v>
      </c>
      <c r="K2186" s="3" t="str">
        <f t="shared" si="313"/>
        <v>S</v>
      </c>
      <c r="L2186" s="3" t="str">
        <f t="shared" si="314"/>
        <v>19700101</v>
      </c>
      <c r="M2186" s="3" t="str">
        <f t="shared" si="315"/>
        <v>20991231</v>
      </c>
    </row>
    <row r="2187" spans="1:14" ht="15.6" customHeight="1" x14ac:dyDescent="0.3">
      <c r="A2187" s="3" t="s">
        <v>6453</v>
      </c>
      <c r="B2187" s="3" t="s">
        <v>11817</v>
      </c>
      <c r="C2187" s="11" t="s">
        <v>5837</v>
      </c>
      <c r="D2187" s="11" t="s">
        <v>5838</v>
      </c>
      <c r="E2187" s="13"/>
      <c r="F2187" s="3" t="s">
        <v>9457</v>
      </c>
      <c r="G2187" s="3" t="str">
        <f t="shared" si="309"/>
        <v>nmol/dL</v>
      </c>
      <c r="H2187" s="3" t="str">
        <f t="shared" si="310"/>
        <v>Unit</v>
      </c>
      <c r="I2187" s="3" t="str">
        <f t="shared" si="311"/>
        <v>UCUM</v>
      </c>
      <c r="J2187" s="3" t="str">
        <f t="shared" si="312"/>
        <v>Unit</v>
      </c>
      <c r="K2187" s="3" t="str">
        <f t="shared" si="313"/>
        <v>S</v>
      </c>
      <c r="L2187" s="3" t="str">
        <f t="shared" si="314"/>
        <v>19700101</v>
      </c>
      <c r="M2187" s="3" t="str">
        <f t="shared" si="315"/>
        <v>20991231</v>
      </c>
      <c r="N2187" s="11" t="s">
        <v>12949</v>
      </c>
    </row>
    <row r="2188" spans="1:14" ht="15.6" customHeight="1" x14ac:dyDescent="0.3">
      <c r="A2188" s="3" t="s">
        <v>6453</v>
      </c>
      <c r="B2188" s="3" t="s">
        <v>11817</v>
      </c>
      <c r="C2188" s="11" t="s">
        <v>5839</v>
      </c>
      <c r="D2188" s="11" t="s">
        <v>5840</v>
      </c>
      <c r="E2188" s="13"/>
      <c r="F2188" s="3" t="s">
        <v>9458</v>
      </c>
      <c r="G2188" s="3" t="str">
        <f t="shared" si="309"/>
        <v>nmol/g</v>
      </c>
      <c r="H2188" s="3" t="str">
        <f t="shared" si="310"/>
        <v>Unit</v>
      </c>
      <c r="I2188" s="3" t="str">
        <f t="shared" si="311"/>
        <v>UCUM</v>
      </c>
      <c r="J2188" s="3" t="str">
        <f t="shared" si="312"/>
        <v>Unit</v>
      </c>
      <c r="K2188" s="3" t="str">
        <f t="shared" si="313"/>
        <v>S</v>
      </c>
      <c r="L2188" s="3" t="str">
        <f t="shared" si="314"/>
        <v>19700101</v>
      </c>
      <c r="M2188" s="3" t="str">
        <f t="shared" si="315"/>
        <v>20991231</v>
      </c>
    </row>
    <row r="2189" spans="1:14" ht="15.6" customHeight="1" x14ac:dyDescent="0.3">
      <c r="A2189" s="3" t="s">
        <v>6453</v>
      </c>
      <c r="B2189" s="3" t="s">
        <v>11817</v>
      </c>
      <c r="C2189" s="11" t="s">
        <v>5841</v>
      </c>
      <c r="D2189" s="11" t="s">
        <v>5842</v>
      </c>
      <c r="E2189" s="13"/>
      <c r="F2189" s="3" t="s">
        <v>9459</v>
      </c>
      <c r="G2189" s="3" t="str">
        <f t="shared" ref="G2189:G2252" si="316">IFERROR(VLOOKUP(F2189,omop_all_vocs,4,FALSE),"")</f>
        <v>nmol/g{creat}</v>
      </c>
      <c r="H2189" s="3" t="str">
        <f t="shared" ref="H2189:H2252" si="317">IFERROR(VLOOKUP(F2189,omop_all_vocs,5,FALSE),"")</f>
        <v>Unit</v>
      </c>
      <c r="I2189" s="3" t="str">
        <f t="shared" ref="I2189:I2252" si="318">IFERROR(VLOOKUP(F2189,omop_all_vocs,6,FALSE),"")</f>
        <v>UCUM</v>
      </c>
      <c r="J2189" s="3" t="str">
        <f t="shared" ref="J2189:J2252" si="319">IFERROR(VLOOKUP(F2189,omop_all_vocs,7,FALSE),"")</f>
        <v>Unit</v>
      </c>
      <c r="K2189" s="3" t="str">
        <f t="shared" ref="K2189:K2252" si="320">IFERROR(VLOOKUP(F2189,omop_all_vocs,8,FALSE),"")</f>
        <v>S</v>
      </c>
      <c r="L2189" s="3" t="str">
        <f t="shared" ref="L2189:L2252" si="321">IFERROR(VLOOKUP(F2189,omop_all_vocs,9,FALSE),"")</f>
        <v>19700101</v>
      </c>
      <c r="M2189" s="3" t="str">
        <f t="shared" ref="M2189:M2252" si="322">IFERROR(VLOOKUP(F2189,omop_all_vocs,10,FALSE),"")</f>
        <v>20991231</v>
      </c>
    </row>
    <row r="2190" spans="1:14" ht="15.6" customHeight="1" x14ac:dyDescent="0.3">
      <c r="A2190" s="3" t="s">
        <v>6453</v>
      </c>
      <c r="B2190" s="3" t="s">
        <v>11817</v>
      </c>
      <c r="C2190" s="11" t="s">
        <v>5843</v>
      </c>
      <c r="D2190" s="11" t="s">
        <v>5844</v>
      </c>
      <c r="E2190" s="13"/>
      <c r="F2190" s="3" t="s">
        <v>9268</v>
      </c>
      <c r="G2190" s="3" t="str">
        <f t="shared" si="316"/>
        <v>umol/g{dry'wt}</v>
      </c>
      <c r="H2190" s="3" t="str">
        <f t="shared" si="317"/>
        <v>Unit</v>
      </c>
      <c r="I2190" s="3" t="str">
        <f t="shared" si="318"/>
        <v>UCUM</v>
      </c>
      <c r="J2190" s="3" t="str">
        <f t="shared" si="319"/>
        <v>Unit</v>
      </c>
      <c r="K2190" s="3" t="str">
        <f t="shared" si="320"/>
        <v>S</v>
      </c>
      <c r="L2190" s="3" t="str">
        <f t="shared" si="321"/>
        <v>19700101</v>
      </c>
      <c r="M2190" s="3" t="str">
        <f t="shared" si="322"/>
        <v>20991231</v>
      </c>
      <c r="N2190" s="11" t="s">
        <v>12949</v>
      </c>
    </row>
    <row r="2191" spans="1:14" ht="15.6" customHeight="1" x14ac:dyDescent="0.3">
      <c r="A2191" s="3" t="s">
        <v>6453</v>
      </c>
      <c r="B2191" s="3" t="s">
        <v>11817</v>
      </c>
      <c r="C2191" s="11" t="s">
        <v>5845</v>
      </c>
      <c r="D2191" s="11" t="s">
        <v>5846</v>
      </c>
      <c r="E2191" s="13"/>
      <c r="F2191" s="3" t="s">
        <v>9461</v>
      </c>
      <c r="G2191" s="3" t="str">
        <f t="shared" si="316"/>
        <v>nmol/h/L</v>
      </c>
      <c r="H2191" s="3" t="str">
        <f t="shared" si="317"/>
        <v>Unit</v>
      </c>
      <c r="I2191" s="3" t="str">
        <f t="shared" si="318"/>
        <v>UCUM</v>
      </c>
      <c r="J2191" s="3" t="str">
        <f t="shared" si="319"/>
        <v>Unit</v>
      </c>
      <c r="K2191" s="3" t="str">
        <f t="shared" si="320"/>
        <v>S</v>
      </c>
      <c r="L2191" s="3" t="str">
        <f t="shared" si="321"/>
        <v>19700101</v>
      </c>
      <c r="M2191" s="3" t="str">
        <f t="shared" si="322"/>
        <v>20991231</v>
      </c>
    </row>
    <row r="2192" spans="1:14" ht="15.6" customHeight="1" x14ac:dyDescent="0.3">
      <c r="A2192" s="3" t="s">
        <v>6453</v>
      </c>
      <c r="B2192" s="3" t="s">
        <v>11817</v>
      </c>
      <c r="C2192" s="11" t="s">
        <v>5847</v>
      </c>
      <c r="D2192" s="11" t="s">
        <v>5848</v>
      </c>
      <c r="E2192" s="13"/>
      <c r="F2192" s="3" t="s">
        <v>9436</v>
      </c>
      <c r="G2192" s="3" t="str">
        <f t="shared" si="316"/>
        <v>ng/h/mg{tot'prot}</v>
      </c>
      <c r="H2192" s="3" t="str">
        <f t="shared" si="317"/>
        <v>Unit</v>
      </c>
      <c r="I2192" s="3" t="str">
        <f t="shared" si="318"/>
        <v>UCUM</v>
      </c>
      <c r="J2192" s="3" t="str">
        <f t="shared" si="319"/>
        <v>Unit</v>
      </c>
      <c r="K2192" s="3" t="str">
        <f t="shared" si="320"/>
        <v>S</v>
      </c>
      <c r="L2192" s="3" t="str">
        <f t="shared" si="321"/>
        <v>19700101</v>
      </c>
      <c r="M2192" s="3" t="str">
        <f t="shared" si="322"/>
        <v>20991231</v>
      </c>
      <c r="N2192" s="11" t="s">
        <v>12949</v>
      </c>
    </row>
    <row r="2193" spans="1:14" ht="15.6" customHeight="1" x14ac:dyDescent="0.3">
      <c r="A2193" s="3" t="s">
        <v>6453</v>
      </c>
      <c r="B2193" s="3" t="s">
        <v>11817</v>
      </c>
      <c r="C2193" s="11" t="s">
        <v>5827</v>
      </c>
      <c r="D2193" s="11" t="s">
        <v>5828</v>
      </c>
      <c r="E2193" s="13"/>
      <c r="F2193" s="3" t="s">
        <v>9466</v>
      </c>
      <c r="G2193" s="3" t="str">
        <f t="shared" si="316"/>
        <v>nmol/L</v>
      </c>
      <c r="H2193" s="3" t="str">
        <f t="shared" si="317"/>
        <v>Unit</v>
      </c>
      <c r="I2193" s="3" t="str">
        <f t="shared" si="318"/>
        <v>UCUM</v>
      </c>
      <c r="J2193" s="3" t="str">
        <f t="shared" si="319"/>
        <v>Unit</v>
      </c>
      <c r="K2193" s="3" t="str">
        <f t="shared" si="320"/>
        <v>S</v>
      </c>
      <c r="L2193" s="3" t="str">
        <f t="shared" si="321"/>
        <v>19700101</v>
      </c>
      <c r="M2193" s="3" t="str">
        <f t="shared" si="322"/>
        <v>20991231</v>
      </c>
    </row>
    <row r="2194" spans="1:14" ht="15.6" customHeight="1" x14ac:dyDescent="0.3">
      <c r="A2194" s="3" t="s">
        <v>6453</v>
      </c>
      <c r="B2194" s="3" t="s">
        <v>11817</v>
      </c>
      <c r="C2194" s="11" t="s">
        <v>5829</v>
      </c>
      <c r="D2194" s="11" t="s">
        <v>5830</v>
      </c>
      <c r="E2194" s="13"/>
      <c r="F2194" s="3" t="s">
        <v>9471</v>
      </c>
      <c r="G2194" s="3" t="str">
        <f t="shared" si="316"/>
        <v>nmol/mmol{creat}</v>
      </c>
      <c r="H2194" s="3" t="str">
        <f t="shared" si="317"/>
        <v>Unit</v>
      </c>
      <c r="I2194" s="3" t="str">
        <f t="shared" si="318"/>
        <v>UCUM</v>
      </c>
      <c r="J2194" s="3" t="str">
        <f t="shared" si="319"/>
        <v>Unit</v>
      </c>
      <c r="K2194" s="3" t="str">
        <f t="shared" si="320"/>
        <v>S</v>
      </c>
      <c r="L2194" s="3" t="str">
        <f t="shared" si="321"/>
        <v>19700101</v>
      </c>
      <c r="M2194" s="3" t="str">
        <f t="shared" si="322"/>
        <v>20991231</v>
      </c>
      <c r="N2194" s="11" t="s">
        <v>12949</v>
      </c>
    </row>
    <row r="2195" spans="1:14" ht="15.6" customHeight="1" x14ac:dyDescent="0.3">
      <c r="A2195" s="3" t="s">
        <v>6453</v>
      </c>
      <c r="B2195" s="3" t="s">
        <v>11817</v>
      </c>
      <c r="C2195" s="11" t="s">
        <v>5831</v>
      </c>
      <c r="D2195" s="11" t="s">
        <v>5832</v>
      </c>
      <c r="E2195" s="13"/>
      <c r="F2195" s="3" t="s">
        <v>9464</v>
      </c>
      <c r="G2195" s="3" t="str">
        <f t="shared" si="316"/>
        <v>nmol/h/mL{RBC}</v>
      </c>
      <c r="H2195" s="3" t="str">
        <f t="shared" si="317"/>
        <v>Unit</v>
      </c>
      <c r="I2195" s="3" t="str">
        <f t="shared" si="318"/>
        <v>UCUM</v>
      </c>
      <c r="J2195" s="3" t="str">
        <f t="shared" si="319"/>
        <v>Unit</v>
      </c>
      <c r="K2195" s="3" t="str">
        <f t="shared" si="320"/>
        <v>S</v>
      </c>
      <c r="L2195" s="3" t="str">
        <f t="shared" si="321"/>
        <v>19700101</v>
      </c>
      <c r="M2195" s="3" t="str">
        <f t="shared" si="322"/>
        <v>20991231</v>
      </c>
      <c r="N2195" s="11" t="s">
        <v>12949</v>
      </c>
    </row>
    <row r="2196" spans="1:14" ht="15.6" customHeight="1" x14ac:dyDescent="0.3">
      <c r="A2196" s="3" t="s">
        <v>6453</v>
      </c>
      <c r="B2196" s="3" t="s">
        <v>11817</v>
      </c>
      <c r="C2196" s="11" t="s">
        <v>5849</v>
      </c>
      <c r="D2196" s="11" t="s">
        <v>5850</v>
      </c>
      <c r="E2196" s="13"/>
      <c r="F2196" s="3" t="s">
        <v>9467</v>
      </c>
      <c r="G2196" s="3" t="str">
        <f t="shared" si="316"/>
        <v>nmol/mg</v>
      </c>
      <c r="H2196" s="3" t="str">
        <f t="shared" si="317"/>
        <v>Unit</v>
      </c>
      <c r="I2196" s="3" t="str">
        <f t="shared" si="318"/>
        <v>UCUM</v>
      </c>
      <c r="J2196" s="3" t="str">
        <f t="shared" si="319"/>
        <v>Unit</v>
      </c>
      <c r="K2196" s="3" t="str">
        <f t="shared" si="320"/>
        <v>S</v>
      </c>
      <c r="L2196" s="3" t="str">
        <f t="shared" si="321"/>
        <v>19700101</v>
      </c>
      <c r="M2196" s="3" t="str">
        <f t="shared" si="322"/>
        <v>20991231</v>
      </c>
      <c r="N2196" s="11" t="s">
        <v>12949</v>
      </c>
    </row>
    <row r="2197" spans="1:14" ht="15.6" customHeight="1" x14ac:dyDescent="0.3">
      <c r="A2197" s="3" t="s">
        <v>6453</v>
      </c>
      <c r="B2197" s="3" t="s">
        <v>11817</v>
      </c>
      <c r="C2197" s="11" t="s">
        <v>5857</v>
      </c>
      <c r="D2197" s="11" t="s">
        <v>5858</v>
      </c>
      <c r="E2197" s="13"/>
      <c r="F2197" s="3" t="s">
        <v>9467</v>
      </c>
      <c r="G2197" s="3" t="str">
        <f t="shared" si="316"/>
        <v>nmol/mg</v>
      </c>
      <c r="H2197" s="3" t="str">
        <f t="shared" si="317"/>
        <v>Unit</v>
      </c>
      <c r="I2197" s="3" t="str">
        <f t="shared" si="318"/>
        <v>UCUM</v>
      </c>
      <c r="J2197" s="3" t="str">
        <f t="shared" si="319"/>
        <v>Unit</v>
      </c>
      <c r="K2197" s="3" t="str">
        <f t="shared" si="320"/>
        <v>S</v>
      </c>
      <c r="L2197" s="3" t="str">
        <f t="shared" si="321"/>
        <v>19700101</v>
      </c>
      <c r="M2197" s="3" t="str">
        <f t="shared" si="322"/>
        <v>20991231</v>
      </c>
    </row>
    <row r="2198" spans="1:14" ht="15.6" customHeight="1" x14ac:dyDescent="0.3">
      <c r="A2198" s="3" t="s">
        <v>6453</v>
      </c>
      <c r="B2198" s="3" t="s">
        <v>11817</v>
      </c>
      <c r="C2198" s="11" t="s">
        <v>5859</v>
      </c>
      <c r="D2198" s="11" t="s">
        <v>5860</v>
      </c>
      <c r="E2198" s="13"/>
      <c r="F2198" s="3" t="s">
        <v>9462</v>
      </c>
      <c r="G2198" s="3" t="str">
        <f t="shared" si="316"/>
        <v>nmol/h/mg</v>
      </c>
      <c r="H2198" s="3" t="str">
        <f t="shared" si="317"/>
        <v>Unit</v>
      </c>
      <c r="I2198" s="3" t="str">
        <f t="shared" si="318"/>
        <v>UCUM</v>
      </c>
      <c r="J2198" s="3" t="str">
        <f t="shared" si="319"/>
        <v>Unit</v>
      </c>
      <c r="K2198" s="3" t="str">
        <f t="shared" si="320"/>
        <v>S</v>
      </c>
      <c r="L2198" s="3" t="str">
        <f t="shared" si="321"/>
        <v>19700101</v>
      </c>
      <c r="M2198" s="3" t="str">
        <f t="shared" si="322"/>
        <v>20991231</v>
      </c>
      <c r="N2198" s="11" t="s">
        <v>12949</v>
      </c>
    </row>
    <row r="2199" spans="1:14" ht="15.6" customHeight="1" x14ac:dyDescent="0.3">
      <c r="A2199" s="3" t="s">
        <v>6453</v>
      </c>
      <c r="B2199" s="3" t="s">
        <v>11817</v>
      </c>
      <c r="C2199" s="11" t="s">
        <v>5861</v>
      </c>
      <c r="D2199" s="11" t="s">
        <v>5862</v>
      </c>
      <c r="E2199" s="13"/>
      <c r="F2199" s="3" t="s">
        <v>9468</v>
      </c>
      <c r="G2199" s="3" t="str">
        <f t="shared" si="316"/>
        <v>nmol/mg{creat}</v>
      </c>
      <c r="H2199" s="3" t="str">
        <f t="shared" si="317"/>
        <v>Unit</v>
      </c>
      <c r="I2199" s="3" t="str">
        <f t="shared" si="318"/>
        <v>UCUM</v>
      </c>
      <c r="J2199" s="3" t="str">
        <f t="shared" si="319"/>
        <v>Unit</v>
      </c>
      <c r="K2199" s="3" t="str">
        <f t="shared" si="320"/>
        <v>S</v>
      </c>
      <c r="L2199" s="3" t="str">
        <f t="shared" si="321"/>
        <v>19700101</v>
      </c>
      <c r="M2199" s="3" t="str">
        <f t="shared" si="322"/>
        <v>20991231</v>
      </c>
    </row>
    <row r="2200" spans="1:14" ht="15.6" customHeight="1" x14ac:dyDescent="0.3">
      <c r="A2200" s="3" t="s">
        <v>6453</v>
      </c>
      <c r="B2200" s="3" t="s">
        <v>11817</v>
      </c>
      <c r="C2200" s="11" t="s">
        <v>5863</v>
      </c>
      <c r="D2200" s="11" t="s">
        <v>5864</v>
      </c>
      <c r="E2200" s="13"/>
      <c r="F2200" s="3" t="s">
        <v>9467</v>
      </c>
      <c r="G2200" s="3" t="str">
        <f t="shared" si="316"/>
        <v>nmol/mg</v>
      </c>
      <c r="H2200" s="3" t="str">
        <f t="shared" si="317"/>
        <v>Unit</v>
      </c>
      <c r="I2200" s="3" t="str">
        <f t="shared" si="318"/>
        <v>UCUM</v>
      </c>
      <c r="J2200" s="3" t="str">
        <f t="shared" si="319"/>
        <v>Unit</v>
      </c>
      <c r="K2200" s="3" t="str">
        <f t="shared" si="320"/>
        <v>S</v>
      </c>
      <c r="L2200" s="3" t="str">
        <f t="shared" si="321"/>
        <v>19700101</v>
      </c>
      <c r="M2200" s="3" t="str">
        <f t="shared" si="322"/>
        <v>20991231</v>
      </c>
      <c r="N2200" s="11" t="s">
        <v>12949</v>
      </c>
    </row>
    <row r="2201" spans="1:14" ht="15.6" customHeight="1" x14ac:dyDescent="0.3">
      <c r="A2201" s="3" t="s">
        <v>6453</v>
      </c>
      <c r="B2201" s="3" t="s">
        <v>11817</v>
      </c>
      <c r="C2201" s="11" t="s">
        <v>5865</v>
      </c>
      <c r="D2201" s="11" t="s">
        <v>5866</v>
      </c>
      <c r="E2201" s="13"/>
      <c r="F2201" s="3" t="s">
        <v>9462</v>
      </c>
      <c r="G2201" s="3" t="str">
        <f t="shared" si="316"/>
        <v>nmol/h/mg</v>
      </c>
      <c r="H2201" s="3" t="str">
        <f t="shared" si="317"/>
        <v>Unit</v>
      </c>
      <c r="I2201" s="3" t="str">
        <f t="shared" si="318"/>
        <v>UCUM</v>
      </c>
      <c r="J2201" s="3" t="str">
        <f t="shared" si="319"/>
        <v>Unit</v>
      </c>
      <c r="K2201" s="3" t="str">
        <f t="shared" si="320"/>
        <v>S</v>
      </c>
      <c r="L2201" s="3" t="str">
        <f t="shared" si="321"/>
        <v>19700101</v>
      </c>
      <c r="M2201" s="3" t="str">
        <f t="shared" si="322"/>
        <v>20991231</v>
      </c>
      <c r="N2201" s="11" t="s">
        <v>12949</v>
      </c>
    </row>
    <row r="2202" spans="1:14" ht="15.6" customHeight="1" x14ac:dyDescent="0.3">
      <c r="A2202" s="3" t="s">
        <v>6453</v>
      </c>
      <c r="B2202" s="3" t="s">
        <v>11817</v>
      </c>
      <c r="C2202" s="11" t="s">
        <v>5867</v>
      </c>
      <c r="D2202" s="11" t="s">
        <v>5868</v>
      </c>
      <c r="E2202" s="13"/>
      <c r="F2202" s="3" t="s">
        <v>9473</v>
      </c>
      <c r="G2202" s="3" t="str">
        <f t="shared" si="316"/>
        <v>nmol/mol</v>
      </c>
      <c r="H2202" s="3" t="str">
        <f t="shared" si="317"/>
        <v>Unit</v>
      </c>
      <c r="I2202" s="3" t="str">
        <f t="shared" si="318"/>
        <v>UCUM</v>
      </c>
      <c r="J2202" s="3" t="str">
        <f t="shared" si="319"/>
        <v>Unit</v>
      </c>
      <c r="K2202" s="3" t="str">
        <f t="shared" si="320"/>
        <v>S</v>
      </c>
      <c r="L2202" s="3" t="str">
        <f t="shared" si="321"/>
        <v>19700101</v>
      </c>
      <c r="M2202" s="3" t="str">
        <f t="shared" si="322"/>
        <v>20991231</v>
      </c>
      <c r="N2202" s="11" t="s">
        <v>12949</v>
      </c>
    </row>
    <row r="2203" spans="1:14" ht="15.6" customHeight="1" x14ac:dyDescent="0.3">
      <c r="A2203" s="3" t="s">
        <v>6453</v>
      </c>
      <c r="B2203" s="3" t="s">
        <v>11817</v>
      </c>
      <c r="C2203" s="11" t="s">
        <v>5869</v>
      </c>
      <c r="D2203" s="11" t="s">
        <v>5870</v>
      </c>
      <c r="E2203" s="13"/>
      <c r="F2203" s="3" t="s">
        <v>9472</v>
      </c>
      <c r="G2203" s="3" t="str">
        <f t="shared" si="316"/>
        <v>nmol/min/mL</v>
      </c>
      <c r="H2203" s="3" t="str">
        <f t="shared" si="317"/>
        <v>Unit</v>
      </c>
      <c r="I2203" s="3" t="str">
        <f t="shared" si="318"/>
        <v>UCUM</v>
      </c>
      <c r="J2203" s="3" t="str">
        <f t="shared" si="319"/>
        <v>Unit</v>
      </c>
      <c r="K2203" s="3" t="str">
        <f t="shared" si="320"/>
        <v>S</v>
      </c>
      <c r="L2203" s="3" t="str">
        <f t="shared" si="321"/>
        <v>19700101</v>
      </c>
      <c r="M2203" s="3" t="str">
        <f t="shared" si="322"/>
        <v>20991231</v>
      </c>
      <c r="N2203" s="11" t="s">
        <v>12949</v>
      </c>
    </row>
    <row r="2204" spans="1:14" ht="15.6" customHeight="1" x14ac:dyDescent="0.3">
      <c r="A2204" s="3" t="s">
        <v>6453</v>
      </c>
      <c r="B2204" s="3" t="s">
        <v>11817</v>
      </c>
      <c r="C2204" s="11" t="s">
        <v>5873</v>
      </c>
      <c r="D2204" s="11" t="s">
        <v>5874</v>
      </c>
      <c r="E2204" s="13"/>
      <c r="F2204" s="3" t="s">
        <v>9608</v>
      </c>
      <c r="G2204" s="3" t="str">
        <f t="shared" si="316"/>
        <v>pmol/h/mg{HGB}</v>
      </c>
      <c r="H2204" s="3" t="str">
        <f t="shared" si="317"/>
        <v>Unit</v>
      </c>
      <c r="I2204" s="3" t="str">
        <f t="shared" si="318"/>
        <v>UCUM</v>
      </c>
      <c r="J2204" s="3" t="str">
        <f t="shared" si="319"/>
        <v>Unit</v>
      </c>
      <c r="K2204" s="3" t="str">
        <f t="shared" si="320"/>
        <v>S</v>
      </c>
      <c r="L2204" s="3" t="str">
        <f t="shared" si="321"/>
        <v>19700101</v>
      </c>
      <c r="M2204" s="3" t="str">
        <f t="shared" si="322"/>
        <v>20991231</v>
      </c>
      <c r="N2204" s="11" t="s">
        <v>12949</v>
      </c>
    </row>
    <row r="2205" spans="1:14" ht="15.6" customHeight="1" x14ac:dyDescent="0.3">
      <c r="A2205" s="3" t="s">
        <v>6453</v>
      </c>
      <c r="B2205" s="3" t="s">
        <v>11817</v>
      </c>
      <c r="C2205" s="11" t="s">
        <v>5875</v>
      </c>
      <c r="D2205" s="11" t="s">
        <v>5876</v>
      </c>
      <c r="E2205" s="13"/>
      <c r="F2205" s="3" t="s">
        <v>9467</v>
      </c>
      <c r="G2205" s="3" t="str">
        <f t="shared" si="316"/>
        <v>nmol/mg</v>
      </c>
      <c r="H2205" s="3" t="str">
        <f t="shared" si="317"/>
        <v>Unit</v>
      </c>
      <c r="I2205" s="3" t="str">
        <f t="shared" si="318"/>
        <v>UCUM</v>
      </c>
      <c r="J2205" s="3" t="str">
        <f t="shared" si="319"/>
        <v>Unit</v>
      </c>
      <c r="K2205" s="3" t="str">
        <f t="shared" si="320"/>
        <v>S</v>
      </c>
      <c r="L2205" s="3" t="str">
        <f t="shared" si="321"/>
        <v>19700101</v>
      </c>
      <c r="M2205" s="3" t="str">
        <f t="shared" si="322"/>
        <v>20991231</v>
      </c>
      <c r="N2205" s="11" t="s">
        <v>12949</v>
      </c>
    </row>
    <row r="2206" spans="1:14" ht="15.6" customHeight="1" x14ac:dyDescent="0.3">
      <c r="A2206" s="3" t="s">
        <v>6453</v>
      </c>
      <c r="B2206" s="3" t="s">
        <v>11817</v>
      </c>
      <c r="C2206" s="11" t="s">
        <v>5871</v>
      </c>
      <c r="D2206" s="11" t="s">
        <v>5872</v>
      </c>
      <c r="E2206" s="13"/>
      <c r="F2206" s="3" t="s">
        <v>9472</v>
      </c>
      <c r="G2206" s="3" t="str">
        <f t="shared" si="316"/>
        <v>nmol/min/mL</v>
      </c>
      <c r="H2206" s="3" t="str">
        <f t="shared" si="317"/>
        <v>Unit</v>
      </c>
      <c r="I2206" s="3" t="str">
        <f t="shared" si="318"/>
        <v>UCUM</v>
      </c>
      <c r="J2206" s="3" t="str">
        <f t="shared" si="319"/>
        <v>Unit</v>
      </c>
      <c r="K2206" s="3" t="str">
        <f t="shared" si="320"/>
        <v>S</v>
      </c>
      <c r="L2206" s="3" t="str">
        <f t="shared" si="321"/>
        <v>19700101</v>
      </c>
      <c r="M2206" s="3" t="str">
        <f t="shared" si="322"/>
        <v>20991231</v>
      </c>
    </row>
    <row r="2207" spans="1:14" ht="15.6" customHeight="1" x14ac:dyDescent="0.3">
      <c r="A2207" s="3" t="s">
        <v>6453</v>
      </c>
      <c r="B2207" s="3" t="s">
        <v>11817</v>
      </c>
      <c r="C2207" s="11" t="s">
        <v>5851</v>
      </c>
      <c r="D2207" s="11" t="s">
        <v>5852</v>
      </c>
      <c r="E2207" s="13"/>
      <c r="F2207" s="3" t="s">
        <v>9469</v>
      </c>
      <c r="G2207" s="3" t="str">
        <f t="shared" si="316"/>
        <v>nmol/mL</v>
      </c>
      <c r="H2207" s="3" t="str">
        <f t="shared" si="317"/>
        <v>Unit</v>
      </c>
      <c r="I2207" s="3" t="str">
        <f t="shared" si="318"/>
        <v>UCUM</v>
      </c>
      <c r="J2207" s="3" t="str">
        <f t="shared" si="319"/>
        <v>Unit</v>
      </c>
      <c r="K2207" s="3" t="str">
        <f t="shared" si="320"/>
        <v>S</v>
      </c>
      <c r="L2207" s="3" t="str">
        <f t="shared" si="321"/>
        <v>19700101</v>
      </c>
      <c r="M2207" s="3" t="str">
        <f t="shared" si="322"/>
        <v>20991231</v>
      </c>
    </row>
    <row r="2208" spans="1:14" ht="15.6" customHeight="1" x14ac:dyDescent="0.3">
      <c r="A2208" s="3" t="s">
        <v>6453</v>
      </c>
      <c r="B2208" s="3" t="s">
        <v>11817</v>
      </c>
      <c r="C2208" s="11" t="s">
        <v>5853</v>
      </c>
      <c r="D2208" s="11" t="s">
        <v>5854</v>
      </c>
      <c r="E2208" s="13"/>
      <c r="F2208" s="3" t="s">
        <v>9463</v>
      </c>
      <c r="G2208" s="3" t="str">
        <f t="shared" si="316"/>
        <v>nmol/h/mL</v>
      </c>
      <c r="H2208" s="3" t="str">
        <f t="shared" si="317"/>
        <v>Unit</v>
      </c>
      <c r="I2208" s="3" t="str">
        <f t="shared" si="318"/>
        <v>UCUM</v>
      </c>
      <c r="J2208" s="3" t="str">
        <f t="shared" si="319"/>
        <v>Unit</v>
      </c>
      <c r="K2208" s="3" t="str">
        <f t="shared" si="320"/>
        <v>S</v>
      </c>
      <c r="L2208" s="3" t="str">
        <f t="shared" si="321"/>
        <v>19700101</v>
      </c>
      <c r="M2208" s="3" t="str">
        <f t="shared" si="322"/>
        <v>20991231</v>
      </c>
      <c r="N2208" s="11" t="s">
        <v>12949</v>
      </c>
    </row>
    <row r="2209" spans="1:14" ht="15.6" customHeight="1" x14ac:dyDescent="0.3">
      <c r="A2209" s="3" t="s">
        <v>6453</v>
      </c>
      <c r="B2209" s="3" t="s">
        <v>11817</v>
      </c>
      <c r="C2209" s="11" t="s">
        <v>5855</v>
      </c>
      <c r="D2209" s="11" t="s">
        <v>5856</v>
      </c>
      <c r="E2209" s="13"/>
      <c r="F2209" s="3" t="s">
        <v>9472</v>
      </c>
      <c r="G2209" s="3" t="str">
        <f t="shared" si="316"/>
        <v>nmol/min/mL</v>
      </c>
      <c r="H2209" s="3" t="str">
        <f t="shared" si="317"/>
        <v>Unit</v>
      </c>
      <c r="I2209" s="3" t="str">
        <f t="shared" si="318"/>
        <v>UCUM</v>
      </c>
      <c r="J2209" s="3" t="str">
        <f t="shared" si="319"/>
        <v>Unit</v>
      </c>
      <c r="K2209" s="3" t="str">
        <f t="shared" si="320"/>
        <v>S</v>
      </c>
      <c r="L2209" s="3" t="str">
        <f t="shared" si="321"/>
        <v>19700101</v>
      </c>
      <c r="M2209" s="3" t="str">
        <f t="shared" si="322"/>
        <v>20991231</v>
      </c>
      <c r="N2209" s="11" t="s">
        <v>12949</v>
      </c>
    </row>
    <row r="2210" spans="1:14" ht="15.6" customHeight="1" x14ac:dyDescent="0.3">
      <c r="A2210" s="3" t="s">
        <v>6453</v>
      </c>
      <c r="B2210" s="3" t="s">
        <v>11817</v>
      </c>
      <c r="C2210" s="11" t="s">
        <v>5877</v>
      </c>
      <c r="D2210" s="11" t="s">
        <v>5878</v>
      </c>
      <c r="E2210" s="13"/>
      <c r="F2210" s="3" t="s">
        <v>9470</v>
      </c>
      <c r="G2210" s="3" t="str">
        <f t="shared" si="316"/>
        <v>nmol/mmol</v>
      </c>
      <c r="H2210" s="3" t="str">
        <f t="shared" si="317"/>
        <v>Unit</v>
      </c>
      <c r="I2210" s="3" t="str">
        <f t="shared" si="318"/>
        <v>UCUM</v>
      </c>
      <c r="J2210" s="3" t="str">
        <f t="shared" si="319"/>
        <v>Unit</v>
      </c>
      <c r="K2210" s="3" t="str">
        <f t="shared" si="320"/>
        <v>S</v>
      </c>
      <c r="L2210" s="3" t="str">
        <f t="shared" si="321"/>
        <v>19700101</v>
      </c>
      <c r="M2210" s="3" t="str">
        <f t="shared" si="322"/>
        <v>20991231</v>
      </c>
    </row>
    <row r="2211" spans="1:14" ht="15.6" customHeight="1" x14ac:dyDescent="0.3">
      <c r="A2211" s="3" t="s">
        <v>6453</v>
      </c>
      <c r="B2211" s="3" t="s">
        <v>11817</v>
      </c>
      <c r="C2211" s="11" t="s">
        <v>5879</v>
      </c>
      <c r="D2211" s="11" t="s">
        <v>5880</v>
      </c>
      <c r="E2211" s="13"/>
      <c r="F2211" s="3" t="s">
        <v>9471</v>
      </c>
      <c r="G2211" s="3" t="str">
        <f t="shared" si="316"/>
        <v>nmol/mmol{creat}</v>
      </c>
      <c r="H2211" s="3" t="str">
        <f t="shared" si="317"/>
        <v>Unit</v>
      </c>
      <c r="I2211" s="3" t="str">
        <f t="shared" si="318"/>
        <v>UCUM</v>
      </c>
      <c r="J2211" s="3" t="str">
        <f t="shared" si="319"/>
        <v>Unit</v>
      </c>
      <c r="K2211" s="3" t="str">
        <f t="shared" si="320"/>
        <v>S</v>
      </c>
      <c r="L2211" s="3" t="str">
        <f t="shared" si="321"/>
        <v>19700101</v>
      </c>
      <c r="M2211" s="3" t="str">
        <f t="shared" si="322"/>
        <v>20991231</v>
      </c>
    </row>
    <row r="2212" spans="1:14" ht="15.6" customHeight="1" x14ac:dyDescent="0.3">
      <c r="A2212" s="3" t="s">
        <v>6453</v>
      </c>
      <c r="B2212" s="3" t="s">
        <v>11817</v>
      </c>
      <c r="C2212" s="11" t="s">
        <v>5881</v>
      </c>
      <c r="D2212" s="11" t="s">
        <v>5882</v>
      </c>
      <c r="E2212" s="13"/>
      <c r="F2212" s="3" t="s">
        <v>9473</v>
      </c>
      <c r="G2212" s="3" t="str">
        <f t="shared" si="316"/>
        <v>nmol/mol</v>
      </c>
      <c r="H2212" s="3" t="str">
        <f t="shared" si="317"/>
        <v>Unit</v>
      </c>
      <c r="I2212" s="3" t="str">
        <f t="shared" si="318"/>
        <v>UCUM</v>
      </c>
      <c r="J2212" s="3" t="str">
        <f t="shared" si="319"/>
        <v>Unit</v>
      </c>
      <c r="K2212" s="3" t="str">
        <f t="shared" si="320"/>
        <v>S</v>
      </c>
      <c r="L2212" s="3" t="str">
        <f t="shared" si="321"/>
        <v>19700101</v>
      </c>
      <c r="M2212" s="3" t="str">
        <f t="shared" si="322"/>
        <v>20991231</v>
      </c>
    </row>
    <row r="2213" spans="1:14" ht="15.6" customHeight="1" x14ac:dyDescent="0.3">
      <c r="A2213" s="3" t="s">
        <v>6453</v>
      </c>
      <c r="B2213" s="3" t="s">
        <v>11817</v>
      </c>
      <c r="C2213" s="11" t="s">
        <v>5883</v>
      </c>
      <c r="D2213" s="11" t="s">
        <v>5884</v>
      </c>
      <c r="E2213" s="13"/>
      <c r="F2213" s="3" t="s">
        <v>9473</v>
      </c>
      <c r="G2213" s="3" t="str">
        <f t="shared" si="316"/>
        <v>nmol/mol</v>
      </c>
      <c r="H2213" s="3" t="str">
        <f t="shared" si="317"/>
        <v>Unit</v>
      </c>
      <c r="I2213" s="3" t="str">
        <f t="shared" si="318"/>
        <v>UCUM</v>
      </c>
      <c r="J2213" s="3" t="str">
        <f t="shared" si="319"/>
        <v>Unit</v>
      </c>
      <c r="K2213" s="3" t="str">
        <f t="shared" si="320"/>
        <v>S</v>
      </c>
      <c r="L2213" s="3" t="str">
        <f t="shared" si="321"/>
        <v>19700101</v>
      </c>
      <c r="M2213" s="3" t="str">
        <f t="shared" si="322"/>
        <v>20991231</v>
      </c>
      <c r="N2213" s="11" t="s">
        <v>12949</v>
      </c>
    </row>
    <row r="2214" spans="1:14" ht="15.6" customHeight="1" x14ac:dyDescent="0.3">
      <c r="A2214" s="3" t="s">
        <v>6453</v>
      </c>
      <c r="B2214" s="3" t="s">
        <v>11817</v>
      </c>
      <c r="C2214" s="11" t="s">
        <v>5885</v>
      </c>
      <c r="D2214" s="11" t="s">
        <v>5886</v>
      </c>
      <c r="E2214" s="13"/>
      <c r="F2214" s="3" t="s">
        <v>9475</v>
      </c>
      <c r="G2214" s="3" t="str">
        <f t="shared" si="316"/>
        <v>nmol/s</v>
      </c>
      <c r="H2214" s="3" t="str">
        <f t="shared" si="317"/>
        <v>Unit</v>
      </c>
      <c r="I2214" s="3" t="str">
        <f t="shared" si="318"/>
        <v>UCUM</v>
      </c>
      <c r="J2214" s="3" t="str">
        <f t="shared" si="319"/>
        <v>Unit</v>
      </c>
      <c r="K2214" s="3" t="str">
        <f t="shared" si="320"/>
        <v>S</v>
      </c>
      <c r="L2214" s="3" t="str">
        <f t="shared" si="321"/>
        <v>19700101</v>
      </c>
      <c r="M2214" s="3" t="str">
        <f t="shared" si="322"/>
        <v>20991231</v>
      </c>
    </row>
    <row r="2215" spans="1:14" ht="15.6" customHeight="1" x14ac:dyDescent="0.3">
      <c r="A2215" s="3" t="s">
        <v>6453</v>
      </c>
      <c r="B2215" s="3" t="s">
        <v>11817</v>
      </c>
      <c r="C2215" s="11" t="s">
        <v>5887</v>
      </c>
      <c r="D2215" s="11" t="s">
        <v>5888</v>
      </c>
      <c r="E2215" s="13"/>
      <c r="F2215" s="3" t="s">
        <v>9476</v>
      </c>
      <c r="G2215" s="3" t="str">
        <f t="shared" si="316"/>
        <v>nmol/s/L</v>
      </c>
      <c r="H2215" s="3" t="str">
        <f t="shared" si="317"/>
        <v>Unit</v>
      </c>
      <c r="I2215" s="3" t="str">
        <f t="shared" si="318"/>
        <v>UCUM</v>
      </c>
      <c r="J2215" s="3" t="str">
        <f t="shared" si="319"/>
        <v>Unit</v>
      </c>
      <c r="K2215" s="3" t="str">
        <f t="shared" si="320"/>
        <v>S</v>
      </c>
      <c r="L2215" s="3" t="str">
        <f t="shared" si="321"/>
        <v>19700101</v>
      </c>
      <c r="M2215" s="3" t="str">
        <f t="shared" si="322"/>
        <v>20991231</v>
      </c>
    </row>
    <row r="2216" spans="1:14" ht="15.6" customHeight="1" x14ac:dyDescent="0.3">
      <c r="A2216" s="3" t="s">
        <v>6453</v>
      </c>
      <c r="B2216" s="3" t="s">
        <v>11817</v>
      </c>
      <c r="C2216" s="11" t="s">
        <v>5889</v>
      </c>
      <c r="D2216" s="11" t="s">
        <v>5890</v>
      </c>
      <c r="E2216" s="13"/>
      <c r="F2216" s="3" t="s">
        <v>9474</v>
      </c>
      <c r="G2216" s="3" t="str">
        <f t="shared" si="316"/>
        <v>nmol/mol{creat}</v>
      </c>
      <c r="H2216" s="3" t="str">
        <f t="shared" si="317"/>
        <v>Unit</v>
      </c>
      <c r="I2216" s="3" t="str">
        <f t="shared" si="318"/>
        <v>UCUM</v>
      </c>
      <c r="J2216" s="3" t="str">
        <f t="shared" si="319"/>
        <v>Unit</v>
      </c>
      <c r="K2216" s="3" t="str">
        <f t="shared" si="320"/>
        <v>S</v>
      </c>
      <c r="L2216" s="3" t="str">
        <f t="shared" si="321"/>
        <v>19700101</v>
      </c>
      <c r="M2216" s="3" t="str">
        <f t="shared" si="322"/>
        <v>20991231</v>
      </c>
      <c r="N2216" s="11" t="s">
        <v>12949</v>
      </c>
    </row>
    <row r="2217" spans="1:14" ht="15.6" customHeight="1" x14ac:dyDescent="0.3">
      <c r="A2217" s="3" t="s">
        <v>6453</v>
      </c>
      <c r="B2217" s="3" t="s">
        <v>11817</v>
      </c>
      <c r="C2217" s="11" t="s">
        <v>5891</v>
      </c>
      <c r="D2217" s="11" t="s">
        <v>5892</v>
      </c>
      <c r="E2217" s="13"/>
      <c r="F2217" s="3" t="s">
        <v>9467</v>
      </c>
      <c r="G2217" s="3" t="str">
        <f t="shared" si="316"/>
        <v>nmol/mg</v>
      </c>
      <c r="H2217" s="3" t="str">
        <f t="shared" si="317"/>
        <v>Unit</v>
      </c>
      <c r="I2217" s="3" t="str">
        <f t="shared" si="318"/>
        <v>UCUM</v>
      </c>
      <c r="J2217" s="3" t="str">
        <f t="shared" si="319"/>
        <v>Unit</v>
      </c>
      <c r="K2217" s="3" t="str">
        <f t="shared" si="320"/>
        <v>S</v>
      </c>
      <c r="L2217" s="3" t="str">
        <f t="shared" si="321"/>
        <v>19700101</v>
      </c>
      <c r="M2217" s="3" t="str">
        <f t="shared" si="322"/>
        <v>20991231</v>
      </c>
      <c r="N2217" s="11" t="s">
        <v>12949</v>
      </c>
    </row>
    <row r="2218" spans="1:14" ht="15.6" customHeight="1" x14ac:dyDescent="0.3">
      <c r="A2218" s="3" t="s">
        <v>6453</v>
      </c>
      <c r="B2218" s="3" t="s">
        <v>11817</v>
      </c>
      <c r="C2218" s="11" t="s">
        <v>5893</v>
      </c>
      <c r="D2218" s="11" t="s">
        <v>5894</v>
      </c>
      <c r="E2218" s="13"/>
      <c r="F2218" s="3" t="s">
        <v>9451</v>
      </c>
      <c r="G2218" s="3" t="str">
        <f t="shared" si="316"/>
        <v>nmol</v>
      </c>
      <c r="H2218" s="3" t="str">
        <f t="shared" si="317"/>
        <v>Unit</v>
      </c>
      <c r="I2218" s="3" t="str">
        <f t="shared" si="318"/>
        <v>UCUM</v>
      </c>
      <c r="J2218" s="3" t="str">
        <f t="shared" si="319"/>
        <v>Unit</v>
      </c>
      <c r="K2218" s="3" t="str">
        <f t="shared" si="320"/>
        <v>S</v>
      </c>
      <c r="L2218" s="3" t="str">
        <f t="shared" si="321"/>
        <v>19700101</v>
      </c>
      <c r="M2218" s="3" t="str">
        <f t="shared" si="322"/>
        <v>20991231</v>
      </c>
      <c r="N2218" s="11" t="s">
        <v>12949</v>
      </c>
    </row>
    <row r="2219" spans="1:14" ht="15.6" customHeight="1" x14ac:dyDescent="0.3">
      <c r="A2219" s="3" t="s">
        <v>6453</v>
      </c>
      <c r="B2219" s="3" t="s">
        <v>11817</v>
      </c>
      <c r="C2219" s="11" t="s">
        <v>5895</v>
      </c>
      <c r="D2219" s="11" t="s">
        <v>5896</v>
      </c>
      <c r="E2219" s="13"/>
      <c r="F2219" s="3" t="s">
        <v>9452</v>
      </c>
      <c r="G2219" s="3" t="str">
        <f t="shared" si="316"/>
        <v>nmol{BColl}eq</v>
      </c>
      <c r="H2219" s="3" t="str">
        <f t="shared" si="317"/>
        <v>Unit</v>
      </c>
      <c r="I2219" s="3" t="str">
        <f t="shared" si="318"/>
        <v>UCUM</v>
      </c>
      <c r="J2219" s="3" t="str">
        <f t="shared" si="319"/>
        <v>Unit</v>
      </c>
      <c r="K2219" s="3" t="str">
        <f t="shared" si="320"/>
        <v>S</v>
      </c>
      <c r="L2219" s="3" t="str">
        <f t="shared" si="321"/>
        <v>19700101</v>
      </c>
      <c r="M2219" s="3" t="str">
        <f t="shared" si="322"/>
        <v>20991231</v>
      </c>
      <c r="N2219" s="11" t="s">
        <v>12949</v>
      </c>
    </row>
    <row r="2220" spans="1:14" ht="15.6" customHeight="1" x14ac:dyDescent="0.3">
      <c r="A2220" s="3" t="s">
        <v>6453</v>
      </c>
      <c r="B2220" s="3" t="s">
        <v>11817</v>
      </c>
      <c r="C2220" s="11" t="s">
        <v>5897</v>
      </c>
      <c r="D2220" s="11" t="s">
        <v>5898</v>
      </c>
      <c r="E2220" s="13"/>
      <c r="F2220" s="3" t="s">
        <v>9453</v>
      </c>
      <c r="G2220" s="3" t="str">
        <f t="shared" si="316"/>
        <v>nmol{BColl}eq/L</v>
      </c>
      <c r="H2220" s="3" t="str">
        <f t="shared" si="317"/>
        <v>Unit</v>
      </c>
      <c r="I2220" s="3" t="str">
        <f t="shared" si="318"/>
        <v>UCUM</v>
      </c>
      <c r="J2220" s="3" t="str">
        <f t="shared" si="319"/>
        <v>Unit</v>
      </c>
      <c r="K2220" s="3" t="str">
        <f t="shared" si="320"/>
        <v>S</v>
      </c>
      <c r="L2220" s="3" t="str">
        <f t="shared" si="321"/>
        <v>19700101</v>
      </c>
      <c r="M2220" s="3" t="str">
        <f t="shared" si="322"/>
        <v>20991231</v>
      </c>
      <c r="N2220" s="11" t="s">
        <v>12949</v>
      </c>
    </row>
    <row r="2221" spans="1:14" ht="15.6" customHeight="1" x14ac:dyDescent="0.3">
      <c r="A2221" s="3" t="s">
        <v>6453</v>
      </c>
      <c r="B2221" s="3" t="s">
        <v>11817</v>
      </c>
      <c r="C2221" s="11" t="s">
        <v>5899</v>
      </c>
      <c r="D2221" s="11" t="s">
        <v>5900</v>
      </c>
      <c r="E2221" s="13"/>
      <c r="F2221" s="3" t="s">
        <v>9454</v>
      </c>
      <c r="G2221" s="3" t="str">
        <f t="shared" si="316"/>
        <v>nmol{BColl}eq/mmol{creat}</v>
      </c>
      <c r="H2221" s="3" t="str">
        <f t="shared" si="317"/>
        <v>Unit</v>
      </c>
      <c r="I2221" s="3" t="str">
        <f t="shared" si="318"/>
        <v>UCUM</v>
      </c>
      <c r="J2221" s="3" t="str">
        <f t="shared" si="319"/>
        <v>Unit</v>
      </c>
      <c r="K2221" s="3" t="str">
        <f t="shared" si="320"/>
        <v>S</v>
      </c>
      <c r="L2221" s="3" t="str">
        <f t="shared" si="321"/>
        <v>19700101</v>
      </c>
      <c r="M2221" s="3" t="str">
        <f t="shared" si="322"/>
        <v>20991231</v>
      </c>
      <c r="N2221" s="11" t="s">
        <v>12949</v>
      </c>
    </row>
    <row r="2222" spans="1:14" ht="15.6" customHeight="1" x14ac:dyDescent="0.3">
      <c r="A2222" s="3" t="s">
        <v>6453</v>
      </c>
      <c r="B2222" s="3" t="s">
        <v>11817</v>
      </c>
      <c r="C2222" s="11" t="s">
        <v>5901</v>
      </c>
      <c r="D2222" s="11" t="s">
        <v>5902</v>
      </c>
      <c r="E2222" s="13"/>
      <c r="F2222" s="3" t="s">
        <v>9477</v>
      </c>
      <c r="G2222" s="3" t="str">
        <f t="shared" si="316"/>
        <v>ns</v>
      </c>
      <c r="H2222" s="3" t="str">
        <f t="shared" si="317"/>
        <v>Unit</v>
      </c>
      <c r="I2222" s="3" t="str">
        <f t="shared" si="318"/>
        <v>UCUM</v>
      </c>
      <c r="J2222" s="3" t="str">
        <f t="shared" si="319"/>
        <v>Unit</v>
      </c>
      <c r="K2222" s="3" t="str">
        <f t="shared" si="320"/>
        <v>S</v>
      </c>
      <c r="L2222" s="3" t="str">
        <f t="shared" si="321"/>
        <v>19700101</v>
      </c>
      <c r="M2222" s="3" t="str">
        <f t="shared" si="322"/>
        <v>20991231</v>
      </c>
    </row>
    <row r="2223" spans="1:14" ht="15.6" customHeight="1" x14ac:dyDescent="0.3">
      <c r="A2223" s="3" t="s">
        <v>6453</v>
      </c>
      <c r="B2223" s="3" t="s">
        <v>11817</v>
      </c>
      <c r="C2223" s="11" t="s">
        <v>5761</v>
      </c>
      <c r="D2223" s="11" t="s">
        <v>5762</v>
      </c>
      <c r="E2223" s="13"/>
      <c r="F2223" s="3" t="s">
        <v>7137</v>
      </c>
      <c r="G2223" s="3" t="str">
        <f t="shared" si="316"/>
        <v>-</v>
      </c>
      <c r="H2223" s="3" t="str">
        <f t="shared" si="317"/>
        <v>-</v>
      </c>
      <c r="I2223" s="3" t="str">
        <f t="shared" si="318"/>
        <v>-</v>
      </c>
      <c r="J2223" s="3" t="str">
        <f t="shared" si="319"/>
        <v>-</v>
      </c>
      <c r="K2223" s="3" t="str">
        <f t="shared" si="320"/>
        <v>-</v>
      </c>
      <c r="L2223" s="3" t="str">
        <f t="shared" si="321"/>
        <v>-</v>
      </c>
      <c r="M2223" s="3" t="str">
        <f t="shared" si="322"/>
        <v>-</v>
      </c>
      <c r="N2223" s="11" t="s">
        <v>12948</v>
      </c>
    </row>
    <row r="2224" spans="1:14" ht="15.6" customHeight="1" x14ac:dyDescent="0.3">
      <c r="A2224" s="3" t="s">
        <v>6453</v>
      </c>
      <c r="B2224" s="3" t="s">
        <v>11817</v>
      </c>
      <c r="C2224" s="11" t="s">
        <v>5759</v>
      </c>
      <c r="D2224" s="11" t="s">
        <v>5760</v>
      </c>
      <c r="E2224" s="13"/>
      <c r="F2224" s="3" t="s">
        <v>9746</v>
      </c>
      <c r="G2224" s="3" t="str">
        <f t="shared" si="316"/>
        <v>[U]/mL</v>
      </c>
      <c r="H2224" s="3" t="str">
        <f t="shared" si="317"/>
        <v>Unit</v>
      </c>
      <c r="I2224" s="3" t="str">
        <f t="shared" si="318"/>
        <v>UCUM</v>
      </c>
      <c r="J2224" s="3" t="str">
        <f t="shared" si="319"/>
        <v>Unit</v>
      </c>
      <c r="K2224" s="3" t="str">
        <f t="shared" si="320"/>
        <v>S</v>
      </c>
      <c r="L2224" s="3" t="str">
        <f t="shared" si="321"/>
        <v>19700101</v>
      </c>
      <c r="M2224" s="3" t="str">
        <f t="shared" si="322"/>
        <v>20991231</v>
      </c>
      <c r="N2224" s="11" t="s">
        <v>12949</v>
      </c>
    </row>
    <row r="2225" spans="1:14" ht="15.6" customHeight="1" x14ac:dyDescent="0.3">
      <c r="A2225" s="3" t="s">
        <v>6453</v>
      </c>
      <c r="B2225" s="3" t="s">
        <v>11817</v>
      </c>
      <c r="C2225" s="11" t="s">
        <v>4984</v>
      </c>
      <c r="D2225" s="11" t="s">
        <v>4984</v>
      </c>
      <c r="E2225" s="13"/>
      <c r="F2225" s="3" t="s">
        <v>9493</v>
      </c>
      <c r="G2225" s="3" t="str">
        <f t="shared" si="316"/>
        <v>Ohm</v>
      </c>
      <c r="H2225" s="3" t="str">
        <f t="shared" si="317"/>
        <v>Unit</v>
      </c>
      <c r="I2225" s="3" t="str">
        <f t="shared" si="318"/>
        <v>UCUM</v>
      </c>
      <c r="J2225" s="3" t="str">
        <f t="shared" si="319"/>
        <v>Unit</v>
      </c>
      <c r="K2225" s="3" t="str">
        <f t="shared" si="320"/>
        <v>S</v>
      </c>
      <c r="L2225" s="3" t="str">
        <f t="shared" si="321"/>
        <v>19700101</v>
      </c>
      <c r="M2225" s="3" t="str">
        <f t="shared" si="322"/>
        <v>20991231</v>
      </c>
    </row>
    <row r="2226" spans="1:14" ht="15.6" customHeight="1" x14ac:dyDescent="0.3">
      <c r="A2226" s="3" t="s">
        <v>6453</v>
      </c>
      <c r="B2226" s="3" t="s">
        <v>11817</v>
      </c>
      <c r="C2226" s="11" t="s">
        <v>4985</v>
      </c>
      <c r="D2226" s="11" t="s">
        <v>4986</v>
      </c>
      <c r="E2226" s="13"/>
      <c r="F2226" s="3" t="s">
        <v>9493</v>
      </c>
      <c r="G2226" s="3" t="str">
        <f t="shared" si="316"/>
        <v>Ohm</v>
      </c>
      <c r="H2226" s="3" t="str">
        <f t="shared" si="317"/>
        <v>Unit</v>
      </c>
      <c r="I2226" s="3" t="str">
        <f t="shared" si="318"/>
        <v>UCUM</v>
      </c>
      <c r="J2226" s="3" t="str">
        <f t="shared" si="319"/>
        <v>Unit</v>
      </c>
      <c r="K2226" s="3" t="str">
        <f t="shared" si="320"/>
        <v>S</v>
      </c>
      <c r="L2226" s="3" t="str">
        <f t="shared" si="321"/>
        <v>19700101</v>
      </c>
      <c r="M2226" s="3" t="str">
        <f t="shared" si="322"/>
        <v>20991231</v>
      </c>
      <c r="N2226" s="11" t="s">
        <v>12949</v>
      </c>
    </row>
    <row r="2227" spans="1:14" ht="15.6" customHeight="1" x14ac:dyDescent="0.3">
      <c r="A2227" s="3" t="s">
        <v>6453</v>
      </c>
      <c r="B2227" s="3" t="s">
        <v>11817</v>
      </c>
      <c r="C2227" s="11" t="s">
        <v>5903</v>
      </c>
      <c r="D2227" s="11" t="s">
        <v>5904</v>
      </c>
      <c r="E2227" s="13"/>
      <c r="F2227" s="3" t="s">
        <v>9494</v>
      </c>
      <c r="G2227" s="3" t="str">
        <f t="shared" si="316"/>
        <v>osm</v>
      </c>
      <c r="H2227" s="3" t="str">
        <f t="shared" si="317"/>
        <v>Unit</v>
      </c>
      <c r="I2227" s="3" t="str">
        <f t="shared" si="318"/>
        <v>UCUM</v>
      </c>
      <c r="J2227" s="3" t="str">
        <f t="shared" si="319"/>
        <v>Unit</v>
      </c>
      <c r="K2227" s="3" t="str">
        <f t="shared" si="320"/>
        <v>S</v>
      </c>
      <c r="L2227" s="3" t="str">
        <f t="shared" si="321"/>
        <v>19700101</v>
      </c>
      <c r="M2227" s="3" t="str">
        <f t="shared" si="322"/>
        <v>20991231</v>
      </c>
    </row>
    <row r="2228" spans="1:14" ht="15.6" customHeight="1" x14ac:dyDescent="0.3">
      <c r="A2228" s="3" t="s">
        <v>6453</v>
      </c>
      <c r="B2228" s="3" t="s">
        <v>11817</v>
      </c>
      <c r="C2228" s="11" t="s">
        <v>5907</v>
      </c>
      <c r="D2228" s="11" t="s">
        <v>5908</v>
      </c>
      <c r="E2228" s="13"/>
      <c r="F2228" s="3" t="s">
        <v>9495</v>
      </c>
      <c r="G2228" s="3" t="str">
        <f t="shared" si="316"/>
        <v>osm/kg</v>
      </c>
      <c r="H2228" s="3" t="str">
        <f t="shared" si="317"/>
        <v>Unit</v>
      </c>
      <c r="I2228" s="3" t="str">
        <f t="shared" si="318"/>
        <v>UCUM</v>
      </c>
      <c r="J2228" s="3" t="str">
        <f t="shared" si="319"/>
        <v>Unit</v>
      </c>
      <c r="K2228" s="3" t="str">
        <f t="shared" si="320"/>
        <v>S</v>
      </c>
      <c r="L2228" s="3" t="str">
        <f t="shared" si="321"/>
        <v>19700101</v>
      </c>
      <c r="M2228" s="3" t="str">
        <f t="shared" si="322"/>
        <v>20991231</v>
      </c>
    </row>
    <row r="2229" spans="1:14" ht="15.6" customHeight="1" x14ac:dyDescent="0.3">
      <c r="A2229" s="3" t="s">
        <v>6453</v>
      </c>
      <c r="B2229" s="3" t="s">
        <v>11817</v>
      </c>
      <c r="C2229" s="11" t="s">
        <v>5905</v>
      </c>
      <c r="D2229" s="11" t="s">
        <v>5906</v>
      </c>
      <c r="E2229" s="13"/>
      <c r="F2229" s="3" t="s">
        <v>9496</v>
      </c>
      <c r="G2229" s="3" t="str">
        <f t="shared" si="316"/>
        <v>osm/L</v>
      </c>
      <c r="H2229" s="3" t="str">
        <f t="shared" si="317"/>
        <v>Unit</v>
      </c>
      <c r="I2229" s="3" t="str">
        <f t="shared" si="318"/>
        <v>UCUM</v>
      </c>
      <c r="J2229" s="3" t="str">
        <f t="shared" si="319"/>
        <v>Unit</v>
      </c>
      <c r="K2229" s="3" t="str">
        <f t="shared" si="320"/>
        <v>S</v>
      </c>
      <c r="L2229" s="3" t="str">
        <f t="shared" si="321"/>
        <v>19700101</v>
      </c>
      <c r="M2229" s="3" t="str">
        <f t="shared" si="322"/>
        <v>20991231</v>
      </c>
    </row>
    <row r="2230" spans="1:14" ht="15.6" customHeight="1" x14ac:dyDescent="0.3">
      <c r="A2230" s="3" t="s">
        <v>6453</v>
      </c>
      <c r="B2230" s="3" t="s">
        <v>11817</v>
      </c>
      <c r="C2230" s="11" t="s">
        <v>706</v>
      </c>
      <c r="D2230" s="11" t="s">
        <v>707</v>
      </c>
      <c r="E2230" s="13"/>
      <c r="F2230" s="3" t="s">
        <v>13109</v>
      </c>
      <c r="G2230" s="3" t="str">
        <f t="shared" si="316"/>
        <v>LA46-8</v>
      </c>
      <c r="H2230" s="3" t="str">
        <f t="shared" si="317"/>
        <v>Meas Value</v>
      </c>
      <c r="I2230" s="3" t="str">
        <f t="shared" si="318"/>
        <v>LOINC</v>
      </c>
      <c r="J2230" s="3" t="str">
        <f t="shared" si="319"/>
        <v>Answer</v>
      </c>
      <c r="K2230" s="3" t="str">
        <f t="shared" si="320"/>
        <v>S</v>
      </c>
      <c r="L2230" s="3">
        <f t="shared" si="321"/>
        <v>25569</v>
      </c>
      <c r="M2230" s="3">
        <f t="shared" si="322"/>
        <v>73050</v>
      </c>
    </row>
    <row r="2231" spans="1:14" ht="15.6" customHeight="1" x14ac:dyDescent="0.3">
      <c r="A2231" s="3" t="s">
        <v>6453</v>
      </c>
      <c r="B2231" s="3" t="s">
        <v>11817</v>
      </c>
      <c r="C2231" s="11" t="s">
        <v>4987</v>
      </c>
      <c r="D2231" s="11" t="s">
        <v>4988</v>
      </c>
      <c r="E2231" s="13"/>
      <c r="F2231" s="3" t="s">
        <v>9507</v>
      </c>
      <c r="G2231" s="3" t="str">
        <f t="shared" si="316"/>
        <v>Pa</v>
      </c>
      <c r="H2231" s="3" t="str">
        <f t="shared" si="317"/>
        <v>Unit</v>
      </c>
      <c r="I2231" s="3" t="str">
        <f t="shared" si="318"/>
        <v>UCUM</v>
      </c>
      <c r="J2231" s="3" t="str">
        <f t="shared" si="319"/>
        <v>Unit</v>
      </c>
      <c r="K2231" s="3" t="str">
        <f t="shared" si="320"/>
        <v>S</v>
      </c>
      <c r="L2231" s="3" t="str">
        <f t="shared" si="321"/>
        <v>19700101</v>
      </c>
      <c r="M2231" s="3" t="str">
        <f t="shared" si="322"/>
        <v>20991231</v>
      </c>
    </row>
    <row r="2232" spans="1:14" ht="15.6" customHeight="1" x14ac:dyDescent="0.3">
      <c r="A2232" s="3" t="s">
        <v>6453</v>
      </c>
      <c r="B2232" s="3" t="s">
        <v>11817</v>
      </c>
      <c r="C2232" s="11" t="s">
        <v>5909</v>
      </c>
      <c r="D2232" s="11" t="s">
        <v>5910</v>
      </c>
      <c r="E2232" s="13"/>
      <c r="F2232" s="11" t="s">
        <v>9507</v>
      </c>
      <c r="G2232" s="3" t="str">
        <f t="shared" si="316"/>
        <v>Pa</v>
      </c>
      <c r="H2232" s="3" t="str">
        <f t="shared" si="317"/>
        <v>Unit</v>
      </c>
      <c r="I2232" s="3" t="str">
        <f t="shared" si="318"/>
        <v>UCUM</v>
      </c>
      <c r="J2232" s="3" t="str">
        <f t="shared" si="319"/>
        <v>Unit</v>
      </c>
      <c r="K2232" s="3" t="str">
        <f t="shared" si="320"/>
        <v>S</v>
      </c>
      <c r="L2232" s="3" t="str">
        <f t="shared" si="321"/>
        <v>19700101</v>
      </c>
      <c r="M2232" s="3" t="str">
        <f t="shared" si="322"/>
        <v>20991231</v>
      </c>
      <c r="N2232" s="11" t="s">
        <v>12949</v>
      </c>
    </row>
    <row r="2233" spans="1:14" ht="15.6" customHeight="1" x14ac:dyDescent="0.3">
      <c r="A2233" s="3" t="s">
        <v>6453</v>
      </c>
      <c r="B2233" s="3" t="s">
        <v>11817</v>
      </c>
      <c r="C2233" s="11" t="s">
        <v>5915</v>
      </c>
      <c r="D2233" s="11" t="s">
        <v>5916</v>
      </c>
      <c r="E2233" s="13"/>
      <c r="F2233" s="3" t="s">
        <v>9593</v>
      </c>
      <c r="G2233" s="3" t="str">
        <f t="shared" si="316"/>
        <v>pg</v>
      </c>
      <c r="H2233" s="3" t="str">
        <f t="shared" si="317"/>
        <v>Unit</v>
      </c>
      <c r="I2233" s="3" t="str">
        <f t="shared" si="318"/>
        <v>UCUM</v>
      </c>
      <c r="J2233" s="3" t="str">
        <f t="shared" si="319"/>
        <v>Unit</v>
      </c>
      <c r="K2233" s="3" t="str">
        <f t="shared" si="320"/>
        <v>S</v>
      </c>
      <c r="L2233" s="3" t="str">
        <f t="shared" si="321"/>
        <v>19700101</v>
      </c>
      <c r="M2233" s="3" t="str">
        <f t="shared" si="322"/>
        <v>20991231</v>
      </c>
    </row>
    <row r="2234" spans="1:14" ht="15.6" customHeight="1" x14ac:dyDescent="0.3">
      <c r="A2234" s="3" t="s">
        <v>6453</v>
      </c>
      <c r="B2234" s="3" t="s">
        <v>11817</v>
      </c>
      <c r="C2234" s="11" t="s">
        <v>5931</v>
      </c>
      <c r="D2234" s="11" t="s">
        <v>5932</v>
      </c>
      <c r="E2234" s="13"/>
      <c r="F2234" s="3" t="s">
        <v>9594</v>
      </c>
      <c r="G2234" s="3" t="str">
        <f t="shared" si="316"/>
        <v>pg/{cell}</v>
      </c>
      <c r="H2234" s="3" t="str">
        <f t="shared" si="317"/>
        <v>Unit</v>
      </c>
      <c r="I2234" s="3" t="str">
        <f t="shared" si="318"/>
        <v>UCUM</v>
      </c>
      <c r="J2234" s="3" t="str">
        <f t="shared" si="319"/>
        <v>Unit</v>
      </c>
      <c r="K2234" s="3" t="str">
        <f t="shared" si="320"/>
        <v>S</v>
      </c>
      <c r="L2234" s="3" t="str">
        <f t="shared" si="321"/>
        <v>19700101</v>
      </c>
      <c r="M2234" s="3" t="str">
        <f t="shared" si="322"/>
        <v>20991231</v>
      </c>
    </row>
    <row r="2235" spans="1:14" ht="15.6" customHeight="1" x14ac:dyDescent="0.3">
      <c r="A2235" s="3" t="s">
        <v>6453</v>
      </c>
      <c r="B2235" s="3" t="s">
        <v>11817</v>
      </c>
      <c r="C2235" s="11" t="s">
        <v>5929</v>
      </c>
      <c r="D2235" s="11" t="s">
        <v>5930</v>
      </c>
      <c r="E2235" s="13"/>
      <c r="F2235" s="3" t="s">
        <v>9594</v>
      </c>
      <c r="G2235" s="3" t="str">
        <f t="shared" si="316"/>
        <v>pg/{cell}</v>
      </c>
      <c r="H2235" s="3" t="str">
        <f t="shared" si="317"/>
        <v>Unit</v>
      </c>
      <c r="I2235" s="3" t="str">
        <f t="shared" si="318"/>
        <v>UCUM</v>
      </c>
      <c r="J2235" s="3" t="str">
        <f t="shared" si="319"/>
        <v>Unit</v>
      </c>
      <c r="K2235" s="3" t="str">
        <f t="shared" si="320"/>
        <v>S</v>
      </c>
      <c r="L2235" s="3" t="str">
        <f t="shared" si="321"/>
        <v>19700101</v>
      </c>
      <c r="M2235" s="3" t="str">
        <f t="shared" si="322"/>
        <v>20991231</v>
      </c>
      <c r="N2235" s="11" t="s">
        <v>12949</v>
      </c>
    </row>
    <row r="2236" spans="1:14" ht="15.6" customHeight="1" x14ac:dyDescent="0.3">
      <c r="A2236" s="3" t="s">
        <v>6453</v>
      </c>
      <c r="B2236" s="3" t="s">
        <v>11817</v>
      </c>
      <c r="C2236" s="11" t="s">
        <v>5919</v>
      </c>
      <c r="D2236" s="11" t="s">
        <v>5920</v>
      </c>
      <c r="E2236" s="13"/>
      <c r="F2236" s="3" t="s">
        <v>9595</v>
      </c>
      <c r="G2236" s="3" t="str">
        <f t="shared" si="316"/>
        <v>pg/dL</v>
      </c>
      <c r="H2236" s="3" t="str">
        <f t="shared" si="317"/>
        <v>Unit</v>
      </c>
      <c r="I2236" s="3" t="str">
        <f t="shared" si="318"/>
        <v>UCUM</v>
      </c>
      <c r="J2236" s="3" t="str">
        <f t="shared" si="319"/>
        <v>Unit</v>
      </c>
      <c r="K2236" s="3" t="str">
        <f t="shared" si="320"/>
        <v>S</v>
      </c>
      <c r="L2236" s="3" t="str">
        <f t="shared" si="321"/>
        <v>19700101</v>
      </c>
      <c r="M2236" s="3" t="str">
        <f t="shared" si="322"/>
        <v>20991231</v>
      </c>
    </row>
    <row r="2237" spans="1:14" ht="15.6" customHeight="1" x14ac:dyDescent="0.3">
      <c r="A2237" s="3" t="s">
        <v>6453</v>
      </c>
      <c r="B2237" s="3" t="s">
        <v>11817</v>
      </c>
      <c r="C2237" s="11" t="s">
        <v>5917</v>
      </c>
      <c r="D2237" s="11" t="s">
        <v>5918</v>
      </c>
      <c r="E2237" s="13"/>
      <c r="F2237" s="3" t="s">
        <v>9596</v>
      </c>
      <c r="G2237" s="3" t="str">
        <f t="shared" si="316"/>
        <v>pg/L</v>
      </c>
      <c r="H2237" s="3" t="str">
        <f t="shared" si="317"/>
        <v>Unit</v>
      </c>
      <c r="I2237" s="3" t="str">
        <f t="shared" si="318"/>
        <v>UCUM</v>
      </c>
      <c r="J2237" s="3" t="str">
        <f t="shared" si="319"/>
        <v>Unit</v>
      </c>
      <c r="K2237" s="3" t="str">
        <f t="shared" si="320"/>
        <v>S</v>
      </c>
      <c r="L2237" s="3" t="str">
        <f t="shared" si="321"/>
        <v>19700101</v>
      </c>
      <c r="M2237" s="3" t="str">
        <f t="shared" si="322"/>
        <v>20991231</v>
      </c>
    </row>
    <row r="2238" spans="1:14" ht="15.6" customHeight="1" x14ac:dyDescent="0.3">
      <c r="A2238" s="3" t="s">
        <v>6453</v>
      </c>
      <c r="B2238" s="3" t="s">
        <v>11817</v>
      </c>
      <c r="C2238" s="11" t="s">
        <v>5923</v>
      </c>
      <c r="D2238" s="11" t="s">
        <v>5924</v>
      </c>
      <c r="E2238" s="13"/>
      <c r="F2238" s="3" t="s">
        <v>9333</v>
      </c>
      <c r="G2238" s="3" t="str">
        <f t="shared" si="316"/>
        <v>mg/mg</v>
      </c>
      <c r="H2238" s="3" t="str">
        <f t="shared" si="317"/>
        <v>Unit</v>
      </c>
      <c r="I2238" s="3" t="str">
        <f t="shared" si="318"/>
        <v>UCUM</v>
      </c>
      <c r="J2238" s="3" t="str">
        <f t="shared" si="319"/>
        <v>Unit</v>
      </c>
      <c r="K2238" s="3" t="str">
        <f t="shared" si="320"/>
        <v>S</v>
      </c>
      <c r="L2238" s="3" t="str">
        <f t="shared" si="321"/>
        <v>19700101</v>
      </c>
      <c r="M2238" s="3" t="str">
        <f t="shared" si="322"/>
        <v>20991231</v>
      </c>
      <c r="N2238" s="11" t="s">
        <v>12949</v>
      </c>
    </row>
    <row r="2239" spans="1:14" ht="15.6" customHeight="1" x14ac:dyDescent="0.3">
      <c r="A2239" s="3" t="s">
        <v>6453</v>
      </c>
      <c r="B2239" s="3" t="s">
        <v>11817</v>
      </c>
      <c r="C2239" s="11" t="s">
        <v>5925</v>
      </c>
      <c r="D2239" s="11" t="s">
        <v>5926</v>
      </c>
      <c r="E2239" s="13"/>
      <c r="F2239" s="3" t="s">
        <v>9334</v>
      </c>
      <c r="G2239" s="3" t="str">
        <f t="shared" si="316"/>
        <v>mg/mg{creat}</v>
      </c>
      <c r="H2239" s="3" t="str">
        <f t="shared" si="317"/>
        <v>Unit</v>
      </c>
      <c r="I2239" s="3" t="str">
        <f t="shared" si="318"/>
        <v>UCUM</v>
      </c>
      <c r="J2239" s="3" t="str">
        <f t="shared" si="319"/>
        <v>Unit</v>
      </c>
      <c r="K2239" s="3" t="str">
        <f t="shared" si="320"/>
        <v>S</v>
      </c>
      <c r="L2239" s="3" t="str">
        <f t="shared" si="321"/>
        <v>19700101</v>
      </c>
      <c r="M2239" s="3" t="str">
        <f t="shared" si="322"/>
        <v>20991231</v>
      </c>
      <c r="N2239" s="11" t="s">
        <v>12949</v>
      </c>
    </row>
    <row r="2240" spans="1:14" ht="15.6" customHeight="1" x14ac:dyDescent="0.3">
      <c r="A2240" s="3" t="s">
        <v>6453</v>
      </c>
      <c r="B2240" s="3" t="s">
        <v>11817</v>
      </c>
      <c r="C2240" s="11" t="s">
        <v>5921</v>
      </c>
      <c r="D2240" s="11" t="s">
        <v>5922</v>
      </c>
      <c r="E2240" s="13"/>
      <c r="F2240" s="3" t="s">
        <v>9598</v>
      </c>
      <c r="G2240" s="3" t="str">
        <f t="shared" si="316"/>
        <v>pg/mL</v>
      </c>
      <c r="H2240" s="3" t="str">
        <f t="shared" si="317"/>
        <v>Unit</v>
      </c>
      <c r="I2240" s="3" t="str">
        <f t="shared" si="318"/>
        <v>UCUM</v>
      </c>
      <c r="J2240" s="3" t="str">
        <f t="shared" si="319"/>
        <v>Unit</v>
      </c>
      <c r="K2240" s="3" t="str">
        <f t="shared" si="320"/>
        <v>S</v>
      </c>
      <c r="L2240" s="3" t="str">
        <f t="shared" si="321"/>
        <v>19700101</v>
      </c>
      <c r="M2240" s="3" t="str">
        <f t="shared" si="322"/>
        <v>20991231</v>
      </c>
    </row>
    <row r="2241" spans="1:14" ht="15.6" customHeight="1" x14ac:dyDescent="0.3">
      <c r="A2241" s="3" t="s">
        <v>6453</v>
      </c>
      <c r="B2241" s="3" t="s">
        <v>11817</v>
      </c>
      <c r="C2241" s="11" t="s">
        <v>5927</v>
      </c>
      <c r="D2241" s="11" t="s">
        <v>5928</v>
      </c>
      <c r="E2241" s="13"/>
      <c r="F2241" s="3" t="s">
        <v>9599</v>
      </c>
      <c r="G2241" s="3" t="str">
        <f t="shared" si="316"/>
        <v>pg/mm</v>
      </c>
      <c r="H2241" s="3" t="str">
        <f t="shared" si="317"/>
        <v>Unit</v>
      </c>
      <c r="I2241" s="3" t="str">
        <f t="shared" si="318"/>
        <v>UCUM</v>
      </c>
      <c r="J2241" s="3" t="str">
        <f t="shared" si="319"/>
        <v>Unit</v>
      </c>
      <c r="K2241" s="3" t="str">
        <f t="shared" si="320"/>
        <v>S</v>
      </c>
      <c r="L2241" s="3" t="str">
        <f t="shared" si="321"/>
        <v>19700101</v>
      </c>
      <c r="M2241" s="3" t="str">
        <f t="shared" si="322"/>
        <v>20991231</v>
      </c>
    </row>
    <row r="2242" spans="1:14" ht="15.6" customHeight="1" x14ac:dyDescent="0.3">
      <c r="A2242" s="3" t="s">
        <v>6453</v>
      </c>
      <c r="B2242" s="3" t="s">
        <v>11817</v>
      </c>
      <c r="C2242" s="11" t="s">
        <v>5933</v>
      </c>
      <c r="D2242" s="11" t="s">
        <v>5934</v>
      </c>
      <c r="E2242" s="13"/>
      <c r="F2242" s="3" t="s">
        <v>9600</v>
      </c>
      <c r="G2242" s="3" t="str">
        <f t="shared" si="316"/>
        <v>pkat</v>
      </c>
      <c r="H2242" s="3" t="str">
        <f t="shared" si="317"/>
        <v>Unit</v>
      </c>
      <c r="I2242" s="3" t="str">
        <f t="shared" si="318"/>
        <v>UCUM</v>
      </c>
      <c r="J2242" s="3" t="str">
        <f t="shared" si="319"/>
        <v>Unit</v>
      </c>
      <c r="K2242" s="3" t="str">
        <f t="shared" si="320"/>
        <v>S</v>
      </c>
      <c r="L2242" s="3" t="str">
        <f t="shared" si="321"/>
        <v>19700101</v>
      </c>
      <c r="M2242" s="3" t="str">
        <f t="shared" si="322"/>
        <v>20991231</v>
      </c>
    </row>
    <row r="2243" spans="1:14" ht="15.6" customHeight="1" x14ac:dyDescent="0.3">
      <c r="A2243" s="3" t="s">
        <v>6453</v>
      </c>
      <c r="B2243" s="3" t="s">
        <v>11817</v>
      </c>
      <c r="C2243" s="11" t="s">
        <v>5911</v>
      </c>
      <c r="D2243" s="11" t="s">
        <v>5912</v>
      </c>
      <c r="E2243" s="13"/>
      <c r="F2243" s="3" t="s">
        <v>9601</v>
      </c>
      <c r="G2243" s="3" t="str">
        <f t="shared" si="316"/>
        <v>pL</v>
      </c>
      <c r="H2243" s="3" t="str">
        <f t="shared" si="317"/>
        <v>Unit</v>
      </c>
      <c r="I2243" s="3" t="str">
        <f t="shared" si="318"/>
        <v>UCUM</v>
      </c>
      <c r="J2243" s="3" t="str">
        <f t="shared" si="319"/>
        <v>Unit</v>
      </c>
      <c r="K2243" s="3" t="str">
        <f t="shared" si="320"/>
        <v>S</v>
      </c>
      <c r="L2243" s="3" t="str">
        <f t="shared" si="321"/>
        <v>19700101</v>
      </c>
      <c r="M2243" s="3" t="str">
        <f t="shared" si="322"/>
        <v>20991231</v>
      </c>
    </row>
    <row r="2244" spans="1:14" ht="15.6" customHeight="1" x14ac:dyDescent="0.3">
      <c r="A2244" s="3" t="s">
        <v>6453</v>
      </c>
      <c r="B2244" s="3" t="s">
        <v>11817</v>
      </c>
      <c r="C2244" s="11" t="s">
        <v>5935</v>
      </c>
      <c r="D2244" s="11" t="s">
        <v>5936</v>
      </c>
      <c r="E2244" s="13"/>
      <c r="F2244" s="3" t="s">
        <v>9602</v>
      </c>
      <c r="G2244" s="3" t="str">
        <f t="shared" si="316"/>
        <v>pm</v>
      </c>
      <c r="H2244" s="3" t="str">
        <f t="shared" si="317"/>
        <v>Unit</v>
      </c>
      <c r="I2244" s="3" t="str">
        <f t="shared" si="318"/>
        <v>UCUM</v>
      </c>
      <c r="J2244" s="3" t="str">
        <f t="shared" si="319"/>
        <v>Unit</v>
      </c>
      <c r="K2244" s="3" t="str">
        <f t="shared" si="320"/>
        <v>S</v>
      </c>
      <c r="L2244" s="3" t="str">
        <f t="shared" si="321"/>
        <v>19700101</v>
      </c>
      <c r="M2244" s="3" t="str">
        <f t="shared" si="322"/>
        <v>20991231</v>
      </c>
    </row>
    <row r="2245" spans="1:14" ht="15.6" customHeight="1" x14ac:dyDescent="0.3">
      <c r="A2245" s="3" t="s">
        <v>6453</v>
      </c>
      <c r="B2245" s="3" t="s">
        <v>11817</v>
      </c>
      <c r="C2245" s="11" t="s">
        <v>5937</v>
      </c>
      <c r="D2245" s="11" t="s">
        <v>5938</v>
      </c>
      <c r="E2245" s="13"/>
      <c r="F2245" s="3" t="s">
        <v>9603</v>
      </c>
      <c r="G2245" s="3" t="str">
        <f t="shared" si="316"/>
        <v>pmol</v>
      </c>
      <c r="H2245" s="3" t="str">
        <f t="shared" si="317"/>
        <v>Unit</v>
      </c>
      <c r="I2245" s="3" t="str">
        <f t="shared" si="318"/>
        <v>UCUM</v>
      </c>
      <c r="J2245" s="3" t="str">
        <f t="shared" si="319"/>
        <v>Unit</v>
      </c>
      <c r="K2245" s="3" t="str">
        <f t="shared" si="320"/>
        <v>S</v>
      </c>
      <c r="L2245" s="3" t="str">
        <f t="shared" si="321"/>
        <v>19700101</v>
      </c>
      <c r="M2245" s="3" t="str">
        <f t="shared" si="322"/>
        <v>20991231</v>
      </c>
    </row>
    <row r="2246" spans="1:14" ht="15.6" customHeight="1" x14ac:dyDescent="0.3">
      <c r="A2246" s="3" t="s">
        <v>6453</v>
      </c>
      <c r="B2246" s="3" t="s">
        <v>11817</v>
      </c>
      <c r="C2246" s="11" t="s">
        <v>5939</v>
      </c>
      <c r="D2246" s="11" t="s">
        <v>5940</v>
      </c>
      <c r="E2246" s="13"/>
      <c r="F2246" s="3" t="s">
        <v>9604</v>
      </c>
      <c r="G2246" s="3" t="str">
        <f t="shared" si="316"/>
        <v>pmol/(24.h)</v>
      </c>
      <c r="H2246" s="3" t="str">
        <f t="shared" si="317"/>
        <v>Unit</v>
      </c>
      <c r="I2246" s="3" t="str">
        <f t="shared" si="318"/>
        <v>UCUM</v>
      </c>
      <c r="J2246" s="3" t="str">
        <f t="shared" si="319"/>
        <v>Unit</v>
      </c>
      <c r="K2246" s="3" t="str">
        <f t="shared" si="320"/>
        <v>S</v>
      </c>
      <c r="L2246" s="3" t="str">
        <f t="shared" si="321"/>
        <v>19700101</v>
      </c>
      <c r="M2246" s="3" t="str">
        <f t="shared" si="322"/>
        <v>20991231</v>
      </c>
    </row>
    <row r="2247" spans="1:14" ht="15.6" customHeight="1" x14ac:dyDescent="0.3">
      <c r="A2247" s="3" t="s">
        <v>6453</v>
      </c>
      <c r="B2247" s="3" t="s">
        <v>11817</v>
      </c>
      <c r="C2247" s="11" t="s">
        <v>5967</v>
      </c>
      <c r="D2247" s="11" t="s">
        <v>5968</v>
      </c>
      <c r="E2247" s="13"/>
      <c r="F2247" s="3" t="s">
        <v>7137</v>
      </c>
      <c r="G2247" s="3" t="str">
        <f t="shared" si="316"/>
        <v>-</v>
      </c>
      <c r="H2247" s="3" t="str">
        <f t="shared" si="317"/>
        <v>-</v>
      </c>
      <c r="I2247" s="3" t="str">
        <f t="shared" si="318"/>
        <v>-</v>
      </c>
      <c r="J2247" s="3" t="str">
        <f t="shared" si="319"/>
        <v>-</v>
      </c>
      <c r="K2247" s="3" t="str">
        <f t="shared" si="320"/>
        <v>-</v>
      </c>
      <c r="L2247" s="3" t="str">
        <f t="shared" si="321"/>
        <v>-</v>
      </c>
      <c r="M2247" s="3" t="str">
        <f t="shared" si="322"/>
        <v>-</v>
      </c>
      <c r="N2247" s="11" t="s">
        <v>12948</v>
      </c>
    </row>
    <row r="2248" spans="1:14" ht="15.6" customHeight="1" x14ac:dyDescent="0.3">
      <c r="A2248" s="3" t="s">
        <v>6453</v>
      </c>
      <c r="B2248" s="3" t="s">
        <v>11817</v>
      </c>
      <c r="C2248" s="11" t="s">
        <v>5943</v>
      </c>
      <c r="D2248" s="11" t="s">
        <v>5944</v>
      </c>
      <c r="E2248" s="13"/>
      <c r="F2248" s="3" t="s">
        <v>7137</v>
      </c>
      <c r="G2248" s="3" t="str">
        <f t="shared" si="316"/>
        <v>-</v>
      </c>
      <c r="H2248" s="3" t="str">
        <f t="shared" si="317"/>
        <v>-</v>
      </c>
      <c r="I2248" s="3" t="str">
        <f t="shared" si="318"/>
        <v>-</v>
      </c>
      <c r="J2248" s="3" t="str">
        <f t="shared" si="319"/>
        <v>-</v>
      </c>
      <c r="K2248" s="3" t="str">
        <f t="shared" si="320"/>
        <v>-</v>
      </c>
      <c r="L2248" s="3" t="str">
        <f t="shared" si="321"/>
        <v>-</v>
      </c>
      <c r="M2248" s="3" t="str">
        <f t="shared" si="322"/>
        <v>-</v>
      </c>
      <c r="N2248" s="11" t="s">
        <v>12948</v>
      </c>
    </row>
    <row r="2249" spans="1:14" ht="15.6" customHeight="1" x14ac:dyDescent="0.3">
      <c r="A2249" s="3" t="s">
        <v>6453</v>
      </c>
      <c r="B2249" s="3" t="s">
        <v>11817</v>
      </c>
      <c r="C2249" s="11" t="s">
        <v>5945</v>
      </c>
      <c r="D2249" s="11" t="s">
        <v>5946</v>
      </c>
      <c r="E2249" s="13"/>
      <c r="F2249" s="3" t="s">
        <v>9605</v>
      </c>
      <c r="G2249" s="3" t="str">
        <f t="shared" si="316"/>
        <v>pmol/dL</v>
      </c>
      <c r="H2249" s="3" t="str">
        <f t="shared" si="317"/>
        <v>Unit</v>
      </c>
      <c r="I2249" s="3" t="str">
        <f t="shared" si="318"/>
        <v>UCUM</v>
      </c>
      <c r="J2249" s="3" t="str">
        <f t="shared" si="319"/>
        <v>Unit</v>
      </c>
      <c r="K2249" s="3" t="str">
        <f t="shared" si="320"/>
        <v>S</v>
      </c>
      <c r="L2249" s="3" t="str">
        <f t="shared" si="321"/>
        <v>19700101</v>
      </c>
      <c r="M2249" s="3" t="str">
        <f t="shared" si="322"/>
        <v>20991231</v>
      </c>
    </row>
    <row r="2250" spans="1:14" ht="15.6" customHeight="1" x14ac:dyDescent="0.3">
      <c r="A2250" s="3" t="s">
        <v>6453</v>
      </c>
      <c r="B2250" s="3" t="s">
        <v>11817</v>
      </c>
      <c r="C2250" s="11" t="s">
        <v>5947</v>
      </c>
      <c r="D2250" s="11" t="s">
        <v>5948</v>
      </c>
      <c r="E2250" s="13"/>
      <c r="F2250" s="3" t="s">
        <v>9266</v>
      </c>
      <c r="G2250" s="3" t="str">
        <f t="shared" si="316"/>
        <v>umol/g</v>
      </c>
      <c r="H2250" s="3" t="str">
        <f t="shared" si="317"/>
        <v>Unit</v>
      </c>
      <c r="I2250" s="3" t="str">
        <f t="shared" si="318"/>
        <v>UCUM</v>
      </c>
      <c r="J2250" s="3" t="str">
        <f t="shared" si="319"/>
        <v>Unit</v>
      </c>
      <c r="K2250" s="3" t="str">
        <f t="shared" si="320"/>
        <v>S</v>
      </c>
      <c r="L2250" s="3" t="str">
        <f t="shared" si="321"/>
        <v>19700101</v>
      </c>
      <c r="M2250" s="3" t="str">
        <f t="shared" si="322"/>
        <v>20991231</v>
      </c>
      <c r="N2250" s="11" t="s">
        <v>12949</v>
      </c>
    </row>
    <row r="2251" spans="1:14" ht="15.6" customHeight="1" x14ac:dyDescent="0.3">
      <c r="A2251" s="3" t="s">
        <v>6453</v>
      </c>
      <c r="B2251" s="3" t="s">
        <v>11817</v>
      </c>
      <c r="C2251" s="11" t="s">
        <v>5951</v>
      </c>
      <c r="D2251" s="11" t="s">
        <v>5952</v>
      </c>
      <c r="E2251" s="13"/>
      <c r="F2251" s="3" t="s">
        <v>9436</v>
      </c>
      <c r="G2251" s="3" t="str">
        <f t="shared" si="316"/>
        <v>ng/h/mg{tot'prot}</v>
      </c>
      <c r="H2251" s="3" t="str">
        <f t="shared" si="317"/>
        <v>Unit</v>
      </c>
      <c r="I2251" s="3" t="str">
        <f t="shared" si="318"/>
        <v>UCUM</v>
      </c>
      <c r="J2251" s="3" t="str">
        <f t="shared" si="319"/>
        <v>Unit</v>
      </c>
      <c r="K2251" s="3" t="str">
        <f t="shared" si="320"/>
        <v>S</v>
      </c>
      <c r="L2251" s="3" t="str">
        <f t="shared" si="321"/>
        <v>19700101</v>
      </c>
      <c r="M2251" s="3" t="str">
        <f t="shared" si="322"/>
        <v>20991231</v>
      </c>
      <c r="N2251" s="11" t="s">
        <v>12949</v>
      </c>
    </row>
    <row r="2252" spans="1:14" ht="15.6" customHeight="1" x14ac:dyDescent="0.3">
      <c r="A2252" s="3" t="s">
        <v>6453</v>
      </c>
      <c r="B2252" s="3" t="s">
        <v>11817</v>
      </c>
      <c r="C2252" s="11" t="s">
        <v>5949</v>
      </c>
      <c r="D2252" s="11" t="s">
        <v>5950</v>
      </c>
      <c r="E2252" s="13"/>
      <c r="F2252" s="3" t="s">
        <v>9613</v>
      </c>
      <c r="G2252" s="3" t="str">
        <f t="shared" si="316"/>
        <v>pmol/mL</v>
      </c>
      <c r="H2252" s="3" t="str">
        <f t="shared" si="317"/>
        <v>Unit</v>
      </c>
      <c r="I2252" s="3" t="str">
        <f t="shared" si="318"/>
        <v>UCUM</v>
      </c>
      <c r="J2252" s="3" t="str">
        <f t="shared" si="319"/>
        <v>Unit</v>
      </c>
      <c r="K2252" s="3" t="str">
        <f t="shared" si="320"/>
        <v>S</v>
      </c>
      <c r="L2252" s="3" t="str">
        <f t="shared" si="321"/>
        <v>19700101</v>
      </c>
      <c r="M2252" s="3" t="str">
        <f t="shared" si="322"/>
        <v>20991231</v>
      </c>
      <c r="N2252" s="11" t="s">
        <v>12949</v>
      </c>
    </row>
    <row r="2253" spans="1:14" ht="15.6" customHeight="1" x14ac:dyDescent="0.3">
      <c r="A2253" s="3" t="s">
        <v>6453</v>
      </c>
      <c r="B2253" s="3" t="s">
        <v>11817</v>
      </c>
      <c r="C2253" s="11" t="s">
        <v>5941</v>
      </c>
      <c r="D2253" s="11" t="s">
        <v>5942</v>
      </c>
      <c r="E2253" s="13"/>
      <c r="F2253" s="3" t="s">
        <v>9610</v>
      </c>
      <c r="G2253" s="3" t="str">
        <f t="shared" ref="G2253:G2316" si="323">IFERROR(VLOOKUP(F2253,omop_all_vocs,4,FALSE),"")</f>
        <v>pmol/L</v>
      </c>
      <c r="H2253" s="3" t="str">
        <f t="shared" ref="H2253:H2316" si="324">IFERROR(VLOOKUP(F2253,omop_all_vocs,5,FALSE),"")</f>
        <v>Unit</v>
      </c>
      <c r="I2253" s="3" t="str">
        <f t="shared" ref="I2253:I2316" si="325">IFERROR(VLOOKUP(F2253,omop_all_vocs,6,FALSE),"")</f>
        <v>UCUM</v>
      </c>
      <c r="J2253" s="3" t="str">
        <f t="shared" ref="J2253:J2316" si="326">IFERROR(VLOOKUP(F2253,omop_all_vocs,7,FALSE),"")</f>
        <v>Unit</v>
      </c>
      <c r="K2253" s="3" t="str">
        <f t="shared" ref="K2253:K2316" si="327">IFERROR(VLOOKUP(F2253,omop_all_vocs,8,FALSE),"")</f>
        <v>S</v>
      </c>
      <c r="L2253" s="3" t="str">
        <f t="shared" ref="L2253:L2316" si="328">IFERROR(VLOOKUP(F2253,omop_all_vocs,9,FALSE),"")</f>
        <v>19700101</v>
      </c>
      <c r="M2253" s="3" t="str">
        <f t="shared" ref="M2253:M2316" si="329">IFERROR(VLOOKUP(F2253,omop_all_vocs,10,FALSE),"")</f>
        <v>20991231</v>
      </c>
    </row>
    <row r="2254" spans="1:14" ht="15.6" customHeight="1" x14ac:dyDescent="0.3">
      <c r="A2254" s="3" t="s">
        <v>6453</v>
      </c>
      <c r="B2254" s="3" t="s">
        <v>11817</v>
      </c>
      <c r="C2254" s="11" t="s">
        <v>5955</v>
      </c>
      <c r="D2254" s="11" t="s">
        <v>5956</v>
      </c>
      <c r="E2254" s="13"/>
      <c r="F2254" s="3" t="s">
        <v>9612</v>
      </c>
      <c r="G2254" s="3" t="str">
        <f t="shared" si="323"/>
        <v>pmol/mg</v>
      </c>
      <c r="H2254" s="3" t="str">
        <f t="shared" si="324"/>
        <v>Unit</v>
      </c>
      <c r="I2254" s="3" t="str">
        <f t="shared" si="325"/>
        <v>UCUM</v>
      </c>
      <c r="J2254" s="3" t="str">
        <f t="shared" si="326"/>
        <v>Unit</v>
      </c>
      <c r="K2254" s="3" t="str">
        <f t="shared" si="327"/>
        <v>S</v>
      </c>
      <c r="L2254" s="3" t="str">
        <f t="shared" si="328"/>
        <v>19700101</v>
      </c>
      <c r="M2254" s="3" t="str">
        <f t="shared" si="329"/>
        <v>20991231</v>
      </c>
      <c r="N2254" s="11" t="s">
        <v>12949</v>
      </c>
    </row>
    <row r="2255" spans="1:14" ht="15.6" customHeight="1" x14ac:dyDescent="0.3">
      <c r="A2255" s="3" t="s">
        <v>6453</v>
      </c>
      <c r="B2255" s="3" t="s">
        <v>11817</v>
      </c>
      <c r="C2255" s="11" t="s">
        <v>5957</v>
      </c>
      <c r="D2255" s="11" t="s">
        <v>5958</v>
      </c>
      <c r="E2255" s="13"/>
      <c r="F2255" s="3" t="s">
        <v>9282</v>
      </c>
      <c r="G2255" s="3" t="str">
        <f t="shared" si="323"/>
        <v>umol/min</v>
      </c>
      <c r="H2255" s="3" t="str">
        <f t="shared" si="324"/>
        <v>Unit</v>
      </c>
      <c r="I2255" s="3" t="str">
        <f t="shared" si="325"/>
        <v>UCUM</v>
      </c>
      <c r="J2255" s="3" t="str">
        <f t="shared" si="326"/>
        <v>Unit</v>
      </c>
      <c r="K2255" s="3" t="str">
        <f t="shared" si="327"/>
        <v>S</v>
      </c>
      <c r="L2255" s="3" t="str">
        <f t="shared" si="328"/>
        <v>19700101</v>
      </c>
      <c r="M2255" s="3" t="str">
        <f t="shared" si="329"/>
        <v>20991231</v>
      </c>
      <c r="N2255" s="11" t="s">
        <v>12949</v>
      </c>
    </row>
    <row r="2256" spans="1:14" ht="15.6" customHeight="1" x14ac:dyDescent="0.3">
      <c r="A2256" s="3" t="s">
        <v>6453</v>
      </c>
      <c r="B2256" s="3" t="s">
        <v>11817</v>
      </c>
      <c r="C2256" s="11" t="s">
        <v>5959</v>
      </c>
      <c r="D2256" s="11" t="s">
        <v>5960</v>
      </c>
      <c r="E2256" s="13"/>
      <c r="F2256" s="3" t="s">
        <v>9612</v>
      </c>
      <c r="G2256" s="3" t="str">
        <f t="shared" si="323"/>
        <v>pmol/mg</v>
      </c>
      <c r="H2256" s="3" t="str">
        <f t="shared" si="324"/>
        <v>Unit</v>
      </c>
      <c r="I2256" s="3" t="str">
        <f t="shared" si="325"/>
        <v>UCUM</v>
      </c>
      <c r="J2256" s="3" t="str">
        <f t="shared" si="326"/>
        <v>Unit</v>
      </c>
      <c r="K2256" s="3" t="str">
        <f t="shared" si="327"/>
        <v>S</v>
      </c>
      <c r="L2256" s="3" t="str">
        <f t="shared" si="328"/>
        <v>19700101</v>
      </c>
      <c r="M2256" s="3" t="str">
        <f t="shared" si="329"/>
        <v>20991231</v>
      </c>
      <c r="N2256" s="11" t="s">
        <v>12949</v>
      </c>
    </row>
    <row r="2257" spans="1:14" ht="15.6" customHeight="1" x14ac:dyDescent="0.3">
      <c r="A2257" s="3" t="s">
        <v>6453</v>
      </c>
      <c r="B2257" s="3" t="s">
        <v>11817</v>
      </c>
      <c r="C2257" s="11" t="s">
        <v>5953</v>
      </c>
      <c r="D2257" s="11" t="s">
        <v>5954</v>
      </c>
      <c r="E2257" s="13"/>
      <c r="F2257" s="3" t="s">
        <v>9613</v>
      </c>
      <c r="G2257" s="3" t="str">
        <f t="shared" si="323"/>
        <v>pmol/mL</v>
      </c>
      <c r="H2257" s="3" t="str">
        <f t="shared" si="324"/>
        <v>Unit</v>
      </c>
      <c r="I2257" s="3" t="str">
        <f t="shared" si="325"/>
        <v>UCUM</v>
      </c>
      <c r="J2257" s="3" t="str">
        <f t="shared" si="326"/>
        <v>Unit</v>
      </c>
      <c r="K2257" s="3" t="str">
        <f t="shared" si="327"/>
        <v>S</v>
      </c>
      <c r="L2257" s="3" t="str">
        <f t="shared" si="328"/>
        <v>19700101</v>
      </c>
      <c r="M2257" s="3" t="str">
        <f t="shared" si="329"/>
        <v>20991231</v>
      </c>
    </row>
    <row r="2258" spans="1:14" ht="15.6" customHeight="1" x14ac:dyDescent="0.3">
      <c r="A2258" s="3" t="s">
        <v>6453</v>
      </c>
      <c r="B2258" s="3" t="s">
        <v>11817</v>
      </c>
      <c r="C2258" s="11" t="s">
        <v>5961</v>
      </c>
      <c r="D2258" s="11" t="s">
        <v>5962</v>
      </c>
      <c r="E2258" s="13"/>
      <c r="F2258" s="3" t="s">
        <v>9379</v>
      </c>
      <c r="G2258" s="3" t="str">
        <f t="shared" si="323"/>
        <v>mmol/mmol{creat}</v>
      </c>
      <c r="H2258" s="3" t="str">
        <f t="shared" si="324"/>
        <v>Unit</v>
      </c>
      <c r="I2258" s="3" t="str">
        <f t="shared" si="325"/>
        <v>UCUM</v>
      </c>
      <c r="J2258" s="3" t="str">
        <f t="shared" si="326"/>
        <v>Unit</v>
      </c>
      <c r="K2258" s="3" t="str">
        <f t="shared" si="327"/>
        <v>S</v>
      </c>
      <c r="L2258" s="3" t="str">
        <f t="shared" si="328"/>
        <v>19700101</v>
      </c>
      <c r="M2258" s="3" t="str">
        <f t="shared" si="329"/>
        <v>20991231</v>
      </c>
      <c r="N2258" s="11" t="s">
        <v>12949</v>
      </c>
    </row>
    <row r="2259" spans="1:14" ht="15.6" customHeight="1" x14ac:dyDescent="0.3">
      <c r="A2259" s="3" t="s">
        <v>6453</v>
      </c>
      <c r="B2259" s="3" t="s">
        <v>11817</v>
      </c>
      <c r="C2259" s="11" t="s">
        <v>5963</v>
      </c>
      <c r="D2259" s="11" t="s">
        <v>5964</v>
      </c>
      <c r="E2259" s="13"/>
      <c r="F2259" s="3" t="s">
        <v>9611</v>
      </c>
      <c r="G2259" s="3" t="str">
        <f t="shared" si="323"/>
        <v>pmol/umol</v>
      </c>
      <c r="H2259" s="3" t="str">
        <f t="shared" si="324"/>
        <v>Unit</v>
      </c>
      <c r="I2259" s="3" t="str">
        <f t="shared" si="325"/>
        <v>UCUM</v>
      </c>
      <c r="J2259" s="3" t="str">
        <f t="shared" si="326"/>
        <v>Unit</v>
      </c>
      <c r="K2259" s="3" t="str">
        <f t="shared" si="327"/>
        <v>S</v>
      </c>
      <c r="L2259" s="3" t="str">
        <f t="shared" si="328"/>
        <v>19700101</v>
      </c>
      <c r="M2259" s="3" t="str">
        <f t="shared" si="329"/>
        <v>20991231</v>
      </c>
    </row>
    <row r="2260" spans="1:14" ht="15.6" customHeight="1" x14ac:dyDescent="0.3">
      <c r="A2260" s="3" t="s">
        <v>6453</v>
      </c>
      <c r="B2260" s="3" t="s">
        <v>11817</v>
      </c>
      <c r="C2260" s="11" t="s">
        <v>5965</v>
      </c>
      <c r="D2260" s="11" t="s">
        <v>5966</v>
      </c>
      <c r="E2260" s="13"/>
      <c r="F2260" s="3" t="s">
        <v>9285</v>
      </c>
      <c r="G2260" s="3" t="str">
        <f t="shared" si="323"/>
        <v>umol/mol{creat}</v>
      </c>
      <c r="H2260" s="3" t="str">
        <f t="shared" si="324"/>
        <v>Unit</v>
      </c>
      <c r="I2260" s="3" t="str">
        <f t="shared" si="325"/>
        <v>UCUM</v>
      </c>
      <c r="J2260" s="3" t="str">
        <f t="shared" si="326"/>
        <v>Unit</v>
      </c>
      <c r="K2260" s="3" t="str">
        <f t="shared" si="327"/>
        <v>S</v>
      </c>
      <c r="L2260" s="3" t="str">
        <f t="shared" si="328"/>
        <v>19700101</v>
      </c>
      <c r="M2260" s="3" t="str">
        <f t="shared" si="329"/>
        <v>20991231</v>
      </c>
      <c r="N2260" s="11" t="s">
        <v>12949</v>
      </c>
    </row>
    <row r="2261" spans="1:14" ht="15.6" customHeight="1" x14ac:dyDescent="0.3">
      <c r="A2261" s="3" t="s">
        <v>6453</v>
      </c>
      <c r="B2261" s="3" t="s">
        <v>11817</v>
      </c>
      <c r="C2261" s="11" t="s">
        <v>5969</v>
      </c>
      <c r="D2261" s="11" t="s">
        <v>5970</v>
      </c>
      <c r="E2261" s="13"/>
      <c r="F2261" s="3" t="s">
        <v>9614</v>
      </c>
      <c r="G2261" s="3" t="str">
        <f t="shared" si="323"/>
        <v>ps</v>
      </c>
      <c r="H2261" s="3" t="str">
        <f t="shared" si="324"/>
        <v>Unit</v>
      </c>
      <c r="I2261" s="3" t="str">
        <f t="shared" si="325"/>
        <v>UCUM</v>
      </c>
      <c r="J2261" s="3" t="str">
        <f t="shared" si="326"/>
        <v>Unit</v>
      </c>
      <c r="K2261" s="3" t="str">
        <f t="shared" si="327"/>
        <v>S</v>
      </c>
      <c r="L2261" s="3" t="str">
        <f t="shared" si="328"/>
        <v>19700101</v>
      </c>
      <c r="M2261" s="3" t="str">
        <f t="shared" si="329"/>
        <v>20991231</v>
      </c>
    </row>
    <row r="2262" spans="1:14" ht="15.6" customHeight="1" x14ac:dyDescent="0.3">
      <c r="A2262" s="3" t="s">
        <v>6453</v>
      </c>
      <c r="B2262" s="3" t="s">
        <v>11817</v>
      </c>
      <c r="C2262" s="11" t="s">
        <v>5913</v>
      </c>
      <c r="D2262" s="11" t="s">
        <v>5914</v>
      </c>
      <c r="E2262" s="13"/>
      <c r="F2262" s="3" t="s">
        <v>9697</v>
      </c>
      <c r="G2262" s="3" t="str">
        <f t="shared" si="323"/>
        <v>T</v>
      </c>
      <c r="H2262" s="3" t="str">
        <f t="shared" si="324"/>
        <v>Unit</v>
      </c>
      <c r="I2262" s="3" t="str">
        <f t="shared" si="325"/>
        <v>UCUM</v>
      </c>
      <c r="J2262" s="3" t="str">
        <f t="shared" si="326"/>
        <v>Unit</v>
      </c>
      <c r="K2262" s="3" t="str">
        <f t="shared" si="327"/>
        <v>S</v>
      </c>
      <c r="L2262" s="3" t="str">
        <f t="shared" si="328"/>
        <v>19700101</v>
      </c>
      <c r="M2262" s="3" t="str">
        <f t="shared" si="329"/>
        <v>20991231</v>
      </c>
      <c r="N2262" s="11" t="s">
        <v>12949</v>
      </c>
    </row>
    <row r="2263" spans="1:14" ht="15.6" customHeight="1" x14ac:dyDescent="0.3">
      <c r="A2263" s="3" t="s">
        <v>6453</v>
      </c>
      <c r="B2263" s="3" t="s">
        <v>11817</v>
      </c>
      <c r="C2263" s="11" t="s">
        <v>14</v>
      </c>
      <c r="D2263" s="11" t="s">
        <v>4989</v>
      </c>
      <c r="E2263" s="13"/>
      <c r="F2263" s="3" t="s">
        <v>9656</v>
      </c>
      <c r="G2263" s="3" t="str">
        <f t="shared" si="323"/>
        <v>s</v>
      </c>
      <c r="H2263" s="3" t="str">
        <f t="shared" si="324"/>
        <v>Unit</v>
      </c>
      <c r="I2263" s="3" t="str">
        <f t="shared" si="325"/>
        <v>UCUM</v>
      </c>
      <c r="J2263" s="3" t="str">
        <f t="shared" si="326"/>
        <v>Unit</v>
      </c>
      <c r="K2263" s="3" t="str">
        <f t="shared" si="327"/>
        <v>S</v>
      </c>
      <c r="L2263" s="3" t="str">
        <f t="shared" si="328"/>
        <v>19700101</v>
      </c>
      <c r="M2263" s="3" t="str">
        <f t="shared" si="329"/>
        <v>20991231</v>
      </c>
    </row>
    <row r="2264" spans="1:14" ht="15.6" customHeight="1" x14ac:dyDescent="0.3">
      <c r="A2264" s="3" t="s">
        <v>6453</v>
      </c>
      <c r="B2264" s="3" t="s">
        <v>11817</v>
      </c>
      <c r="C2264" s="11" t="s">
        <v>5971</v>
      </c>
      <c r="D2264" s="11" t="s">
        <v>5972</v>
      </c>
      <c r="E2264" s="13"/>
      <c r="F2264" s="3" t="s">
        <v>9659</v>
      </c>
      <c r="G2264" s="3" t="str">
        <f t="shared" si="323"/>
        <v>S</v>
      </c>
      <c r="H2264" s="3" t="str">
        <f t="shared" si="324"/>
        <v>Unit</v>
      </c>
      <c r="I2264" s="3" t="str">
        <f t="shared" si="325"/>
        <v>UCUM</v>
      </c>
      <c r="J2264" s="3" t="str">
        <f t="shared" si="326"/>
        <v>Unit</v>
      </c>
      <c r="K2264" s="3" t="str">
        <f t="shared" si="327"/>
        <v>S</v>
      </c>
      <c r="L2264" s="3" t="str">
        <f t="shared" si="328"/>
        <v>19700101</v>
      </c>
      <c r="M2264" s="3" t="str">
        <f t="shared" si="329"/>
        <v>20991231</v>
      </c>
    </row>
    <row r="2265" spans="1:14" ht="15.6" customHeight="1" x14ac:dyDescent="0.3">
      <c r="A2265" s="3" t="s">
        <v>6453</v>
      </c>
      <c r="B2265" s="3" t="s">
        <v>11817</v>
      </c>
      <c r="C2265" s="11" t="s">
        <v>5973</v>
      </c>
      <c r="D2265" s="11" t="s">
        <v>5974</v>
      </c>
      <c r="E2265" s="13"/>
      <c r="F2265" s="3" t="s">
        <v>9544</v>
      </c>
      <c r="G2265" s="3" t="str">
        <f t="shared" si="323"/>
        <v>/s</v>
      </c>
      <c r="H2265" s="3" t="str">
        <f t="shared" si="324"/>
        <v>Unit</v>
      </c>
      <c r="I2265" s="3" t="str">
        <f t="shared" si="325"/>
        <v>UCUM</v>
      </c>
      <c r="J2265" s="3" t="str">
        <f t="shared" si="326"/>
        <v>Unit</v>
      </c>
      <c r="K2265" s="3" t="str">
        <f t="shared" si="327"/>
        <v>S</v>
      </c>
      <c r="L2265" s="3" t="str">
        <f t="shared" si="328"/>
        <v>19700101</v>
      </c>
      <c r="M2265" s="3" t="str">
        <f t="shared" si="329"/>
        <v>20991231</v>
      </c>
      <c r="N2265" s="11" t="s">
        <v>12949</v>
      </c>
    </row>
    <row r="2266" spans="1:14" ht="15.6" customHeight="1" x14ac:dyDescent="0.3">
      <c r="A2266" s="3" t="s">
        <v>6453</v>
      </c>
      <c r="B2266" s="3" t="s">
        <v>11817</v>
      </c>
      <c r="C2266" s="11" t="s">
        <v>4990</v>
      </c>
      <c r="D2266" s="11" t="s">
        <v>4991</v>
      </c>
      <c r="E2266" s="13"/>
      <c r="F2266" s="3" t="s">
        <v>9660</v>
      </c>
      <c r="G2266" s="3" t="str">
        <f t="shared" si="323"/>
        <v>Sv</v>
      </c>
      <c r="H2266" s="3" t="str">
        <f t="shared" si="324"/>
        <v>Unit</v>
      </c>
      <c r="I2266" s="3" t="str">
        <f t="shared" si="325"/>
        <v>UCUM</v>
      </c>
      <c r="J2266" s="3" t="str">
        <f t="shared" si="326"/>
        <v>Unit</v>
      </c>
      <c r="K2266" s="3" t="str">
        <f t="shared" si="327"/>
        <v>S</v>
      </c>
      <c r="L2266" s="3" t="str">
        <f t="shared" si="328"/>
        <v>19700101</v>
      </c>
      <c r="M2266" s="3" t="str">
        <f t="shared" si="329"/>
        <v>20991231</v>
      </c>
    </row>
    <row r="2267" spans="1:14" ht="15.6" customHeight="1" x14ac:dyDescent="0.3">
      <c r="A2267" s="3" t="s">
        <v>6453</v>
      </c>
      <c r="B2267" s="3" t="s">
        <v>11817</v>
      </c>
      <c r="C2267" s="11" t="s">
        <v>4992</v>
      </c>
      <c r="D2267" s="11" t="s">
        <v>4993</v>
      </c>
      <c r="E2267" s="13"/>
      <c r="F2267" s="3" t="s">
        <v>9697</v>
      </c>
      <c r="G2267" s="3" t="str">
        <f t="shared" si="323"/>
        <v>T</v>
      </c>
      <c r="H2267" s="3" t="str">
        <f t="shared" si="324"/>
        <v>Unit</v>
      </c>
      <c r="I2267" s="3" t="str">
        <f t="shared" si="325"/>
        <v>UCUM</v>
      </c>
      <c r="J2267" s="3" t="str">
        <f t="shared" si="326"/>
        <v>Unit</v>
      </c>
      <c r="K2267" s="3" t="str">
        <f t="shared" si="327"/>
        <v>S</v>
      </c>
      <c r="L2267" s="3" t="str">
        <f t="shared" si="328"/>
        <v>19700101</v>
      </c>
      <c r="M2267" s="3" t="str">
        <f t="shared" si="329"/>
        <v>20991231</v>
      </c>
    </row>
    <row r="2268" spans="1:14" ht="15.6" customHeight="1" x14ac:dyDescent="0.3">
      <c r="A2268" s="3" t="s">
        <v>6453</v>
      </c>
      <c r="B2268" s="3" t="s">
        <v>11817</v>
      </c>
      <c r="C2268" s="11" t="s">
        <v>5975</v>
      </c>
      <c r="D2268" s="11" t="s">
        <v>5976</v>
      </c>
      <c r="E2268" s="13"/>
      <c r="F2268" s="3" t="s">
        <v>9720</v>
      </c>
      <c r="G2268" s="3" t="str">
        <f t="shared" si="323"/>
        <v>t</v>
      </c>
      <c r="H2268" s="3" t="str">
        <f t="shared" si="324"/>
        <v>Unit</v>
      </c>
      <c r="I2268" s="3" t="str">
        <f t="shared" si="325"/>
        <v>UCUM</v>
      </c>
      <c r="J2268" s="3" t="str">
        <f t="shared" si="326"/>
        <v>Unit</v>
      </c>
      <c r="K2268" s="3" t="str">
        <f t="shared" si="327"/>
        <v>S</v>
      </c>
      <c r="L2268" s="3" t="str">
        <f t="shared" si="328"/>
        <v>19700101</v>
      </c>
      <c r="M2268" s="3" t="str">
        <f t="shared" si="329"/>
        <v>20991231</v>
      </c>
    </row>
    <row r="2269" spans="1:14" ht="15.6" customHeight="1" x14ac:dyDescent="0.3">
      <c r="A2269" s="3" t="s">
        <v>6453</v>
      </c>
      <c r="B2269" s="3" t="s">
        <v>11817</v>
      </c>
      <c r="C2269" s="11" t="s">
        <v>4994</v>
      </c>
      <c r="D2269" s="11" t="s">
        <v>4994</v>
      </c>
      <c r="E2269" s="13"/>
      <c r="F2269" s="3" t="s">
        <v>7137</v>
      </c>
      <c r="G2269" s="3" t="str">
        <f t="shared" si="323"/>
        <v>-</v>
      </c>
      <c r="H2269" s="3" t="str">
        <f t="shared" si="324"/>
        <v>-</v>
      </c>
      <c r="I2269" s="3" t="str">
        <f t="shared" si="325"/>
        <v>-</v>
      </c>
      <c r="J2269" s="3" t="str">
        <f t="shared" si="326"/>
        <v>-</v>
      </c>
      <c r="K2269" s="3" t="str">
        <f t="shared" si="327"/>
        <v>-</v>
      </c>
      <c r="L2269" s="3" t="str">
        <f t="shared" si="328"/>
        <v>-</v>
      </c>
      <c r="M2269" s="3" t="str">
        <f t="shared" si="329"/>
        <v>-</v>
      </c>
      <c r="N2269" s="11" t="s">
        <v>12948</v>
      </c>
    </row>
    <row r="2270" spans="1:14" ht="15.6" customHeight="1" x14ac:dyDescent="0.3">
      <c r="A2270" s="3" t="s">
        <v>6453</v>
      </c>
      <c r="B2270" s="3" t="s">
        <v>11817</v>
      </c>
      <c r="C2270" s="11" t="s">
        <v>4995</v>
      </c>
      <c r="D2270" s="11" t="s">
        <v>4996</v>
      </c>
      <c r="E2270" s="13"/>
      <c r="F2270" s="3" t="s">
        <v>9729</v>
      </c>
      <c r="G2270" s="3" t="str">
        <f t="shared" si="323"/>
        <v>u</v>
      </c>
      <c r="H2270" s="3" t="str">
        <f t="shared" si="324"/>
        <v>Unit</v>
      </c>
      <c r="I2270" s="3" t="str">
        <f t="shared" si="325"/>
        <v>UCUM</v>
      </c>
      <c r="J2270" s="3" t="str">
        <f t="shared" si="326"/>
        <v>Unit</v>
      </c>
      <c r="K2270" s="3" t="str">
        <f t="shared" si="327"/>
        <v>S</v>
      </c>
      <c r="L2270" s="3" t="str">
        <f t="shared" si="328"/>
        <v>19700101</v>
      </c>
      <c r="M2270" s="3" t="str">
        <f t="shared" si="329"/>
        <v>20991231</v>
      </c>
    </row>
    <row r="2271" spans="1:14" ht="15.6" customHeight="1" x14ac:dyDescent="0.3">
      <c r="A2271" s="3" t="s">
        <v>6453</v>
      </c>
      <c r="B2271" s="3" t="s">
        <v>11817</v>
      </c>
      <c r="C2271" s="11" t="s">
        <v>4997</v>
      </c>
      <c r="D2271" s="11" t="s">
        <v>4998</v>
      </c>
      <c r="E2271" s="13"/>
      <c r="F2271" s="3" t="s">
        <v>9050</v>
      </c>
      <c r="G2271" s="3" t="str">
        <f t="shared" si="323"/>
        <v>g/100.g</v>
      </c>
      <c r="H2271" s="3" t="str">
        <f t="shared" si="324"/>
        <v>Unit</v>
      </c>
      <c r="I2271" s="3" t="str">
        <f t="shared" si="325"/>
        <v>UCUM</v>
      </c>
      <c r="J2271" s="3" t="str">
        <f t="shared" si="326"/>
        <v>Unit</v>
      </c>
      <c r="K2271" s="3" t="str">
        <f t="shared" si="327"/>
        <v>S</v>
      </c>
      <c r="L2271" s="3" t="str">
        <f t="shared" si="328"/>
        <v>19700101</v>
      </c>
      <c r="M2271" s="3" t="str">
        <f t="shared" si="329"/>
        <v>20991231</v>
      </c>
      <c r="N2271" s="11" t="s">
        <v>12949</v>
      </c>
    </row>
    <row r="2272" spans="1:14" ht="15.6" customHeight="1" x14ac:dyDescent="0.3">
      <c r="A2272" s="3" t="s">
        <v>6453</v>
      </c>
      <c r="B2272" s="3" t="s">
        <v>11817</v>
      </c>
      <c r="C2272" s="11" t="s">
        <v>4999</v>
      </c>
      <c r="D2272" s="11" t="s">
        <v>5000</v>
      </c>
      <c r="E2272" s="13"/>
      <c r="F2272" s="3" t="s">
        <v>9743</v>
      </c>
      <c r="G2272" s="3" t="str">
        <f t="shared" si="323"/>
        <v>[U]/h</v>
      </c>
      <c r="H2272" s="3" t="str">
        <f t="shared" si="324"/>
        <v>Unit</v>
      </c>
      <c r="I2272" s="3" t="str">
        <f t="shared" si="325"/>
        <v>UCUM</v>
      </c>
      <c r="J2272" s="3" t="str">
        <f t="shared" si="326"/>
        <v>Unit</v>
      </c>
      <c r="K2272" s="3" t="str">
        <f t="shared" si="327"/>
        <v>S</v>
      </c>
      <c r="L2272" s="3" t="str">
        <f t="shared" si="328"/>
        <v>19700101</v>
      </c>
      <c r="M2272" s="3" t="str">
        <f t="shared" si="329"/>
        <v>20991231</v>
      </c>
      <c r="N2272" s="11" t="s">
        <v>12949</v>
      </c>
    </row>
    <row r="2273" spans="1:14" ht="15.6" customHeight="1" x14ac:dyDescent="0.3">
      <c r="A2273" s="3" t="s">
        <v>6453</v>
      </c>
      <c r="B2273" s="3" t="s">
        <v>11817</v>
      </c>
      <c r="C2273" s="11" t="s">
        <v>5001</v>
      </c>
      <c r="D2273" s="11" t="s">
        <v>5002</v>
      </c>
      <c r="E2273" s="13"/>
      <c r="F2273" s="3" t="s">
        <v>9743</v>
      </c>
      <c r="G2273" s="3" t="str">
        <f t="shared" si="323"/>
        <v>[U]/h</v>
      </c>
      <c r="H2273" s="3" t="str">
        <f t="shared" si="324"/>
        <v>Unit</v>
      </c>
      <c r="I2273" s="3" t="str">
        <f t="shared" si="325"/>
        <v>UCUM</v>
      </c>
      <c r="J2273" s="3" t="str">
        <f t="shared" si="326"/>
        <v>Unit</v>
      </c>
      <c r="K2273" s="3" t="str">
        <f t="shared" si="327"/>
        <v>S</v>
      </c>
      <c r="L2273" s="3" t="str">
        <f t="shared" si="328"/>
        <v>19700101</v>
      </c>
      <c r="M2273" s="3" t="str">
        <f t="shared" si="329"/>
        <v>20991231</v>
      </c>
      <c r="N2273" s="11" t="s">
        <v>12949</v>
      </c>
    </row>
    <row r="2274" spans="1:14" ht="15.6" customHeight="1" x14ac:dyDescent="0.3">
      <c r="A2274" s="3" t="s">
        <v>6453</v>
      </c>
      <c r="B2274" s="3" t="s">
        <v>11817</v>
      </c>
      <c r="C2274" s="11" t="s">
        <v>5003</v>
      </c>
      <c r="D2274" s="11" t="s">
        <v>5004</v>
      </c>
      <c r="E2274" s="13"/>
      <c r="F2274" s="3" t="s">
        <v>9733</v>
      </c>
      <c r="G2274" s="3" t="str">
        <f t="shared" si="323"/>
        <v>[U]/(24.h)</v>
      </c>
      <c r="H2274" s="3" t="str">
        <f t="shared" si="324"/>
        <v>Unit</v>
      </c>
      <c r="I2274" s="3" t="str">
        <f t="shared" si="325"/>
        <v>UCUM</v>
      </c>
      <c r="J2274" s="3" t="str">
        <f t="shared" si="326"/>
        <v>Unit</v>
      </c>
      <c r="K2274" s="3" t="str">
        <f t="shared" si="327"/>
        <v>S</v>
      </c>
      <c r="L2274" s="3" t="str">
        <f t="shared" si="328"/>
        <v>19700101</v>
      </c>
      <c r="M2274" s="3" t="str">
        <f t="shared" si="329"/>
        <v>20991231</v>
      </c>
      <c r="N2274" s="11" t="s">
        <v>12949</v>
      </c>
    </row>
    <row r="2275" spans="1:14" ht="15.6" customHeight="1" x14ac:dyDescent="0.3">
      <c r="A2275" s="3" t="s">
        <v>6453</v>
      </c>
      <c r="B2275" s="3" t="s">
        <v>11817</v>
      </c>
      <c r="C2275" s="11" t="s">
        <v>5005</v>
      </c>
      <c r="D2275" s="11" t="s">
        <v>5006</v>
      </c>
      <c r="E2275" s="13"/>
      <c r="F2275" s="3" t="s">
        <v>9731</v>
      </c>
      <c r="G2275" s="3" t="str">
        <f t="shared" si="323"/>
        <v>[U]/10</v>
      </c>
      <c r="H2275" s="3" t="str">
        <f t="shared" si="324"/>
        <v>Unit</v>
      </c>
      <c r="I2275" s="3" t="str">
        <f t="shared" si="325"/>
        <v>UCUM</v>
      </c>
      <c r="J2275" s="3" t="str">
        <f t="shared" si="326"/>
        <v>Unit</v>
      </c>
      <c r="K2275" s="3" t="str">
        <f t="shared" si="327"/>
        <v>S</v>
      </c>
      <c r="L2275" s="3" t="str">
        <f t="shared" si="328"/>
        <v>19700101</v>
      </c>
      <c r="M2275" s="3" t="str">
        <f t="shared" si="329"/>
        <v>20991231</v>
      </c>
      <c r="N2275" s="11" t="s">
        <v>12949</v>
      </c>
    </row>
    <row r="2276" spans="1:14" ht="15.6" customHeight="1" x14ac:dyDescent="0.3">
      <c r="A2276" s="3" t="s">
        <v>6453</v>
      </c>
      <c r="B2276" s="3" t="s">
        <v>11817</v>
      </c>
      <c r="C2276" s="11" t="s">
        <v>5007</v>
      </c>
      <c r="D2276" s="11" t="s">
        <v>5008</v>
      </c>
      <c r="E2276" s="13"/>
      <c r="F2276" s="3" t="s">
        <v>9731</v>
      </c>
      <c r="G2276" s="3" t="str">
        <f t="shared" si="323"/>
        <v>[U]/10</v>
      </c>
      <c r="H2276" s="3" t="str">
        <f t="shared" si="324"/>
        <v>Unit</v>
      </c>
      <c r="I2276" s="3" t="str">
        <f t="shared" si="325"/>
        <v>UCUM</v>
      </c>
      <c r="J2276" s="3" t="str">
        <f t="shared" si="326"/>
        <v>Unit</v>
      </c>
      <c r="K2276" s="3" t="str">
        <f t="shared" si="327"/>
        <v>S</v>
      </c>
      <c r="L2276" s="3" t="str">
        <f t="shared" si="328"/>
        <v>19700101</v>
      </c>
      <c r="M2276" s="3" t="str">
        <f t="shared" si="329"/>
        <v>20991231</v>
      </c>
      <c r="N2276" s="11" t="s">
        <v>12949</v>
      </c>
    </row>
    <row r="2277" spans="1:14" ht="15.6" customHeight="1" x14ac:dyDescent="0.3">
      <c r="A2277" s="3" t="s">
        <v>6453</v>
      </c>
      <c r="B2277" s="3" t="s">
        <v>11817</v>
      </c>
      <c r="C2277" s="11" t="s">
        <v>5009</v>
      </c>
      <c r="D2277" s="11" t="s">
        <v>5010</v>
      </c>
      <c r="E2277" s="13"/>
      <c r="F2277" s="3" t="s">
        <v>9732</v>
      </c>
      <c r="G2277" s="3" t="str">
        <f t="shared" si="323"/>
        <v>[U]/10.{cells}</v>
      </c>
      <c r="H2277" s="3" t="str">
        <f t="shared" si="324"/>
        <v>Unit</v>
      </c>
      <c r="I2277" s="3" t="str">
        <f t="shared" si="325"/>
        <v>UCUM</v>
      </c>
      <c r="J2277" s="3" t="str">
        <f t="shared" si="326"/>
        <v>Unit</v>
      </c>
      <c r="K2277" s="3" t="str">
        <f t="shared" si="327"/>
        <v>S</v>
      </c>
      <c r="L2277" s="3" t="str">
        <f t="shared" si="328"/>
        <v>19700101</v>
      </c>
      <c r="M2277" s="3" t="str">
        <f t="shared" si="329"/>
        <v>20991231</v>
      </c>
      <c r="N2277" s="11" t="s">
        <v>12949</v>
      </c>
    </row>
    <row r="2278" spans="1:14" ht="15.6" customHeight="1" x14ac:dyDescent="0.3">
      <c r="A2278" s="3" t="s">
        <v>6453</v>
      </c>
      <c r="B2278" s="3" t="s">
        <v>11817</v>
      </c>
      <c r="C2278" s="11" t="s">
        <v>5011</v>
      </c>
      <c r="D2278" s="11" t="s">
        <v>5012</v>
      </c>
      <c r="E2278" s="13"/>
      <c r="F2278" s="3" t="s">
        <v>7137</v>
      </c>
      <c r="G2278" s="3" t="str">
        <f t="shared" si="323"/>
        <v>-</v>
      </c>
      <c r="H2278" s="3" t="str">
        <f t="shared" si="324"/>
        <v>-</v>
      </c>
      <c r="I2278" s="3" t="str">
        <f t="shared" si="325"/>
        <v>-</v>
      </c>
      <c r="J2278" s="3" t="str">
        <f t="shared" si="326"/>
        <v>-</v>
      </c>
      <c r="K2278" s="3" t="str">
        <f t="shared" si="327"/>
        <v>-</v>
      </c>
      <c r="L2278" s="3" t="str">
        <f t="shared" si="328"/>
        <v>-</v>
      </c>
      <c r="M2278" s="3" t="str">
        <f t="shared" si="329"/>
        <v>-</v>
      </c>
      <c r="N2278" s="11" t="s">
        <v>12948</v>
      </c>
    </row>
    <row r="2279" spans="1:14" ht="15.6" customHeight="1" x14ac:dyDescent="0.3">
      <c r="A2279" s="3" t="s">
        <v>6453</v>
      </c>
      <c r="B2279" s="3" t="s">
        <v>11817</v>
      </c>
      <c r="C2279" s="11" t="s">
        <v>5013</v>
      </c>
      <c r="D2279" s="11" t="s">
        <v>5014</v>
      </c>
      <c r="E2279" s="13"/>
      <c r="F2279" s="3" t="s">
        <v>9550</v>
      </c>
      <c r="G2279" s="3" t="str">
        <f t="shared" si="323"/>
        <v>/10*12.{RBC}</v>
      </c>
      <c r="H2279" s="3" t="str">
        <f t="shared" si="324"/>
        <v>Unit</v>
      </c>
      <c r="I2279" s="3" t="str">
        <f t="shared" si="325"/>
        <v>UCUM</v>
      </c>
      <c r="J2279" s="3" t="str">
        <f t="shared" si="326"/>
        <v>Unit</v>
      </c>
      <c r="K2279" s="3" t="str">
        <f t="shared" si="327"/>
        <v>S</v>
      </c>
      <c r="L2279" s="3" t="str">
        <f t="shared" si="328"/>
        <v>19700101</v>
      </c>
      <c r="M2279" s="3" t="str">
        <f t="shared" si="329"/>
        <v>20991231</v>
      </c>
      <c r="N2279" s="11" t="s">
        <v>12949</v>
      </c>
    </row>
    <row r="2280" spans="1:14" ht="15.6" customHeight="1" x14ac:dyDescent="0.3">
      <c r="A2280" s="3" t="s">
        <v>6453</v>
      </c>
      <c r="B2280" s="3" t="s">
        <v>11817</v>
      </c>
      <c r="C2280" s="11" t="s">
        <v>5015</v>
      </c>
      <c r="D2280" s="11" t="s">
        <v>5016</v>
      </c>
      <c r="E2280" s="13"/>
      <c r="F2280" s="3" t="s">
        <v>9397</v>
      </c>
      <c r="G2280" s="3" t="str">
        <f t="shared" si="323"/>
        <v>10*6.[U]/mL</v>
      </c>
      <c r="H2280" s="3" t="str">
        <f t="shared" si="324"/>
        <v>Unit</v>
      </c>
      <c r="I2280" s="3" t="str">
        <f t="shared" si="325"/>
        <v>UCUM</v>
      </c>
      <c r="J2280" s="3" t="str">
        <f t="shared" si="326"/>
        <v>Unit</v>
      </c>
      <c r="K2280" s="3" t="str">
        <f t="shared" si="327"/>
        <v>S</v>
      </c>
      <c r="L2280" s="3" t="str">
        <f t="shared" si="328"/>
        <v>19700101</v>
      </c>
      <c r="M2280" s="3" t="str">
        <f t="shared" si="329"/>
        <v>20991231</v>
      </c>
      <c r="N2280" s="11" t="s">
        <v>12949</v>
      </c>
    </row>
    <row r="2281" spans="1:14" ht="15.6" customHeight="1" x14ac:dyDescent="0.3">
      <c r="A2281" s="3" t="s">
        <v>6453</v>
      </c>
      <c r="B2281" s="3" t="s">
        <v>11817</v>
      </c>
      <c r="C2281" s="11" t="s">
        <v>5017</v>
      </c>
      <c r="D2281" s="11" t="s">
        <v>5018</v>
      </c>
      <c r="E2281" s="13"/>
      <c r="F2281" s="3" t="s">
        <v>7137</v>
      </c>
      <c r="G2281" s="3" t="str">
        <f t="shared" si="323"/>
        <v>-</v>
      </c>
      <c r="H2281" s="3" t="str">
        <f t="shared" si="324"/>
        <v>-</v>
      </c>
      <c r="I2281" s="3" t="str">
        <f t="shared" si="325"/>
        <v>-</v>
      </c>
      <c r="J2281" s="3" t="str">
        <f t="shared" si="326"/>
        <v>-</v>
      </c>
      <c r="K2281" s="3" t="str">
        <f t="shared" si="327"/>
        <v>-</v>
      </c>
      <c r="L2281" s="3" t="str">
        <f t="shared" si="328"/>
        <v>-</v>
      </c>
      <c r="M2281" s="3" t="str">
        <f t="shared" si="329"/>
        <v>-</v>
      </c>
      <c r="N2281" s="11" t="s">
        <v>12948</v>
      </c>
    </row>
    <row r="2282" spans="1:14" ht="15.6" customHeight="1" x14ac:dyDescent="0.3">
      <c r="A2282" s="3" t="s">
        <v>6453</v>
      </c>
      <c r="B2282" s="3" t="s">
        <v>11817</v>
      </c>
      <c r="C2282" s="11" t="s">
        <v>5021</v>
      </c>
      <c r="D2282" s="11" t="s">
        <v>5022</v>
      </c>
      <c r="E2282" s="13"/>
      <c r="F2282" s="3" t="s">
        <v>7137</v>
      </c>
      <c r="G2282" s="3" t="str">
        <f t="shared" si="323"/>
        <v>-</v>
      </c>
      <c r="H2282" s="3" t="str">
        <f t="shared" si="324"/>
        <v>-</v>
      </c>
      <c r="I2282" s="3" t="str">
        <f t="shared" si="325"/>
        <v>-</v>
      </c>
      <c r="J2282" s="3" t="str">
        <f t="shared" si="326"/>
        <v>-</v>
      </c>
      <c r="K2282" s="3" t="str">
        <f t="shared" si="327"/>
        <v>-</v>
      </c>
      <c r="L2282" s="3" t="str">
        <f t="shared" si="328"/>
        <v>-</v>
      </c>
      <c r="M2282" s="3" t="str">
        <f t="shared" si="329"/>
        <v>-</v>
      </c>
      <c r="N2282" s="11" t="s">
        <v>12948</v>
      </c>
    </row>
    <row r="2283" spans="1:14" ht="15.6" customHeight="1" x14ac:dyDescent="0.3">
      <c r="A2283" s="3" t="s">
        <v>6453</v>
      </c>
      <c r="B2283" s="3" t="s">
        <v>11817</v>
      </c>
      <c r="C2283" s="11" t="s">
        <v>5023</v>
      </c>
      <c r="D2283" s="11" t="s">
        <v>5024</v>
      </c>
      <c r="E2283" s="13"/>
      <c r="F2283" s="3" t="s">
        <v>9736</v>
      </c>
      <c r="G2283" s="3" t="str">
        <f t="shared" si="323"/>
        <v>[U]/dL</v>
      </c>
      <c r="H2283" s="3" t="str">
        <f t="shared" si="324"/>
        <v>Unit</v>
      </c>
      <c r="I2283" s="3" t="str">
        <f t="shared" si="325"/>
        <v>UCUM</v>
      </c>
      <c r="J2283" s="3" t="str">
        <f t="shared" si="326"/>
        <v>Unit</v>
      </c>
      <c r="K2283" s="3" t="str">
        <f t="shared" si="327"/>
        <v>S</v>
      </c>
      <c r="L2283" s="3" t="str">
        <f t="shared" si="328"/>
        <v>19700101</v>
      </c>
      <c r="M2283" s="3" t="str">
        <f t="shared" si="329"/>
        <v>20991231</v>
      </c>
      <c r="N2283" s="11" t="s">
        <v>12949</v>
      </c>
    </row>
    <row r="2284" spans="1:14" ht="15.6" customHeight="1" x14ac:dyDescent="0.3">
      <c r="A2284" s="3" t="s">
        <v>6453</v>
      </c>
      <c r="B2284" s="3" t="s">
        <v>11817</v>
      </c>
      <c r="C2284" s="11" t="s">
        <v>5025</v>
      </c>
      <c r="D2284" s="11" t="s">
        <v>5026</v>
      </c>
      <c r="E2284" s="13"/>
      <c r="F2284" s="3" t="s">
        <v>9739</v>
      </c>
      <c r="G2284" s="3" t="str">
        <f t="shared" si="323"/>
        <v>[U]/g</v>
      </c>
      <c r="H2284" s="3" t="str">
        <f t="shared" si="324"/>
        <v>Unit</v>
      </c>
      <c r="I2284" s="3" t="str">
        <f t="shared" si="325"/>
        <v>UCUM</v>
      </c>
      <c r="J2284" s="3" t="str">
        <f t="shared" si="326"/>
        <v>Unit</v>
      </c>
      <c r="K2284" s="3" t="str">
        <f t="shared" si="327"/>
        <v>S</v>
      </c>
      <c r="L2284" s="3" t="str">
        <f t="shared" si="328"/>
        <v>19700101</v>
      </c>
      <c r="M2284" s="3" t="str">
        <f t="shared" si="329"/>
        <v>20991231</v>
      </c>
      <c r="N2284" s="11" t="s">
        <v>12949</v>
      </c>
    </row>
    <row r="2285" spans="1:14" ht="15.6" customHeight="1" x14ac:dyDescent="0.3">
      <c r="A2285" s="3" t="s">
        <v>6453</v>
      </c>
      <c r="B2285" s="3" t="s">
        <v>11817</v>
      </c>
      <c r="C2285" s="11" t="s">
        <v>5029</v>
      </c>
      <c r="D2285" s="11" t="s">
        <v>5030</v>
      </c>
      <c r="E2285" s="13"/>
      <c r="F2285" s="3" t="s">
        <v>9740</v>
      </c>
      <c r="G2285" s="3" t="str">
        <f t="shared" si="323"/>
        <v>[U]/g{creat}</v>
      </c>
      <c r="H2285" s="3" t="str">
        <f t="shared" si="324"/>
        <v>Unit</v>
      </c>
      <c r="I2285" s="3" t="str">
        <f t="shared" si="325"/>
        <v>UCUM</v>
      </c>
      <c r="J2285" s="3" t="str">
        <f t="shared" si="326"/>
        <v>Unit</v>
      </c>
      <c r="K2285" s="3" t="str">
        <f t="shared" si="327"/>
        <v>S</v>
      </c>
      <c r="L2285" s="3" t="str">
        <f t="shared" si="328"/>
        <v>19700101</v>
      </c>
      <c r="M2285" s="3" t="str">
        <f t="shared" si="329"/>
        <v>20991231</v>
      </c>
      <c r="N2285" s="11" t="s">
        <v>12949</v>
      </c>
    </row>
    <row r="2286" spans="1:14" ht="15.6" customHeight="1" x14ac:dyDescent="0.3">
      <c r="A2286" s="3" t="s">
        <v>6453</v>
      </c>
      <c r="B2286" s="3" t="s">
        <v>11817</v>
      </c>
      <c r="C2286" s="11" t="s">
        <v>5027</v>
      </c>
      <c r="D2286" s="11" t="s">
        <v>5028</v>
      </c>
      <c r="E2286" s="13"/>
      <c r="F2286" s="3" t="s">
        <v>9741</v>
      </c>
      <c r="G2286" s="3" t="str">
        <f t="shared" si="323"/>
        <v>[U]/g{HGB}</v>
      </c>
      <c r="H2286" s="3" t="str">
        <f t="shared" si="324"/>
        <v>Unit</v>
      </c>
      <c r="I2286" s="3" t="str">
        <f t="shared" si="325"/>
        <v>UCUM</v>
      </c>
      <c r="J2286" s="3" t="str">
        <f t="shared" si="326"/>
        <v>Unit</v>
      </c>
      <c r="K2286" s="3" t="str">
        <f t="shared" si="327"/>
        <v>S</v>
      </c>
      <c r="L2286" s="3" t="str">
        <f t="shared" si="328"/>
        <v>19700101</v>
      </c>
      <c r="M2286" s="3" t="str">
        <f t="shared" si="329"/>
        <v>20991231</v>
      </c>
      <c r="N2286" s="11" t="s">
        <v>12949</v>
      </c>
    </row>
    <row r="2287" spans="1:14" ht="15.6" customHeight="1" x14ac:dyDescent="0.3">
      <c r="A2287" s="3" t="s">
        <v>6453</v>
      </c>
      <c r="B2287" s="3" t="s">
        <v>11817</v>
      </c>
      <c r="C2287" s="11" t="s">
        <v>5031</v>
      </c>
      <c r="D2287" s="11" t="s">
        <v>5032</v>
      </c>
      <c r="E2287" s="13"/>
      <c r="F2287" s="3" t="s">
        <v>9742</v>
      </c>
      <c r="G2287" s="3" t="str">
        <f t="shared" si="323"/>
        <v>[U]/g{tot'prot}</v>
      </c>
      <c r="H2287" s="3" t="str">
        <f t="shared" si="324"/>
        <v>Unit</v>
      </c>
      <c r="I2287" s="3" t="str">
        <f t="shared" si="325"/>
        <v>UCUM</v>
      </c>
      <c r="J2287" s="3" t="str">
        <f t="shared" si="326"/>
        <v>Unit</v>
      </c>
      <c r="K2287" s="3" t="str">
        <f t="shared" si="327"/>
        <v>S</v>
      </c>
      <c r="L2287" s="3" t="str">
        <f t="shared" si="328"/>
        <v>19700101</v>
      </c>
      <c r="M2287" s="3" t="str">
        <f t="shared" si="329"/>
        <v>20991231</v>
      </c>
      <c r="N2287" s="11" t="s">
        <v>12949</v>
      </c>
    </row>
    <row r="2288" spans="1:14" ht="15.6" customHeight="1" x14ac:dyDescent="0.3">
      <c r="A2288" s="3" t="s">
        <v>6453</v>
      </c>
      <c r="B2288" s="3" t="s">
        <v>11817</v>
      </c>
      <c r="C2288" s="11" t="s">
        <v>5033</v>
      </c>
      <c r="D2288" s="11" t="s">
        <v>5034</v>
      </c>
      <c r="E2288" s="13"/>
      <c r="F2288" s="3" t="s">
        <v>9743</v>
      </c>
      <c r="G2288" s="3" t="str">
        <f t="shared" si="323"/>
        <v>[U]/h</v>
      </c>
      <c r="H2288" s="3" t="str">
        <f t="shared" si="324"/>
        <v>Unit</v>
      </c>
      <c r="I2288" s="3" t="str">
        <f t="shared" si="325"/>
        <v>UCUM</v>
      </c>
      <c r="J2288" s="3" t="str">
        <f t="shared" si="326"/>
        <v>Unit</v>
      </c>
      <c r="K2288" s="3" t="str">
        <f t="shared" si="327"/>
        <v>S</v>
      </c>
      <c r="L2288" s="3" t="str">
        <f t="shared" si="328"/>
        <v>19700101</v>
      </c>
      <c r="M2288" s="3" t="str">
        <f t="shared" si="329"/>
        <v>20991231</v>
      </c>
      <c r="N2288" s="11" t="s">
        <v>12949</v>
      </c>
    </row>
    <row r="2289" spans="1:14" ht="15.6" customHeight="1" x14ac:dyDescent="0.3">
      <c r="A2289" s="3" t="s">
        <v>6453</v>
      </c>
      <c r="B2289" s="3" t="s">
        <v>11817</v>
      </c>
      <c r="C2289" s="11" t="s">
        <v>5035</v>
      </c>
      <c r="D2289" s="11" t="s">
        <v>5036</v>
      </c>
      <c r="E2289" s="13"/>
      <c r="F2289" s="3" t="s">
        <v>9741</v>
      </c>
      <c r="G2289" s="3" t="str">
        <f t="shared" si="323"/>
        <v>[U]/g{HGB}</v>
      </c>
      <c r="H2289" s="3" t="str">
        <f t="shared" si="324"/>
        <v>Unit</v>
      </c>
      <c r="I2289" s="3" t="str">
        <f t="shared" si="325"/>
        <v>UCUM</v>
      </c>
      <c r="J2289" s="3" t="str">
        <f t="shared" si="326"/>
        <v>Unit</v>
      </c>
      <c r="K2289" s="3" t="str">
        <f t="shared" si="327"/>
        <v>S</v>
      </c>
      <c r="L2289" s="3" t="str">
        <f t="shared" si="328"/>
        <v>19700101</v>
      </c>
      <c r="M2289" s="3" t="str">
        <f t="shared" si="329"/>
        <v>20991231</v>
      </c>
      <c r="N2289" s="11" t="s">
        <v>12949</v>
      </c>
    </row>
    <row r="2290" spans="1:14" ht="15.6" customHeight="1" x14ac:dyDescent="0.3">
      <c r="A2290" s="3" t="s">
        <v>6453</v>
      </c>
      <c r="B2290" s="3" t="s">
        <v>11817</v>
      </c>
      <c r="C2290" s="11" t="s">
        <v>5019</v>
      </c>
      <c r="D2290" s="11" t="s">
        <v>5020</v>
      </c>
      <c r="E2290" s="13"/>
      <c r="F2290" s="3" t="s">
        <v>9744</v>
      </c>
      <c r="G2290" s="3" t="str">
        <f t="shared" si="323"/>
        <v>[U]/L</v>
      </c>
      <c r="H2290" s="3" t="str">
        <f t="shared" si="324"/>
        <v>Unit</v>
      </c>
      <c r="I2290" s="3" t="str">
        <f t="shared" si="325"/>
        <v>UCUM</v>
      </c>
      <c r="J2290" s="3" t="str">
        <f t="shared" si="326"/>
        <v>Unit</v>
      </c>
      <c r="K2290" s="3" t="str">
        <f t="shared" si="327"/>
        <v>S</v>
      </c>
      <c r="L2290" s="3" t="str">
        <f t="shared" si="328"/>
        <v>19700101</v>
      </c>
      <c r="M2290" s="3" t="str">
        <f t="shared" si="329"/>
        <v>20991231</v>
      </c>
      <c r="N2290" s="11" t="s">
        <v>12949</v>
      </c>
    </row>
    <row r="2291" spans="1:14" ht="15.6" customHeight="1" x14ac:dyDescent="0.3">
      <c r="A2291" s="3" t="s">
        <v>6453</v>
      </c>
      <c r="B2291" s="3" t="s">
        <v>11817</v>
      </c>
      <c r="C2291" s="11" t="s">
        <v>5041</v>
      </c>
      <c r="D2291" s="11" t="s">
        <v>5042</v>
      </c>
      <c r="E2291" s="13"/>
      <c r="F2291" s="3" t="s">
        <v>7137</v>
      </c>
      <c r="G2291" s="3" t="str">
        <f t="shared" si="323"/>
        <v>-</v>
      </c>
      <c r="H2291" s="3" t="str">
        <f t="shared" si="324"/>
        <v>-</v>
      </c>
      <c r="I2291" s="3" t="str">
        <f t="shared" si="325"/>
        <v>-</v>
      </c>
      <c r="J2291" s="3" t="str">
        <f t="shared" si="326"/>
        <v>-</v>
      </c>
      <c r="K2291" s="3" t="str">
        <f t="shared" si="327"/>
        <v>-</v>
      </c>
      <c r="L2291" s="3" t="str">
        <f t="shared" si="328"/>
        <v>-</v>
      </c>
      <c r="M2291" s="3" t="str">
        <f t="shared" si="329"/>
        <v>-</v>
      </c>
      <c r="N2291" s="11" t="s">
        <v>12948</v>
      </c>
    </row>
    <row r="2292" spans="1:14" ht="15.6" customHeight="1" x14ac:dyDescent="0.3">
      <c r="A2292" s="3" t="s">
        <v>6453</v>
      </c>
      <c r="B2292" s="3" t="s">
        <v>11817</v>
      </c>
      <c r="C2292" s="11" t="s">
        <v>5037</v>
      </c>
      <c r="D2292" s="11" t="s">
        <v>5038</v>
      </c>
      <c r="E2292" s="13"/>
      <c r="F2292" s="3" t="s">
        <v>9746</v>
      </c>
      <c r="G2292" s="3" t="str">
        <f t="shared" si="323"/>
        <v>[U]/mL</v>
      </c>
      <c r="H2292" s="3" t="str">
        <f t="shared" si="324"/>
        <v>Unit</v>
      </c>
      <c r="I2292" s="3" t="str">
        <f t="shared" si="325"/>
        <v>UCUM</v>
      </c>
      <c r="J2292" s="3" t="str">
        <f t="shared" si="326"/>
        <v>Unit</v>
      </c>
      <c r="K2292" s="3" t="str">
        <f t="shared" si="327"/>
        <v>S</v>
      </c>
      <c r="L2292" s="3" t="str">
        <f t="shared" si="328"/>
        <v>19700101</v>
      </c>
      <c r="M2292" s="3" t="str">
        <f t="shared" si="329"/>
        <v>20991231</v>
      </c>
      <c r="N2292" s="11" t="s">
        <v>12949</v>
      </c>
    </row>
    <row r="2293" spans="1:14" ht="15.6" customHeight="1" x14ac:dyDescent="0.3">
      <c r="A2293" s="3" t="s">
        <v>6453</v>
      </c>
      <c r="B2293" s="3" t="s">
        <v>11817</v>
      </c>
      <c r="C2293" s="11" t="s">
        <v>5039</v>
      </c>
      <c r="D2293" s="11" t="s">
        <v>5040</v>
      </c>
      <c r="E2293" s="13"/>
      <c r="F2293" s="3" t="s">
        <v>9747</v>
      </c>
      <c r="G2293" s="3" t="str">
        <f t="shared" si="323"/>
        <v>[U]/mL{RBC}</v>
      </c>
      <c r="H2293" s="3" t="str">
        <f t="shared" si="324"/>
        <v>Unit</v>
      </c>
      <c r="I2293" s="3" t="str">
        <f t="shared" si="325"/>
        <v>UCUM</v>
      </c>
      <c r="J2293" s="3" t="str">
        <f t="shared" si="326"/>
        <v>Unit</v>
      </c>
      <c r="K2293" s="3" t="str">
        <f t="shared" si="327"/>
        <v>S</v>
      </c>
      <c r="L2293" s="3" t="str">
        <f t="shared" si="328"/>
        <v>19700101</v>
      </c>
      <c r="M2293" s="3" t="str">
        <f t="shared" si="329"/>
        <v>20991231</v>
      </c>
      <c r="N2293" s="11" t="s">
        <v>12949</v>
      </c>
    </row>
    <row r="2294" spans="1:14" ht="15.6" customHeight="1" x14ac:dyDescent="0.3">
      <c r="A2294" s="3" t="s">
        <v>6453</v>
      </c>
      <c r="B2294" s="3" t="s">
        <v>11817</v>
      </c>
      <c r="C2294" s="11" t="s">
        <v>5043</v>
      </c>
      <c r="D2294" s="11" t="s">
        <v>5044</v>
      </c>
      <c r="E2294" s="13"/>
      <c r="F2294" s="3" t="s">
        <v>9379</v>
      </c>
      <c r="G2294" s="3" t="str">
        <f t="shared" si="323"/>
        <v>mmol/mmol{creat}</v>
      </c>
      <c r="H2294" s="3" t="str">
        <f t="shared" si="324"/>
        <v>Unit</v>
      </c>
      <c r="I2294" s="3" t="str">
        <f t="shared" si="325"/>
        <v>UCUM</v>
      </c>
      <c r="J2294" s="3" t="str">
        <f t="shared" si="326"/>
        <v>Unit</v>
      </c>
      <c r="K2294" s="3" t="str">
        <f t="shared" si="327"/>
        <v>S</v>
      </c>
      <c r="L2294" s="3" t="str">
        <f t="shared" si="328"/>
        <v>19700101</v>
      </c>
      <c r="M2294" s="3" t="str">
        <f t="shared" si="329"/>
        <v>20991231</v>
      </c>
      <c r="N2294" s="11" t="s">
        <v>12949</v>
      </c>
    </row>
    <row r="2295" spans="1:14" ht="15.6" customHeight="1" x14ac:dyDescent="0.3">
      <c r="A2295" s="3" t="s">
        <v>6453</v>
      </c>
      <c r="B2295" s="3" t="s">
        <v>11817</v>
      </c>
      <c r="C2295" s="11" t="s">
        <v>5045</v>
      </c>
      <c r="D2295" s="11" t="s">
        <v>5046</v>
      </c>
      <c r="E2295" s="13"/>
      <c r="F2295" s="3" t="s">
        <v>7137</v>
      </c>
      <c r="G2295" s="3" t="str">
        <f t="shared" si="323"/>
        <v>-</v>
      </c>
      <c r="H2295" s="3" t="str">
        <f t="shared" si="324"/>
        <v>-</v>
      </c>
      <c r="I2295" s="3" t="str">
        <f t="shared" si="325"/>
        <v>-</v>
      </c>
      <c r="J2295" s="3" t="str">
        <f t="shared" si="326"/>
        <v>-</v>
      </c>
      <c r="K2295" s="3" t="str">
        <f t="shared" si="327"/>
        <v>-</v>
      </c>
      <c r="L2295" s="3" t="str">
        <f t="shared" si="328"/>
        <v>-</v>
      </c>
      <c r="M2295" s="3" t="str">
        <f t="shared" si="329"/>
        <v>-</v>
      </c>
      <c r="N2295" s="11" t="s">
        <v>12948</v>
      </c>
    </row>
    <row r="2296" spans="1:14" ht="15.6" customHeight="1" x14ac:dyDescent="0.3">
      <c r="A2296" s="3" t="s">
        <v>6453</v>
      </c>
      <c r="B2296" s="3" t="s">
        <v>11817</v>
      </c>
      <c r="C2296" s="11" t="s">
        <v>5993</v>
      </c>
      <c r="D2296" s="11" t="s">
        <v>5994</v>
      </c>
      <c r="E2296" s="13"/>
      <c r="F2296" s="3" t="s">
        <v>9115</v>
      </c>
      <c r="G2296" s="3" t="str">
        <f t="shared" si="323"/>
        <v>[iU]</v>
      </c>
      <c r="H2296" s="3" t="str">
        <f t="shared" si="324"/>
        <v>Unit</v>
      </c>
      <c r="I2296" s="3" t="str">
        <f t="shared" si="325"/>
        <v>UCUM</v>
      </c>
      <c r="J2296" s="3" t="str">
        <f t="shared" si="326"/>
        <v>Unit</v>
      </c>
      <c r="K2296" s="3" t="str">
        <f t="shared" si="327"/>
        <v>S</v>
      </c>
      <c r="L2296" s="3" t="str">
        <f t="shared" si="328"/>
        <v>19700101</v>
      </c>
      <c r="M2296" s="3" t="str">
        <f t="shared" si="329"/>
        <v>20991231</v>
      </c>
      <c r="N2296" s="11" t="s">
        <v>12949</v>
      </c>
    </row>
    <row r="2297" spans="1:14" ht="15.6" customHeight="1" x14ac:dyDescent="0.3">
      <c r="A2297" s="3" t="s">
        <v>6453</v>
      </c>
      <c r="B2297" s="3" t="s">
        <v>11817</v>
      </c>
      <c r="C2297" s="11" t="s">
        <v>5995</v>
      </c>
      <c r="D2297" s="11" t="s">
        <v>5996</v>
      </c>
      <c r="E2297" s="13"/>
      <c r="F2297" s="3" t="s">
        <v>9122</v>
      </c>
      <c r="G2297" s="3" t="str">
        <f t="shared" si="323"/>
        <v>[iU]/L</v>
      </c>
      <c r="H2297" s="3" t="str">
        <f t="shared" si="324"/>
        <v>Unit</v>
      </c>
      <c r="I2297" s="3" t="str">
        <f t="shared" si="325"/>
        <v>UCUM</v>
      </c>
      <c r="J2297" s="3" t="str">
        <f t="shared" si="326"/>
        <v>Unit</v>
      </c>
      <c r="K2297" s="3" t="str">
        <f t="shared" si="327"/>
        <v>S</v>
      </c>
      <c r="L2297" s="3" t="str">
        <f t="shared" si="328"/>
        <v>19700101</v>
      </c>
      <c r="M2297" s="3" t="str">
        <f t="shared" si="329"/>
        <v>20991231</v>
      </c>
      <c r="N2297" s="11" t="s">
        <v>12949</v>
      </c>
    </row>
    <row r="2298" spans="1:14" ht="15.6" customHeight="1" x14ac:dyDescent="0.3">
      <c r="A2298" s="3" t="s">
        <v>6453</v>
      </c>
      <c r="B2298" s="3" t="s">
        <v>11817</v>
      </c>
      <c r="C2298" s="11" t="s">
        <v>5997</v>
      </c>
      <c r="D2298" s="11" t="s">
        <v>5998</v>
      </c>
      <c r="E2298" s="13"/>
      <c r="F2298" s="3" t="s">
        <v>9124</v>
      </c>
      <c r="G2298" s="3" t="str">
        <f t="shared" si="323"/>
        <v>[iU]/mL</v>
      </c>
      <c r="H2298" s="3" t="str">
        <f t="shared" si="324"/>
        <v>Unit</v>
      </c>
      <c r="I2298" s="3" t="str">
        <f t="shared" si="325"/>
        <v>UCUM</v>
      </c>
      <c r="J2298" s="3" t="str">
        <f t="shared" si="326"/>
        <v>Unit</v>
      </c>
      <c r="K2298" s="3" t="str">
        <f t="shared" si="327"/>
        <v>S</v>
      </c>
      <c r="L2298" s="3" t="str">
        <f t="shared" si="328"/>
        <v>19700101</v>
      </c>
      <c r="M2298" s="3" t="str">
        <f t="shared" si="329"/>
        <v>20991231</v>
      </c>
      <c r="N2298" s="11" t="s">
        <v>12949</v>
      </c>
    </row>
    <row r="2299" spans="1:14" ht="15.6" customHeight="1" x14ac:dyDescent="0.3">
      <c r="A2299" s="3" t="s">
        <v>6453</v>
      </c>
      <c r="B2299" s="3" t="s">
        <v>11817</v>
      </c>
      <c r="C2299" s="11" t="s">
        <v>5047</v>
      </c>
      <c r="D2299" s="11" t="s">
        <v>5048</v>
      </c>
      <c r="E2299" s="13"/>
      <c r="F2299" s="3" t="s">
        <v>9744</v>
      </c>
      <c r="G2299" s="3" t="str">
        <f t="shared" si="323"/>
        <v>[U]/L</v>
      </c>
      <c r="H2299" s="3" t="str">
        <f t="shared" si="324"/>
        <v>Unit</v>
      </c>
      <c r="I2299" s="3" t="str">
        <f t="shared" si="325"/>
        <v>UCUM</v>
      </c>
      <c r="J2299" s="3" t="str">
        <f t="shared" si="326"/>
        <v>Unit</v>
      </c>
      <c r="K2299" s="3" t="str">
        <f t="shared" si="327"/>
        <v>S</v>
      </c>
      <c r="L2299" s="3" t="str">
        <f t="shared" si="328"/>
        <v>19700101</v>
      </c>
      <c r="M2299" s="3" t="str">
        <f t="shared" si="329"/>
        <v>20991231</v>
      </c>
      <c r="N2299" s="11" t="s">
        <v>12949</v>
      </c>
    </row>
    <row r="2300" spans="1:14" ht="15.6" customHeight="1" x14ac:dyDescent="0.3">
      <c r="A2300" s="3" t="s">
        <v>6453</v>
      </c>
      <c r="B2300" s="3" t="s">
        <v>11817</v>
      </c>
      <c r="C2300" s="11" t="s">
        <v>5049</v>
      </c>
      <c r="D2300" s="11" t="s">
        <v>5050</v>
      </c>
      <c r="E2300" s="13"/>
      <c r="F2300" s="3" t="s">
        <v>9744</v>
      </c>
      <c r="G2300" s="3" t="str">
        <f t="shared" si="323"/>
        <v>[U]/L</v>
      </c>
      <c r="H2300" s="3" t="str">
        <f t="shared" si="324"/>
        <v>Unit</v>
      </c>
      <c r="I2300" s="3" t="str">
        <f t="shared" si="325"/>
        <v>UCUM</v>
      </c>
      <c r="J2300" s="3" t="str">
        <f t="shared" si="326"/>
        <v>Unit</v>
      </c>
      <c r="K2300" s="3" t="str">
        <f t="shared" si="327"/>
        <v>S</v>
      </c>
      <c r="L2300" s="3" t="str">
        <f t="shared" si="328"/>
        <v>19700101</v>
      </c>
      <c r="M2300" s="3" t="str">
        <f t="shared" si="329"/>
        <v>20991231</v>
      </c>
      <c r="N2300" s="11" t="s">
        <v>12949</v>
      </c>
    </row>
    <row r="2301" spans="1:14" ht="15.6" customHeight="1" x14ac:dyDescent="0.3">
      <c r="A2301" s="3" t="s">
        <v>6453</v>
      </c>
      <c r="B2301" s="3" t="s">
        <v>11817</v>
      </c>
      <c r="C2301" s="11" t="s">
        <v>5999</v>
      </c>
      <c r="D2301" s="11" t="s">
        <v>6000</v>
      </c>
      <c r="E2301" s="13"/>
      <c r="F2301" s="3" t="s">
        <v>9215</v>
      </c>
      <c r="G2301" s="3" t="str">
        <f t="shared" si="323"/>
        <v>10*-6.eq</v>
      </c>
      <c r="H2301" s="3" t="str">
        <f t="shared" si="324"/>
        <v>Unit</v>
      </c>
      <c r="I2301" s="3" t="str">
        <f t="shared" si="325"/>
        <v>UCUM</v>
      </c>
      <c r="J2301" s="3" t="str">
        <f t="shared" si="326"/>
        <v>Unit</v>
      </c>
      <c r="K2301" s="3" t="str">
        <f t="shared" si="327"/>
        <v>S</v>
      </c>
      <c r="L2301" s="3" t="str">
        <f t="shared" si="328"/>
        <v>19700101</v>
      </c>
      <c r="M2301" s="3" t="str">
        <f t="shared" si="329"/>
        <v>20991231</v>
      </c>
    </row>
    <row r="2302" spans="1:14" ht="15.6" customHeight="1" x14ac:dyDescent="0.3">
      <c r="A2302" s="3" t="s">
        <v>6453</v>
      </c>
      <c r="B2302" s="3" t="s">
        <v>11817</v>
      </c>
      <c r="C2302" s="11" t="s">
        <v>6001</v>
      </c>
      <c r="D2302" s="11" t="s">
        <v>6002</v>
      </c>
      <c r="E2302" s="13"/>
      <c r="F2302" s="3" t="s">
        <v>9218</v>
      </c>
      <c r="G2302" s="3" t="str">
        <f t="shared" si="323"/>
        <v>10*-6.eq/L</v>
      </c>
      <c r="H2302" s="3" t="str">
        <f t="shared" si="324"/>
        <v>Unit</v>
      </c>
      <c r="I2302" s="3" t="str">
        <f t="shared" si="325"/>
        <v>UCUM</v>
      </c>
      <c r="J2302" s="3" t="str">
        <f t="shared" si="326"/>
        <v>Unit</v>
      </c>
      <c r="K2302" s="3" t="str">
        <f t="shared" si="327"/>
        <v>S</v>
      </c>
      <c r="L2302" s="3" t="str">
        <f t="shared" si="328"/>
        <v>19700101</v>
      </c>
      <c r="M2302" s="3" t="str">
        <f t="shared" si="329"/>
        <v>20991231</v>
      </c>
    </row>
    <row r="2303" spans="1:14" ht="15.6" customHeight="1" x14ac:dyDescent="0.3">
      <c r="A2303" s="3" t="s">
        <v>6453</v>
      </c>
      <c r="B2303" s="3" t="s">
        <v>11817</v>
      </c>
      <c r="C2303" s="11" t="s">
        <v>6003</v>
      </c>
      <c r="D2303" s="11" t="s">
        <v>6004</v>
      </c>
      <c r="E2303" s="13"/>
      <c r="F2303" s="3" t="s">
        <v>9219</v>
      </c>
      <c r="G2303" s="3" t="str">
        <f t="shared" si="323"/>
        <v>10*-6.eq/mL</v>
      </c>
      <c r="H2303" s="3" t="str">
        <f t="shared" si="324"/>
        <v>Unit</v>
      </c>
      <c r="I2303" s="3" t="str">
        <f t="shared" si="325"/>
        <v>UCUM</v>
      </c>
      <c r="J2303" s="3" t="str">
        <f t="shared" si="326"/>
        <v>Unit</v>
      </c>
      <c r="K2303" s="3" t="str">
        <f t="shared" si="327"/>
        <v>S</v>
      </c>
      <c r="L2303" s="3" t="str">
        <f t="shared" si="328"/>
        <v>19700101</v>
      </c>
      <c r="M2303" s="3" t="str">
        <f t="shared" si="329"/>
        <v>20991231</v>
      </c>
    </row>
    <row r="2304" spans="1:14" ht="15.6" customHeight="1" x14ac:dyDescent="0.3">
      <c r="A2304" s="3" t="s">
        <v>6453</v>
      </c>
      <c r="B2304" s="3" t="s">
        <v>11817</v>
      </c>
      <c r="C2304" s="11" t="s">
        <v>6005</v>
      </c>
      <c r="D2304" s="11" t="s">
        <v>6006</v>
      </c>
      <c r="E2304" s="13"/>
      <c r="F2304" s="3" t="s">
        <v>9220</v>
      </c>
      <c r="G2304" s="3" t="str">
        <f t="shared" si="323"/>
        <v>ug</v>
      </c>
      <c r="H2304" s="3" t="str">
        <f t="shared" si="324"/>
        <v>Unit</v>
      </c>
      <c r="I2304" s="3" t="str">
        <f t="shared" si="325"/>
        <v>UCUM</v>
      </c>
      <c r="J2304" s="3" t="str">
        <f t="shared" si="326"/>
        <v>Unit</v>
      </c>
      <c r="K2304" s="3" t="str">
        <f t="shared" si="327"/>
        <v>S</v>
      </c>
      <c r="L2304" s="3" t="str">
        <f t="shared" si="328"/>
        <v>19700101</v>
      </c>
      <c r="M2304" s="3" t="str">
        <f t="shared" si="329"/>
        <v>20991231</v>
      </c>
    </row>
    <row r="2305" spans="1:14" ht="15.6" customHeight="1" x14ac:dyDescent="0.3">
      <c r="A2305" s="3" t="s">
        <v>6453</v>
      </c>
      <c r="B2305" s="3" t="s">
        <v>11817</v>
      </c>
      <c r="C2305" s="11" t="s">
        <v>6007</v>
      </c>
      <c r="D2305" s="11" t="s">
        <v>6008</v>
      </c>
      <c r="E2305" s="13"/>
      <c r="F2305" s="3" t="s">
        <v>9223</v>
      </c>
      <c r="G2305" s="3" t="str">
        <f t="shared" si="323"/>
        <v>ug/100.g</v>
      </c>
      <c r="H2305" s="3" t="str">
        <f t="shared" si="324"/>
        <v>Unit</v>
      </c>
      <c r="I2305" s="3" t="str">
        <f t="shared" si="325"/>
        <v>UCUM</v>
      </c>
      <c r="J2305" s="3" t="str">
        <f t="shared" si="326"/>
        <v>Unit</v>
      </c>
      <c r="K2305" s="3" t="str">
        <f t="shared" si="327"/>
        <v>S</v>
      </c>
      <c r="L2305" s="3" t="str">
        <f t="shared" si="328"/>
        <v>19700101</v>
      </c>
      <c r="M2305" s="3" t="str">
        <f t="shared" si="329"/>
        <v>20991231</v>
      </c>
    </row>
    <row r="2306" spans="1:14" ht="15.6" customHeight="1" x14ac:dyDescent="0.3">
      <c r="A2306" s="3" t="s">
        <v>6453</v>
      </c>
      <c r="B2306" s="3" t="s">
        <v>11817</v>
      </c>
      <c r="C2306" s="11" t="s">
        <v>6009</v>
      </c>
      <c r="D2306" s="11" t="s">
        <v>6010</v>
      </c>
      <c r="E2306" s="13"/>
      <c r="F2306" s="3" t="s">
        <v>9224</v>
      </c>
      <c r="G2306" s="3" t="str">
        <f t="shared" si="323"/>
        <v>ug/(24.h)</v>
      </c>
      <c r="H2306" s="3" t="str">
        <f t="shared" si="324"/>
        <v>Unit</v>
      </c>
      <c r="I2306" s="3" t="str">
        <f t="shared" si="325"/>
        <v>UCUM</v>
      </c>
      <c r="J2306" s="3" t="str">
        <f t="shared" si="326"/>
        <v>Unit</v>
      </c>
      <c r="K2306" s="3" t="str">
        <f t="shared" si="327"/>
        <v>S</v>
      </c>
      <c r="L2306" s="3" t="str">
        <f t="shared" si="328"/>
        <v>19700101</v>
      </c>
      <c r="M2306" s="3" t="str">
        <f t="shared" si="329"/>
        <v>20991231</v>
      </c>
    </row>
    <row r="2307" spans="1:14" ht="15.6" customHeight="1" x14ac:dyDescent="0.3">
      <c r="A2307" s="3" t="s">
        <v>6453</v>
      </c>
      <c r="B2307" s="3" t="s">
        <v>11817</v>
      </c>
      <c r="C2307" s="11" t="s">
        <v>6011</v>
      </c>
      <c r="D2307" s="11" t="s">
        <v>6012</v>
      </c>
      <c r="E2307" s="13"/>
      <c r="F2307" s="3" t="s">
        <v>9236</v>
      </c>
      <c r="G2307" s="3" t="str">
        <f t="shared" si="323"/>
        <v>ug/h</v>
      </c>
      <c r="H2307" s="3" t="str">
        <f t="shared" si="324"/>
        <v>Unit</v>
      </c>
      <c r="I2307" s="3" t="str">
        <f t="shared" si="325"/>
        <v>UCUM</v>
      </c>
      <c r="J2307" s="3" t="str">
        <f t="shared" si="326"/>
        <v>Unit</v>
      </c>
      <c r="K2307" s="3" t="str">
        <f t="shared" si="327"/>
        <v>S</v>
      </c>
      <c r="L2307" s="3" t="str">
        <f t="shared" si="328"/>
        <v>19700101</v>
      </c>
      <c r="M2307" s="3" t="str">
        <f t="shared" si="329"/>
        <v>20991231</v>
      </c>
      <c r="N2307" s="11" t="s">
        <v>12949</v>
      </c>
    </row>
    <row r="2308" spans="1:14" ht="15.6" customHeight="1" x14ac:dyDescent="0.3">
      <c r="A2308" s="3" t="s">
        <v>6453</v>
      </c>
      <c r="B2308" s="3" t="s">
        <v>11817</v>
      </c>
      <c r="C2308" s="11" t="s">
        <v>6019</v>
      </c>
      <c r="D2308" s="11" t="s">
        <v>6020</v>
      </c>
      <c r="E2308" s="13"/>
      <c r="F2308" s="3" t="s">
        <v>9028</v>
      </c>
      <c r="G2308" s="3" t="str">
        <f t="shared" si="323"/>
        <v>[ft_i]</v>
      </c>
      <c r="H2308" s="3" t="str">
        <f t="shared" si="324"/>
        <v>Unit</v>
      </c>
      <c r="I2308" s="3" t="str">
        <f t="shared" si="325"/>
        <v>UCUM</v>
      </c>
      <c r="J2308" s="3" t="str">
        <f t="shared" si="326"/>
        <v>Unit</v>
      </c>
      <c r="K2308" s="3" t="str">
        <f t="shared" si="327"/>
        <v>S</v>
      </c>
      <c r="L2308" s="3" t="str">
        <f t="shared" si="328"/>
        <v>19700101</v>
      </c>
      <c r="M2308" s="3" t="str">
        <f t="shared" si="329"/>
        <v>20991231</v>
      </c>
      <c r="N2308" s="11" t="s">
        <v>12949</v>
      </c>
    </row>
    <row r="2309" spans="1:14" ht="15.6" customHeight="1" x14ac:dyDescent="0.3">
      <c r="A2309" s="3" t="s">
        <v>6453</v>
      </c>
      <c r="B2309" s="3" t="s">
        <v>11817</v>
      </c>
      <c r="C2309" s="11" t="s">
        <v>6077</v>
      </c>
      <c r="D2309" s="11" t="s">
        <v>6078</v>
      </c>
      <c r="E2309" s="13"/>
      <c r="F2309" s="3" t="s">
        <v>9249</v>
      </c>
      <c r="G2309" s="3" t="str">
        <f t="shared" si="323"/>
        <v>ug/{spec}</v>
      </c>
      <c r="H2309" s="3" t="str">
        <f t="shared" si="324"/>
        <v>Unit</v>
      </c>
      <c r="I2309" s="3" t="str">
        <f t="shared" si="325"/>
        <v>UCUM</v>
      </c>
      <c r="J2309" s="3" t="str">
        <f t="shared" si="326"/>
        <v>Unit</v>
      </c>
      <c r="K2309" s="3" t="str">
        <f t="shared" si="327"/>
        <v>S</v>
      </c>
      <c r="L2309" s="3" t="str">
        <f t="shared" si="328"/>
        <v>19700101</v>
      </c>
      <c r="M2309" s="3" t="str">
        <f t="shared" si="329"/>
        <v>20991231</v>
      </c>
    </row>
    <row r="2310" spans="1:14" ht="15.6" customHeight="1" x14ac:dyDescent="0.3">
      <c r="A2310" s="3" t="s">
        <v>6453</v>
      </c>
      <c r="B2310" s="3" t="s">
        <v>11817</v>
      </c>
      <c r="C2310" s="11" t="s">
        <v>6021</v>
      </c>
      <c r="D2310" s="11" t="s">
        <v>6022</v>
      </c>
      <c r="E2310" s="13"/>
      <c r="F2310" s="3" t="s">
        <v>9230</v>
      </c>
      <c r="G2310" s="3" t="str">
        <f t="shared" si="323"/>
        <v>ug/[dose]</v>
      </c>
      <c r="H2310" s="3" t="str">
        <f t="shared" si="324"/>
        <v>Unit</v>
      </c>
      <c r="I2310" s="3" t="str">
        <f t="shared" si="325"/>
        <v>UCUM</v>
      </c>
      <c r="J2310" s="3" t="str">
        <f t="shared" si="326"/>
        <v>Unit</v>
      </c>
      <c r="K2310" s="3" t="str">
        <f t="shared" si="327"/>
        <v>S</v>
      </c>
      <c r="L2310" s="3" t="str">
        <f t="shared" si="328"/>
        <v>19700101</v>
      </c>
      <c r="M2310" s="3" t="str">
        <f t="shared" si="329"/>
        <v>20991231</v>
      </c>
      <c r="N2310" s="11" t="s">
        <v>12949</v>
      </c>
    </row>
    <row r="2311" spans="1:14" ht="15.6" customHeight="1" x14ac:dyDescent="0.3">
      <c r="A2311" s="3" t="s">
        <v>6453</v>
      </c>
      <c r="B2311" s="3" t="s">
        <v>11817</v>
      </c>
      <c r="C2311" s="11" t="s">
        <v>6023</v>
      </c>
      <c r="D2311" s="11" t="s">
        <v>6024</v>
      </c>
      <c r="E2311" s="13"/>
      <c r="F2311" s="3" t="s">
        <v>9227</v>
      </c>
      <c r="G2311" s="3" t="str">
        <f t="shared" si="323"/>
        <v>ug/dL</v>
      </c>
      <c r="H2311" s="3" t="str">
        <f t="shared" si="324"/>
        <v>Unit</v>
      </c>
      <c r="I2311" s="3" t="str">
        <f t="shared" si="325"/>
        <v>UCUM</v>
      </c>
      <c r="J2311" s="3" t="str">
        <f t="shared" si="326"/>
        <v>Unit</v>
      </c>
      <c r="K2311" s="3" t="str">
        <f t="shared" si="327"/>
        <v>S</v>
      </c>
      <c r="L2311" s="3" t="str">
        <f t="shared" si="328"/>
        <v>19700101</v>
      </c>
      <c r="M2311" s="3" t="str">
        <f t="shared" si="329"/>
        <v>20991231</v>
      </c>
    </row>
    <row r="2312" spans="1:14" ht="15.6" customHeight="1" x14ac:dyDescent="0.3">
      <c r="A2312" s="3" t="s">
        <v>6453</v>
      </c>
      <c r="B2312" s="3" t="s">
        <v>11817</v>
      </c>
      <c r="C2312" s="11" t="s">
        <v>6025</v>
      </c>
      <c r="D2312" s="11" t="s">
        <v>6026</v>
      </c>
      <c r="E2312" s="13"/>
      <c r="F2312" s="3" t="s">
        <v>9228</v>
      </c>
      <c r="G2312" s="3" t="str">
        <f t="shared" si="323"/>
        <v>ug/dL{RBC}</v>
      </c>
      <c r="H2312" s="3" t="str">
        <f t="shared" si="324"/>
        <v>Unit</v>
      </c>
      <c r="I2312" s="3" t="str">
        <f t="shared" si="325"/>
        <v>UCUM</v>
      </c>
      <c r="J2312" s="3" t="str">
        <f t="shared" si="326"/>
        <v>Unit</v>
      </c>
      <c r="K2312" s="3" t="str">
        <f t="shared" si="327"/>
        <v>S</v>
      </c>
      <c r="L2312" s="3" t="str">
        <f t="shared" si="328"/>
        <v>19700101</v>
      </c>
      <c r="M2312" s="3" t="str">
        <f t="shared" si="329"/>
        <v>20991231</v>
      </c>
    </row>
    <row r="2313" spans="1:14" ht="15.6" customHeight="1" x14ac:dyDescent="0.3">
      <c r="A2313" s="3" t="s">
        <v>6453</v>
      </c>
      <c r="B2313" s="3" t="s">
        <v>11817</v>
      </c>
      <c r="C2313" s="11" t="s">
        <v>6027</v>
      </c>
      <c r="D2313" s="11" t="s">
        <v>6028</v>
      </c>
      <c r="E2313" s="13"/>
      <c r="F2313" s="3" t="s">
        <v>9231</v>
      </c>
      <c r="G2313" s="3" t="str">
        <f t="shared" si="323"/>
        <v>ug/g</v>
      </c>
      <c r="H2313" s="3" t="str">
        <f t="shared" si="324"/>
        <v>Unit</v>
      </c>
      <c r="I2313" s="3" t="str">
        <f t="shared" si="325"/>
        <v>UCUM</v>
      </c>
      <c r="J2313" s="3" t="str">
        <f t="shared" si="326"/>
        <v>Unit</v>
      </c>
      <c r="K2313" s="3" t="str">
        <f t="shared" si="327"/>
        <v>S</v>
      </c>
      <c r="L2313" s="3" t="str">
        <f t="shared" si="328"/>
        <v>19700101</v>
      </c>
      <c r="M2313" s="3" t="str">
        <f t="shared" si="329"/>
        <v>20991231</v>
      </c>
    </row>
    <row r="2314" spans="1:14" ht="15.6" customHeight="1" x14ac:dyDescent="0.3">
      <c r="A2314" s="3" t="s">
        <v>6453</v>
      </c>
      <c r="B2314" s="3" t="s">
        <v>11817</v>
      </c>
      <c r="C2314" s="11" t="s">
        <v>6031</v>
      </c>
      <c r="D2314" s="11" t="s">
        <v>6032</v>
      </c>
      <c r="E2314" s="13"/>
      <c r="F2314" s="3" t="s">
        <v>9233</v>
      </c>
      <c r="G2314" s="3" t="str">
        <f t="shared" si="323"/>
        <v>ug/g{creat}</v>
      </c>
      <c r="H2314" s="3" t="str">
        <f t="shared" si="324"/>
        <v>Unit</v>
      </c>
      <c r="I2314" s="3" t="str">
        <f t="shared" si="325"/>
        <v>UCUM</v>
      </c>
      <c r="J2314" s="3" t="str">
        <f t="shared" si="326"/>
        <v>Unit</v>
      </c>
      <c r="K2314" s="3" t="str">
        <f t="shared" si="327"/>
        <v>S</v>
      </c>
      <c r="L2314" s="3" t="str">
        <f t="shared" si="328"/>
        <v>19700101</v>
      </c>
      <c r="M2314" s="3" t="str">
        <f t="shared" si="329"/>
        <v>20991231</v>
      </c>
    </row>
    <row r="2315" spans="1:14" ht="15.6" customHeight="1" x14ac:dyDescent="0.3">
      <c r="A2315" s="3" t="s">
        <v>6453</v>
      </c>
      <c r="B2315" s="3" t="s">
        <v>11817</v>
      </c>
      <c r="C2315" s="11" t="s">
        <v>6033</v>
      </c>
      <c r="D2315" s="11" t="s">
        <v>6034</v>
      </c>
      <c r="E2315" s="13"/>
      <c r="F2315" s="3" t="s">
        <v>9231</v>
      </c>
      <c r="G2315" s="3" t="str">
        <f t="shared" si="323"/>
        <v>ug/g</v>
      </c>
      <c r="H2315" s="3" t="str">
        <f t="shared" si="324"/>
        <v>Unit</v>
      </c>
      <c r="I2315" s="3" t="str">
        <f t="shared" si="325"/>
        <v>UCUM</v>
      </c>
      <c r="J2315" s="3" t="str">
        <f t="shared" si="326"/>
        <v>Unit</v>
      </c>
      <c r="K2315" s="3" t="str">
        <f t="shared" si="327"/>
        <v>S</v>
      </c>
      <c r="L2315" s="3" t="str">
        <f t="shared" si="328"/>
        <v>19700101</v>
      </c>
      <c r="M2315" s="3" t="str">
        <f t="shared" si="329"/>
        <v>20991231</v>
      </c>
      <c r="N2315" s="11" t="s">
        <v>12949</v>
      </c>
    </row>
    <row r="2316" spans="1:14" ht="15.6" customHeight="1" x14ac:dyDescent="0.3">
      <c r="A2316" s="3" t="s">
        <v>6453</v>
      </c>
      <c r="B2316" s="3" t="s">
        <v>11817</v>
      </c>
      <c r="C2316" s="11" t="s">
        <v>6035</v>
      </c>
      <c r="D2316" s="11" t="s">
        <v>6036</v>
      </c>
      <c r="E2316" s="13"/>
      <c r="F2316" s="3" t="s">
        <v>9232</v>
      </c>
      <c r="G2316" s="3" t="str">
        <f t="shared" si="323"/>
        <v>ug/g{dry'wt}</v>
      </c>
      <c r="H2316" s="3" t="str">
        <f t="shared" si="324"/>
        <v>Unit</v>
      </c>
      <c r="I2316" s="3" t="str">
        <f t="shared" si="325"/>
        <v>UCUM</v>
      </c>
      <c r="J2316" s="3" t="str">
        <f t="shared" si="326"/>
        <v>Unit</v>
      </c>
      <c r="K2316" s="3" t="str">
        <f t="shared" si="327"/>
        <v>S</v>
      </c>
      <c r="L2316" s="3" t="str">
        <f t="shared" si="328"/>
        <v>19700101</v>
      </c>
      <c r="M2316" s="3" t="str">
        <f t="shared" si="329"/>
        <v>20991231</v>
      </c>
      <c r="N2316" s="11" t="s">
        <v>12949</v>
      </c>
    </row>
    <row r="2317" spans="1:14" ht="15.6" customHeight="1" x14ac:dyDescent="0.3">
      <c r="A2317" s="3" t="s">
        <v>6453</v>
      </c>
      <c r="B2317" s="3" t="s">
        <v>11817</v>
      </c>
      <c r="C2317" s="11" t="s">
        <v>6037</v>
      </c>
      <c r="D2317" s="11" t="s">
        <v>6038</v>
      </c>
      <c r="E2317" s="13"/>
      <c r="F2317" s="3" t="s">
        <v>9231</v>
      </c>
      <c r="G2317" s="3" t="str">
        <f t="shared" ref="G2317:G2380" si="330">IFERROR(VLOOKUP(F2317,omop_all_vocs,4,FALSE),"")</f>
        <v>ug/g</v>
      </c>
      <c r="H2317" s="3" t="str">
        <f t="shared" ref="H2317:H2380" si="331">IFERROR(VLOOKUP(F2317,omop_all_vocs,5,FALSE),"")</f>
        <v>Unit</v>
      </c>
      <c r="I2317" s="3" t="str">
        <f t="shared" ref="I2317:I2380" si="332">IFERROR(VLOOKUP(F2317,omop_all_vocs,6,FALSE),"")</f>
        <v>UCUM</v>
      </c>
      <c r="J2317" s="3" t="str">
        <f t="shared" ref="J2317:J2380" si="333">IFERROR(VLOOKUP(F2317,omop_all_vocs,7,FALSE),"")</f>
        <v>Unit</v>
      </c>
      <c r="K2317" s="3" t="str">
        <f t="shared" ref="K2317:K2380" si="334">IFERROR(VLOOKUP(F2317,omop_all_vocs,8,FALSE),"")</f>
        <v>S</v>
      </c>
      <c r="L2317" s="3" t="str">
        <f t="shared" ref="L2317:L2380" si="335">IFERROR(VLOOKUP(F2317,omop_all_vocs,9,FALSE),"")</f>
        <v>19700101</v>
      </c>
      <c r="M2317" s="3" t="str">
        <f t="shared" ref="M2317:M2380" si="336">IFERROR(VLOOKUP(F2317,omop_all_vocs,10,FALSE),"")</f>
        <v>20991231</v>
      </c>
      <c r="N2317" s="11" t="s">
        <v>12949</v>
      </c>
    </row>
    <row r="2318" spans="1:14" ht="15.6" customHeight="1" x14ac:dyDescent="0.3">
      <c r="A2318" s="3" t="s">
        <v>6453</v>
      </c>
      <c r="B2318" s="3" t="s">
        <v>11817</v>
      </c>
      <c r="C2318" s="11" t="s">
        <v>6039</v>
      </c>
      <c r="D2318" s="11" t="s">
        <v>6040</v>
      </c>
      <c r="E2318" s="13"/>
      <c r="F2318" s="3" t="s">
        <v>9231</v>
      </c>
      <c r="G2318" s="3" t="str">
        <f t="shared" si="330"/>
        <v>ug/g</v>
      </c>
      <c r="H2318" s="3" t="str">
        <f t="shared" si="331"/>
        <v>Unit</v>
      </c>
      <c r="I2318" s="3" t="str">
        <f t="shared" si="332"/>
        <v>UCUM</v>
      </c>
      <c r="J2318" s="3" t="str">
        <f t="shared" si="333"/>
        <v>Unit</v>
      </c>
      <c r="K2318" s="3" t="str">
        <f t="shared" si="334"/>
        <v>S</v>
      </c>
      <c r="L2318" s="3" t="str">
        <f t="shared" si="335"/>
        <v>19700101</v>
      </c>
      <c r="M2318" s="3" t="str">
        <f t="shared" si="336"/>
        <v>20991231</v>
      </c>
      <c r="N2318" s="11" t="s">
        <v>12949</v>
      </c>
    </row>
    <row r="2319" spans="1:14" ht="15.6" customHeight="1" x14ac:dyDescent="0.3">
      <c r="A2319" s="3" t="s">
        <v>6453</v>
      </c>
      <c r="B2319" s="3" t="s">
        <v>11817</v>
      </c>
      <c r="C2319" s="11" t="s">
        <v>6029</v>
      </c>
      <c r="D2319" s="11" t="s">
        <v>6030</v>
      </c>
      <c r="E2319" s="13"/>
      <c r="F2319" s="3" t="s">
        <v>9234</v>
      </c>
      <c r="G2319" s="3" t="str">
        <f t="shared" si="330"/>
        <v>ug/g{HBG}</v>
      </c>
      <c r="H2319" s="3" t="str">
        <f t="shared" si="331"/>
        <v>Unit</v>
      </c>
      <c r="I2319" s="3" t="str">
        <f t="shared" si="332"/>
        <v>UCUM</v>
      </c>
      <c r="J2319" s="3" t="str">
        <f t="shared" si="333"/>
        <v>Unit</v>
      </c>
      <c r="K2319" s="3" t="str">
        <f t="shared" si="334"/>
        <v>S</v>
      </c>
      <c r="L2319" s="3" t="str">
        <f t="shared" si="335"/>
        <v>19700101</v>
      </c>
      <c r="M2319" s="3" t="str">
        <f t="shared" si="336"/>
        <v>20991231</v>
      </c>
    </row>
    <row r="2320" spans="1:14" ht="15.6" customHeight="1" x14ac:dyDescent="0.3">
      <c r="A2320" s="3" t="s">
        <v>6453</v>
      </c>
      <c r="B2320" s="3" t="s">
        <v>11817</v>
      </c>
      <c r="C2320" s="11" t="s">
        <v>6041</v>
      </c>
      <c r="D2320" s="11" t="s">
        <v>6042</v>
      </c>
      <c r="E2320" s="13"/>
      <c r="F2320" s="3" t="s">
        <v>9231</v>
      </c>
      <c r="G2320" s="3" t="str">
        <f t="shared" si="330"/>
        <v>ug/g</v>
      </c>
      <c r="H2320" s="3" t="str">
        <f t="shared" si="331"/>
        <v>Unit</v>
      </c>
      <c r="I2320" s="3" t="str">
        <f t="shared" si="332"/>
        <v>UCUM</v>
      </c>
      <c r="J2320" s="3" t="str">
        <f t="shared" si="333"/>
        <v>Unit</v>
      </c>
      <c r="K2320" s="3" t="str">
        <f t="shared" si="334"/>
        <v>S</v>
      </c>
      <c r="L2320" s="3" t="str">
        <f t="shared" si="335"/>
        <v>19700101</v>
      </c>
      <c r="M2320" s="3" t="str">
        <f t="shared" si="336"/>
        <v>20991231</v>
      </c>
      <c r="N2320" s="11" t="s">
        <v>12949</v>
      </c>
    </row>
    <row r="2321" spans="1:14" ht="15.6" customHeight="1" x14ac:dyDescent="0.3">
      <c r="A2321" s="3" t="s">
        <v>6453</v>
      </c>
      <c r="B2321" s="3" t="s">
        <v>11817</v>
      </c>
      <c r="C2321" s="11" t="s">
        <v>6043</v>
      </c>
      <c r="D2321" s="11" t="s">
        <v>6044</v>
      </c>
      <c r="E2321" s="13"/>
      <c r="F2321" s="3" t="s">
        <v>9236</v>
      </c>
      <c r="G2321" s="3" t="str">
        <f t="shared" si="330"/>
        <v>ug/h</v>
      </c>
      <c r="H2321" s="3" t="str">
        <f t="shared" si="331"/>
        <v>Unit</v>
      </c>
      <c r="I2321" s="3" t="str">
        <f t="shared" si="332"/>
        <v>UCUM</v>
      </c>
      <c r="J2321" s="3" t="str">
        <f t="shared" si="333"/>
        <v>Unit</v>
      </c>
      <c r="K2321" s="3" t="str">
        <f t="shared" si="334"/>
        <v>S</v>
      </c>
      <c r="L2321" s="3" t="str">
        <f t="shared" si="335"/>
        <v>19700101</v>
      </c>
      <c r="M2321" s="3" t="str">
        <f t="shared" si="336"/>
        <v>20991231</v>
      </c>
    </row>
    <row r="2322" spans="1:14" ht="15.6" customHeight="1" x14ac:dyDescent="0.3">
      <c r="A2322" s="3" t="s">
        <v>6453</v>
      </c>
      <c r="B2322" s="3" t="s">
        <v>11817</v>
      </c>
      <c r="C2322" s="11" t="s">
        <v>6045</v>
      </c>
      <c r="D2322" s="11" t="s">
        <v>6046</v>
      </c>
      <c r="E2322" s="13"/>
      <c r="F2322" s="3" t="s">
        <v>9237</v>
      </c>
      <c r="G2322" s="3" t="str">
        <f t="shared" si="330"/>
        <v>ug/kg</v>
      </c>
      <c r="H2322" s="3" t="str">
        <f t="shared" si="331"/>
        <v>Unit</v>
      </c>
      <c r="I2322" s="3" t="str">
        <f t="shared" si="332"/>
        <v>UCUM</v>
      </c>
      <c r="J2322" s="3" t="str">
        <f t="shared" si="333"/>
        <v>Unit</v>
      </c>
      <c r="K2322" s="3" t="str">
        <f t="shared" si="334"/>
        <v>S</v>
      </c>
      <c r="L2322" s="3" t="str">
        <f t="shared" si="335"/>
        <v>19700101</v>
      </c>
      <c r="M2322" s="3" t="str">
        <f t="shared" si="336"/>
        <v>20991231</v>
      </c>
    </row>
    <row r="2323" spans="1:14" ht="15.6" customHeight="1" x14ac:dyDescent="0.3">
      <c r="A2323" s="3" t="s">
        <v>6453</v>
      </c>
      <c r="B2323" s="3" t="s">
        <v>11817</v>
      </c>
      <c r="C2323" s="11" t="s">
        <v>6047</v>
      </c>
      <c r="D2323" s="11" t="s">
        <v>6048</v>
      </c>
      <c r="E2323" s="13"/>
      <c r="F2323" s="3" t="s">
        <v>9238</v>
      </c>
      <c r="G2323" s="3" t="str">
        <f t="shared" si="330"/>
        <v>ug/kg/h</v>
      </c>
      <c r="H2323" s="3" t="str">
        <f t="shared" si="331"/>
        <v>Unit</v>
      </c>
      <c r="I2323" s="3" t="str">
        <f t="shared" si="332"/>
        <v>UCUM</v>
      </c>
      <c r="J2323" s="3" t="str">
        <f t="shared" si="333"/>
        <v>Unit</v>
      </c>
      <c r="K2323" s="3" t="str">
        <f t="shared" si="334"/>
        <v>S</v>
      </c>
      <c r="L2323" s="3" t="str">
        <f t="shared" si="335"/>
        <v>19700101</v>
      </c>
      <c r="M2323" s="3" t="str">
        <f t="shared" si="336"/>
        <v>20991231</v>
      </c>
      <c r="N2323" s="11" t="s">
        <v>12949</v>
      </c>
    </row>
    <row r="2324" spans="1:14" ht="15.6" customHeight="1" x14ac:dyDescent="0.3">
      <c r="A2324" s="3" t="s">
        <v>6453</v>
      </c>
      <c r="B2324" s="3" t="s">
        <v>11817</v>
      </c>
      <c r="C2324" s="11" t="s">
        <v>6049</v>
      </c>
      <c r="D2324" s="11" t="s">
        <v>6050</v>
      </c>
      <c r="E2324" s="13"/>
      <c r="F2324" s="3" t="s">
        <v>9237</v>
      </c>
      <c r="G2324" s="3" t="str">
        <f t="shared" si="330"/>
        <v>ug/kg</v>
      </c>
      <c r="H2324" s="3" t="str">
        <f t="shared" si="331"/>
        <v>Unit</v>
      </c>
      <c r="I2324" s="3" t="str">
        <f t="shared" si="332"/>
        <v>UCUM</v>
      </c>
      <c r="J2324" s="3" t="str">
        <f t="shared" si="333"/>
        <v>Unit</v>
      </c>
      <c r="K2324" s="3" t="str">
        <f t="shared" si="334"/>
        <v>S</v>
      </c>
      <c r="L2324" s="3" t="str">
        <f t="shared" si="335"/>
        <v>19700101</v>
      </c>
      <c r="M2324" s="3" t="str">
        <f t="shared" si="336"/>
        <v>20991231</v>
      </c>
      <c r="N2324" s="11" t="s">
        <v>12949</v>
      </c>
    </row>
    <row r="2325" spans="1:14" ht="15.6" customHeight="1" x14ac:dyDescent="0.3">
      <c r="A2325" s="3" t="s">
        <v>6453</v>
      </c>
      <c r="B2325" s="3" t="s">
        <v>11817</v>
      </c>
      <c r="C2325" s="11" t="s">
        <v>6051</v>
      </c>
      <c r="D2325" s="11" t="s">
        <v>6052</v>
      </c>
      <c r="E2325" s="13"/>
      <c r="F2325" s="3" t="s">
        <v>9238</v>
      </c>
      <c r="G2325" s="3" t="str">
        <f t="shared" si="330"/>
        <v>ug/kg/h</v>
      </c>
      <c r="H2325" s="3" t="str">
        <f t="shared" si="331"/>
        <v>Unit</v>
      </c>
      <c r="I2325" s="3" t="str">
        <f t="shared" si="332"/>
        <v>UCUM</v>
      </c>
      <c r="J2325" s="3" t="str">
        <f t="shared" si="333"/>
        <v>Unit</v>
      </c>
      <c r="K2325" s="3" t="str">
        <f t="shared" si="334"/>
        <v>S</v>
      </c>
      <c r="L2325" s="3" t="str">
        <f t="shared" si="335"/>
        <v>19700101</v>
      </c>
      <c r="M2325" s="3" t="str">
        <f t="shared" si="336"/>
        <v>20991231</v>
      </c>
    </row>
    <row r="2326" spans="1:14" ht="15.6" customHeight="1" x14ac:dyDescent="0.3">
      <c r="A2326" s="3" t="s">
        <v>6453</v>
      </c>
      <c r="B2326" s="3" t="s">
        <v>11817</v>
      </c>
      <c r="C2326" s="11" t="s">
        <v>6053</v>
      </c>
      <c r="D2326" s="11" t="s">
        <v>6054</v>
      </c>
      <c r="E2326" s="13"/>
      <c r="F2326" s="3" t="s">
        <v>9239</v>
      </c>
      <c r="G2326" s="3" t="str">
        <f t="shared" si="330"/>
        <v>ug/kg/min</v>
      </c>
      <c r="H2326" s="3" t="str">
        <f t="shared" si="331"/>
        <v>Unit</v>
      </c>
      <c r="I2326" s="3" t="str">
        <f t="shared" si="332"/>
        <v>UCUM</v>
      </c>
      <c r="J2326" s="3" t="str">
        <f t="shared" si="333"/>
        <v>Unit</v>
      </c>
      <c r="K2326" s="3" t="str">
        <f t="shared" si="334"/>
        <v>S</v>
      </c>
      <c r="L2326" s="3" t="str">
        <f t="shared" si="335"/>
        <v>19700101</v>
      </c>
      <c r="M2326" s="3" t="str">
        <f t="shared" si="336"/>
        <v>20991231</v>
      </c>
    </row>
    <row r="2327" spans="1:14" ht="15.6" customHeight="1" x14ac:dyDescent="0.3">
      <c r="A2327" s="3" t="s">
        <v>6453</v>
      </c>
      <c r="B2327" s="3" t="s">
        <v>11817</v>
      </c>
      <c r="C2327" s="11" t="s">
        <v>6013</v>
      </c>
      <c r="D2327" s="11" t="s">
        <v>6014</v>
      </c>
      <c r="E2327" s="13"/>
      <c r="F2327" s="3" t="s">
        <v>9240</v>
      </c>
      <c r="G2327" s="3" t="str">
        <f t="shared" si="330"/>
        <v>ug/L</v>
      </c>
      <c r="H2327" s="3" t="str">
        <f t="shared" si="331"/>
        <v>Unit</v>
      </c>
      <c r="I2327" s="3" t="str">
        <f t="shared" si="332"/>
        <v>UCUM</v>
      </c>
      <c r="J2327" s="3" t="str">
        <f t="shared" si="333"/>
        <v>Unit</v>
      </c>
      <c r="K2327" s="3" t="str">
        <f t="shared" si="334"/>
        <v>S</v>
      </c>
      <c r="L2327" s="3" t="str">
        <f t="shared" si="335"/>
        <v>19700101</v>
      </c>
      <c r="M2327" s="3" t="str">
        <f t="shared" si="336"/>
        <v>20991231</v>
      </c>
    </row>
    <row r="2328" spans="1:14" ht="15.6" customHeight="1" x14ac:dyDescent="0.3">
      <c r="A2328" s="3" t="s">
        <v>6453</v>
      </c>
      <c r="B2328" s="3" t="s">
        <v>11817</v>
      </c>
      <c r="C2328" s="11" t="s">
        <v>6015</v>
      </c>
      <c r="D2328" s="11" t="s">
        <v>6016</v>
      </c>
      <c r="E2328" s="13"/>
      <c r="F2328" s="3" t="s">
        <v>9224</v>
      </c>
      <c r="G2328" s="3" t="str">
        <f t="shared" si="330"/>
        <v>ug/(24.h)</v>
      </c>
      <c r="H2328" s="3" t="str">
        <f t="shared" si="331"/>
        <v>Unit</v>
      </c>
      <c r="I2328" s="3" t="str">
        <f t="shared" si="332"/>
        <v>UCUM</v>
      </c>
      <c r="J2328" s="3" t="str">
        <f t="shared" si="333"/>
        <v>Unit</v>
      </c>
      <c r="K2328" s="3" t="str">
        <f t="shared" si="334"/>
        <v>S</v>
      </c>
      <c r="L2328" s="3" t="str">
        <f t="shared" si="335"/>
        <v>19700101</v>
      </c>
      <c r="M2328" s="3" t="str">
        <f t="shared" si="336"/>
        <v>20991231</v>
      </c>
      <c r="N2328" s="11" t="s">
        <v>12949</v>
      </c>
    </row>
    <row r="2329" spans="1:14" ht="15.6" customHeight="1" x14ac:dyDescent="0.3">
      <c r="A2329" s="3" t="s">
        <v>6453</v>
      </c>
      <c r="B2329" s="3" t="s">
        <v>11817</v>
      </c>
      <c r="C2329" s="11" t="s">
        <v>6017</v>
      </c>
      <c r="D2329" s="11" t="s">
        <v>6018</v>
      </c>
      <c r="E2329" s="13"/>
      <c r="F2329" s="3" t="s">
        <v>9228</v>
      </c>
      <c r="G2329" s="3" t="str">
        <f t="shared" si="330"/>
        <v>ug/dL{RBC}</v>
      </c>
      <c r="H2329" s="3" t="str">
        <f t="shared" si="331"/>
        <v>Unit</v>
      </c>
      <c r="I2329" s="3" t="str">
        <f t="shared" si="332"/>
        <v>UCUM</v>
      </c>
      <c r="J2329" s="3" t="str">
        <f t="shared" si="333"/>
        <v>Unit</v>
      </c>
      <c r="K2329" s="3" t="str">
        <f t="shared" si="334"/>
        <v>S</v>
      </c>
      <c r="L2329" s="3" t="str">
        <f t="shared" si="335"/>
        <v>19700101</v>
      </c>
      <c r="M2329" s="3" t="str">
        <f t="shared" si="336"/>
        <v>20991231</v>
      </c>
      <c r="N2329" s="11" t="s">
        <v>12949</v>
      </c>
    </row>
    <row r="2330" spans="1:14" ht="15.6" customHeight="1" x14ac:dyDescent="0.3">
      <c r="A2330" s="3" t="s">
        <v>6453</v>
      </c>
      <c r="B2330" s="3" t="s">
        <v>11817</v>
      </c>
      <c r="C2330" s="11" t="s">
        <v>6055</v>
      </c>
      <c r="D2330" s="11" t="s">
        <v>6056</v>
      </c>
      <c r="E2330" s="13"/>
      <c r="F2330" s="3" t="s">
        <v>9251</v>
      </c>
      <c r="G2330" s="3" t="str">
        <f t="shared" si="330"/>
        <v>ug/m2</v>
      </c>
      <c r="H2330" s="3" t="str">
        <f t="shared" si="331"/>
        <v>Unit</v>
      </c>
      <c r="I2330" s="3" t="str">
        <f t="shared" si="332"/>
        <v>UCUM</v>
      </c>
      <c r="J2330" s="3" t="str">
        <f t="shared" si="333"/>
        <v>Unit</v>
      </c>
      <c r="K2330" s="3" t="str">
        <f t="shared" si="334"/>
        <v>S</v>
      </c>
      <c r="L2330" s="3" t="str">
        <f t="shared" si="335"/>
        <v>19700101</v>
      </c>
      <c r="M2330" s="3" t="str">
        <f t="shared" si="336"/>
        <v>20991231</v>
      </c>
    </row>
    <row r="2331" spans="1:14" ht="15.6" customHeight="1" x14ac:dyDescent="0.3">
      <c r="A2331" s="3" t="s">
        <v>6453</v>
      </c>
      <c r="B2331" s="3" t="s">
        <v>11817</v>
      </c>
      <c r="C2331" s="11" t="s">
        <v>6057</v>
      </c>
      <c r="D2331" s="11" t="s">
        <v>6058</v>
      </c>
      <c r="E2331" s="13"/>
      <c r="F2331" s="3" t="s">
        <v>9141</v>
      </c>
      <c r="G2331" s="3" t="str">
        <f t="shared" si="330"/>
        <v>kg/m3</v>
      </c>
      <c r="H2331" s="3" t="str">
        <f t="shared" si="331"/>
        <v>Unit</v>
      </c>
      <c r="I2331" s="3" t="str">
        <f t="shared" si="332"/>
        <v>UCUM</v>
      </c>
      <c r="J2331" s="3" t="str">
        <f t="shared" si="333"/>
        <v>Unit</v>
      </c>
      <c r="K2331" s="3" t="str">
        <f t="shared" si="334"/>
        <v>S</v>
      </c>
      <c r="L2331" s="3" t="str">
        <f t="shared" si="335"/>
        <v>19700101</v>
      </c>
      <c r="M2331" s="3" t="str">
        <f t="shared" si="336"/>
        <v>20991231</v>
      </c>
      <c r="N2331" s="11" t="s">
        <v>12949</v>
      </c>
    </row>
    <row r="2332" spans="1:14" ht="15.6" customHeight="1" x14ac:dyDescent="0.3">
      <c r="A2332" s="3" t="s">
        <v>6453</v>
      </c>
      <c r="B2332" s="3" t="s">
        <v>11817</v>
      </c>
      <c r="C2332" s="11" t="s">
        <v>6065</v>
      </c>
      <c r="D2332" s="11" t="s">
        <v>6066</v>
      </c>
      <c r="E2332" s="13"/>
      <c r="F2332" s="3" t="s">
        <v>9242</v>
      </c>
      <c r="G2332" s="3" t="str">
        <f t="shared" si="330"/>
        <v>ug/mg</v>
      </c>
      <c r="H2332" s="3" t="str">
        <f t="shared" si="331"/>
        <v>Unit</v>
      </c>
      <c r="I2332" s="3" t="str">
        <f t="shared" si="332"/>
        <v>UCUM</v>
      </c>
      <c r="J2332" s="3" t="str">
        <f t="shared" si="333"/>
        <v>Unit</v>
      </c>
      <c r="K2332" s="3" t="str">
        <f t="shared" si="334"/>
        <v>S</v>
      </c>
      <c r="L2332" s="3" t="str">
        <f t="shared" si="335"/>
        <v>19700101</v>
      </c>
      <c r="M2332" s="3" t="str">
        <f t="shared" si="336"/>
        <v>20991231</v>
      </c>
    </row>
    <row r="2333" spans="1:14" ht="15.6" customHeight="1" x14ac:dyDescent="0.3">
      <c r="A2333" s="3" t="s">
        <v>6453</v>
      </c>
      <c r="B2333" s="3" t="s">
        <v>11817</v>
      </c>
      <c r="C2333" s="11" t="s">
        <v>6067</v>
      </c>
      <c r="D2333" s="11" t="s">
        <v>6068</v>
      </c>
      <c r="E2333" s="13"/>
      <c r="F2333" s="3" t="s">
        <v>9243</v>
      </c>
      <c r="G2333" s="3" t="str">
        <f t="shared" si="330"/>
        <v>ug/mg{creat}</v>
      </c>
      <c r="H2333" s="3" t="str">
        <f t="shared" si="331"/>
        <v>Unit</v>
      </c>
      <c r="I2333" s="3" t="str">
        <f t="shared" si="332"/>
        <v>UCUM</v>
      </c>
      <c r="J2333" s="3" t="str">
        <f t="shared" si="333"/>
        <v>Unit</v>
      </c>
      <c r="K2333" s="3" t="str">
        <f t="shared" si="334"/>
        <v>S</v>
      </c>
      <c r="L2333" s="3" t="str">
        <f t="shared" si="335"/>
        <v>19700101</v>
      </c>
      <c r="M2333" s="3" t="str">
        <f t="shared" si="336"/>
        <v>20991231</v>
      </c>
    </row>
    <row r="2334" spans="1:14" ht="15.6" customHeight="1" x14ac:dyDescent="0.3">
      <c r="A2334" s="3" t="s">
        <v>6453</v>
      </c>
      <c r="B2334" s="3" t="s">
        <v>11817</v>
      </c>
      <c r="C2334" s="11" t="s">
        <v>6069</v>
      </c>
      <c r="D2334" s="11" t="s">
        <v>6070</v>
      </c>
      <c r="E2334" s="13"/>
      <c r="F2334" s="3" t="s">
        <v>9247</v>
      </c>
      <c r="G2334" s="3" t="str">
        <f t="shared" si="330"/>
        <v>ug/min</v>
      </c>
      <c r="H2334" s="3" t="str">
        <f t="shared" si="331"/>
        <v>Unit</v>
      </c>
      <c r="I2334" s="3" t="str">
        <f t="shared" si="332"/>
        <v>UCUM</v>
      </c>
      <c r="J2334" s="3" t="str">
        <f t="shared" si="333"/>
        <v>Unit</v>
      </c>
      <c r="K2334" s="3" t="str">
        <f t="shared" si="334"/>
        <v>S</v>
      </c>
      <c r="L2334" s="3" t="str">
        <f t="shared" si="335"/>
        <v>19700101</v>
      </c>
      <c r="M2334" s="3" t="str">
        <f t="shared" si="336"/>
        <v>20991231</v>
      </c>
    </row>
    <row r="2335" spans="1:14" ht="15.6" customHeight="1" x14ac:dyDescent="0.3">
      <c r="A2335" s="3" t="s">
        <v>6453</v>
      </c>
      <c r="B2335" s="3" t="s">
        <v>11817</v>
      </c>
      <c r="C2335" s="11" t="s">
        <v>6059</v>
      </c>
      <c r="D2335" s="11" t="s">
        <v>6060</v>
      </c>
      <c r="E2335" s="13"/>
      <c r="F2335" s="3" t="s">
        <v>9244</v>
      </c>
      <c r="G2335" s="3" t="str">
        <f t="shared" si="330"/>
        <v>ug/mL</v>
      </c>
      <c r="H2335" s="3" t="str">
        <f t="shared" si="331"/>
        <v>Unit</v>
      </c>
      <c r="I2335" s="3" t="str">
        <f t="shared" si="332"/>
        <v>UCUM</v>
      </c>
      <c r="J2335" s="3" t="str">
        <f t="shared" si="333"/>
        <v>Unit</v>
      </c>
      <c r="K2335" s="3" t="str">
        <f t="shared" si="334"/>
        <v>S</v>
      </c>
      <c r="L2335" s="3" t="str">
        <f t="shared" si="335"/>
        <v>19700101</v>
      </c>
      <c r="M2335" s="3" t="str">
        <f t="shared" si="336"/>
        <v>20991231</v>
      </c>
    </row>
    <row r="2336" spans="1:14" ht="15.6" customHeight="1" x14ac:dyDescent="0.3">
      <c r="A2336" s="3" t="s">
        <v>6453</v>
      </c>
      <c r="B2336" s="3" t="s">
        <v>11817</v>
      </c>
      <c r="C2336" s="11" t="s">
        <v>6061</v>
      </c>
      <c r="D2336" s="11" t="s">
        <v>6062</v>
      </c>
      <c r="E2336" s="13"/>
      <c r="F2336" s="3" t="s">
        <v>9244</v>
      </c>
      <c r="G2336" s="3" t="str">
        <f t="shared" si="330"/>
        <v>ug/mL</v>
      </c>
      <c r="H2336" s="3" t="str">
        <f t="shared" si="331"/>
        <v>Unit</v>
      </c>
      <c r="I2336" s="3" t="str">
        <f t="shared" si="332"/>
        <v>UCUM</v>
      </c>
      <c r="J2336" s="3" t="str">
        <f t="shared" si="333"/>
        <v>Unit</v>
      </c>
      <c r="K2336" s="3" t="str">
        <f t="shared" si="334"/>
        <v>S</v>
      </c>
      <c r="L2336" s="3" t="str">
        <f t="shared" si="335"/>
        <v>19700101</v>
      </c>
      <c r="M2336" s="3" t="str">
        <f t="shared" si="336"/>
        <v>20991231</v>
      </c>
      <c r="N2336" s="11" t="s">
        <v>12949</v>
      </c>
    </row>
    <row r="2337" spans="1:14" ht="15.6" customHeight="1" x14ac:dyDescent="0.3">
      <c r="A2337" s="3" t="s">
        <v>6453</v>
      </c>
      <c r="B2337" s="3" t="s">
        <v>11817</v>
      </c>
      <c r="C2337" s="11" t="s">
        <v>6063</v>
      </c>
      <c r="D2337" s="11" t="s">
        <v>6064</v>
      </c>
      <c r="E2337" s="13"/>
      <c r="F2337" s="3" t="s">
        <v>9221</v>
      </c>
      <c r="G2337" s="3" t="str">
        <f t="shared" si="330"/>
        <v>ug{eq}/mL</v>
      </c>
      <c r="H2337" s="3" t="str">
        <f t="shared" si="331"/>
        <v>Unit</v>
      </c>
      <c r="I2337" s="3" t="str">
        <f t="shared" si="332"/>
        <v>UCUM</v>
      </c>
      <c r="J2337" s="3" t="str">
        <f t="shared" si="333"/>
        <v>Unit</v>
      </c>
      <c r="K2337" s="3" t="str">
        <f t="shared" si="334"/>
        <v>S</v>
      </c>
      <c r="L2337" s="3" t="str">
        <f t="shared" si="335"/>
        <v>19700101</v>
      </c>
      <c r="M2337" s="3" t="str">
        <f t="shared" si="336"/>
        <v>20991231</v>
      </c>
      <c r="N2337" s="11" t="s">
        <v>12949</v>
      </c>
    </row>
    <row r="2338" spans="1:14" ht="15.6" customHeight="1" x14ac:dyDescent="0.3">
      <c r="A2338" s="3" t="s">
        <v>6453</v>
      </c>
      <c r="B2338" s="3" t="s">
        <v>11817</v>
      </c>
      <c r="C2338" s="11" t="s">
        <v>6071</v>
      </c>
      <c r="D2338" s="11" t="s">
        <v>6072</v>
      </c>
      <c r="E2338" s="13"/>
      <c r="F2338" s="3" t="s">
        <v>9245</v>
      </c>
      <c r="G2338" s="3" t="str">
        <f t="shared" si="330"/>
        <v>ug/mmol</v>
      </c>
      <c r="H2338" s="3" t="str">
        <f t="shared" si="331"/>
        <v>Unit</v>
      </c>
      <c r="I2338" s="3" t="str">
        <f t="shared" si="332"/>
        <v>UCUM</v>
      </c>
      <c r="J2338" s="3" t="str">
        <f t="shared" si="333"/>
        <v>Unit</v>
      </c>
      <c r="K2338" s="3" t="str">
        <f t="shared" si="334"/>
        <v>S</v>
      </c>
      <c r="L2338" s="3" t="str">
        <f t="shared" si="335"/>
        <v>19700101</v>
      </c>
      <c r="M2338" s="3" t="str">
        <f t="shared" si="336"/>
        <v>20991231</v>
      </c>
    </row>
    <row r="2339" spans="1:14" ht="15.6" customHeight="1" x14ac:dyDescent="0.3">
      <c r="A2339" s="3" t="s">
        <v>6453</v>
      </c>
      <c r="B2339" s="3" t="s">
        <v>11817</v>
      </c>
      <c r="C2339" s="11" t="s">
        <v>6073</v>
      </c>
      <c r="D2339" s="11" t="s">
        <v>6074</v>
      </c>
      <c r="E2339" s="13"/>
      <c r="F2339" s="3" t="s">
        <v>9246</v>
      </c>
      <c r="G2339" s="3" t="str">
        <f t="shared" si="330"/>
        <v>ug/mmol{creat}</v>
      </c>
      <c r="H2339" s="3" t="str">
        <f t="shared" si="331"/>
        <v>Unit</v>
      </c>
      <c r="I2339" s="3" t="str">
        <f t="shared" si="332"/>
        <v>UCUM</v>
      </c>
      <c r="J2339" s="3" t="str">
        <f t="shared" si="333"/>
        <v>Unit</v>
      </c>
      <c r="K2339" s="3" t="str">
        <f t="shared" si="334"/>
        <v>S</v>
      </c>
      <c r="L2339" s="3" t="str">
        <f t="shared" si="335"/>
        <v>19700101</v>
      </c>
      <c r="M2339" s="3" t="str">
        <f t="shared" si="336"/>
        <v>20991231</v>
      </c>
    </row>
    <row r="2340" spans="1:14" ht="15.6" customHeight="1" x14ac:dyDescent="0.3">
      <c r="A2340" s="3" t="s">
        <v>6453</v>
      </c>
      <c r="B2340" s="3" t="s">
        <v>11817</v>
      </c>
      <c r="C2340" s="11" t="s">
        <v>6075</v>
      </c>
      <c r="D2340" s="11" t="s">
        <v>6076</v>
      </c>
      <c r="E2340" s="13"/>
      <c r="F2340" s="3" t="s">
        <v>9248</v>
      </c>
      <c r="G2340" s="3" t="str">
        <f t="shared" si="330"/>
        <v>ug/ng</v>
      </c>
      <c r="H2340" s="3" t="str">
        <f t="shared" si="331"/>
        <v>Unit</v>
      </c>
      <c r="I2340" s="3" t="str">
        <f t="shared" si="332"/>
        <v>UCUM</v>
      </c>
      <c r="J2340" s="3" t="str">
        <f t="shared" si="333"/>
        <v>Unit</v>
      </c>
      <c r="K2340" s="3" t="str">
        <f t="shared" si="334"/>
        <v>S</v>
      </c>
      <c r="L2340" s="3" t="str">
        <f t="shared" si="335"/>
        <v>19700101</v>
      </c>
      <c r="M2340" s="3" t="str">
        <f t="shared" si="336"/>
        <v>20991231</v>
      </c>
    </row>
    <row r="2341" spans="1:14" ht="15.6" customHeight="1" x14ac:dyDescent="0.3">
      <c r="A2341" s="3" t="s">
        <v>6453</v>
      </c>
      <c r="B2341" s="3" t="s">
        <v>11817</v>
      </c>
      <c r="C2341" s="11" t="s">
        <v>6079</v>
      </c>
      <c r="D2341" s="11" t="s">
        <v>6080</v>
      </c>
      <c r="E2341" s="13"/>
      <c r="F2341" s="3" t="s">
        <v>9222</v>
      </c>
      <c r="G2341" s="3" t="str">
        <f t="shared" si="330"/>
        <v>ug{FEU}/mL</v>
      </c>
      <c r="H2341" s="3" t="str">
        <f t="shared" si="331"/>
        <v>Unit</v>
      </c>
      <c r="I2341" s="3" t="str">
        <f t="shared" si="332"/>
        <v>UCUM</v>
      </c>
      <c r="J2341" s="3" t="str">
        <f t="shared" si="333"/>
        <v>Unit</v>
      </c>
      <c r="K2341" s="3" t="str">
        <f t="shared" si="334"/>
        <v>S</v>
      </c>
      <c r="L2341" s="3" t="str">
        <f t="shared" si="335"/>
        <v>19700101</v>
      </c>
      <c r="M2341" s="3" t="str">
        <f t="shared" si="336"/>
        <v>20991231</v>
      </c>
    </row>
    <row r="2342" spans="1:14" ht="15.6" customHeight="1" x14ac:dyDescent="0.3">
      <c r="A2342" s="3" t="s">
        <v>6453</v>
      </c>
      <c r="B2342" s="3" t="s">
        <v>11817</v>
      </c>
      <c r="C2342" s="11" t="s">
        <v>6081</v>
      </c>
      <c r="D2342" s="11" t="s">
        <v>6082</v>
      </c>
      <c r="E2342" s="13"/>
      <c r="F2342" s="3" t="s">
        <v>9257</v>
      </c>
      <c r="G2342" s="3" t="str">
        <f t="shared" si="330"/>
        <v>ukat</v>
      </c>
      <c r="H2342" s="3" t="str">
        <f t="shared" si="331"/>
        <v>Unit</v>
      </c>
      <c r="I2342" s="3" t="str">
        <f t="shared" si="332"/>
        <v>UCUM</v>
      </c>
      <c r="J2342" s="3" t="str">
        <f t="shared" si="333"/>
        <v>Unit</v>
      </c>
      <c r="K2342" s="3" t="str">
        <f t="shared" si="334"/>
        <v>S</v>
      </c>
      <c r="L2342" s="3" t="str">
        <f t="shared" si="335"/>
        <v>19700101</v>
      </c>
      <c r="M2342" s="3" t="str">
        <f t="shared" si="336"/>
        <v>20991231</v>
      </c>
    </row>
    <row r="2343" spans="1:14" ht="15.6" customHeight="1" x14ac:dyDescent="0.3">
      <c r="A2343" s="3" t="s">
        <v>6453</v>
      </c>
      <c r="B2343" s="3" t="s">
        <v>11817</v>
      </c>
      <c r="C2343" s="11" t="s">
        <v>5977</v>
      </c>
      <c r="D2343" s="11" t="s">
        <v>5978</v>
      </c>
      <c r="E2343" s="13"/>
      <c r="F2343" s="3" t="s">
        <v>9258</v>
      </c>
      <c r="G2343" s="3" t="str">
        <f t="shared" si="330"/>
        <v>uL</v>
      </c>
      <c r="H2343" s="3" t="str">
        <f t="shared" si="331"/>
        <v>Unit</v>
      </c>
      <c r="I2343" s="3" t="str">
        <f t="shared" si="332"/>
        <v>UCUM</v>
      </c>
      <c r="J2343" s="3" t="str">
        <f t="shared" si="333"/>
        <v>Unit</v>
      </c>
      <c r="K2343" s="3" t="str">
        <f t="shared" si="334"/>
        <v>S</v>
      </c>
      <c r="L2343" s="3" t="str">
        <f t="shared" si="335"/>
        <v>19700101</v>
      </c>
      <c r="M2343" s="3" t="str">
        <f t="shared" si="336"/>
        <v>20991231</v>
      </c>
    </row>
    <row r="2344" spans="1:14" ht="15.6" customHeight="1" x14ac:dyDescent="0.3">
      <c r="A2344" s="3" t="s">
        <v>6453</v>
      </c>
      <c r="B2344" s="3" t="s">
        <v>11817</v>
      </c>
      <c r="C2344" s="11" t="s">
        <v>5979</v>
      </c>
      <c r="D2344" s="11" t="s">
        <v>5980</v>
      </c>
      <c r="E2344" s="13"/>
      <c r="F2344" s="3" t="s">
        <v>9170</v>
      </c>
      <c r="G2344" s="3" t="str">
        <f t="shared" si="330"/>
        <v>L/h</v>
      </c>
      <c r="H2344" s="3" t="str">
        <f t="shared" si="331"/>
        <v>Unit</v>
      </c>
      <c r="I2344" s="3" t="str">
        <f t="shared" si="332"/>
        <v>UCUM</v>
      </c>
      <c r="J2344" s="3" t="str">
        <f t="shared" si="333"/>
        <v>Unit</v>
      </c>
      <c r="K2344" s="3" t="str">
        <f t="shared" si="334"/>
        <v>S</v>
      </c>
      <c r="L2344" s="3" t="str">
        <f t="shared" si="335"/>
        <v>19700101</v>
      </c>
      <c r="M2344" s="3" t="str">
        <f t="shared" si="336"/>
        <v>20991231</v>
      </c>
      <c r="N2344" s="11" t="s">
        <v>12949</v>
      </c>
    </row>
    <row r="2345" spans="1:14" ht="15.6" customHeight="1" x14ac:dyDescent="0.3">
      <c r="A2345" s="3" t="s">
        <v>6453</v>
      </c>
      <c r="B2345" s="3" t="s">
        <v>11817</v>
      </c>
      <c r="C2345" s="11" t="s">
        <v>5981</v>
      </c>
      <c r="D2345" s="11" t="s">
        <v>5982</v>
      </c>
      <c r="E2345" s="13"/>
      <c r="F2345" s="3" t="s">
        <v>9170</v>
      </c>
      <c r="G2345" s="3" t="str">
        <f t="shared" si="330"/>
        <v>L/h</v>
      </c>
      <c r="H2345" s="3" t="str">
        <f t="shared" si="331"/>
        <v>Unit</v>
      </c>
      <c r="I2345" s="3" t="str">
        <f t="shared" si="332"/>
        <v>UCUM</v>
      </c>
      <c r="J2345" s="3" t="str">
        <f t="shared" si="333"/>
        <v>Unit</v>
      </c>
      <c r="K2345" s="3" t="str">
        <f t="shared" si="334"/>
        <v>S</v>
      </c>
      <c r="L2345" s="3" t="str">
        <f t="shared" si="335"/>
        <v>19700101</v>
      </c>
      <c r="M2345" s="3" t="str">
        <f t="shared" si="336"/>
        <v>20991231</v>
      </c>
      <c r="N2345" s="11" t="s">
        <v>12949</v>
      </c>
    </row>
    <row r="2346" spans="1:14" ht="15.6" customHeight="1" x14ac:dyDescent="0.3">
      <c r="A2346" s="3" t="s">
        <v>6453</v>
      </c>
      <c r="B2346" s="3" t="s">
        <v>11817</v>
      </c>
      <c r="C2346" s="11" t="s">
        <v>6083</v>
      </c>
      <c r="D2346" s="11" t="s">
        <v>6084</v>
      </c>
      <c r="E2346" s="13"/>
      <c r="F2346" s="3" t="s">
        <v>9261</v>
      </c>
      <c r="G2346" s="3" t="str">
        <f t="shared" si="330"/>
        <v>um</v>
      </c>
      <c r="H2346" s="3" t="str">
        <f t="shared" si="331"/>
        <v>Unit</v>
      </c>
      <c r="I2346" s="3" t="str">
        <f t="shared" si="332"/>
        <v>UCUM</v>
      </c>
      <c r="J2346" s="3" t="str">
        <f t="shared" si="333"/>
        <v>Unit</v>
      </c>
      <c r="K2346" s="3" t="str">
        <f t="shared" si="334"/>
        <v>S</v>
      </c>
      <c r="L2346" s="3" t="str">
        <f t="shared" si="335"/>
        <v>19700101</v>
      </c>
      <c r="M2346" s="3" t="str">
        <f t="shared" si="336"/>
        <v>20991231</v>
      </c>
    </row>
    <row r="2347" spans="1:14" ht="15.6" customHeight="1" x14ac:dyDescent="0.3">
      <c r="A2347" s="3" t="s">
        <v>6453</v>
      </c>
      <c r="B2347" s="3" t="s">
        <v>11817</v>
      </c>
      <c r="C2347" s="11" t="s">
        <v>6085</v>
      </c>
      <c r="D2347" s="11" t="s">
        <v>6086</v>
      </c>
      <c r="E2347" s="13"/>
      <c r="F2347" s="3" t="s">
        <v>9544</v>
      </c>
      <c r="G2347" s="3" t="str">
        <f t="shared" si="330"/>
        <v>/s</v>
      </c>
      <c r="H2347" s="3" t="str">
        <f t="shared" si="331"/>
        <v>Unit</v>
      </c>
      <c r="I2347" s="3" t="str">
        <f t="shared" si="332"/>
        <v>UCUM</v>
      </c>
      <c r="J2347" s="3" t="str">
        <f t="shared" si="333"/>
        <v>Unit</v>
      </c>
      <c r="K2347" s="3" t="str">
        <f t="shared" si="334"/>
        <v>S</v>
      </c>
      <c r="L2347" s="3" t="str">
        <f t="shared" si="335"/>
        <v>19700101</v>
      </c>
      <c r="M2347" s="3" t="str">
        <f t="shared" si="336"/>
        <v>20991231</v>
      </c>
      <c r="N2347" s="11" t="s">
        <v>12949</v>
      </c>
    </row>
    <row r="2348" spans="1:14" ht="15.6" customHeight="1" x14ac:dyDescent="0.3">
      <c r="A2348" s="3" t="s">
        <v>6453</v>
      </c>
      <c r="B2348" s="3" t="s">
        <v>11817</v>
      </c>
      <c r="C2348" s="11" t="s">
        <v>6087</v>
      </c>
      <c r="D2348" s="11" t="s">
        <v>6088</v>
      </c>
      <c r="E2348" s="13"/>
      <c r="F2348" s="3" t="s">
        <v>9263</v>
      </c>
      <c r="G2348" s="3" t="str">
        <f t="shared" si="330"/>
        <v>umol</v>
      </c>
      <c r="H2348" s="3" t="str">
        <f t="shared" si="331"/>
        <v>Unit</v>
      </c>
      <c r="I2348" s="3" t="str">
        <f t="shared" si="332"/>
        <v>UCUM</v>
      </c>
      <c r="J2348" s="3" t="str">
        <f t="shared" si="333"/>
        <v>Unit</v>
      </c>
      <c r="K2348" s="3" t="str">
        <f t="shared" si="334"/>
        <v>S</v>
      </c>
      <c r="L2348" s="3" t="str">
        <f t="shared" si="335"/>
        <v>19700101</v>
      </c>
      <c r="M2348" s="3" t="str">
        <f t="shared" si="336"/>
        <v>20991231</v>
      </c>
    </row>
    <row r="2349" spans="1:14" ht="15.6" customHeight="1" x14ac:dyDescent="0.3">
      <c r="A2349" s="3" t="s">
        <v>6453</v>
      </c>
      <c r="B2349" s="3" t="s">
        <v>11817</v>
      </c>
      <c r="C2349" s="11" t="s">
        <v>6089</v>
      </c>
      <c r="D2349" s="11" t="s">
        <v>6090</v>
      </c>
      <c r="E2349" s="13"/>
      <c r="F2349" s="3" t="s">
        <v>9264</v>
      </c>
      <c r="G2349" s="3" t="str">
        <f t="shared" si="330"/>
        <v>umol/(24.h)</v>
      </c>
      <c r="H2349" s="3" t="str">
        <f t="shared" si="331"/>
        <v>Unit</v>
      </c>
      <c r="I2349" s="3" t="str">
        <f t="shared" si="332"/>
        <v>UCUM</v>
      </c>
      <c r="J2349" s="3" t="str">
        <f t="shared" si="333"/>
        <v>Unit</v>
      </c>
      <c r="K2349" s="3" t="str">
        <f t="shared" si="334"/>
        <v>S</v>
      </c>
      <c r="L2349" s="3" t="str">
        <f t="shared" si="335"/>
        <v>19700101</v>
      </c>
      <c r="M2349" s="3" t="str">
        <f t="shared" si="336"/>
        <v>20991231</v>
      </c>
      <c r="N2349" s="11" t="s">
        <v>12949</v>
      </c>
    </row>
    <row r="2350" spans="1:14" ht="15.6" customHeight="1" x14ac:dyDescent="0.3">
      <c r="A2350" s="3" t="s">
        <v>6453</v>
      </c>
      <c r="B2350" s="3" t="s">
        <v>11817</v>
      </c>
      <c r="C2350" s="11" t="s">
        <v>6091</v>
      </c>
      <c r="D2350" s="11" t="s">
        <v>6092</v>
      </c>
      <c r="E2350" s="13"/>
      <c r="F2350" s="3" t="s">
        <v>9264</v>
      </c>
      <c r="G2350" s="3" t="str">
        <f t="shared" si="330"/>
        <v>umol/(24.h)</v>
      </c>
      <c r="H2350" s="3" t="str">
        <f t="shared" si="331"/>
        <v>Unit</v>
      </c>
      <c r="I2350" s="3" t="str">
        <f t="shared" si="332"/>
        <v>UCUM</v>
      </c>
      <c r="J2350" s="3" t="str">
        <f t="shared" si="333"/>
        <v>Unit</v>
      </c>
      <c r="K2350" s="3" t="str">
        <f t="shared" si="334"/>
        <v>S</v>
      </c>
      <c r="L2350" s="3" t="str">
        <f t="shared" si="335"/>
        <v>19700101</v>
      </c>
      <c r="M2350" s="3" t="str">
        <f t="shared" si="336"/>
        <v>20991231</v>
      </c>
    </row>
    <row r="2351" spans="1:14" ht="15.6" customHeight="1" x14ac:dyDescent="0.3">
      <c r="A2351" s="3" t="s">
        <v>6453</v>
      </c>
      <c r="B2351" s="3" t="s">
        <v>11817</v>
      </c>
      <c r="C2351" s="11" t="s">
        <v>6093</v>
      </c>
      <c r="D2351" s="11" t="s">
        <v>6094</v>
      </c>
      <c r="E2351" s="13"/>
      <c r="F2351" s="3" t="s">
        <v>9264</v>
      </c>
      <c r="G2351" s="3" t="str">
        <f t="shared" si="330"/>
        <v>umol/(24.h)</v>
      </c>
      <c r="H2351" s="3" t="str">
        <f t="shared" si="331"/>
        <v>Unit</v>
      </c>
      <c r="I2351" s="3" t="str">
        <f t="shared" si="332"/>
        <v>UCUM</v>
      </c>
      <c r="J2351" s="3" t="str">
        <f t="shared" si="333"/>
        <v>Unit</v>
      </c>
      <c r="K2351" s="3" t="str">
        <f t="shared" si="334"/>
        <v>S</v>
      </c>
      <c r="L2351" s="3" t="str">
        <f t="shared" si="335"/>
        <v>19700101</v>
      </c>
      <c r="M2351" s="3" t="str">
        <f t="shared" si="336"/>
        <v>20991231</v>
      </c>
      <c r="N2351" s="11" t="s">
        <v>12949</v>
      </c>
    </row>
    <row r="2352" spans="1:14" ht="15.6" customHeight="1" x14ac:dyDescent="0.3">
      <c r="A2352" s="3" t="s">
        <v>6453</v>
      </c>
      <c r="B2352" s="3" t="s">
        <v>11817</v>
      </c>
      <c r="C2352" s="11" t="s">
        <v>6101</v>
      </c>
      <c r="D2352" s="11" t="s">
        <v>6102</v>
      </c>
      <c r="E2352" s="13"/>
      <c r="F2352" s="3" t="s">
        <v>9284</v>
      </c>
      <c r="G2352" s="3" t="str">
        <f t="shared" si="330"/>
        <v>umol/mol</v>
      </c>
      <c r="H2352" s="3" t="str">
        <f t="shared" si="331"/>
        <v>Unit</v>
      </c>
      <c r="I2352" s="3" t="str">
        <f t="shared" si="332"/>
        <v>UCUM</v>
      </c>
      <c r="J2352" s="3" t="str">
        <f t="shared" si="333"/>
        <v>Unit</v>
      </c>
      <c r="K2352" s="3" t="str">
        <f t="shared" si="334"/>
        <v>S</v>
      </c>
      <c r="L2352" s="3" t="str">
        <f t="shared" si="335"/>
        <v>19700101</v>
      </c>
      <c r="M2352" s="3" t="str">
        <f t="shared" si="336"/>
        <v>20991231</v>
      </c>
      <c r="N2352" s="11" t="s">
        <v>12949</v>
      </c>
    </row>
    <row r="2353" spans="1:14" ht="15.6" customHeight="1" x14ac:dyDescent="0.3">
      <c r="A2353" s="3" t="s">
        <v>6453</v>
      </c>
      <c r="B2353" s="3" t="s">
        <v>11817</v>
      </c>
      <c r="C2353" s="11" t="s">
        <v>6103</v>
      </c>
      <c r="D2353" s="11" t="s">
        <v>6104</v>
      </c>
      <c r="E2353" s="13"/>
      <c r="F2353" s="3" t="s">
        <v>9265</v>
      </c>
      <c r="G2353" s="3" t="str">
        <f t="shared" si="330"/>
        <v>umol/dL</v>
      </c>
      <c r="H2353" s="3" t="str">
        <f t="shared" si="331"/>
        <v>Unit</v>
      </c>
      <c r="I2353" s="3" t="str">
        <f t="shared" si="332"/>
        <v>UCUM</v>
      </c>
      <c r="J2353" s="3" t="str">
        <f t="shared" si="333"/>
        <v>Unit</v>
      </c>
      <c r="K2353" s="3" t="str">
        <f t="shared" si="334"/>
        <v>S</v>
      </c>
      <c r="L2353" s="3" t="str">
        <f t="shared" si="335"/>
        <v>19700101</v>
      </c>
      <c r="M2353" s="3" t="str">
        <f t="shared" si="336"/>
        <v>20991231</v>
      </c>
    </row>
    <row r="2354" spans="1:14" ht="15.6" customHeight="1" x14ac:dyDescent="0.3">
      <c r="A2354" s="3" t="s">
        <v>6453</v>
      </c>
      <c r="B2354" s="3" t="s">
        <v>11817</v>
      </c>
      <c r="C2354" s="11" t="s">
        <v>6105</v>
      </c>
      <c r="D2354" s="11" t="s">
        <v>6106</v>
      </c>
      <c r="E2354" s="13"/>
      <c r="F2354" s="3" t="s">
        <v>9265</v>
      </c>
      <c r="G2354" s="3" t="str">
        <f t="shared" si="330"/>
        <v>umol/dL</v>
      </c>
      <c r="H2354" s="3" t="str">
        <f t="shared" si="331"/>
        <v>Unit</v>
      </c>
      <c r="I2354" s="3" t="str">
        <f t="shared" si="332"/>
        <v>UCUM</v>
      </c>
      <c r="J2354" s="3" t="str">
        <f t="shared" si="333"/>
        <v>Unit</v>
      </c>
      <c r="K2354" s="3" t="str">
        <f t="shared" si="334"/>
        <v>S</v>
      </c>
      <c r="L2354" s="3" t="str">
        <f t="shared" si="335"/>
        <v>19700101</v>
      </c>
      <c r="M2354" s="3" t="str">
        <f t="shared" si="336"/>
        <v>20991231</v>
      </c>
      <c r="N2354" s="11" t="s">
        <v>12949</v>
      </c>
    </row>
    <row r="2355" spans="1:14" ht="15.6" customHeight="1" x14ac:dyDescent="0.3">
      <c r="A2355" s="3" t="s">
        <v>6453</v>
      </c>
      <c r="B2355" s="3" t="s">
        <v>11817</v>
      </c>
      <c r="C2355" s="11" t="s">
        <v>6107</v>
      </c>
      <c r="D2355" s="11" t="s">
        <v>6108</v>
      </c>
      <c r="E2355" s="13"/>
      <c r="F2355" s="3" t="s">
        <v>9266</v>
      </c>
      <c r="G2355" s="3" t="str">
        <f t="shared" si="330"/>
        <v>umol/g</v>
      </c>
      <c r="H2355" s="3" t="str">
        <f t="shared" si="331"/>
        <v>Unit</v>
      </c>
      <c r="I2355" s="3" t="str">
        <f t="shared" si="332"/>
        <v>UCUM</v>
      </c>
      <c r="J2355" s="3" t="str">
        <f t="shared" si="333"/>
        <v>Unit</v>
      </c>
      <c r="K2355" s="3" t="str">
        <f t="shared" si="334"/>
        <v>S</v>
      </c>
      <c r="L2355" s="3" t="str">
        <f t="shared" si="335"/>
        <v>19700101</v>
      </c>
      <c r="M2355" s="3" t="str">
        <f t="shared" si="336"/>
        <v>20991231</v>
      </c>
    </row>
    <row r="2356" spans="1:14" ht="15.6" customHeight="1" x14ac:dyDescent="0.3">
      <c r="A2356" s="3" t="s">
        <v>6453</v>
      </c>
      <c r="B2356" s="3" t="s">
        <v>11817</v>
      </c>
      <c r="C2356" s="11" t="s">
        <v>6111</v>
      </c>
      <c r="D2356" s="11" t="s">
        <v>6112</v>
      </c>
      <c r="E2356" s="13"/>
      <c r="F2356" s="3" t="s">
        <v>9267</v>
      </c>
      <c r="G2356" s="3" t="str">
        <f t="shared" si="330"/>
        <v>umol/g{creat}</v>
      </c>
      <c r="H2356" s="3" t="str">
        <f t="shared" si="331"/>
        <v>Unit</v>
      </c>
      <c r="I2356" s="3" t="str">
        <f t="shared" si="332"/>
        <v>UCUM</v>
      </c>
      <c r="J2356" s="3" t="str">
        <f t="shared" si="333"/>
        <v>Unit</v>
      </c>
      <c r="K2356" s="3" t="str">
        <f t="shared" si="334"/>
        <v>S</v>
      </c>
      <c r="L2356" s="3" t="str">
        <f t="shared" si="335"/>
        <v>19700101</v>
      </c>
      <c r="M2356" s="3" t="str">
        <f t="shared" si="336"/>
        <v>20991231</v>
      </c>
    </row>
    <row r="2357" spans="1:14" ht="15.6" customHeight="1" x14ac:dyDescent="0.3">
      <c r="A2357" s="3" t="s">
        <v>6453</v>
      </c>
      <c r="B2357" s="3" t="s">
        <v>11817</v>
      </c>
      <c r="C2357" s="11" t="s">
        <v>6109</v>
      </c>
      <c r="D2357" s="11" t="s">
        <v>6110</v>
      </c>
      <c r="E2357" s="13"/>
      <c r="F2357" s="3" t="s">
        <v>9269</v>
      </c>
      <c r="G2357" s="3" t="str">
        <f t="shared" si="330"/>
        <v>umol/g{HBG}</v>
      </c>
      <c r="H2357" s="3" t="str">
        <f t="shared" si="331"/>
        <v>Unit</v>
      </c>
      <c r="I2357" s="3" t="str">
        <f t="shared" si="332"/>
        <v>UCUM</v>
      </c>
      <c r="J2357" s="3" t="str">
        <f t="shared" si="333"/>
        <v>Unit</v>
      </c>
      <c r="K2357" s="3" t="str">
        <f t="shared" si="334"/>
        <v>S</v>
      </c>
      <c r="L2357" s="3" t="str">
        <f t="shared" si="335"/>
        <v>19700101</v>
      </c>
      <c r="M2357" s="3" t="str">
        <f t="shared" si="336"/>
        <v>20991231</v>
      </c>
    </row>
    <row r="2358" spans="1:14" ht="15.6" customHeight="1" x14ac:dyDescent="0.3">
      <c r="A2358" s="3" t="s">
        <v>6453</v>
      </c>
      <c r="B2358" s="3" t="s">
        <v>11817</v>
      </c>
      <c r="C2358" s="11" t="s">
        <v>6113</v>
      </c>
      <c r="D2358" s="11" t="s">
        <v>6114</v>
      </c>
      <c r="E2358" s="13"/>
      <c r="F2358" s="3" t="s">
        <v>9273</v>
      </c>
      <c r="G2358" s="3" t="str">
        <f t="shared" si="330"/>
        <v>umol/h/L</v>
      </c>
      <c r="H2358" s="3" t="str">
        <f t="shared" si="331"/>
        <v>Unit</v>
      </c>
      <c r="I2358" s="3" t="str">
        <f t="shared" si="332"/>
        <v>UCUM</v>
      </c>
      <c r="J2358" s="3" t="str">
        <f t="shared" si="333"/>
        <v>Unit</v>
      </c>
      <c r="K2358" s="3" t="str">
        <f t="shared" si="334"/>
        <v>S</v>
      </c>
      <c r="L2358" s="3" t="str">
        <f t="shared" si="335"/>
        <v>19700101</v>
      </c>
      <c r="M2358" s="3" t="str">
        <f t="shared" si="336"/>
        <v>20991231</v>
      </c>
      <c r="N2358" s="11" t="s">
        <v>12949</v>
      </c>
    </row>
    <row r="2359" spans="1:14" ht="15.6" customHeight="1" x14ac:dyDescent="0.3">
      <c r="A2359" s="3" t="s">
        <v>6453</v>
      </c>
      <c r="B2359" s="3" t="s">
        <v>11817</v>
      </c>
      <c r="C2359" s="11" t="s">
        <v>6115</v>
      </c>
      <c r="D2359" s="11" t="s">
        <v>6116</v>
      </c>
      <c r="E2359" s="13"/>
      <c r="F2359" s="3" t="s">
        <v>9275</v>
      </c>
      <c r="G2359" s="3" t="str">
        <f t="shared" si="330"/>
        <v>umol/kg</v>
      </c>
      <c r="H2359" s="3" t="str">
        <f t="shared" si="331"/>
        <v>Unit</v>
      </c>
      <c r="I2359" s="3" t="str">
        <f t="shared" si="332"/>
        <v>UCUM</v>
      </c>
      <c r="J2359" s="3" t="str">
        <f t="shared" si="333"/>
        <v>Unit</v>
      </c>
      <c r="K2359" s="3" t="str">
        <f t="shared" si="334"/>
        <v>S</v>
      </c>
      <c r="L2359" s="3" t="str">
        <f t="shared" si="335"/>
        <v>19700101</v>
      </c>
      <c r="M2359" s="3" t="str">
        <f t="shared" si="336"/>
        <v>20991231</v>
      </c>
    </row>
    <row r="2360" spans="1:14" ht="15.6" customHeight="1" x14ac:dyDescent="0.3">
      <c r="A2360" s="3" t="s">
        <v>6453</v>
      </c>
      <c r="B2360" s="3" t="s">
        <v>11817</v>
      </c>
      <c r="C2360" s="11" t="s">
        <v>6117</v>
      </c>
      <c r="D2360" s="11" t="s">
        <v>6118</v>
      </c>
      <c r="E2360" s="13"/>
      <c r="F2360" s="3" t="s">
        <v>9275</v>
      </c>
      <c r="G2360" s="3" t="str">
        <f t="shared" si="330"/>
        <v>umol/kg</v>
      </c>
      <c r="H2360" s="3" t="str">
        <f t="shared" si="331"/>
        <v>Unit</v>
      </c>
      <c r="I2360" s="3" t="str">
        <f t="shared" si="332"/>
        <v>UCUM</v>
      </c>
      <c r="J2360" s="3" t="str">
        <f t="shared" si="333"/>
        <v>Unit</v>
      </c>
      <c r="K2360" s="3" t="str">
        <f t="shared" si="334"/>
        <v>S</v>
      </c>
      <c r="L2360" s="3" t="str">
        <f t="shared" si="335"/>
        <v>19700101</v>
      </c>
      <c r="M2360" s="3" t="str">
        <f t="shared" si="336"/>
        <v>20991231</v>
      </c>
      <c r="N2360" s="11" t="s">
        <v>12949</v>
      </c>
    </row>
    <row r="2361" spans="1:14" ht="15.6" customHeight="1" x14ac:dyDescent="0.3">
      <c r="A2361" s="3" t="s">
        <v>6453</v>
      </c>
      <c r="B2361" s="3" t="s">
        <v>11817</v>
      </c>
      <c r="C2361" s="11" t="s">
        <v>6095</v>
      </c>
      <c r="D2361" s="11" t="s">
        <v>6096</v>
      </c>
      <c r="E2361" s="13"/>
      <c r="F2361" s="3" t="s">
        <v>9276</v>
      </c>
      <c r="G2361" s="3" t="str">
        <f t="shared" si="330"/>
        <v>umol/L</v>
      </c>
      <c r="H2361" s="3" t="str">
        <f t="shared" si="331"/>
        <v>Unit</v>
      </c>
      <c r="I2361" s="3" t="str">
        <f t="shared" si="332"/>
        <v>UCUM</v>
      </c>
      <c r="J2361" s="3" t="str">
        <f t="shared" si="333"/>
        <v>Unit</v>
      </c>
      <c r="K2361" s="3" t="str">
        <f t="shared" si="334"/>
        <v>S</v>
      </c>
      <c r="L2361" s="3" t="str">
        <f t="shared" si="335"/>
        <v>19700101</v>
      </c>
      <c r="M2361" s="3" t="str">
        <f t="shared" si="336"/>
        <v>20991231</v>
      </c>
    </row>
    <row r="2362" spans="1:14" ht="15.6" customHeight="1" x14ac:dyDescent="0.3">
      <c r="A2362" s="3" t="s">
        <v>6453</v>
      </c>
      <c r="B2362" s="3" t="s">
        <v>11817</v>
      </c>
      <c r="C2362" s="11" t="s">
        <v>6097</v>
      </c>
      <c r="D2362" s="11" t="s">
        <v>6098</v>
      </c>
      <c r="E2362" s="13"/>
      <c r="F2362" s="3" t="s">
        <v>9273</v>
      </c>
      <c r="G2362" s="3" t="str">
        <f t="shared" si="330"/>
        <v>umol/h/L</v>
      </c>
      <c r="H2362" s="3" t="str">
        <f t="shared" si="331"/>
        <v>Unit</v>
      </c>
      <c r="I2362" s="3" t="str">
        <f t="shared" si="332"/>
        <v>UCUM</v>
      </c>
      <c r="J2362" s="3" t="str">
        <f t="shared" si="333"/>
        <v>Unit</v>
      </c>
      <c r="K2362" s="3" t="str">
        <f t="shared" si="334"/>
        <v>S</v>
      </c>
      <c r="L2362" s="3" t="str">
        <f t="shared" si="335"/>
        <v>19700101</v>
      </c>
      <c r="M2362" s="3" t="str">
        <f t="shared" si="336"/>
        <v>20991231</v>
      </c>
      <c r="N2362" s="11" t="s">
        <v>12949</v>
      </c>
    </row>
    <row r="2363" spans="1:14" ht="15.6" customHeight="1" x14ac:dyDescent="0.3">
      <c r="A2363" s="3" t="s">
        <v>6453</v>
      </c>
      <c r="B2363" s="3" t="s">
        <v>11817</v>
      </c>
      <c r="C2363" s="11" t="s">
        <v>6099</v>
      </c>
      <c r="D2363" s="11" t="s">
        <v>6100</v>
      </c>
      <c r="E2363" s="13"/>
      <c r="F2363" s="3" t="s">
        <v>9643</v>
      </c>
      <c r="G2363" s="3" t="str">
        <f t="shared" si="330"/>
        <v>{RBC}/uL</v>
      </c>
      <c r="H2363" s="3" t="str">
        <f t="shared" si="331"/>
        <v>Unit</v>
      </c>
      <c r="I2363" s="3" t="str">
        <f t="shared" si="332"/>
        <v>UCUM</v>
      </c>
      <c r="J2363" s="3" t="str">
        <f t="shared" si="333"/>
        <v>Unit</v>
      </c>
      <c r="K2363" s="3" t="str">
        <f t="shared" si="334"/>
        <v>S</v>
      </c>
      <c r="L2363" s="3" t="str">
        <f t="shared" si="335"/>
        <v>19700101</v>
      </c>
      <c r="M2363" s="3" t="str">
        <f t="shared" si="336"/>
        <v>20991231</v>
      </c>
      <c r="N2363" s="11" t="s">
        <v>12949</v>
      </c>
    </row>
    <row r="2364" spans="1:14" ht="15.6" customHeight="1" x14ac:dyDescent="0.3">
      <c r="A2364" s="3" t="s">
        <v>6453</v>
      </c>
      <c r="B2364" s="3" t="s">
        <v>11817</v>
      </c>
      <c r="C2364" s="11" t="s">
        <v>6123</v>
      </c>
      <c r="D2364" s="11" t="s">
        <v>6124</v>
      </c>
      <c r="E2364" s="13"/>
      <c r="F2364" s="3" t="s">
        <v>9277</v>
      </c>
      <c r="G2364" s="3" t="str">
        <f t="shared" si="330"/>
        <v>umol/mg</v>
      </c>
      <c r="H2364" s="3" t="str">
        <f t="shared" si="331"/>
        <v>Unit</v>
      </c>
      <c r="I2364" s="3" t="str">
        <f t="shared" si="332"/>
        <v>UCUM</v>
      </c>
      <c r="J2364" s="3" t="str">
        <f t="shared" si="333"/>
        <v>Unit</v>
      </c>
      <c r="K2364" s="3" t="str">
        <f t="shared" si="334"/>
        <v>S</v>
      </c>
      <c r="L2364" s="3" t="str">
        <f t="shared" si="335"/>
        <v>19700101</v>
      </c>
      <c r="M2364" s="3" t="str">
        <f t="shared" si="336"/>
        <v>20991231</v>
      </c>
    </row>
    <row r="2365" spans="1:14" ht="15.6" customHeight="1" x14ac:dyDescent="0.3">
      <c r="A2365" s="3" t="s">
        <v>6453</v>
      </c>
      <c r="B2365" s="3" t="s">
        <v>11817</v>
      </c>
      <c r="C2365" s="11" t="s">
        <v>6125</v>
      </c>
      <c r="D2365" s="11" t="s">
        <v>6126</v>
      </c>
      <c r="E2365" s="13"/>
      <c r="F2365" s="3" t="s">
        <v>9278</v>
      </c>
      <c r="G2365" s="3" t="str">
        <f t="shared" si="330"/>
        <v>umol/mg{creat}</v>
      </c>
      <c r="H2365" s="3" t="str">
        <f t="shared" si="331"/>
        <v>Unit</v>
      </c>
      <c r="I2365" s="3" t="str">
        <f t="shared" si="332"/>
        <v>UCUM</v>
      </c>
      <c r="J2365" s="3" t="str">
        <f t="shared" si="333"/>
        <v>Unit</v>
      </c>
      <c r="K2365" s="3" t="str">
        <f t="shared" si="334"/>
        <v>S</v>
      </c>
      <c r="L2365" s="3" t="str">
        <f t="shared" si="335"/>
        <v>19700101</v>
      </c>
      <c r="M2365" s="3" t="str">
        <f t="shared" si="336"/>
        <v>20991231</v>
      </c>
    </row>
    <row r="2366" spans="1:14" ht="15.6" customHeight="1" x14ac:dyDescent="0.3">
      <c r="A2366" s="3" t="s">
        <v>6453</v>
      </c>
      <c r="B2366" s="3" t="s">
        <v>11817</v>
      </c>
      <c r="C2366" s="11" t="s">
        <v>6127</v>
      </c>
      <c r="D2366" s="11" t="s">
        <v>6128</v>
      </c>
      <c r="E2366" s="13"/>
      <c r="F2366" s="3" t="s">
        <v>9282</v>
      </c>
      <c r="G2366" s="3" t="str">
        <f t="shared" si="330"/>
        <v>umol/min</v>
      </c>
      <c r="H2366" s="3" t="str">
        <f t="shared" si="331"/>
        <v>Unit</v>
      </c>
      <c r="I2366" s="3" t="str">
        <f t="shared" si="332"/>
        <v>UCUM</v>
      </c>
      <c r="J2366" s="3" t="str">
        <f t="shared" si="333"/>
        <v>Unit</v>
      </c>
      <c r="K2366" s="3" t="str">
        <f t="shared" si="334"/>
        <v>S</v>
      </c>
      <c r="L2366" s="3" t="str">
        <f t="shared" si="335"/>
        <v>19700101</v>
      </c>
      <c r="M2366" s="3" t="str">
        <f t="shared" si="336"/>
        <v>20991231</v>
      </c>
    </row>
    <row r="2367" spans="1:14" ht="15.6" customHeight="1" x14ac:dyDescent="0.3">
      <c r="A2367" s="3" t="s">
        <v>6453</v>
      </c>
      <c r="B2367" s="3" t="s">
        <v>11817</v>
      </c>
      <c r="C2367" s="11" t="s">
        <v>6131</v>
      </c>
      <c r="D2367" s="11" t="s">
        <v>6132</v>
      </c>
      <c r="E2367" s="13"/>
      <c r="F2367" s="3" t="s">
        <v>9283</v>
      </c>
      <c r="G2367" s="3" t="str">
        <f t="shared" si="330"/>
        <v>umol/min/g</v>
      </c>
      <c r="H2367" s="3" t="str">
        <f t="shared" si="331"/>
        <v>Unit</v>
      </c>
      <c r="I2367" s="3" t="str">
        <f t="shared" si="332"/>
        <v>UCUM</v>
      </c>
      <c r="J2367" s="3" t="str">
        <f t="shared" si="333"/>
        <v>Unit</v>
      </c>
      <c r="K2367" s="3" t="str">
        <f t="shared" si="334"/>
        <v>S</v>
      </c>
      <c r="L2367" s="3" t="str">
        <f t="shared" si="335"/>
        <v>19700101</v>
      </c>
      <c r="M2367" s="3" t="str">
        <f t="shared" si="336"/>
        <v>20991231</v>
      </c>
    </row>
    <row r="2368" spans="1:14" ht="15.6" customHeight="1" x14ac:dyDescent="0.3">
      <c r="A2368" s="3" t="s">
        <v>6453</v>
      </c>
      <c r="B2368" s="3" t="s">
        <v>11817</v>
      </c>
      <c r="C2368" s="11" t="s">
        <v>6133</v>
      </c>
      <c r="D2368" s="11" t="s">
        <v>6134</v>
      </c>
      <c r="E2368" s="13"/>
      <c r="F2368" s="3" t="s">
        <v>9282</v>
      </c>
      <c r="G2368" s="3" t="str">
        <f t="shared" si="330"/>
        <v>umol/min</v>
      </c>
      <c r="H2368" s="3" t="str">
        <f t="shared" si="331"/>
        <v>Unit</v>
      </c>
      <c r="I2368" s="3" t="str">
        <f t="shared" si="332"/>
        <v>UCUM</v>
      </c>
      <c r="J2368" s="3" t="str">
        <f t="shared" si="333"/>
        <v>Unit</v>
      </c>
      <c r="K2368" s="3" t="str">
        <f t="shared" si="334"/>
        <v>S</v>
      </c>
      <c r="L2368" s="3" t="str">
        <f t="shared" si="335"/>
        <v>19700101</v>
      </c>
      <c r="M2368" s="3" t="str">
        <f t="shared" si="336"/>
        <v>20991231</v>
      </c>
      <c r="N2368" s="11" t="s">
        <v>12949</v>
      </c>
    </row>
    <row r="2369" spans="1:14" ht="15.6" customHeight="1" x14ac:dyDescent="0.3">
      <c r="A2369" s="3" t="s">
        <v>6453</v>
      </c>
      <c r="B2369" s="3" t="s">
        <v>11817</v>
      </c>
      <c r="C2369" s="11" t="s">
        <v>6135</v>
      </c>
      <c r="D2369" s="11" t="s">
        <v>6136</v>
      </c>
      <c r="E2369" s="13"/>
      <c r="F2369" s="3" t="s">
        <v>9282</v>
      </c>
      <c r="G2369" s="3" t="str">
        <f t="shared" si="330"/>
        <v>umol/min</v>
      </c>
      <c r="H2369" s="3" t="str">
        <f t="shared" si="331"/>
        <v>Unit</v>
      </c>
      <c r="I2369" s="3" t="str">
        <f t="shared" si="332"/>
        <v>UCUM</v>
      </c>
      <c r="J2369" s="3" t="str">
        <f t="shared" si="333"/>
        <v>Unit</v>
      </c>
      <c r="K2369" s="3" t="str">
        <f t="shared" si="334"/>
        <v>S</v>
      </c>
      <c r="L2369" s="3" t="str">
        <f t="shared" si="335"/>
        <v>19700101</v>
      </c>
      <c r="M2369" s="3" t="str">
        <f t="shared" si="336"/>
        <v>20991231</v>
      </c>
      <c r="N2369" s="11" t="s">
        <v>12949</v>
      </c>
    </row>
    <row r="2370" spans="1:14" ht="15.6" customHeight="1" x14ac:dyDescent="0.3">
      <c r="A2370" s="3" t="s">
        <v>6453</v>
      </c>
      <c r="B2370" s="3" t="s">
        <v>11817</v>
      </c>
      <c r="C2370" s="11" t="s">
        <v>6129</v>
      </c>
      <c r="D2370" s="11" t="s">
        <v>6130</v>
      </c>
      <c r="E2370" s="13"/>
      <c r="F2370" s="3" t="s">
        <v>9282</v>
      </c>
      <c r="G2370" s="3" t="str">
        <f t="shared" si="330"/>
        <v>umol/min</v>
      </c>
      <c r="H2370" s="3" t="str">
        <f t="shared" si="331"/>
        <v>Unit</v>
      </c>
      <c r="I2370" s="3" t="str">
        <f t="shared" si="332"/>
        <v>UCUM</v>
      </c>
      <c r="J2370" s="3" t="str">
        <f t="shared" si="333"/>
        <v>Unit</v>
      </c>
      <c r="K2370" s="3" t="str">
        <f t="shared" si="334"/>
        <v>S</v>
      </c>
      <c r="L2370" s="3" t="str">
        <f t="shared" si="335"/>
        <v>19700101</v>
      </c>
      <c r="M2370" s="3" t="str">
        <f t="shared" si="336"/>
        <v>20991231</v>
      </c>
      <c r="N2370" s="11" t="s">
        <v>12949</v>
      </c>
    </row>
    <row r="2371" spans="1:14" ht="15.6" customHeight="1" x14ac:dyDescent="0.3">
      <c r="A2371" s="3" t="s">
        <v>6453</v>
      </c>
      <c r="B2371" s="3" t="s">
        <v>11817</v>
      </c>
      <c r="C2371" s="11" t="s">
        <v>6119</v>
      </c>
      <c r="D2371" s="11" t="s">
        <v>6120</v>
      </c>
      <c r="E2371" s="13"/>
      <c r="F2371" s="3" t="s">
        <v>9279</v>
      </c>
      <c r="G2371" s="3" t="str">
        <f t="shared" si="330"/>
        <v>umol/mL</v>
      </c>
      <c r="H2371" s="3" t="str">
        <f t="shared" si="331"/>
        <v>Unit</v>
      </c>
      <c r="I2371" s="3" t="str">
        <f t="shared" si="332"/>
        <v>UCUM</v>
      </c>
      <c r="J2371" s="3" t="str">
        <f t="shared" si="333"/>
        <v>Unit</v>
      </c>
      <c r="K2371" s="3" t="str">
        <f t="shared" si="334"/>
        <v>S</v>
      </c>
      <c r="L2371" s="3" t="str">
        <f t="shared" si="335"/>
        <v>19700101</v>
      </c>
      <c r="M2371" s="3" t="str">
        <f t="shared" si="336"/>
        <v>20991231</v>
      </c>
    </row>
    <row r="2372" spans="1:14" ht="15.6" customHeight="1" x14ac:dyDescent="0.3">
      <c r="A2372" s="3" t="s">
        <v>6453</v>
      </c>
      <c r="B2372" s="3" t="s">
        <v>11817</v>
      </c>
      <c r="C2372" s="11" t="s">
        <v>6121</v>
      </c>
      <c r="D2372" s="11" t="s">
        <v>6122</v>
      </c>
      <c r="E2372" s="13"/>
      <c r="F2372" s="3" t="s">
        <v>9279</v>
      </c>
      <c r="G2372" s="3" t="str">
        <f t="shared" si="330"/>
        <v>umol/mL</v>
      </c>
      <c r="H2372" s="3" t="str">
        <f t="shared" si="331"/>
        <v>Unit</v>
      </c>
      <c r="I2372" s="3" t="str">
        <f t="shared" si="332"/>
        <v>UCUM</v>
      </c>
      <c r="J2372" s="3" t="str">
        <f t="shared" si="333"/>
        <v>Unit</v>
      </c>
      <c r="K2372" s="3" t="str">
        <f t="shared" si="334"/>
        <v>S</v>
      </c>
      <c r="L2372" s="3" t="str">
        <f t="shared" si="335"/>
        <v>19700101</v>
      </c>
      <c r="M2372" s="3" t="str">
        <f t="shared" si="336"/>
        <v>20991231</v>
      </c>
      <c r="N2372" s="11" t="s">
        <v>12949</v>
      </c>
    </row>
    <row r="2373" spans="1:14" ht="15.6" customHeight="1" x14ac:dyDescent="0.3">
      <c r="A2373" s="3" t="s">
        <v>6453</v>
      </c>
      <c r="B2373" s="3" t="s">
        <v>11817</v>
      </c>
      <c r="C2373" s="11" t="s">
        <v>6137</v>
      </c>
      <c r="D2373" s="11" t="s">
        <v>6138</v>
      </c>
      <c r="E2373" s="13"/>
      <c r="F2373" s="3" t="s">
        <v>9280</v>
      </c>
      <c r="G2373" s="3" t="str">
        <f t="shared" si="330"/>
        <v>umol/mmol</v>
      </c>
      <c r="H2373" s="3" t="str">
        <f t="shared" si="331"/>
        <v>Unit</v>
      </c>
      <c r="I2373" s="3" t="str">
        <f t="shared" si="332"/>
        <v>UCUM</v>
      </c>
      <c r="J2373" s="3" t="str">
        <f t="shared" si="333"/>
        <v>Unit</v>
      </c>
      <c r="K2373" s="3" t="str">
        <f t="shared" si="334"/>
        <v>S</v>
      </c>
      <c r="L2373" s="3" t="str">
        <f t="shared" si="335"/>
        <v>19700101</v>
      </c>
      <c r="M2373" s="3" t="str">
        <f t="shared" si="336"/>
        <v>20991231</v>
      </c>
    </row>
    <row r="2374" spans="1:14" ht="15.6" customHeight="1" x14ac:dyDescent="0.3">
      <c r="A2374" s="3" t="s">
        <v>6453</v>
      </c>
      <c r="B2374" s="3" t="s">
        <v>11817</v>
      </c>
      <c r="C2374" s="11" t="s">
        <v>6139</v>
      </c>
      <c r="D2374" s="11" t="s">
        <v>6140</v>
      </c>
      <c r="E2374" s="13"/>
      <c r="F2374" s="3" t="s">
        <v>9281</v>
      </c>
      <c r="G2374" s="3" t="str">
        <f t="shared" si="330"/>
        <v>umol/mmol{creat}</v>
      </c>
      <c r="H2374" s="3" t="str">
        <f t="shared" si="331"/>
        <v>Unit</v>
      </c>
      <c r="I2374" s="3" t="str">
        <f t="shared" si="332"/>
        <v>UCUM</v>
      </c>
      <c r="J2374" s="3" t="str">
        <f t="shared" si="333"/>
        <v>Unit</v>
      </c>
      <c r="K2374" s="3" t="str">
        <f t="shared" si="334"/>
        <v>S</v>
      </c>
      <c r="L2374" s="3" t="str">
        <f t="shared" si="335"/>
        <v>19700101</v>
      </c>
      <c r="M2374" s="3" t="str">
        <f t="shared" si="336"/>
        <v>20991231</v>
      </c>
    </row>
    <row r="2375" spans="1:14" ht="15.6" customHeight="1" x14ac:dyDescent="0.3">
      <c r="A2375" s="3" t="s">
        <v>6453</v>
      </c>
      <c r="B2375" s="3" t="s">
        <v>11817</v>
      </c>
      <c r="C2375" s="11" t="s">
        <v>6141</v>
      </c>
      <c r="D2375" s="11" t="s">
        <v>6142</v>
      </c>
      <c r="E2375" s="13"/>
      <c r="F2375" s="3" t="s">
        <v>9284</v>
      </c>
      <c r="G2375" s="3" t="str">
        <f t="shared" si="330"/>
        <v>umol/mol</v>
      </c>
      <c r="H2375" s="3" t="str">
        <f t="shared" si="331"/>
        <v>Unit</v>
      </c>
      <c r="I2375" s="3" t="str">
        <f t="shared" si="332"/>
        <v>UCUM</v>
      </c>
      <c r="J2375" s="3" t="str">
        <f t="shared" si="333"/>
        <v>Unit</v>
      </c>
      <c r="K2375" s="3" t="str">
        <f t="shared" si="334"/>
        <v>S</v>
      </c>
      <c r="L2375" s="3" t="str">
        <f t="shared" si="335"/>
        <v>19700101</v>
      </c>
      <c r="M2375" s="3" t="str">
        <f t="shared" si="336"/>
        <v>20991231</v>
      </c>
    </row>
    <row r="2376" spans="1:14" ht="15.6" customHeight="1" x14ac:dyDescent="0.3">
      <c r="A2376" s="3" t="s">
        <v>6453</v>
      </c>
      <c r="B2376" s="3" t="s">
        <v>11817</v>
      </c>
      <c r="C2376" s="11" t="s">
        <v>6145</v>
      </c>
      <c r="D2376" s="11" t="s">
        <v>6146</v>
      </c>
      <c r="E2376" s="13"/>
      <c r="F2376" s="3" t="s">
        <v>9285</v>
      </c>
      <c r="G2376" s="3" t="str">
        <f t="shared" si="330"/>
        <v>umol/mol{creat}</v>
      </c>
      <c r="H2376" s="3" t="str">
        <f t="shared" si="331"/>
        <v>Unit</v>
      </c>
      <c r="I2376" s="3" t="str">
        <f t="shared" si="332"/>
        <v>UCUM</v>
      </c>
      <c r="J2376" s="3" t="str">
        <f t="shared" si="333"/>
        <v>Unit</v>
      </c>
      <c r="K2376" s="3" t="str">
        <f t="shared" si="334"/>
        <v>S</v>
      </c>
      <c r="L2376" s="3" t="str">
        <f t="shared" si="335"/>
        <v>19700101</v>
      </c>
      <c r="M2376" s="3" t="str">
        <f t="shared" si="336"/>
        <v>20991231</v>
      </c>
    </row>
    <row r="2377" spans="1:14" ht="15.6" customHeight="1" x14ac:dyDescent="0.3">
      <c r="A2377" s="3" t="s">
        <v>6453</v>
      </c>
      <c r="B2377" s="3" t="s">
        <v>11817</v>
      </c>
      <c r="C2377" s="11" t="s">
        <v>6143</v>
      </c>
      <c r="D2377" s="11" t="s">
        <v>6144</v>
      </c>
      <c r="E2377" s="13"/>
      <c r="F2377" s="3" t="s">
        <v>9286</v>
      </c>
      <c r="G2377" s="3" t="str">
        <f t="shared" si="330"/>
        <v>umol/mol{HGB}</v>
      </c>
      <c r="H2377" s="3" t="str">
        <f t="shared" si="331"/>
        <v>Unit</v>
      </c>
      <c r="I2377" s="3" t="str">
        <f t="shared" si="332"/>
        <v>UCUM</v>
      </c>
      <c r="J2377" s="3" t="str">
        <f t="shared" si="333"/>
        <v>Unit</v>
      </c>
      <c r="K2377" s="3" t="str">
        <f t="shared" si="334"/>
        <v>S</v>
      </c>
      <c r="L2377" s="3" t="str">
        <f t="shared" si="335"/>
        <v>19700101</v>
      </c>
      <c r="M2377" s="3" t="str">
        <f t="shared" si="336"/>
        <v>20991231</v>
      </c>
    </row>
    <row r="2378" spans="1:14" ht="15.6" customHeight="1" x14ac:dyDescent="0.3">
      <c r="A2378" s="3" t="s">
        <v>6453</v>
      </c>
      <c r="B2378" s="3" t="s">
        <v>11817</v>
      </c>
      <c r="C2378" s="11" t="s">
        <v>6147</v>
      </c>
      <c r="D2378" s="11" t="s">
        <v>6148</v>
      </c>
      <c r="E2378" s="13"/>
      <c r="F2378" s="3" t="s">
        <v>9284</v>
      </c>
      <c r="G2378" s="3" t="str">
        <f t="shared" si="330"/>
        <v>umol/mol</v>
      </c>
      <c r="H2378" s="3" t="str">
        <f t="shared" si="331"/>
        <v>Unit</v>
      </c>
      <c r="I2378" s="3" t="str">
        <f t="shared" si="332"/>
        <v>UCUM</v>
      </c>
      <c r="J2378" s="3" t="str">
        <f t="shared" si="333"/>
        <v>Unit</v>
      </c>
      <c r="K2378" s="3" t="str">
        <f t="shared" si="334"/>
        <v>S</v>
      </c>
      <c r="L2378" s="3" t="str">
        <f t="shared" si="335"/>
        <v>19700101</v>
      </c>
      <c r="M2378" s="3" t="str">
        <f t="shared" si="336"/>
        <v>20991231</v>
      </c>
      <c r="N2378" s="11" t="s">
        <v>12949</v>
      </c>
    </row>
    <row r="2379" spans="1:14" ht="15.6" customHeight="1" x14ac:dyDescent="0.3">
      <c r="A2379" s="3" t="s">
        <v>6453</v>
      </c>
      <c r="B2379" s="3" t="s">
        <v>11817</v>
      </c>
      <c r="C2379" s="11" t="s">
        <v>6149</v>
      </c>
      <c r="D2379" s="11" t="s">
        <v>6150</v>
      </c>
      <c r="E2379" s="13"/>
      <c r="F2379" s="3" t="s">
        <v>9285</v>
      </c>
      <c r="G2379" s="3" t="str">
        <f t="shared" si="330"/>
        <v>umol/mol{creat}</v>
      </c>
      <c r="H2379" s="3" t="str">
        <f t="shared" si="331"/>
        <v>Unit</v>
      </c>
      <c r="I2379" s="3" t="str">
        <f t="shared" si="332"/>
        <v>UCUM</v>
      </c>
      <c r="J2379" s="3" t="str">
        <f t="shared" si="333"/>
        <v>Unit</v>
      </c>
      <c r="K2379" s="3" t="str">
        <f t="shared" si="334"/>
        <v>S</v>
      </c>
      <c r="L2379" s="3" t="str">
        <f t="shared" si="335"/>
        <v>19700101</v>
      </c>
      <c r="M2379" s="3" t="str">
        <f t="shared" si="336"/>
        <v>20991231</v>
      </c>
      <c r="N2379" s="11" t="s">
        <v>12949</v>
      </c>
    </row>
    <row r="2380" spans="1:14" ht="15.6" customHeight="1" x14ac:dyDescent="0.3">
      <c r="A2380" s="3" t="s">
        <v>6453</v>
      </c>
      <c r="B2380" s="3" t="s">
        <v>11817</v>
      </c>
      <c r="C2380" s="11" t="s">
        <v>6151</v>
      </c>
      <c r="D2380" s="11" t="s">
        <v>6152</v>
      </c>
      <c r="E2380" s="13"/>
      <c r="F2380" s="3" t="s">
        <v>8909</v>
      </c>
      <c r="G2380" s="3" t="str">
        <f t="shared" si="330"/>
        <v>{BColl}eq/umol{creat}</v>
      </c>
      <c r="H2380" s="3" t="str">
        <f t="shared" si="331"/>
        <v>Unit</v>
      </c>
      <c r="I2380" s="3" t="str">
        <f t="shared" si="332"/>
        <v>UCUM</v>
      </c>
      <c r="J2380" s="3" t="str">
        <f t="shared" si="333"/>
        <v>Unit</v>
      </c>
      <c r="K2380" s="3" t="str">
        <f t="shared" si="334"/>
        <v>S</v>
      </c>
      <c r="L2380" s="3" t="str">
        <f t="shared" si="335"/>
        <v>19700101</v>
      </c>
      <c r="M2380" s="3" t="str">
        <f t="shared" si="336"/>
        <v>20991231</v>
      </c>
      <c r="N2380" s="11" t="s">
        <v>12949</v>
      </c>
    </row>
    <row r="2381" spans="1:14" ht="15.6" customHeight="1" x14ac:dyDescent="0.3">
      <c r="A2381" s="3" t="s">
        <v>6453</v>
      </c>
      <c r="B2381" s="3" t="s">
        <v>11817</v>
      </c>
      <c r="C2381" s="11" t="s">
        <v>720</v>
      </c>
      <c r="D2381" s="11" t="s">
        <v>721</v>
      </c>
      <c r="E2381" s="13"/>
      <c r="F2381" s="3" t="s">
        <v>13110</v>
      </c>
      <c r="G2381" s="3" t="str">
        <f t="shared" ref="G2381:G2444" si="337">IFERROR(VLOOKUP(F2381,omop_all_vocs,4,FALSE),"")</f>
        <v>LA4489-6</v>
      </c>
      <c r="H2381" s="3" t="str">
        <f t="shared" ref="H2381:H2444" si="338">IFERROR(VLOOKUP(F2381,omop_all_vocs,5,FALSE),"")</f>
        <v>Meas Value</v>
      </c>
      <c r="I2381" s="3" t="str">
        <f t="shared" ref="I2381:I2444" si="339">IFERROR(VLOOKUP(F2381,omop_all_vocs,6,FALSE),"")</f>
        <v>LOINC</v>
      </c>
      <c r="J2381" s="3" t="str">
        <f t="shared" ref="J2381:J2444" si="340">IFERROR(VLOOKUP(F2381,omop_all_vocs,7,FALSE),"")</f>
        <v>Answer</v>
      </c>
      <c r="K2381" s="3" t="str">
        <f t="shared" ref="K2381:K2444" si="341">IFERROR(VLOOKUP(F2381,omop_all_vocs,8,FALSE),"")</f>
        <v>S</v>
      </c>
      <c r="L2381" s="3">
        <f t="shared" ref="L2381:L2444" si="342">IFERROR(VLOOKUP(F2381,omop_all_vocs,9,FALSE),"")</f>
        <v>25569</v>
      </c>
      <c r="M2381" s="3">
        <f t="shared" ref="M2381:M2444" si="343">IFERROR(VLOOKUP(F2381,omop_all_vocs,10,FALSE),"")</f>
        <v>73050</v>
      </c>
    </row>
    <row r="2382" spans="1:14" ht="15.6" customHeight="1" x14ac:dyDescent="0.3">
      <c r="A2382" s="3" t="s">
        <v>6453</v>
      </c>
      <c r="B2382" s="3" t="s">
        <v>11817</v>
      </c>
      <c r="C2382" s="11" t="s">
        <v>5983</v>
      </c>
      <c r="D2382" s="11" t="s">
        <v>5984</v>
      </c>
      <c r="E2382" s="13"/>
      <c r="F2382" s="3" t="s">
        <v>9493</v>
      </c>
      <c r="G2382" s="3" t="str">
        <f t="shared" si="337"/>
        <v>Ohm</v>
      </c>
      <c r="H2382" s="3" t="str">
        <f t="shared" si="338"/>
        <v>Unit</v>
      </c>
      <c r="I2382" s="3" t="str">
        <f t="shared" si="339"/>
        <v>UCUM</v>
      </c>
      <c r="J2382" s="3" t="str">
        <f t="shared" si="340"/>
        <v>Unit</v>
      </c>
      <c r="K2382" s="3" t="str">
        <f t="shared" si="341"/>
        <v>S</v>
      </c>
      <c r="L2382" s="3" t="str">
        <f t="shared" si="342"/>
        <v>19700101</v>
      </c>
      <c r="M2382" s="3" t="str">
        <f t="shared" si="343"/>
        <v>20991231</v>
      </c>
      <c r="N2382" s="11" t="s">
        <v>12949</v>
      </c>
    </row>
    <row r="2383" spans="1:14" ht="15.6" customHeight="1" x14ac:dyDescent="0.3">
      <c r="A2383" s="3" t="s">
        <v>6453</v>
      </c>
      <c r="B2383" s="3" t="s">
        <v>11817</v>
      </c>
      <c r="C2383" s="11" t="s">
        <v>6153</v>
      </c>
      <c r="D2383" s="11" t="s">
        <v>6154</v>
      </c>
      <c r="E2383" s="13"/>
      <c r="F2383" s="3" t="s">
        <v>9287</v>
      </c>
      <c r="G2383" s="3" t="str">
        <f t="shared" si="337"/>
        <v>us</v>
      </c>
      <c r="H2383" s="3" t="str">
        <f t="shared" si="338"/>
        <v>Unit</v>
      </c>
      <c r="I2383" s="3" t="str">
        <f t="shared" si="339"/>
        <v>UCUM</v>
      </c>
      <c r="J2383" s="3" t="str">
        <f t="shared" si="340"/>
        <v>Unit</v>
      </c>
      <c r="K2383" s="3" t="str">
        <f t="shared" si="341"/>
        <v>S</v>
      </c>
      <c r="L2383" s="3" t="str">
        <f t="shared" si="342"/>
        <v>19700101</v>
      </c>
      <c r="M2383" s="3" t="str">
        <f t="shared" si="343"/>
        <v>20991231</v>
      </c>
    </row>
    <row r="2384" spans="1:14" ht="15.6" customHeight="1" x14ac:dyDescent="0.3">
      <c r="A2384" s="3" t="s">
        <v>6453</v>
      </c>
      <c r="B2384" s="3" t="s">
        <v>11817</v>
      </c>
      <c r="C2384" s="11" t="s">
        <v>5987</v>
      </c>
      <c r="D2384" s="11" t="s">
        <v>5988</v>
      </c>
      <c r="E2384" s="13"/>
      <c r="F2384" s="3" t="s">
        <v>9739</v>
      </c>
      <c r="G2384" s="3" t="str">
        <f t="shared" si="337"/>
        <v>[U]/g</v>
      </c>
      <c r="H2384" s="3" t="str">
        <f t="shared" si="338"/>
        <v>Unit</v>
      </c>
      <c r="I2384" s="3" t="str">
        <f t="shared" si="339"/>
        <v>UCUM</v>
      </c>
      <c r="J2384" s="3" t="str">
        <f t="shared" si="340"/>
        <v>Unit</v>
      </c>
      <c r="K2384" s="3" t="str">
        <f t="shared" si="341"/>
        <v>S</v>
      </c>
      <c r="L2384" s="3" t="str">
        <f t="shared" si="342"/>
        <v>19700101</v>
      </c>
      <c r="M2384" s="3" t="str">
        <f t="shared" si="343"/>
        <v>20991231</v>
      </c>
      <c r="N2384" s="11" t="s">
        <v>12949</v>
      </c>
    </row>
    <row r="2385" spans="1:14" ht="15.6" customHeight="1" x14ac:dyDescent="0.3">
      <c r="A2385" s="3" t="s">
        <v>6453</v>
      </c>
      <c r="B2385" s="3" t="s">
        <v>11817</v>
      </c>
      <c r="C2385" s="11" t="s">
        <v>5985</v>
      </c>
      <c r="D2385" s="11" t="s">
        <v>5986</v>
      </c>
      <c r="E2385" s="13"/>
      <c r="F2385" s="3" t="s">
        <v>9289</v>
      </c>
      <c r="G2385" s="3" t="str">
        <f t="shared" si="337"/>
        <v>10*-6.[U]/L</v>
      </c>
      <c r="H2385" s="3" t="str">
        <f t="shared" si="338"/>
        <v>Unit</v>
      </c>
      <c r="I2385" s="3" t="str">
        <f t="shared" si="339"/>
        <v>UCUM</v>
      </c>
      <c r="J2385" s="3" t="str">
        <f t="shared" si="340"/>
        <v>Unit</v>
      </c>
      <c r="K2385" s="3" t="str">
        <f t="shared" si="341"/>
        <v>S</v>
      </c>
      <c r="L2385" s="3" t="str">
        <f t="shared" si="342"/>
        <v>19700101</v>
      </c>
      <c r="M2385" s="3" t="str">
        <f t="shared" si="343"/>
        <v>20991231</v>
      </c>
      <c r="N2385" s="11" t="s">
        <v>12949</v>
      </c>
    </row>
    <row r="2386" spans="1:14" ht="15.6" customHeight="1" x14ac:dyDescent="0.3">
      <c r="A2386" s="3" t="s">
        <v>6453</v>
      </c>
      <c r="B2386" s="3" t="s">
        <v>11817</v>
      </c>
      <c r="C2386" s="11" t="s">
        <v>5989</v>
      </c>
      <c r="D2386" s="11" t="s">
        <v>5990</v>
      </c>
      <c r="E2386" s="13"/>
      <c r="F2386" s="3" t="s">
        <v>9291</v>
      </c>
      <c r="G2386" s="3" t="str">
        <f t="shared" si="337"/>
        <v>10*-6.[U]/mL</v>
      </c>
      <c r="H2386" s="3" t="str">
        <f t="shared" si="338"/>
        <v>Unit</v>
      </c>
      <c r="I2386" s="3" t="str">
        <f t="shared" si="339"/>
        <v>UCUM</v>
      </c>
      <c r="J2386" s="3" t="str">
        <f t="shared" si="340"/>
        <v>Unit</v>
      </c>
      <c r="K2386" s="3" t="str">
        <f t="shared" si="341"/>
        <v>S</v>
      </c>
      <c r="L2386" s="3" t="str">
        <f t="shared" si="342"/>
        <v>19700101</v>
      </c>
      <c r="M2386" s="3" t="str">
        <f t="shared" si="343"/>
        <v>20991231</v>
      </c>
      <c r="N2386" s="11" t="s">
        <v>12949</v>
      </c>
    </row>
    <row r="2387" spans="1:14" ht="15.6" customHeight="1" x14ac:dyDescent="0.3">
      <c r="A2387" s="3" t="s">
        <v>6453</v>
      </c>
      <c r="B2387" s="3" t="s">
        <v>11817</v>
      </c>
      <c r="C2387" s="11" t="s">
        <v>5991</v>
      </c>
      <c r="D2387" s="11" t="s">
        <v>5992</v>
      </c>
      <c r="E2387" s="13"/>
      <c r="F2387" s="3" t="s">
        <v>8887</v>
      </c>
      <c r="G2387" s="3" t="str">
        <f t="shared" si="337"/>
        <v>B[uV]</v>
      </c>
      <c r="H2387" s="3" t="str">
        <f t="shared" si="338"/>
        <v>Unit</v>
      </c>
      <c r="I2387" s="3" t="str">
        <f t="shared" si="339"/>
        <v>UCUM</v>
      </c>
      <c r="J2387" s="3" t="str">
        <f t="shared" si="340"/>
        <v>Unit</v>
      </c>
      <c r="K2387" s="3" t="str">
        <f t="shared" si="341"/>
        <v>S</v>
      </c>
      <c r="L2387" s="3" t="str">
        <f t="shared" si="342"/>
        <v>19700101</v>
      </c>
      <c r="M2387" s="3" t="str">
        <f t="shared" si="343"/>
        <v>20991231</v>
      </c>
      <c r="N2387" s="11" t="s">
        <v>12949</v>
      </c>
    </row>
    <row r="2388" spans="1:14" ht="15.6" customHeight="1" x14ac:dyDescent="0.3">
      <c r="A2388" s="3" t="s">
        <v>6453</v>
      </c>
      <c r="B2388" s="3" t="s">
        <v>11817</v>
      </c>
      <c r="C2388" s="11" t="s">
        <v>5051</v>
      </c>
      <c r="D2388" s="11" t="s">
        <v>5052</v>
      </c>
      <c r="E2388" s="13"/>
      <c r="F2388" s="3" t="s">
        <v>9753</v>
      </c>
      <c r="G2388" s="3" t="str">
        <f t="shared" si="337"/>
        <v>V</v>
      </c>
      <c r="H2388" s="3" t="str">
        <f t="shared" si="338"/>
        <v>Unit</v>
      </c>
      <c r="I2388" s="3" t="str">
        <f t="shared" si="339"/>
        <v>UCUM</v>
      </c>
      <c r="J2388" s="3" t="str">
        <f t="shared" si="340"/>
        <v>Unit</v>
      </c>
      <c r="K2388" s="3" t="str">
        <f t="shared" si="341"/>
        <v>S</v>
      </c>
      <c r="L2388" s="3" t="str">
        <f t="shared" si="342"/>
        <v>19700101</v>
      </c>
      <c r="M2388" s="3" t="str">
        <f t="shared" si="343"/>
        <v>20991231</v>
      </c>
    </row>
    <row r="2389" spans="1:14" ht="15.6" customHeight="1" x14ac:dyDescent="0.3">
      <c r="A2389" s="3" t="s">
        <v>6453</v>
      </c>
      <c r="B2389" s="3" t="s">
        <v>11817</v>
      </c>
      <c r="C2389" s="11" t="s">
        <v>5053</v>
      </c>
      <c r="D2389" s="11" t="s">
        <v>5054</v>
      </c>
      <c r="E2389" s="13"/>
      <c r="F2389" s="3" t="s">
        <v>9758</v>
      </c>
      <c r="G2389" s="3" t="str">
        <f t="shared" si="337"/>
        <v>Wb</v>
      </c>
      <c r="H2389" s="3" t="str">
        <f t="shared" si="338"/>
        <v>Unit</v>
      </c>
      <c r="I2389" s="3" t="str">
        <f t="shared" si="339"/>
        <v>UCUM</v>
      </c>
      <c r="J2389" s="3" t="str">
        <f t="shared" si="340"/>
        <v>Unit</v>
      </c>
      <c r="K2389" s="3" t="str">
        <f t="shared" si="341"/>
        <v>S</v>
      </c>
      <c r="L2389" s="3" t="str">
        <f t="shared" si="342"/>
        <v>19700101</v>
      </c>
      <c r="M2389" s="3" t="str">
        <f t="shared" si="343"/>
        <v>20991231</v>
      </c>
    </row>
    <row r="2390" spans="1:14" ht="15.6" customHeight="1" x14ac:dyDescent="0.3">
      <c r="A2390" s="3" t="s">
        <v>6453</v>
      </c>
      <c r="B2390" s="3" t="s">
        <v>11817</v>
      </c>
      <c r="C2390" s="11" t="s">
        <v>6155</v>
      </c>
      <c r="D2390" s="11" t="s">
        <v>6156</v>
      </c>
      <c r="E2390" s="13"/>
      <c r="F2390" s="3" t="s">
        <v>9759</v>
      </c>
      <c r="G2390" s="3" t="str">
        <f t="shared" si="337"/>
        <v>wk</v>
      </c>
      <c r="H2390" s="3" t="str">
        <f t="shared" si="338"/>
        <v>Unit</v>
      </c>
      <c r="I2390" s="3" t="str">
        <f t="shared" si="339"/>
        <v>UCUM</v>
      </c>
      <c r="J2390" s="3" t="str">
        <f t="shared" si="340"/>
        <v>Unit</v>
      </c>
      <c r="K2390" s="3" t="str">
        <f t="shared" si="341"/>
        <v>S</v>
      </c>
      <c r="L2390" s="3" t="str">
        <f t="shared" si="342"/>
        <v>19700101</v>
      </c>
      <c r="M2390" s="3" t="str">
        <f t="shared" si="343"/>
        <v>20991231</v>
      </c>
    </row>
    <row r="2391" spans="1:14" ht="15.6" customHeight="1" x14ac:dyDescent="0.3">
      <c r="A2391" s="13" t="s">
        <v>6453</v>
      </c>
      <c r="B2391" s="13" t="s">
        <v>6968</v>
      </c>
      <c r="C2391" s="13" t="s">
        <v>6496</v>
      </c>
      <c r="D2391" s="13" t="s">
        <v>6969</v>
      </c>
      <c r="E2391" s="13">
        <v>2664</v>
      </c>
      <c r="G2391" s="3" t="str">
        <f t="shared" si="337"/>
        <v/>
      </c>
      <c r="H2391" s="3" t="str">
        <f t="shared" si="338"/>
        <v/>
      </c>
      <c r="I2391" s="3" t="str">
        <f t="shared" si="339"/>
        <v/>
      </c>
      <c r="J2391" s="3" t="str">
        <f t="shared" si="340"/>
        <v/>
      </c>
      <c r="K2391" s="3" t="str">
        <f t="shared" si="341"/>
        <v/>
      </c>
      <c r="L2391" s="3" t="str">
        <f t="shared" si="342"/>
        <v/>
      </c>
      <c r="M2391" s="3" t="str">
        <f t="shared" si="343"/>
        <v/>
      </c>
    </row>
    <row r="2392" spans="1:14" ht="15.6" customHeight="1" x14ac:dyDescent="0.3">
      <c r="A2392" s="13" t="s">
        <v>6453</v>
      </c>
      <c r="B2392" s="13" t="s">
        <v>6968</v>
      </c>
      <c r="C2392" s="13" t="s">
        <v>6498</v>
      </c>
      <c r="D2392" s="13" t="s">
        <v>6970</v>
      </c>
      <c r="E2392" s="13">
        <v>2665</v>
      </c>
      <c r="G2392" s="3" t="str">
        <f t="shared" si="337"/>
        <v/>
      </c>
      <c r="H2392" s="3" t="str">
        <f t="shared" si="338"/>
        <v/>
      </c>
      <c r="I2392" s="3" t="str">
        <f t="shared" si="339"/>
        <v/>
      </c>
      <c r="J2392" s="3" t="str">
        <f t="shared" si="340"/>
        <v/>
      </c>
      <c r="K2392" s="3" t="str">
        <f t="shared" si="341"/>
        <v/>
      </c>
      <c r="L2392" s="3" t="str">
        <f t="shared" si="342"/>
        <v/>
      </c>
      <c r="M2392" s="3" t="str">
        <f t="shared" si="343"/>
        <v/>
      </c>
    </row>
    <row r="2393" spans="1:14" ht="15.6" customHeight="1" x14ac:dyDescent="0.3">
      <c r="A2393" s="13" t="s">
        <v>6453</v>
      </c>
      <c r="B2393" s="13" t="s">
        <v>6968</v>
      </c>
      <c r="C2393" s="13" t="s">
        <v>6500</v>
      </c>
      <c r="D2393" s="13" t="s">
        <v>6971</v>
      </c>
      <c r="E2393" s="13">
        <v>2666</v>
      </c>
      <c r="G2393" s="3" t="str">
        <f t="shared" si="337"/>
        <v/>
      </c>
      <c r="H2393" s="3" t="str">
        <f t="shared" si="338"/>
        <v/>
      </c>
      <c r="I2393" s="3" t="str">
        <f t="shared" si="339"/>
        <v/>
      </c>
      <c r="J2393" s="3" t="str">
        <f t="shared" si="340"/>
        <v/>
      </c>
      <c r="K2393" s="3" t="str">
        <f t="shared" si="341"/>
        <v/>
      </c>
      <c r="L2393" s="3" t="str">
        <f t="shared" si="342"/>
        <v/>
      </c>
      <c r="M2393" s="3" t="str">
        <f t="shared" si="343"/>
        <v/>
      </c>
    </row>
    <row r="2394" spans="1:14" ht="15.6" customHeight="1" x14ac:dyDescent="0.3">
      <c r="A2394" s="13" t="s">
        <v>6453</v>
      </c>
      <c r="B2394" s="13" t="s">
        <v>6968</v>
      </c>
      <c r="C2394" s="13" t="s">
        <v>6502</v>
      </c>
      <c r="D2394" s="13" t="s">
        <v>6972</v>
      </c>
      <c r="E2394" s="13">
        <v>2667</v>
      </c>
      <c r="G2394" s="3" t="str">
        <f t="shared" si="337"/>
        <v/>
      </c>
      <c r="H2394" s="3" t="str">
        <f t="shared" si="338"/>
        <v/>
      </c>
      <c r="I2394" s="3" t="str">
        <f t="shared" si="339"/>
        <v/>
      </c>
      <c r="J2394" s="3" t="str">
        <f t="shared" si="340"/>
        <v/>
      </c>
      <c r="K2394" s="3" t="str">
        <f t="shared" si="341"/>
        <v/>
      </c>
      <c r="L2394" s="3" t="str">
        <f t="shared" si="342"/>
        <v/>
      </c>
      <c r="M2394" s="3" t="str">
        <f t="shared" si="343"/>
        <v/>
      </c>
    </row>
    <row r="2395" spans="1:14" ht="15.6" customHeight="1" x14ac:dyDescent="0.3">
      <c r="A2395" s="13" t="s">
        <v>6453</v>
      </c>
      <c r="B2395" s="13" t="s">
        <v>6968</v>
      </c>
      <c r="C2395" s="13" t="s">
        <v>6504</v>
      </c>
      <c r="D2395" s="13" t="s">
        <v>6973</v>
      </c>
      <c r="E2395" s="13">
        <v>2668</v>
      </c>
      <c r="G2395" s="3" t="str">
        <f t="shared" si="337"/>
        <v/>
      </c>
      <c r="H2395" s="3" t="str">
        <f t="shared" si="338"/>
        <v/>
      </c>
      <c r="I2395" s="3" t="str">
        <f t="shared" si="339"/>
        <v/>
      </c>
      <c r="J2395" s="3" t="str">
        <f t="shared" si="340"/>
        <v/>
      </c>
      <c r="K2395" s="3" t="str">
        <f t="shared" si="341"/>
        <v/>
      </c>
      <c r="L2395" s="3" t="str">
        <f t="shared" si="342"/>
        <v/>
      </c>
      <c r="M2395" s="3" t="str">
        <f t="shared" si="343"/>
        <v/>
      </c>
    </row>
    <row r="2396" spans="1:14" ht="15.6" customHeight="1" x14ac:dyDescent="0.3">
      <c r="A2396" s="13" t="s">
        <v>6453</v>
      </c>
      <c r="B2396" s="13" t="s">
        <v>6968</v>
      </c>
      <c r="C2396" s="13" t="s">
        <v>6506</v>
      </c>
      <c r="D2396" s="13" t="s">
        <v>6974</v>
      </c>
      <c r="E2396" s="13">
        <v>2669</v>
      </c>
      <c r="G2396" s="3" t="str">
        <f t="shared" si="337"/>
        <v/>
      </c>
      <c r="H2396" s="3" t="str">
        <f t="shared" si="338"/>
        <v/>
      </c>
      <c r="I2396" s="3" t="str">
        <f t="shared" si="339"/>
        <v/>
      </c>
      <c r="J2396" s="3" t="str">
        <f t="shared" si="340"/>
        <v/>
      </c>
      <c r="K2396" s="3" t="str">
        <f t="shared" si="341"/>
        <v/>
      </c>
      <c r="L2396" s="3" t="str">
        <f t="shared" si="342"/>
        <v/>
      </c>
      <c r="M2396" s="3" t="str">
        <f t="shared" si="343"/>
        <v/>
      </c>
    </row>
    <row r="2397" spans="1:14" ht="15.6" customHeight="1" x14ac:dyDescent="0.3">
      <c r="A2397" s="13" t="s">
        <v>6453</v>
      </c>
      <c r="B2397" s="13" t="s">
        <v>6968</v>
      </c>
      <c r="C2397" s="13" t="s">
        <v>6508</v>
      </c>
      <c r="D2397" s="13" t="s">
        <v>6975</v>
      </c>
      <c r="E2397" s="13">
        <v>2670</v>
      </c>
      <c r="G2397" s="3" t="str">
        <f t="shared" si="337"/>
        <v/>
      </c>
      <c r="H2397" s="3" t="str">
        <f t="shared" si="338"/>
        <v/>
      </c>
      <c r="I2397" s="3" t="str">
        <f t="shared" si="339"/>
        <v/>
      </c>
      <c r="J2397" s="3" t="str">
        <f t="shared" si="340"/>
        <v/>
      </c>
      <c r="K2397" s="3" t="str">
        <f t="shared" si="341"/>
        <v/>
      </c>
      <c r="L2397" s="3" t="str">
        <f t="shared" si="342"/>
        <v/>
      </c>
      <c r="M2397" s="3" t="str">
        <f t="shared" si="343"/>
        <v/>
      </c>
    </row>
    <row r="2398" spans="1:14" ht="15.6" customHeight="1" x14ac:dyDescent="0.3">
      <c r="A2398" s="13" t="s">
        <v>6453</v>
      </c>
      <c r="B2398" s="13" t="s">
        <v>6968</v>
      </c>
      <c r="C2398" s="13" t="s">
        <v>6909</v>
      </c>
      <c r="D2398" s="13" t="s">
        <v>6976</v>
      </c>
      <c r="E2398" s="13">
        <v>2671</v>
      </c>
      <c r="G2398" s="3" t="str">
        <f t="shared" si="337"/>
        <v/>
      </c>
      <c r="H2398" s="3" t="str">
        <f t="shared" si="338"/>
        <v/>
      </c>
      <c r="I2398" s="3" t="str">
        <f t="shared" si="339"/>
        <v/>
      </c>
      <c r="J2398" s="3" t="str">
        <f t="shared" si="340"/>
        <v/>
      </c>
      <c r="K2398" s="3" t="str">
        <f t="shared" si="341"/>
        <v/>
      </c>
      <c r="L2398" s="3" t="str">
        <f t="shared" si="342"/>
        <v/>
      </c>
      <c r="M2398" s="3" t="str">
        <f t="shared" si="343"/>
        <v/>
      </c>
    </row>
    <row r="2399" spans="1:14" ht="15.6" customHeight="1" x14ac:dyDescent="0.3">
      <c r="A2399" s="13" t="s">
        <v>6453</v>
      </c>
      <c r="B2399" s="13" t="s">
        <v>6968</v>
      </c>
      <c r="C2399" s="13" t="s">
        <v>6977</v>
      </c>
      <c r="D2399" s="13" t="s">
        <v>6978</v>
      </c>
      <c r="E2399" s="13">
        <v>2672</v>
      </c>
      <c r="G2399" s="3" t="str">
        <f t="shared" si="337"/>
        <v/>
      </c>
      <c r="H2399" s="3" t="str">
        <f t="shared" si="338"/>
        <v/>
      </c>
      <c r="I2399" s="3" t="str">
        <f t="shared" si="339"/>
        <v/>
      </c>
      <c r="J2399" s="3" t="str">
        <f t="shared" si="340"/>
        <v/>
      </c>
      <c r="K2399" s="3" t="str">
        <f t="shared" si="341"/>
        <v/>
      </c>
      <c r="L2399" s="3" t="str">
        <f t="shared" si="342"/>
        <v/>
      </c>
      <c r="M2399" s="3" t="str">
        <f t="shared" si="343"/>
        <v/>
      </c>
    </row>
    <row r="2400" spans="1:14" ht="15.6" customHeight="1" x14ac:dyDescent="0.3">
      <c r="A2400" s="13" t="s">
        <v>6453</v>
      </c>
      <c r="B2400" s="13" t="s">
        <v>6968</v>
      </c>
      <c r="C2400" s="13" t="s">
        <v>6561</v>
      </c>
      <c r="D2400" s="13" t="s">
        <v>6979</v>
      </c>
      <c r="E2400" s="13">
        <v>2673</v>
      </c>
      <c r="G2400" s="3" t="str">
        <f t="shared" si="337"/>
        <v/>
      </c>
      <c r="H2400" s="3" t="str">
        <f t="shared" si="338"/>
        <v/>
      </c>
      <c r="I2400" s="3" t="str">
        <f t="shared" si="339"/>
        <v/>
      </c>
      <c r="J2400" s="3" t="str">
        <f t="shared" si="340"/>
        <v/>
      </c>
      <c r="K2400" s="3" t="str">
        <f t="shared" si="341"/>
        <v/>
      </c>
      <c r="L2400" s="3" t="str">
        <f t="shared" si="342"/>
        <v/>
      </c>
      <c r="M2400" s="3" t="str">
        <f t="shared" si="343"/>
        <v/>
      </c>
    </row>
    <row r="2401" spans="1:13" ht="15.6" customHeight="1" x14ac:dyDescent="0.3">
      <c r="A2401" s="13" t="s">
        <v>6453</v>
      </c>
      <c r="B2401" s="13" t="s">
        <v>6968</v>
      </c>
      <c r="C2401" s="13" t="s">
        <v>703</v>
      </c>
      <c r="D2401" s="13" t="s">
        <v>6459</v>
      </c>
      <c r="E2401" s="13">
        <v>2674</v>
      </c>
      <c r="G2401" s="3" t="str">
        <f t="shared" si="337"/>
        <v/>
      </c>
      <c r="H2401" s="3" t="str">
        <f t="shared" si="338"/>
        <v/>
      </c>
      <c r="I2401" s="3" t="str">
        <f t="shared" si="339"/>
        <v/>
      </c>
      <c r="J2401" s="3" t="str">
        <f t="shared" si="340"/>
        <v/>
      </c>
      <c r="K2401" s="3" t="str">
        <f t="shared" si="341"/>
        <v/>
      </c>
      <c r="L2401" s="3" t="str">
        <f t="shared" si="342"/>
        <v/>
      </c>
      <c r="M2401" s="3" t="str">
        <f t="shared" si="343"/>
        <v/>
      </c>
    </row>
    <row r="2402" spans="1:13" ht="15.6" customHeight="1" x14ac:dyDescent="0.3">
      <c r="A2402" s="13" t="s">
        <v>6453</v>
      </c>
      <c r="B2402" s="13" t="s">
        <v>6968</v>
      </c>
      <c r="C2402" s="13" t="s">
        <v>706</v>
      </c>
      <c r="D2402" s="13" t="s">
        <v>6461</v>
      </c>
      <c r="E2402" s="13">
        <v>2675</v>
      </c>
      <c r="G2402" s="3" t="str">
        <f t="shared" si="337"/>
        <v/>
      </c>
      <c r="H2402" s="3" t="str">
        <f t="shared" si="338"/>
        <v/>
      </c>
      <c r="I2402" s="3" t="str">
        <f t="shared" si="339"/>
        <v/>
      </c>
      <c r="J2402" s="3" t="str">
        <f t="shared" si="340"/>
        <v/>
      </c>
      <c r="K2402" s="3" t="str">
        <f t="shared" si="341"/>
        <v/>
      </c>
      <c r="L2402" s="3" t="str">
        <f t="shared" si="342"/>
        <v/>
      </c>
      <c r="M2402" s="3" t="str">
        <f t="shared" si="343"/>
        <v/>
      </c>
    </row>
    <row r="2403" spans="1:13" ht="15.6" customHeight="1" x14ac:dyDescent="0.3">
      <c r="A2403" s="13" t="s">
        <v>6453</v>
      </c>
      <c r="B2403" s="13" t="s">
        <v>6968</v>
      </c>
      <c r="C2403" s="13" t="s">
        <v>720</v>
      </c>
      <c r="D2403" s="13" t="s">
        <v>6460</v>
      </c>
      <c r="E2403" s="13">
        <v>2676</v>
      </c>
      <c r="G2403" s="3" t="str">
        <f t="shared" si="337"/>
        <v/>
      </c>
      <c r="H2403" s="3" t="str">
        <f t="shared" si="338"/>
        <v/>
      </c>
      <c r="I2403" s="3" t="str">
        <f t="shared" si="339"/>
        <v/>
      </c>
      <c r="J2403" s="3" t="str">
        <f t="shared" si="340"/>
        <v/>
      </c>
      <c r="K2403" s="3" t="str">
        <f t="shared" si="341"/>
        <v/>
      </c>
      <c r="L2403" s="3" t="str">
        <f t="shared" si="342"/>
        <v/>
      </c>
      <c r="M2403" s="3" t="str">
        <f t="shared" si="343"/>
        <v/>
      </c>
    </row>
    <row r="2404" spans="1:13" ht="15.6" customHeight="1" x14ac:dyDescent="0.3">
      <c r="A2404" s="13" t="s">
        <v>6453</v>
      </c>
      <c r="B2404" s="13" t="s">
        <v>6980</v>
      </c>
      <c r="C2404" s="13" t="s">
        <v>4977</v>
      </c>
      <c r="D2404" s="13" t="s">
        <v>6492</v>
      </c>
      <c r="E2404" s="13">
        <v>2677</v>
      </c>
      <c r="G2404" s="3" t="str">
        <f t="shared" si="337"/>
        <v/>
      </c>
      <c r="H2404" s="3" t="str">
        <f t="shared" si="338"/>
        <v/>
      </c>
      <c r="I2404" s="3" t="str">
        <f t="shared" si="339"/>
        <v/>
      </c>
      <c r="J2404" s="3" t="str">
        <f t="shared" si="340"/>
        <v/>
      </c>
      <c r="K2404" s="3" t="str">
        <f t="shared" si="341"/>
        <v/>
      </c>
      <c r="L2404" s="3" t="str">
        <f t="shared" si="342"/>
        <v/>
      </c>
      <c r="M2404" s="3" t="str">
        <f t="shared" si="343"/>
        <v/>
      </c>
    </row>
    <row r="2405" spans="1:13" ht="15.6" customHeight="1" x14ac:dyDescent="0.3">
      <c r="A2405" s="13" t="s">
        <v>6453</v>
      </c>
      <c r="B2405" s="13" t="s">
        <v>6980</v>
      </c>
      <c r="C2405" s="13" t="s">
        <v>6490</v>
      </c>
      <c r="D2405" s="13" t="s">
        <v>6491</v>
      </c>
      <c r="E2405" s="13">
        <v>2678</v>
      </c>
      <c r="G2405" s="3" t="str">
        <f t="shared" si="337"/>
        <v/>
      </c>
      <c r="H2405" s="3" t="str">
        <f t="shared" si="338"/>
        <v/>
      </c>
      <c r="I2405" s="3" t="str">
        <f t="shared" si="339"/>
        <v/>
      </c>
      <c r="J2405" s="3" t="str">
        <f t="shared" si="340"/>
        <v/>
      </c>
      <c r="K2405" s="3" t="str">
        <f t="shared" si="341"/>
        <v/>
      </c>
      <c r="L2405" s="3" t="str">
        <f t="shared" si="342"/>
        <v/>
      </c>
      <c r="M2405" s="3" t="str">
        <f t="shared" si="343"/>
        <v/>
      </c>
    </row>
    <row r="2406" spans="1:13" ht="15.6" customHeight="1" x14ac:dyDescent="0.3">
      <c r="A2406" s="3" t="s">
        <v>6453</v>
      </c>
      <c r="B2406" s="3" t="s">
        <v>11818</v>
      </c>
      <c r="C2406" s="11" t="s">
        <v>3444</v>
      </c>
      <c r="D2406" s="11" t="s">
        <v>3445</v>
      </c>
      <c r="E2406" s="13">
        <v>1569</v>
      </c>
      <c r="F2406" s="3" t="s">
        <v>7521</v>
      </c>
      <c r="G2406" s="3" t="str">
        <f t="shared" si="337"/>
        <v>697971008</v>
      </c>
      <c r="H2406" s="3" t="str">
        <f t="shared" si="338"/>
        <v>Route</v>
      </c>
      <c r="I2406" s="3" t="str">
        <f t="shared" si="339"/>
        <v>SNOMED</v>
      </c>
      <c r="J2406" s="3" t="str">
        <f t="shared" si="340"/>
        <v>Qualifier Value</v>
      </c>
      <c r="K2406" s="3" t="str">
        <f t="shared" si="341"/>
        <v>S</v>
      </c>
      <c r="L2406" s="3" t="str">
        <f t="shared" si="342"/>
        <v>20140131</v>
      </c>
      <c r="M2406" s="3" t="str">
        <f t="shared" si="343"/>
        <v>20991231</v>
      </c>
    </row>
    <row r="2407" spans="1:13" ht="15.6" customHeight="1" x14ac:dyDescent="0.3">
      <c r="A2407" s="3" t="s">
        <v>6453</v>
      </c>
      <c r="B2407" s="3" t="s">
        <v>11818</v>
      </c>
      <c r="C2407" s="11" t="s">
        <v>3446</v>
      </c>
      <c r="D2407" s="11" t="s">
        <v>3447</v>
      </c>
      <c r="E2407" s="13">
        <v>1570</v>
      </c>
      <c r="F2407" s="3" t="s">
        <v>7522</v>
      </c>
      <c r="G2407" s="3" t="str">
        <f t="shared" si="337"/>
        <v>432671000124106</v>
      </c>
      <c r="H2407" s="3" t="str">
        <f t="shared" si="338"/>
        <v>Route</v>
      </c>
      <c r="I2407" s="3" t="str">
        <f t="shared" si="339"/>
        <v>SNOMED</v>
      </c>
      <c r="J2407" s="3" t="str">
        <f t="shared" si="340"/>
        <v>Qualifier Value</v>
      </c>
      <c r="K2407" s="3" t="str">
        <f t="shared" si="341"/>
        <v>S</v>
      </c>
      <c r="L2407" s="3" t="str">
        <f t="shared" si="342"/>
        <v>20180131</v>
      </c>
      <c r="M2407" s="3" t="str">
        <f t="shared" si="343"/>
        <v>20991231</v>
      </c>
    </row>
    <row r="2408" spans="1:13" ht="15.6" customHeight="1" x14ac:dyDescent="0.3">
      <c r="A2408" s="3" t="s">
        <v>6453</v>
      </c>
      <c r="B2408" s="3" t="s">
        <v>11818</v>
      </c>
      <c r="C2408" s="11" t="s">
        <v>3448</v>
      </c>
      <c r="D2408" s="11" t="s">
        <v>3449</v>
      </c>
      <c r="E2408" s="13">
        <v>1571</v>
      </c>
      <c r="F2408" s="3" t="s">
        <v>7524</v>
      </c>
      <c r="G2408" s="3" t="str">
        <f t="shared" si="337"/>
        <v>420254004</v>
      </c>
      <c r="H2408" s="3" t="str">
        <f t="shared" si="338"/>
        <v>Route</v>
      </c>
      <c r="I2408" s="3" t="str">
        <f t="shared" si="339"/>
        <v>SNOMED</v>
      </c>
      <c r="J2408" s="3" t="str">
        <f t="shared" si="340"/>
        <v>Qualifier Value</v>
      </c>
      <c r="K2408" s="3" t="str">
        <f t="shared" si="341"/>
        <v>S</v>
      </c>
      <c r="L2408" s="3" t="str">
        <f t="shared" si="342"/>
        <v>20070117</v>
      </c>
      <c r="M2408" s="3" t="str">
        <f t="shared" si="343"/>
        <v>20991231</v>
      </c>
    </row>
    <row r="2409" spans="1:13" ht="15.6" customHeight="1" x14ac:dyDescent="0.3">
      <c r="A2409" s="3" t="s">
        <v>6453</v>
      </c>
      <c r="B2409" s="3" t="s">
        <v>11818</v>
      </c>
      <c r="C2409" s="11" t="s">
        <v>3450</v>
      </c>
      <c r="D2409" s="11" t="s">
        <v>3451</v>
      </c>
      <c r="E2409" s="13">
        <v>1572</v>
      </c>
      <c r="F2409" s="3" t="s">
        <v>7525</v>
      </c>
      <c r="G2409" s="3" t="str">
        <f t="shared" si="337"/>
        <v>54471007</v>
      </c>
      <c r="H2409" s="3" t="str">
        <f t="shared" si="338"/>
        <v>Route</v>
      </c>
      <c r="I2409" s="3" t="str">
        <f t="shared" si="339"/>
        <v>SNOMED</v>
      </c>
      <c r="J2409" s="3" t="str">
        <f t="shared" si="340"/>
        <v>Qualifier Value</v>
      </c>
      <c r="K2409" s="3" t="str">
        <f t="shared" si="341"/>
        <v>S</v>
      </c>
      <c r="L2409" s="3" t="str">
        <f t="shared" si="342"/>
        <v>19700101</v>
      </c>
      <c r="M2409" s="3" t="str">
        <f t="shared" si="343"/>
        <v>20991231</v>
      </c>
    </row>
    <row r="2410" spans="1:13" ht="15.6" customHeight="1" x14ac:dyDescent="0.3">
      <c r="A2410" s="3" t="s">
        <v>6453</v>
      </c>
      <c r="B2410" s="3" t="s">
        <v>11818</v>
      </c>
      <c r="C2410" s="11" t="s">
        <v>3452</v>
      </c>
      <c r="D2410" s="11" t="s">
        <v>3453</v>
      </c>
      <c r="E2410" s="13">
        <v>1573</v>
      </c>
      <c r="F2410" s="3" t="s">
        <v>7526</v>
      </c>
      <c r="G2410" s="3" t="str">
        <f t="shared" si="337"/>
        <v>417070009</v>
      </c>
      <c r="H2410" s="3" t="str">
        <f t="shared" si="338"/>
        <v>Route</v>
      </c>
      <c r="I2410" s="3" t="str">
        <f t="shared" si="339"/>
        <v>SNOMED</v>
      </c>
      <c r="J2410" s="3" t="str">
        <f t="shared" si="340"/>
        <v>Qualifier Value</v>
      </c>
      <c r="K2410" s="3" t="str">
        <f t="shared" si="341"/>
        <v>S</v>
      </c>
      <c r="L2410" s="3" t="str">
        <f t="shared" si="342"/>
        <v>19700101</v>
      </c>
      <c r="M2410" s="3" t="str">
        <f t="shared" si="343"/>
        <v>20991231</v>
      </c>
    </row>
    <row r="2411" spans="1:13" ht="15.6" customHeight="1" x14ac:dyDescent="0.3">
      <c r="A2411" s="3" t="s">
        <v>6453</v>
      </c>
      <c r="B2411" s="3" t="s">
        <v>11818</v>
      </c>
      <c r="C2411" s="11" t="s">
        <v>3454</v>
      </c>
      <c r="D2411" s="11" t="s">
        <v>3455</v>
      </c>
      <c r="E2411" s="13">
        <v>1574</v>
      </c>
      <c r="F2411" s="3" t="s">
        <v>7527</v>
      </c>
      <c r="G2411" s="3" t="str">
        <f t="shared" si="337"/>
        <v>418162004</v>
      </c>
      <c r="H2411" s="3" t="str">
        <f t="shared" si="338"/>
        <v>Route</v>
      </c>
      <c r="I2411" s="3" t="str">
        <f t="shared" si="339"/>
        <v>SNOMED</v>
      </c>
      <c r="J2411" s="3" t="str">
        <f t="shared" si="340"/>
        <v>Qualifier Value</v>
      </c>
      <c r="K2411" s="3" t="str">
        <f t="shared" si="341"/>
        <v>S</v>
      </c>
      <c r="L2411" s="3" t="str">
        <f t="shared" si="342"/>
        <v>19700101</v>
      </c>
      <c r="M2411" s="3" t="str">
        <f t="shared" si="343"/>
        <v>20991231</v>
      </c>
    </row>
    <row r="2412" spans="1:13" ht="15.6" customHeight="1" x14ac:dyDescent="0.3">
      <c r="A2412" s="3" t="s">
        <v>6453</v>
      </c>
      <c r="B2412" s="3" t="s">
        <v>11818</v>
      </c>
      <c r="C2412" s="11" t="s">
        <v>3456</v>
      </c>
      <c r="D2412" s="11" t="s">
        <v>3457</v>
      </c>
      <c r="E2412" s="13">
        <v>1575</v>
      </c>
      <c r="F2412" s="3" t="s">
        <v>7528</v>
      </c>
      <c r="G2412" s="3" t="str">
        <f t="shared" si="337"/>
        <v>446105004</v>
      </c>
      <c r="H2412" s="3" t="str">
        <f t="shared" si="338"/>
        <v>Route</v>
      </c>
      <c r="I2412" s="3" t="str">
        <f t="shared" si="339"/>
        <v>SNOMED</v>
      </c>
      <c r="J2412" s="3" t="str">
        <f t="shared" si="340"/>
        <v>Qualifier Value</v>
      </c>
      <c r="K2412" s="3" t="str">
        <f t="shared" si="341"/>
        <v>S</v>
      </c>
      <c r="L2412" s="3" t="str">
        <f t="shared" si="342"/>
        <v>20110131</v>
      </c>
      <c r="M2412" s="3" t="str">
        <f t="shared" si="343"/>
        <v>20991231</v>
      </c>
    </row>
    <row r="2413" spans="1:13" ht="15.6" customHeight="1" x14ac:dyDescent="0.3">
      <c r="A2413" s="3" t="s">
        <v>6453</v>
      </c>
      <c r="B2413" s="3" t="s">
        <v>11818</v>
      </c>
      <c r="C2413" s="11" t="s">
        <v>3458</v>
      </c>
      <c r="D2413" s="11" t="s">
        <v>3459</v>
      </c>
      <c r="E2413" s="13">
        <v>1576</v>
      </c>
      <c r="F2413" s="3" t="s">
        <v>7529</v>
      </c>
      <c r="G2413" s="3" t="str">
        <f t="shared" si="337"/>
        <v>448598008</v>
      </c>
      <c r="H2413" s="3" t="str">
        <f t="shared" si="338"/>
        <v>Route</v>
      </c>
      <c r="I2413" s="3" t="str">
        <f t="shared" si="339"/>
        <v>SNOMED</v>
      </c>
      <c r="J2413" s="3" t="str">
        <f t="shared" si="340"/>
        <v>Qualifier Value</v>
      </c>
      <c r="K2413" s="3" t="str">
        <f t="shared" si="341"/>
        <v>S</v>
      </c>
      <c r="L2413" s="3" t="str">
        <f t="shared" si="342"/>
        <v>20110731</v>
      </c>
      <c r="M2413" s="3" t="str">
        <f t="shared" si="343"/>
        <v>20991231</v>
      </c>
    </row>
    <row r="2414" spans="1:13" ht="15.6" customHeight="1" x14ac:dyDescent="0.3">
      <c r="A2414" s="3" t="s">
        <v>6453</v>
      </c>
      <c r="B2414" s="3" t="s">
        <v>11818</v>
      </c>
      <c r="C2414" s="11" t="s">
        <v>3460</v>
      </c>
      <c r="D2414" s="11" t="s">
        <v>3461</v>
      </c>
      <c r="E2414" s="13">
        <v>1577</v>
      </c>
      <c r="F2414" s="3" t="s">
        <v>7530</v>
      </c>
      <c r="G2414" s="3" t="str">
        <f t="shared" si="337"/>
        <v>372449004</v>
      </c>
      <c r="H2414" s="3" t="str">
        <f t="shared" si="338"/>
        <v>Route</v>
      </c>
      <c r="I2414" s="3" t="str">
        <f t="shared" si="339"/>
        <v>SNOMED</v>
      </c>
      <c r="J2414" s="3" t="str">
        <f t="shared" si="340"/>
        <v>Qualifier Value</v>
      </c>
      <c r="K2414" s="3" t="str">
        <f t="shared" si="341"/>
        <v>S</v>
      </c>
      <c r="L2414" s="3" t="str">
        <f t="shared" si="342"/>
        <v>19700101</v>
      </c>
      <c r="M2414" s="3" t="str">
        <f t="shared" si="343"/>
        <v>20991231</v>
      </c>
    </row>
    <row r="2415" spans="1:13" ht="15.6" customHeight="1" x14ac:dyDescent="0.3">
      <c r="A2415" s="3" t="s">
        <v>6453</v>
      </c>
      <c r="B2415" s="3" t="s">
        <v>11818</v>
      </c>
      <c r="C2415" s="11" t="s">
        <v>3462</v>
      </c>
      <c r="D2415" s="11" t="s">
        <v>3463</v>
      </c>
      <c r="E2415" s="13">
        <v>1578</v>
      </c>
      <c r="F2415" s="3" t="s">
        <v>7531</v>
      </c>
      <c r="G2415" s="3" t="str">
        <f t="shared" si="337"/>
        <v>447964005</v>
      </c>
      <c r="H2415" s="3" t="str">
        <f t="shared" si="338"/>
        <v>Route</v>
      </c>
      <c r="I2415" s="3" t="str">
        <f t="shared" si="339"/>
        <v>SNOMED</v>
      </c>
      <c r="J2415" s="3" t="str">
        <f t="shared" si="340"/>
        <v>Qualifier Value</v>
      </c>
      <c r="K2415" s="3" t="str">
        <f t="shared" si="341"/>
        <v>S</v>
      </c>
      <c r="L2415" s="3" t="str">
        <f t="shared" si="342"/>
        <v>20110731</v>
      </c>
      <c r="M2415" s="3" t="str">
        <f t="shared" si="343"/>
        <v>20991231</v>
      </c>
    </row>
    <row r="2416" spans="1:13" ht="15.6" customHeight="1" x14ac:dyDescent="0.3">
      <c r="A2416" s="3" t="s">
        <v>6453</v>
      </c>
      <c r="B2416" s="3" t="s">
        <v>11818</v>
      </c>
      <c r="C2416" s="11" t="s">
        <v>3464</v>
      </c>
      <c r="D2416" s="11" t="s">
        <v>3465</v>
      </c>
      <c r="E2416" s="13">
        <v>1579</v>
      </c>
      <c r="F2416" s="3" t="s">
        <v>7532</v>
      </c>
      <c r="G2416" s="3" t="str">
        <f t="shared" si="337"/>
        <v>372450004</v>
      </c>
      <c r="H2416" s="3" t="str">
        <f t="shared" si="338"/>
        <v>Route</v>
      </c>
      <c r="I2416" s="3" t="str">
        <f t="shared" si="339"/>
        <v>SNOMED</v>
      </c>
      <c r="J2416" s="3" t="str">
        <f t="shared" si="340"/>
        <v>Qualifier Value</v>
      </c>
      <c r="K2416" s="3" t="str">
        <f t="shared" si="341"/>
        <v>S</v>
      </c>
      <c r="L2416" s="3" t="str">
        <f t="shared" si="342"/>
        <v>19700101</v>
      </c>
      <c r="M2416" s="3" t="str">
        <f t="shared" si="343"/>
        <v>20991231</v>
      </c>
    </row>
    <row r="2417" spans="1:13" ht="15.6" customHeight="1" x14ac:dyDescent="0.3">
      <c r="A2417" s="3" t="s">
        <v>6453</v>
      </c>
      <c r="B2417" s="3" t="s">
        <v>11818</v>
      </c>
      <c r="C2417" s="11" t="s">
        <v>3466</v>
      </c>
      <c r="D2417" s="11" t="s">
        <v>3467</v>
      </c>
      <c r="E2417" s="13">
        <v>1580</v>
      </c>
      <c r="F2417" s="3" t="s">
        <v>7533</v>
      </c>
      <c r="G2417" s="3" t="str">
        <f t="shared" si="337"/>
        <v>372451000</v>
      </c>
      <c r="H2417" s="3" t="str">
        <f t="shared" si="338"/>
        <v>Route</v>
      </c>
      <c r="I2417" s="3" t="str">
        <f t="shared" si="339"/>
        <v>SNOMED</v>
      </c>
      <c r="J2417" s="3" t="str">
        <f t="shared" si="340"/>
        <v>Qualifier Value</v>
      </c>
      <c r="K2417" s="3" t="str">
        <f t="shared" si="341"/>
        <v>S</v>
      </c>
      <c r="L2417" s="3" t="str">
        <f t="shared" si="342"/>
        <v>19700101</v>
      </c>
      <c r="M2417" s="3" t="str">
        <f t="shared" si="343"/>
        <v>20991231</v>
      </c>
    </row>
    <row r="2418" spans="1:13" ht="15.6" customHeight="1" x14ac:dyDescent="0.3">
      <c r="A2418" s="3" t="s">
        <v>6453</v>
      </c>
      <c r="B2418" s="3" t="s">
        <v>11818</v>
      </c>
      <c r="C2418" s="11" t="s">
        <v>3468</v>
      </c>
      <c r="D2418" s="11" t="s">
        <v>3469</v>
      </c>
      <c r="E2418" s="13">
        <v>1581</v>
      </c>
      <c r="F2418" s="3" t="s">
        <v>7534</v>
      </c>
      <c r="G2418" s="3" t="str">
        <f t="shared" si="337"/>
        <v>372452007</v>
      </c>
      <c r="H2418" s="3" t="str">
        <f t="shared" si="338"/>
        <v>Route</v>
      </c>
      <c r="I2418" s="3" t="str">
        <f t="shared" si="339"/>
        <v>SNOMED</v>
      </c>
      <c r="J2418" s="3" t="str">
        <f t="shared" si="340"/>
        <v>Qualifier Value</v>
      </c>
      <c r="K2418" s="3" t="str">
        <f t="shared" si="341"/>
        <v>S</v>
      </c>
      <c r="L2418" s="3" t="str">
        <f t="shared" si="342"/>
        <v>19700101</v>
      </c>
      <c r="M2418" s="3" t="str">
        <f t="shared" si="343"/>
        <v>20991231</v>
      </c>
    </row>
    <row r="2419" spans="1:13" ht="15.6" customHeight="1" x14ac:dyDescent="0.3">
      <c r="A2419" s="3" t="s">
        <v>6453</v>
      </c>
      <c r="B2419" s="3" t="s">
        <v>11818</v>
      </c>
      <c r="C2419" s="11" t="s">
        <v>3470</v>
      </c>
      <c r="D2419" s="11" t="s">
        <v>3471</v>
      </c>
      <c r="E2419" s="13">
        <v>1582</v>
      </c>
      <c r="F2419" s="3" t="s">
        <v>7535</v>
      </c>
      <c r="G2419" s="3" t="str">
        <f t="shared" si="337"/>
        <v>417985001</v>
      </c>
      <c r="H2419" s="3" t="str">
        <f t="shared" si="338"/>
        <v>Route</v>
      </c>
      <c r="I2419" s="3" t="str">
        <f t="shared" si="339"/>
        <v>SNOMED</v>
      </c>
      <c r="J2419" s="3" t="str">
        <f t="shared" si="340"/>
        <v>Qualifier Value</v>
      </c>
      <c r="K2419" s="3" t="str">
        <f t="shared" si="341"/>
        <v>S</v>
      </c>
      <c r="L2419" s="3" t="str">
        <f t="shared" si="342"/>
        <v>19700101</v>
      </c>
      <c r="M2419" s="3" t="str">
        <f t="shared" si="343"/>
        <v>20991231</v>
      </c>
    </row>
    <row r="2420" spans="1:13" ht="15.6" customHeight="1" x14ac:dyDescent="0.3">
      <c r="A2420" s="3" t="s">
        <v>6453</v>
      </c>
      <c r="B2420" s="3" t="s">
        <v>11818</v>
      </c>
      <c r="C2420" s="11" t="s">
        <v>3472</v>
      </c>
      <c r="D2420" s="11" t="s">
        <v>3473</v>
      </c>
      <c r="E2420" s="13">
        <v>1583</v>
      </c>
      <c r="F2420" s="3" t="s">
        <v>7536</v>
      </c>
      <c r="G2420" s="3" t="str">
        <f t="shared" si="337"/>
        <v>404820008</v>
      </c>
      <c r="H2420" s="3" t="str">
        <f t="shared" si="338"/>
        <v>Route</v>
      </c>
      <c r="I2420" s="3" t="str">
        <f t="shared" si="339"/>
        <v>SNOMED</v>
      </c>
      <c r="J2420" s="3" t="str">
        <f t="shared" si="340"/>
        <v>Qualifier Value</v>
      </c>
      <c r="K2420" s="3" t="str">
        <f t="shared" si="341"/>
        <v>S</v>
      </c>
      <c r="L2420" s="3" t="str">
        <f t="shared" si="342"/>
        <v>20060505</v>
      </c>
      <c r="M2420" s="3" t="str">
        <f t="shared" si="343"/>
        <v>20991231</v>
      </c>
    </row>
    <row r="2421" spans="1:13" ht="15.6" customHeight="1" x14ac:dyDescent="0.3">
      <c r="A2421" s="3" t="s">
        <v>6453</v>
      </c>
      <c r="B2421" s="3" t="s">
        <v>11818</v>
      </c>
      <c r="C2421" s="11" t="s">
        <v>3474</v>
      </c>
      <c r="D2421" s="11" t="s">
        <v>3475</v>
      </c>
      <c r="E2421" s="13">
        <v>1584</v>
      </c>
      <c r="F2421" s="3" t="s">
        <v>7539</v>
      </c>
      <c r="G2421" s="3" t="str">
        <f t="shared" si="337"/>
        <v>420163009</v>
      </c>
      <c r="H2421" s="3" t="str">
        <f t="shared" si="338"/>
        <v>Route</v>
      </c>
      <c r="I2421" s="3" t="str">
        <f t="shared" si="339"/>
        <v>SNOMED</v>
      </c>
      <c r="J2421" s="3" t="str">
        <f t="shared" si="340"/>
        <v>Qualifier Value</v>
      </c>
      <c r="K2421" s="3" t="str">
        <f t="shared" si="341"/>
        <v>S</v>
      </c>
      <c r="L2421" s="3" t="str">
        <f t="shared" si="342"/>
        <v>19700101</v>
      </c>
      <c r="M2421" s="3" t="str">
        <f t="shared" si="343"/>
        <v>20991231</v>
      </c>
    </row>
    <row r="2422" spans="1:13" ht="15.6" customHeight="1" x14ac:dyDescent="0.3">
      <c r="A2422" s="3" t="s">
        <v>6453</v>
      </c>
      <c r="B2422" s="3" t="s">
        <v>11818</v>
      </c>
      <c r="C2422" s="11" t="s">
        <v>3478</v>
      </c>
      <c r="D2422" s="11" t="s">
        <v>3479</v>
      </c>
      <c r="E2422" s="13">
        <v>1585</v>
      </c>
      <c r="F2422" s="3" t="s">
        <v>7540</v>
      </c>
      <c r="G2422" s="3" t="str">
        <f t="shared" si="337"/>
        <v>372453002</v>
      </c>
      <c r="H2422" s="3" t="str">
        <f t="shared" si="338"/>
        <v>Route</v>
      </c>
      <c r="I2422" s="3" t="str">
        <f t="shared" si="339"/>
        <v>SNOMED</v>
      </c>
      <c r="J2422" s="3" t="str">
        <f t="shared" si="340"/>
        <v>Qualifier Value</v>
      </c>
      <c r="K2422" s="3" t="str">
        <f t="shared" si="341"/>
        <v>S</v>
      </c>
      <c r="L2422" s="3" t="str">
        <f t="shared" si="342"/>
        <v>19700101</v>
      </c>
      <c r="M2422" s="3" t="str">
        <f t="shared" si="343"/>
        <v>20991231</v>
      </c>
    </row>
    <row r="2423" spans="1:13" ht="15.6" customHeight="1" x14ac:dyDescent="0.3">
      <c r="A2423" s="3" t="s">
        <v>6453</v>
      </c>
      <c r="B2423" s="3" t="s">
        <v>11818</v>
      </c>
      <c r="C2423" s="11" t="s">
        <v>3476</v>
      </c>
      <c r="D2423" s="11" t="s">
        <v>3477</v>
      </c>
      <c r="E2423" s="13">
        <v>1586</v>
      </c>
      <c r="F2423" s="3" t="s">
        <v>7541</v>
      </c>
      <c r="G2423" s="3" t="str">
        <f t="shared" si="337"/>
        <v>766790006</v>
      </c>
      <c r="H2423" s="3" t="str">
        <f t="shared" si="338"/>
        <v>Route</v>
      </c>
      <c r="I2423" s="3" t="str">
        <f t="shared" si="339"/>
        <v>SNOMED</v>
      </c>
      <c r="J2423" s="3" t="str">
        <f t="shared" si="340"/>
        <v>Qualifier Value</v>
      </c>
      <c r="K2423" s="3" t="str">
        <f t="shared" si="341"/>
        <v>S</v>
      </c>
      <c r="L2423" s="3" t="str">
        <f t="shared" si="342"/>
        <v>20180731</v>
      </c>
      <c r="M2423" s="3" t="str">
        <f t="shared" si="343"/>
        <v>20991231</v>
      </c>
    </row>
    <row r="2424" spans="1:13" ht="15.6" customHeight="1" x14ac:dyDescent="0.3">
      <c r="A2424" s="3" t="s">
        <v>6453</v>
      </c>
      <c r="B2424" s="3" t="s">
        <v>11818</v>
      </c>
      <c r="C2424" s="11" t="s">
        <v>3480</v>
      </c>
      <c r="D2424" s="11" t="s">
        <v>3481</v>
      </c>
      <c r="E2424" s="13">
        <v>1587</v>
      </c>
      <c r="F2424" s="3" t="s">
        <v>7543</v>
      </c>
      <c r="G2424" s="3" t="str">
        <f t="shared" si="337"/>
        <v>418743005</v>
      </c>
      <c r="H2424" s="3" t="str">
        <f t="shared" si="338"/>
        <v>Route</v>
      </c>
      <c r="I2424" s="3" t="str">
        <f t="shared" si="339"/>
        <v>SNOMED</v>
      </c>
      <c r="J2424" s="3" t="str">
        <f t="shared" si="340"/>
        <v>Qualifier Value</v>
      </c>
      <c r="K2424" s="3" t="str">
        <f t="shared" si="341"/>
        <v>S</v>
      </c>
      <c r="L2424" s="3" t="str">
        <f t="shared" si="342"/>
        <v>19700101</v>
      </c>
      <c r="M2424" s="3" t="str">
        <f t="shared" si="343"/>
        <v>20991231</v>
      </c>
    </row>
    <row r="2425" spans="1:13" ht="15.6" customHeight="1" x14ac:dyDescent="0.3">
      <c r="A2425" s="3" t="s">
        <v>6453</v>
      </c>
      <c r="B2425" s="3" t="s">
        <v>11818</v>
      </c>
      <c r="C2425" s="11" t="s">
        <v>3486</v>
      </c>
      <c r="D2425" s="11" t="s">
        <v>3487</v>
      </c>
      <c r="E2425" s="13">
        <v>1588</v>
      </c>
      <c r="F2425" s="3" t="s">
        <v>7545</v>
      </c>
      <c r="G2425" s="3" t="str">
        <f t="shared" si="337"/>
        <v>418136008</v>
      </c>
      <c r="H2425" s="3" t="str">
        <f t="shared" si="338"/>
        <v>Route</v>
      </c>
      <c r="I2425" s="3" t="str">
        <f t="shared" si="339"/>
        <v>SNOMED</v>
      </c>
      <c r="J2425" s="3" t="str">
        <f t="shared" si="340"/>
        <v>Qualifier Value</v>
      </c>
      <c r="K2425" s="3" t="str">
        <f t="shared" si="341"/>
        <v>S</v>
      </c>
      <c r="L2425" s="3" t="str">
        <f t="shared" si="342"/>
        <v>19700101</v>
      </c>
      <c r="M2425" s="3" t="str">
        <f t="shared" si="343"/>
        <v>20991231</v>
      </c>
    </row>
    <row r="2426" spans="1:13" ht="15.6" customHeight="1" x14ac:dyDescent="0.3">
      <c r="A2426" s="3" t="s">
        <v>6453</v>
      </c>
      <c r="B2426" s="3" t="s">
        <v>11818</v>
      </c>
      <c r="C2426" s="11" t="s">
        <v>3482</v>
      </c>
      <c r="D2426" s="11" t="s">
        <v>3483</v>
      </c>
      <c r="E2426" s="13">
        <v>1589</v>
      </c>
      <c r="F2426" s="3" t="s">
        <v>7544</v>
      </c>
      <c r="G2426" s="3" t="str">
        <f t="shared" si="337"/>
        <v>372454008</v>
      </c>
      <c r="H2426" s="3" t="str">
        <f t="shared" si="338"/>
        <v>Route</v>
      </c>
      <c r="I2426" s="3" t="str">
        <f t="shared" si="339"/>
        <v>SNOMED</v>
      </c>
      <c r="J2426" s="3" t="str">
        <f t="shared" si="340"/>
        <v>Qualifier Value</v>
      </c>
      <c r="K2426" s="3" t="str">
        <f t="shared" si="341"/>
        <v>S</v>
      </c>
      <c r="L2426" s="3" t="str">
        <f t="shared" si="342"/>
        <v>19700101</v>
      </c>
      <c r="M2426" s="3" t="str">
        <f t="shared" si="343"/>
        <v>20991231</v>
      </c>
    </row>
    <row r="2427" spans="1:13" ht="15.6" customHeight="1" x14ac:dyDescent="0.3">
      <c r="A2427" s="3" t="s">
        <v>6453</v>
      </c>
      <c r="B2427" s="3" t="s">
        <v>11818</v>
      </c>
      <c r="C2427" s="11" t="s">
        <v>3484</v>
      </c>
      <c r="D2427" s="11" t="s">
        <v>3485</v>
      </c>
      <c r="E2427" s="13">
        <v>1590</v>
      </c>
      <c r="F2427" s="3" t="s">
        <v>7546</v>
      </c>
      <c r="G2427" s="3" t="str">
        <f t="shared" si="337"/>
        <v>127490009</v>
      </c>
      <c r="H2427" s="3" t="str">
        <f t="shared" si="338"/>
        <v>Route</v>
      </c>
      <c r="I2427" s="3" t="str">
        <f t="shared" si="339"/>
        <v>SNOMED</v>
      </c>
      <c r="J2427" s="3" t="str">
        <f t="shared" si="340"/>
        <v>Qualifier Value</v>
      </c>
      <c r="K2427" s="3" t="str">
        <f t="shared" si="341"/>
        <v>S</v>
      </c>
      <c r="L2427" s="3" t="str">
        <f t="shared" si="342"/>
        <v>19700101</v>
      </c>
      <c r="M2427" s="3" t="str">
        <f t="shared" si="343"/>
        <v>20991231</v>
      </c>
    </row>
    <row r="2428" spans="1:13" ht="15.6" customHeight="1" x14ac:dyDescent="0.3">
      <c r="A2428" s="3" t="s">
        <v>6453</v>
      </c>
      <c r="B2428" s="3" t="s">
        <v>11818</v>
      </c>
      <c r="C2428" s="11" t="s">
        <v>3488</v>
      </c>
      <c r="D2428" s="11" t="s">
        <v>3489</v>
      </c>
      <c r="E2428" s="13">
        <v>1591</v>
      </c>
      <c r="F2428" s="3" t="s">
        <v>7548</v>
      </c>
      <c r="G2428" s="3" t="str">
        <f t="shared" si="337"/>
        <v>372457001</v>
      </c>
      <c r="H2428" s="3" t="str">
        <f t="shared" si="338"/>
        <v>Route</v>
      </c>
      <c r="I2428" s="3" t="str">
        <f t="shared" si="339"/>
        <v>SNOMED</v>
      </c>
      <c r="J2428" s="3" t="str">
        <f t="shared" si="340"/>
        <v>Qualifier Value</v>
      </c>
      <c r="K2428" s="3" t="str">
        <f t="shared" si="341"/>
        <v>S</v>
      </c>
      <c r="L2428" s="3" t="str">
        <f t="shared" si="342"/>
        <v>19700101</v>
      </c>
      <c r="M2428" s="3" t="str">
        <f t="shared" si="343"/>
        <v>20991231</v>
      </c>
    </row>
    <row r="2429" spans="1:13" ht="15.6" customHeight="1" x14ac:dyDescent="0.3">
      <c r="A2429" s="3" t="s">
        <v>6453</v>
      </c>
      <c r="B2429" s="3" t="s">
        <v>11818</v>
      </c>
      <c r="C2429" s="11" t="s">
        <v>3490</v>
      </c>
      <c r="D2429" s="11" t="s">
        <v>3491</v>
      </c>
      <c r="E2429" s="13">
        <v>1592</v>
      </c>
      <c r="F2429" s="3" t="s">
        <v>7553</v>
      </c>
      <c r="G2429" s="3" t="str">
        <f t="shared" si="337"/>
        <v>419954003</v>
      </c>
      <c r="H2429" s="3" t="str">
        <f t="shared" si="338"/>
        <v>Route</v>
      </c>
      <c r="I2429" s="3" t="str">
        <f t="shared" si="339"/>
        <v>SNOMED</v>
      </c>
      <c r="J2429" s="3" t="str">
        <f t="shared" si="340"/>
        <v>Qualifier Value</v>
      </c>
      <c r="K2429" s="3" t="str">
        <f t="shared" si="341"/>
        <v>S</v>
      </c>
      <c r="L2429" s="3" t="str">
        <f t="shared" si="342"/>
        <v>19700101</v>
      </c>
      <c r="M2429" s="3" t="str">
        <f t="shared" si="343"/>
        <v>20991231</v>
      </c>
    </row>
    <row r="2430" spans="1:13" ht="15.6" customHeight="1" x14ac:dyDescent="0.3">
      <c r="A2430" s="3" t="s">
        <v>6453</v>
      </c>
      <c r="B2430" s="3" t="s">
        <v>11818</v>
      </c>
      <c r="C2430" s="11" t="s">
        <v>3492</v>
      </c>
      <c r="D2430" s="11" t="s">
        <v>3493</v>
      </c>
      <c r="E2430" s="13">
        <v>1593</v>
      </c>
      <c r="F2430" s="3" t="s">
        <v>7556</v>
      </c>
      <c r="G2430" s="3" t="str">
        <f t="shared" si="337"/>
        <v>429817007</v>
      </c>
      <c r="H2430" s="3" t="str">
        <f t="shared" si="338"/>
        <v>Route</v>
      </c>
      <c r="I2430" s="3" t="str">
        <f t="shared" si="339"/>
        <v>SNOMED</v>
      </c>
      <c r="J2430" s="3" t="str">
        <f t="shared" si="340"/>
        <v>Qualifier Value</v>
      </c>
      <c r="K2430" s="3" t="str">
        <f t="shared" si="341"/>
        <v>S</v>
      </c>
      <c r="L2430" s="3" t="str">
        <f t="shared" si="342"/>
        <v>20090131</v>
      </c>
      <c r="M2430" s="3" t="str">
        <f t="shared" si="343"/>
        <v>20991231</v>
      </c>
    </row>
    <row r="2431" spans="1:13" ht="15.6" customHeight="1" x14ac:dyDescent="0.3">
      <c r="A2431" s="3" t="s">
        <v>6453</v>
      </c>
      <c r="B2431" s="3" t="s">
        <v>11818</v>
      </c>
      <c r="C2431" s="11" t="s">
        <v>3632</v>
      </c>
      <c r="D2431" s="11" t="s">
        <v>3633</v>
      </c>
      <c r="E2431" s="13">
        <v>1594</v>
      </c>
      <c r="F2431" s="3" t="s">
        <v>7561</v>
      </c>
      <c r="G2431" s="3" t="str">
        <f t="shared" si="337"/>
        <v>58100008</v>
      </c>
      <c r="H2431" s="3" t="str">
        <f t="shared" si="338"/>
        <v>Route</v>
      </c>
      <c r="I2431" s="3" t="str">
        <f t="shared" si="339"/>
        <v>SNOMED</v>
      </c>
      <c r="J2431" s="3" t="str">
        <f t="shared" si="340"/>
        <v>Qualifier Value</v>
      </c>
      <c r="K2431" s="3" t="str">
        <f t="shared" si="341"/>
        <v>S</v>
      </c>
      <c r="L2431" s="3" t="str">
        <f t="shared" si="342"/>
        <v>19700101</v>
      </c>
      <c r="M2431" s="3" t="str">
        <f t="shared" si="343"/>
        <v>20991231</v>
      </c>
    </row>
    <row r="2432" spans="1:13" ht="15.6" customHeight="1" x14ac:dyDescent="0.3">
      <c r="A2432" s="3" t="s">
        <v>6453</v>
      </c>
      <c r="B2432" s="3" t="s">
        <v>11818</v>
      </c>
      <c r="C2432" s="11" t="s">
        <v>3634</v>
      </c>
      <c r="D2432" s="11" t="s">
        <v>3635</v>
      </c>
      <c r="E2432" s="13">
        <v>1595</v>
      </c>
      <c r="F2432" s="3" t="s">
        <v>7562</v>
      </c>
      <c r="G2432" s="3" t="str">
        <f t="shared" si="337"/>
        <v>12130007</v>
      </c>
      <c r="H2432" s="3" t="str">
        <f t="shared" si="338"/>
        <v>Route</v>
      </c>
      <c r="I2432" s="3" t="str">
        <f t="shared" si="339"/>
        <v>SNOMED</v>
      </c>
      <c r="J2432" s="3" t="str">
        <f t="shared" si="340"/>
        <v>Qualifier Value</v>
      </c>
      <c r="K2432" s="3" t="str">
        <f t="shared" si="341"/>
        <v>S</v>
      </c>
      <c r="L2432" s="3" t="str">
        <f t="shared" si="342"/>
        <v>19700101</v>
      </c>
      <c r="M2432" s="3" t="str">
        <f t="shared" si="343"/>
        <v>20991231</v>
      </c>
    </row>
    <row r="2433" spans="1:13" ht="15.6" customHeight="1" x14ac:dyDescent="0.3">
      <c r="A2433" s="3" t="s">
        <v>6453</v>
      </c>
      <c r="B2433" s="3" t="s">
        <v>11818</v>
      </c>
      <c r="C2433" s="11" t="s">
        <v>3494</v>
      </c>
      <c r="D2433" s="11" t="s">
        <v>3495</v>
      </c>
      <c r="E2433" s="13">
        <v>1596</v>
      </c>
      <c r="F2433" s="3" t="s">
        <v>7559</v>
      </c>
      <c r="G2433" s="3" t="str">
        <f t="shared" si="337"/>
        <v>419396008</v>
      </c>
      <c r="H2433" s="3" t="str">
        <f t="shared" si="338"/>
        <v>Route</v>
      </c>
      <c r="I2433" s="3" t="str">
        <f t="shared" si="339"/>
        <v>SNOMED</v>
      </c>
      <c r="J2433" s="3" t="str">
        <f t="shared" si="340"/>
        <v>Qualifier Value</v>
      </c>
      <c r="K2433" s="3" t="str">
        <f t="shared" si="341"/>
        <v>S</v>
      </c>
      <c r="L2433" s="3" t="str">
        <f t="shared" si="342"/>
        <v>19700101</v>
      </c>
      <c r="M2433" s="3" t="str">
        <f t="shared" si="343"/>
        <v>20991231</v>
      </c>
    </row>
    <row r="2434" spans="1:13" ht="15.6" customHeight="1" x14ac:dyDescent="0.3">
      <c r="A2434" s="3" t="s">
        <v>6453</v>
      </c>
      <c r="B2434" s="3" t="s">
        <v>11818</v>
      </c>
      <c r="C2434" s="11" t="s">
        <v>3496</v>
      </c>
      <c r="D2434" s="11" t="s">
        <v>3497</v>
      </c>
      <c r="E2434" s="13">
        <v>1597</v>
      </c>
      <c r="F2434" s="3" t="s">
        <v>7560</v>
      </c>
      <c r="G2434" s="3" t="str">
        <f t="shared" si="337"/>
        <v>372458006</v>
      </c>
      <c r="H2434" s="3" t="str">
        <f t="shared" si="338"/>
        <v>Route</v>
      </c>
      <c r="I2434" s="3" t="str">
        <f t="shared" si="339"/>
        <v>SNOMED</v>
      </c>
      <c r="J2434" s="3" t="str">
        <f t="shared" si="340"/>
        <v>Qualifier Value</v>
      </c>
      <c r="K2434" s="3" t="str">
        <f t="shared" si="341"/>
        <v>S</v>
      </c>
      <c r="L2434" s="3" t="str">
        <f t="shared" si="342"/>
        <v>19700101</v>
      </c>
      <c r="M2434" s="3" t="str">
        <f t="shared" si="343"/>
        <v>20991231</v>
      </c>
    </row>
    <row r="2435" spans="1:13" ht="15.6" customHeight="1" x14ac:dyDescent="0.3">
      <c r="A2435" s="3" t="s">
        <v>6453</v>
      </c>
      <c r="B2435" s="3" t="s">
        <v>11818</v>
      </c>
      <c r="C2435" s="11" t="s">
        <v>3498</v>
      </c>
      <c r="D2435" s="11" t="s">
        <v>3499</v>
      </c>
      <c r="E2435" s="13">
        <v>1598</v>
      </c>
      <c r="F2435" s="3" t="s">
        <v>7563</v>
      </c>
      <c r="G2435" s="3" t="str">
        <f t="shared" si="337"/>
        <v>404819002</v>
      </c>
      <c r="H2435" s="3" t="str">
        <f t="shared" si="338"/>
        <v>Route</v>
      </c>
      <c r="I2435" s="3" t="str">
        <f t="shared" si="339"/>
        <v>SNOMED</v>
      </c>
      <c r="J2435" s="3" t="str">
        <f t="shared" si="340"/>
        <v>Qualifier Value</v>
      </c>
      <c r="K2435" s="3" t="str">
        <f t="shared" si="341"/>
        <v>S</v>
      </c>
      <c r="L2435" s="3" t="str">
        <f t="shared" si="342"/>
        <v>19700101</v>
      </c>
      <c r="M2435" s="3" t="str">
        <f t="shared" si="343"/>
        <v>20991231</v>
      </c>
    </row>
    <row r="2436" spans="1:13" ht="15.6" customHeight="1" x14ac:dyDescent="0.3">
      <c r="A2436" s="3" t="s">
        <v>6453</v>
      </c>
      <c r="B2436" s="3" t="s">
        <v>11818</v>
      </c>
      <c r="C2436" s="11" t="s">
        <v>3500</v>
      </c>
      <c r="D2436" s="11" t="s">
        <v>3501</v>
      </c>
      <c r="E2436" s="13">
        <v>1599</v>
      </c>
      <c r="F2436" s="3" t="s">
        <v>7564</v>
      </c>
      <c r="G2436" s="3" t="str">
        <f t="shared" si="337"/>
        <v>419778001</v>
      </c>
      <c r="H2436" s="3" t="str">
        <f t="shared" si="338"/>
        <v>Route</v>
      </c>
      <c r="I2436" s="3" t="str">
        <f t="shared" si="339"/>
        <v>SNOMED</v>
      </c>
      <c r="J2436" s="3" t="str">
        <f t="shared" si="340"/>
        <v>Qualifier Value</v>
      </c>
      <c r="K2436" s="3" t="str">
        <f t="shared" si="341"/>
        <v>S</v>
      </c>
      <c r="L2436" s="3" t="str">
        <f t="shared" si="342"/>
        <v>19700101</v>
      </c>
      <c r="M2436" s="3" t="str">
        <f t="shared" si="343"/>
        <v>20991231</v>
      </c>
    </row>
    <row r="2437" spans="1:13" ht="15.6" customHeight="1" x14ac:dyDescent="0.3">
      <c r="A2437" s="3" t="s">
        <v>6453</v>
      </c>
      <c r="B2437" s="3" t="s">
        <v>11818</v>
      </c>
      <c r="C2437" s="11" t="s">
        <v>3502</v>
      </c>
      <c r="D2437" s="11" t="s">
        <v>3503</v>
      </c>
      <c r="E2437" s="13">
        <v>1600</v>
      </c>
      <c r="F2437" s="3" t="s">
        <v>7565</v>
      </c>
      <c r="G2437" s="3" t="str">
        <f t="shared" si="337"/>
        <v>372459003</v>
      </c>
      <c r="H2437" s="3" t="str">
        <f t="shared" si="338"/>
        <v>Route</v>
      </c>
      <c r="I2437" s="3" t="str">
        <f t="shared" si="339"/>
        <v>SNOMED</v>
      </c>
      <c r="J2437" s="3" t="str">
        <f t="shared" si="340"/>
        <v>Qualifier Value</v>
      </c>
      <c r="K2437" s="3" t="str">
        <f t="shared" si="341"/>
        <v>S</v>
      </c>
      <c r="L2437" s="3" t="str">
        <f t="shared" si="342"/>
        <v>19700101</v>
      </c>
      <c r="M2437" s="3" t="str">
        <f t="shared" si="343"/>
        <v>20991231</v>
      </c>
    </row>
    <row r="2438" spans="1:13" ht="15.6" customHeight="1" x14ac:dyDescent="0.3">
      <c r="A2438" s="3" t="s">
        <v>6453</v>
      </c>
      <c r="B2438" s="3" t="s">
        <v>11818</v>
      </c>
      <c r="C2438" s="11" t="s">
        <v>3504</v>
      </c>
      <c r="D2438" s="11" t="s">
        <v>3505</v>
      </c>
      <c r="E2438" s="13">
        <v>1601</v>
      </c>
      <c r="F2438" s="3" t="s">
        <v>7566</v>
      </c>
      <c r="G2438" s="3" t="str">
        <f t="shared" si="337"/>
        <v>418821007</v>
      </c>
      <c r="H2438" s="3" t="str">
        <f t="shared" si="338"/>
        <v>Route</v>
      </c>
      <c r="I2438" s="3" t="str">
        <f t="shared" si="339"/>
        <v>SNOMED</v>
      </c>
      <c r="J2438" s="3" t="str">
        <f t="shared" si="340"/>
        <v>Qualifier Value</v>
      </c>
      <c r="K2438" s="3" t="str">
        <f t="shared" si="341"/>
        <v>S</v>
      </c>
      <c r="L2438" s="3" t="str">
        <f t="shared" si="342"/>
        <v>19700101</v>
      </c>
      <c r="M2438" s="3" t="str">
        <f t="shared" si="343"/>
        <v>20991231</v>
      </c>
    </row>
    <row r="2439" spans="1:13" ht="15.6" customHeight="1" x14ac:dyDescent="0.3">
      <c r="A2439" s="3" t="s">
        <v>6453</v>
      </c>
      <c r="B2439" s="3" t="s">
        <v>11818</v>
      </c>
      <c r="C2439" s="11" t="s">
        <v>3506</v>
      </c>
      <c r="D2439" s="11" t="s">
        <v>3507</v>
      </c>
      <c r="E2439" s="13">
        <v>1602</v>
      </c>
      <c r="F2439" s="3" t="s">
        <v>7567</v>
      </c>
      <c r="G2439" s="3" t="str">
        <f t="shared" si="337"/>
        <v>372460008</v>
      </c>
      <c r="H2439" s="3" t="str">
        <f t="shared" si="338"/>
        <v>Route</v>
      </c>
      <c r="I2439" s="3" t="str">
        <f t="shared" si="339"/>
        <v>SNOMED</v>
      </c>
      <c r="J2439" s="3" t="str">
        <f t="shared" si="340"/>
        <v>Qualifier Value</v>
      </c>
      <c r="K2439" s="3" t="str">
        <f t="shared" si="341"/>
        <v>S</v>
      </c>
      <c r="L2439" s="3" t="str">
        <f t="shared" si="342"/>
        <v>19700101</v>
      </c>
      <c r="M2439" s="3" t="str">
        <f t="shared" si="343"/>
        <v>20991231</v>
      </c>
    </row>
    <row r="2440" spans="1:13" ht="15.6" customHeight="1" x14ac:dyDescent="0.3">
      <c r="A2440" s="3" t="s">
        <v>6453</v>
      </c>
      <c r="B2440" s="3" t="s">
        <v>11818</v>
      </c>
      <c r="C2440" s="11" t="s">
        <v>3508</v>
      </c>
      <c r="D2440" s="11" t="s">
        <v>3509</v>
      </c>
      <c r="E2440" s="13">
        <v>1603</v>
      </c>
      <c r="F2440" s="3" t="s">
        <v>7568</v>
      </c>
      <c r="G2440" s="3" t="str">
        <f t="shared" si="337"/>
        <v>418331006</v>
      </c>
      <c r="H2440" s="3" t="str">
        <f t="shared" si="338"/>
        <v>Route</v>
      </c>
      <c r="I2440" s="3" t="str">
        <f t="shared" si="339"/>
        <v>SNOMED</v>
      </c>
      <c r="J2440" s="3" t="str">
        <f t="shared" si="340"/>
        <v>Qualifier Value</v>
      </c>
      <c r="K2440" s="3" t="str">
        <f t="shared" si="341"/>
        <v>S</v>
      </c>
      <c r="L2440" s="3" t="str">
        <f t="shared" si="342"/>
        <v>19700101</v>
      </c>
      <c r="M2440" s="3" t="str">
        <f t="shared" si="343"/>
        <v>20991231</v>
      </c>
    </row>
    <row r="2441" spans="1:13" ht="15.6" customHeight="1" x14ac:dyDescent="0.3">
      <c r="A2441" s="3" t="s">
        <v>6453</v>
      </c>
      <c r="B2441" s="3" t="s">
        <v>11818</v>
      </c>
      <c r="C2441" s="11" t="s">
        <v>3510</v>
      </c>
      <c r="D2441" s="11" t="s">
        <v>3511</v>
      </c>
      <c r="E2441" s="13">
        <v>1604</v>
      </c>
      <c r="F2441" s="3" t="s">
        <v>7569</v>
      </c>
      <c r="G2441" s="3" t="str">
        <f t="shared" si="337"/>
        <v>2764801000001100</v>
      </c>
      <c r="H2441" s="3" t="str">
        <f t="shared" si="338"/>
        <v>Route</v>
      </c>
      <c r="I2441" s="3" t="str">
        <f t="shared" si="339"/>
        <v>SNOMED</v>
      </c>
      <c r="J2441" s="3" t="str">
        <f t="shared" si="340"/>
        <v>Qualifier Value</v>
      </c>
      <c r="K2441" s="3" t="str">
        <f t="shared" si="341"/>
        <v>S</v>
      </c>
      <c r="L2441" s="3" t="str">
        <f t="shared" si="342"/>
        <v>20180731</v>
      </c>
      <c r="M2441" s="3" t="str">
        <f t="shared" si="343"/>
        <v>20991231</v>
      </c>
    </row>
    <row r="2442" spans="1:13" ht="15.6" customHeight="1" x14ac:dyDescent="0.3">
      <c r="A2442" s="3" t="s">
        <v>6453</v>
      </c>
      <c r="B2442" s="3" t="s">
        <v>11818</v>
      </c>
      <c r="C2442" s="11" t="s">
        <v>3512</v>
      </c>
      <c r="D2442" s="11" t="s">
        <v>3513</v>
      </c>
      <c r="E2442" s="13">
        <v>1605</v>
      </c>
      <c r="F2442" s="3" t="s">
        <v>7571</v>
      </c>
      <c r="G2442" s="3" t="str">
        <f t="shared" si="337"/>
        <v>446540005</v>
      </c>
      <c r="H2442" s="3" t="str">
        <f t="shared" si="338"/>
        <v>Route</v>
      </c>
      <c r="I2442" s="3" t="str">
        <f t="shared" si="339"/>
        <v>SNOMED</v>
      </c>
      <c r="J2442" s="3" t="str">
        <f t="shared" si="340"/>
        <v>Qualifier Value</v>
      </c>
      <c r="K2442" s="3" t="str">
        <f t="shared" si="341"/>
        <v>S</v>
      </c>
      <c r="L2442" s="3" t="str">
        <f t="shared" si="342"/>
        <v>20110131</v>
      </c>
      <c r="M2442" s="3" t="str">
        <f t="shared" si="343"/>
        <v>20991231</v>
      </c>
    </row>
    <row r="2443" spans="1:13" ht="15.6" customHeight="1" x14ac:dyDescent="0.3">
      <c r="A2443" s="3" t="s">
        <v>6453</v>
      </c>
      <c r="B2443" s="3" t="s">
        <v>11818</v>
      </c>
      <c r="C2443" s="11" t="s">
        <v>3514</v>
      </c>
      <c r="D2443" s="11" t="s">
        <v>3515</v>
      </c>
      <c r="E2443" s="13">
        <v>1606</v>
      </c>
      <c r="F2443" s="3" t="s">
        <v>7572</v>
      </c>
      <c r="G2443" s="3" t="str">
        <f t="shared" si="337"/>
        <v>420719007</v>
      </c>
      <c r="H2443" s="3" t="str">
        <f t="shared" si="338"/>
        <v>Route</v>
      </c>
      <c r="I2443" s="3" t="str">
        <f t="shared" si="339"/>
        <v>SNOMED</v>
      </c>
      <c r="J2443" s="3" t="str">
        <f t="shared" si="340"/>
        <v>Qualifier Value</v>
      </c>
      <c r="K2443" s="3" t="str">
        <f t="shared" si="341"/>
        <v>S</v>
      </c>
      <c r="L2443" s="3" t="str">
        <f t="shared" si="342"/>
        <v>20070117</v>
      </c>
      <c r="M2443" s="3" t="str">
        <f t="shared" si="343"/>
        <v>20991231</v>
      </c>
    </row>
    <row r="2444" spans="1:13" ht="15.6" customHeight="1" x14ac:dyDescent="0.3">
      <c r="A2444" s="3" t="s">
        <v>6453</v>
      </c>
      <c r="B2444" s="3" t="s">
        <v>11818</v>
      </c>
      <c r="C2444" s="11" t="s">
        <v>3516</v>
      </c>
      <c r="D2444" s="11" t="s">
        <v>3517</v>
      </c>
      <c r="E2444" s="13">
        <v>1607</v>
      </c>
      <c r="F2444" s="3" t="s">
        <v>7575</v>
      </c>
      <c r="G2444" s="3" t="str">
        <f t="shared" si="337"/>
        <v>418892005</v>
      </c>
      <c r="H2444" s="3" t="str">
        <f t="shared" si="338"/>
        <v>Route</v>
      </c>
      <c r="I2444" s="3" t="str">
        <f t="shared" si="339"/>
        <v>SNOMED</v>
      </c>
      <c r="J2444" s="3" t="str">
        <f t="shared" si="340"/>
        <v>Qualifier Value</v>
      </c>
      <c r="K2444" s="3" t="str">
        <f t="shared" si="341"/>
        <v>S</v>
      </c>
      <c r="L2444" s="3" t="str">
        <f t="shared" si="342"/>
        <v>19700101</v>
      </c>
      <c r="M2444" s="3" t="str">
        <f t="shared" si="343"/>
        <v>20991231</v>
      </c>
    </row>
    <row r="2445" spans="1:13" ht="15.6" customHeight="1" x14ac:dyDescent="0.3">
      <c r="A2445" s="3" t="s">
        <v>6453</v>
      </c>
      <c r="B2445" s="3" t="s">
        <v>11818</v>
      </c>
      <c r="C2445" s="11" t="s">
        <v>3518</v>
      </c>
      <c r="D2445" s="11" t="s">
        <v>3519</v>
      </c>
      <c r="E2445" s="13">
        <v>1608</v>
      </c>
      <c r="F2445" s="3" t="s">
        <v>7576</v>
      </c>
      <c r="G2445" s="3" t="str">
        <f t="shared" ref="G2445:G2508" si="344">IFERROR(VLOOKUP(F2445,omop_all_vocs,4,FALSE),"")</f>
        <v>448492006</v>
      </c>
      <c r="H2445" s="3" t="str">
        <f t="shared" ref="H2445:H2508" si="345">IFERROR(VLOOKUP(F2445,omop_all_vocs,5,FALSE),"")</f>
        <v>Route</v>
      </c>
      <c r="I2445" s="3" t="str">
        <f t="shared" ref="I2445:I2508" si="346">IFERROR(VLOOKUP(F2445,omop_all_vocs,6,FALSE),"")</f>
        <v>SNOMED</v>
      </c>
      <c r="J2445" s="3" t="str">
        <f t="shared" ref="J2445:J2508" si="347">IFERROR(VLOOKUP(F2445,omop_all_vocs,7,FALSE),"")</f>
        <v>Qualifier Value</v>
      </c>
      <c r="K2445" s="3" t="str">
        <f t="shared" ref="K2445:K2508" si="348">IFERROR(VLOOKUP(F2445,omop_all_vocs,8,FALSE),"")</f>
        <v>S</v>
      </c>
      <c r="L2445" s="3" t="str">
        <f t="shared" ref="L2445:L2508" si="349">IFERROR(VLOOKUP(F2445,omop_all_vocs,9,FALSE),"")</f>
        <v>20110731</v>
      </c>
      <c r="M2445" s="3" t="str">
        <f t="shared" ref="M2445:M2508" si="350">IFERROR(VLOOKUP(F2445,omop_all_vocs,10,FALSE),"")</f>
        <v>20991231</v>
      </c>
    </row>
    <row r="2446" spans="1:13" ht="15.6" customHeight="1" x14ac:dyDescent="0.3">
      <c r="A2446" s="3" t="s">
        <v>6453</v>
      </c>
      <c r="B2446" s="3" t="s">
        <v>11818</v>
      </c>
      <c r="C2446" s="11" t="s">
        <v>3520</v>
      </c>
      <c r="D2446" s="11" t="s">
        <v>3521</v>
      </c>
      <c r="E2446" s="13">
        <v>1609</v>
      </c>
      <c r="F2446" s="3" t="s">
        <v>7577</v>
      </c>
      <c r="G2446" s="3" t="str">
        <f t="shared" si="344"/>
        <v>418608002</v>
      </c>
      <c r="H2446" s="3" t="str">
        <f t="shared" si="345"/>
        <v>Route</v>
      </c>
      <c r="I2446" s="3" t="str">
        <f t="shared" si="346"/>
        <v>SNOMED</v>
      </c>
      <c r="J2446" s="3" t="str">
        <f t="shared" si="347"/>
        <v>Qualifier Value</v>
      </c>
      <c r="K2446" s="3" t="str">
        <f t="shared" si="348"/>
        <v>S</v>
      </c>
      <c r="L2446" s="3" t="str">
        <f t="shared" si="349"/>
        <v>19700101</v>
      </c>
      <c r="M2446" s="3" t="str">
        <f t="shared" si="350"/>
        <v>20991231</v>
      </c>
    </row>
    <row r="2447" spans="1:13" ht="15.6" customHeight="1" x14ac:dyDescent="0.3">
      <c r="A2447" s="3" t="s">
        <v>6453</v>
      </c>
      <c r="B2447" s="3" t="s">
        <v>11818</v>
      </c>
      <c r="C2447" s="11" t="s">
        <v>3522</v>
      </c>
      <c r="D2447" s="11" t="s">
        <v>3523</v>
      </c>
      <c r="E2447" s="13">
        <v>1610</v>
      </c>
      <c r="F2447" s="3" t="s">
        <v>7578</v>
      </c>
      <c r="G2447" s="3" t="str">
        <f t="shared" si="344"/>
        <v>418287000</v>
      </c>
      <c r="H2447" s="3" t="str">
        <f t="shared" si="345"/>
        <v>Route</v>
      </c>
      <c r="I2447" s="3" t="str">
        <f t="shared" si="346"/>
        <v>SNOMED</v>
      </c>
      <c r="J2447" s="3" t="str">
        <f t="shared" si="347"/>
        <v>Qualifier Value</v>
      </c>
      <c r="K2447" s="3" t="str">
        <f t="shared" si="348"/>
        <v>S</v>
      </c>
      <c r="L2447" s="3" t="str">
        <f t="shared" si="349"/>
        <v>19700101</v>
      </c>
      <c r="M2447" s="3" t="str">
        <f t="shared" si="350"/>
        <v>20991231</v>
      </c>
    </row>
    <row r="2448" spans="1:13" ht="15.6" customHeight="1" x14ac:dyDescent="0.3">
      <c r="A2448" s="3" t="s">
        <v>6453</v>
      </c>
      <c r="B2448" s="3" t="s">
        <v>11818</v>
      </c>
      <c r="C2448" s="11" t="s">
        <v>3524</v>
      </c>
      <c r="D2448" s="11" t="s">
        <v>3525</v>
      </c>
      <c r="E2448" s="13">
        <v>1611</v>
      </c>
      <c r="F2448" s="3" t="s">
        <v>7579</v>
      </c>
      <c r="G2448" s="3" t="str">
        <f t="shared" si="344"/>
        <v>372463005</v>
      </c>
      <c r="H2448" s="3" t="str">
        <f t="shared" si="345"/>
        <v>Route</v>
      </c>
      <c r="I2448" s="3" t="str">
        <f t="shared" si="346"/>
        <v>SNOMED</v>
      </c>
      <c r="J2448" s="3" t="str">
        <f t="shared" si="347"/>
        <v>Qualifier Value</v>
      </c>
      <c r="K2448" s="3" t="str">
        <f t="shared" si="348"/>
        <v>S</v>
      </c>
      <c r="L2448" s="3" t="str">
        <f t="shared" si="349"/>
        <v>19700101</v>
      </c>
      <c r="M2448" s="3" t="str">
        <f t="shared" si="350"/>
        <v>20991231</v>
      </c>
    </row>
    <row r="2449" spans="1:13" ht="15.6" customHeight="1" x14ac:dyDescent="0.3">
      <c r="A2449" s="3" t="s">
        <v>6453</v>
      </c>
      <c r="B2449" s="3" t="s">
        <v>11818</v>
      </c>
      <c r="C2449" s="11" t="s">
        <v>3526</v>
      </c>
      <c r="D2449" s="11" t="s">
        <v>3527</v>
      </c>
      <c r="E2449" s="13">
        <v>1612</v>
      </c>
      <c r="F2449" s="3" t="s">
        <v>7580</v>
      </c>
      <c r="G2449" s="3" t="str">
        <f t="shared" si="344"/>
        <v>445769006</v>
      </c>
      <c r="H2449" s="3" t="str">
        <f t="shared" si="345"/>
        <v>Route</v>
      </c>
      <c r="I2449" s="3" t="str">
        <f t="shared" si="346"/>
        <v>SNOMED</v>
      </c>
      <c r="J2449" s="3" t="str">
        <f t="shared" si="347"/>
        <v>Qualifier Value</v>
      </c>
      <c r="K2449" s="3" t="str">
        <f t="shared" si="348"/>
        <v>S</v>
      </c>
      <c r="L2449" s="3" t="str">
        <f t="shared" si="349"/>
        <v>20110131</v>
      </c>
      <c r="M2449" s="3" t="str">
        <f t="shared" si="350"/>
        <v>20991231</v>
      </c>
    </row>
    <row r="2450" spans="1:13" ht="15.6" customHeight="1" x14ac:dyDescent="0.3">
      <c r="A2450" s="3" t="s">
        <v>6453</v>
      </c>
      <c r="B2450" s="3" t="s">
        <v>11818</v>
      </c>
      <c r="C2450" s="11" t="s">
        <v>3528</v>
      </c>
      <c r="D2450" s="11" t="s">
        <v>3529</v>
      </c>
      <c r="E2450" s="13">
        <v>1613</v>
      </c>
      <c r="F2450" s="3" t="s">
        <v>7581</v>
      </c>
      <c r="G2450" s="3" t="str">
        <f t="shared" si="344"/>
        <v>418987007</v>
      </c>
      <c r="H2450" s="3" t="str">
        <f t="shared" si="345"/>
        <v>Route</v>
      </c>
      <c r="I2450" s="3" t="str">
        <f t="shared" si="346"/>
        <v>SNOMED</v>
      </c>
      <c r="J2450" s="3" t="str">
        <f t="shared" si="347"/>
        <v>Qualifier Value</v>
      </c>
      <c r="K2450" s="3" t="str">
        <f t="shared" si="348"/>
        <v>S</v>
      </c>
      <c r="L2450" s="3" t="str">
        <f t="shared" si="349"/>
        <v>19700101</v>
      </c>
      <c r="M2450" s="3" t="str">
        <f t="shared" si="350"/>
        <v>20991231</v>
      </c>
    </row>
    <row r="2451" spans="1:13" ht="15.6" customHeight="1" x14ac:dyDescent="0.3">
      <c r="A2451" s="3" t="s">
        <v>6453</v>
      </c>
      <c r="B2451" s="3" t="s">
        <v>11818</v>
      </c>
      <c r="C2451" s="11" t="s">
        <v>3530</v>
      </c>
      <c r="D2451" s="11" t="s">
        <v>3531</v>
      </c>
      <c r="E2451" s="13">
        <v>1614</v>
      </c>
      <c r="F2451" s="3" t="s">
        <v>7582</v>
      </c>
      <c r="G2451" s="3" t="str">
        <f t="shared" si="344"/>
        <v>372464004</v>
      </c>
      <c r="H2451" s="3" t="str">
        <f t="shared" si="345"/>
        <v>Route</v>
      </c>
      <c r="I2451" s="3" t="str">
        <f t="shared" si="346"/>
        <v>SNOMED</v>
      </c>
      <c r="J2451" s="3" t="str">
        <f t="shared" si="347"/>
        <v>Qualifier Value</v>
      </c>
      <c r="K2451" s="3" t="str">
        <f t="shared" si="348"/>
        <v>S</v>
      </c>
      <c r="L2451" s="3" t="str">
        <f t="shared" si="349"/>
        <v>19700101</v>
      </c>
      <c r="M2451" s="3" t="str">
        <f t="shared" si="350"/>
        <v>20991231</v>
      </c>
    </row>
    <row r="2452" spans="1:13" ht="15.6" customHeight="1" x14ac:dyDescent="0.3">
      <c r="A2452" s="3" t="s">
        <v>6453</v>
      </c>
      <c r="B2452" s="3" t="s">
        <v>11818</v>
      </c>
      <c r="C2452" s="11" t="s">
        <v>3532</v>
      </c>
      <c r="D2452" s="11" t="s">
        <v>3533</v>
      </c>
      <c r="E2452" s="13">
        <v>1615</v>
      </c>
      <c r="F2452" s="3" t="s">
        <v>7583</v>
      </c>
      <c r="G2452" s="3" t="str">
        <f t="shared" si="344"/>
        <v>372465003</v>
      </c>
      <c r="H2452" s="3" t="str">
        <f t="shared" si="345"/>
        <v>Route</v>
      </c>
      <c r="I2452" s="3" t="str">
        <f t="shared" si="346"/>
        <v>SNOMED</v>
      </c>
      <c r="J2452" s="3" t="str">
        <f t="shared" si="347"/>
        <v>Qualifier Value</v>
      </c>
      <c r="K2452" s="3" t="str">
        <f t="shared" si="348"/>
        <v>S</v>
      </c>
      <c r="L2452" s="3" t="str">
        <f t="shared" si="349"/>
        <v>19700101</v>
      </c>
      <c r="M2452" s="3" t="str">
        <f t="shared" si="350"/>
        <v>20991231</v>
      </c>
    </row>
    <row r="2453" spans="1:13" ht="15.6" customHeight="1" x14ac:dyDescent="0.3">
      <c r="A2453" s="3" t="s">
        <v>6453</v>
      </c>
      <c r="B2453" s="3" t="s">
        <v>11818</v>
      </c>
      <c r="C2453" s="11" t="s">
        <v>3534</v>
      </c>
      <c r="D2453" s="11" t="s">
        <v>3535</v>
      </c>
      <c r="E2453" s="13">
        <v>1616</v>
      </c>
      <c r="F2453" s="3" t="s">
        <v>7584</v>
      </c>
      <c r="G2453" s="3" t="str">
        <f t="shared" si="344"/>
        <v>417989007</v>
      </c>
      <c r="H2453" s="3" t="str">
        <f t="shared" si="345"/>
        <v>Route</v>
      </c>
      <c r="I2453" s="3" t="str">
        <f t="shared" si="346"/>
        <v>SNOMED</v>
      </c>
      <c r="J2453" s="3" t="str">
        <f t="shared" si="347"/>
        <v>Qualifier Value</v>
      </c>
      <c r="K2453" s="3" t="str">
        <f t="shared" si="348"/>
        <v>S</v>
      </c>
      <c r="L2453" s="3" t="str">
        <f t="shared" si="349"/>
        <v>19700101</v>
      </c>
      <c r="M2453" s="3" t="str">
        <f t="shared" si="350"/>
        <v>20991231</v>
      </c>
    </row>
    <row r="2454" spans="1:13" ht="15.6" customHeight="1" x14ac:dyDescent="0.3">
      <c r="A2454" s="3" t="s">
        <v>6453</v>
      </c>
      <c r="B2454" s="3" t="s">
        <v>11818</v>
      </c>
      <c r="C2454" s="11" t="s">
        <v>3536</v>
      </c>
      <c r="D2454" s="11" t="s">
        <v>3537</v>
      </c>
      <c r="E2454" s="13">
        <v>1617</v>
      </c>
      <c r="F2454" s="3" t="s">
        <v>7585</v>
      </c>
      <c r="G2454" s="3" t="str">
        <f t="shared" si="344"/>
        <v>418887008</v>
      </c>
      <c r="H2454" s="3" t="str">
        <f t="shared" si="345"/>
        <v>Route</v>
      </c>
      <c r="I2454" s="3" t="str">
        <f t="shared" si="346"/>
        <v>SNOMED</v>
      </c>
      <c r="J2454" s="3" t="str">
        <f t="shared" si="347"/>
        <v>Qualifier Value</v>
      </c>
      <c r="K2454" s="3" t="str">
        <f t="shared" si="348"/>
        <v>S</v>
      </c>
      <c r="L2454" s="3" t="str">
        <f t="shared" si="349"/>
        <v>19700101</v>
      </c>
      <c r="M2454" s="3" t="str">
        <f t="shared" si="350"/>
        <v>20991231</v>
      </c>
    </row>
    <row r="2455" spans="1:13" ht="15.6" customHeight="1" x14ac:dyDescent="0.3">
      <c r="A2455" s="3" t="s">
        <v>6453</v>
      </c>
      <c r="B2455" s="3" t="s">
        <v>11818</v>
      </c>
      <c r="C2455" s="11" t="s">
        <v>3538</v>
      </c>
      <c r="D2455" s="11" t="s">
        <v>3539</v>
      </c>
      <c r="E2455" s="13">
        <v>1618</v>
      </c>
      <c r="F2455" s="3" t="s">
        <v>7586</v>
      </c>
      <c r="G2455" s="3" t="str">
        <f t="shared" si="344"/>
        <v>445756007</v>
      </c>
      <c r="H2455" s="3" t="str">
        <f t="shared" si="345"/>
        <v>Route</v>
      </c>
      <c r="I2455" s="3" t="str">
        <f t="shared" si="346"/>
        <v>SNOMED</v>
      </c>
      <c r="J2455" s="3" t="str">
        <f t="shared" si="347"/>
        <v>Qualifier Value</v>
      </c>
      <c r="K2455" s="3" t="str">
        <f t="shared" si="348"/>
        <v>S</v>
      </c>
      <c r="L2455" s="3" t="str">
        <f t="shared" si="349"/>
        <v>20110131</v>
      </c>
      <c r="M2455" s="3" t="str">
        <f t="shared" si="350"/>
        <v>20991231</v>
      </c>
    </row>
    <row r="2456" spans="1:13" ht="15.6" customHeight="1" x14ac:dyDescent="0.3">
      <c r="A2456" s="3" t="s">
        <v>6453</v>
      </c>
      <c r="B2456" s="3" t="s">
        <v>11818</v>
      </c>
      <c r="C2456" s="11" t="s">
        <v>3540</v>
      </c>
      <c r="D2456" s="11" t="s">
        <v>3541</v>
      </c>
      <c r="E2456" s="13">
        <v>1619</v>
      </c>
      <c r="F2456" s="3" t="s">
        <v>7587</v>
      </c>
      <c r="G2456" s="3" t="str">
        <f t="shared" si="344"/>
        <v>446407004</v>
      </c>
      <c r="H2456" s="3" t="str">
        <f t="shared" si="345"/>
        <v>Route</v>
      </c>
      <c r="I2456" s="3" t="str">
        <f t="shared" si="346"/>
        <v>SNOMED</v>
      </c>
      <c r="J2456" s="3" t="str">
        <f t="shared" si="347"/>
        <v>Qualifier Value</v>
      </c>
      <c r="K2456" s="3" t="str">
        <f t="shared" si="348"/>
        <v>S</v>
      </c>
      <c r="L2456" s="3" t="str">
        <f t="shared" si="349"/>
        <v>20110131</v>
      </c>
      <c r="M2456" s="3" t="str">
        <f t="shared" si="350"/>
        <v>20991231</v>
      </c>
    </row>
    <row r="2457" spans="1:13" ht="15.6" customHeight="1" x14ac:dyDescent="0.3">
      <c r="A2457" s="3" t="s">
        <v>6453</v>
      </c>
      <c r="B2457" s="3" t="s">
        <v>11818</v>
      </c>
      <c r="C2457" s="11" t="s">
        <v>3542</v>
      </c>
      <c r="D2457" s="11" t="s">
        <v>3543</v>
      </c>
      <c r="E2457" s="13">
        <v>1620</v>
      </c>
      <c r="F2457" s="3" t="s">
        <v>7588</v>
      </c>
      <c r="G2457" s="3" t="str">
        <f t="shared" si="344"/>
        <v>448077001</v>
      </c>
      <c r="H2457" s="3" t="str">
        <f t="shared" si="345"/>
        <v>Route</v>
      </c>
      <c r="I2457" s="3" t="str">
        <f t="shared" si="346"/>
        <v>SNOMED</v>
      </c>
      <c r="J2457" s="3" t="str">
        <f t="shared" si="347"/>
        <v>Qualifier Value</v>
      </c>
      <c r="K2457" s="3" t="str">
        <f t="shared" si="348"/>
        <v>S</v>
      </c>
      <c r="L2457" s="3" t="str">
        <f t="shared" si="349"/>
        <v>20131030</v>
      </c>
      <c r="M2457" s="3" t="str">
        <f t="shared" si="350"/>
        <v>20991231</v>
      </c>
    </row>
    <row r="2458" spans="1:13" ht="15.6" customHeight="1" x14ac:dyDescent="0.3">
      <c r="A2458" s="3" t="s">
        <v>6453</v>
      </c>
      <c r="B2458" s="3" t="s">
        <v>11818</v>
      </c>
      <c r="C2458" s="11" t="s">
        <v>3544</v>
      </c>
      <c r="D2458" s="11" t="s">
        <v>3545</v>
      </c>
      <c r="E2458" s="13">
        <v>1621</v>
      </c>
      <c r="F2458" s="3" t="s">
        <v>7589</v>
      </c>
      <c r="G2458" s="3" t="str">
        <f t="shared" si="344"/>
        <v>445752009</v>
      </c>
      <c r="H2458" s="3" t="str">
        <f t="shared" si="345"/>
        <v>Route</v>
      </c>
      <c r="I2458" s="3" t="str">
        <f t="shared" si="346"/>
        <v>SNOMED</v>
      </c>
      <c r="J2458" s="3" t="str">
        <f t="shared" si="347"/>
        <v>Qualifier Value</v>
      </c>
      <c r="K2458" s="3" t="str">
        <f t="shared" si="348"/>
        <v>S</v>
      </c>
      <c r="L2458" s="3" t="str">
        <f t="shared" si="349"/>
        <v>20110131</v>
      </c>
      <c r="M2458" s="3" t="str">
        <f t="shared" si="350"/>
        <v>20991231</v>
      </c>
    </row>
    <row r="2459" spans="1:13" ht="15.6" customHeight="1" x14ac:dyDescent="0.3">
      <c r="A2459" s="3" t="s">
        <v>6453</v>
      </c>
      <c r="B2459" s="3" t="s">
        <v>11818</v>
      </c>
      <c r="C2459" s="11" t="s">
        <v>3546</v>
      </c>
      <c r="D2459" s="11" t="s">
        <v>3547</v>
      </c>
      <c r="E2459" s="13">
        <v>1622</v>
      </c>
      <c r="F2459" s="3" t="s">
        <v>7590</v>
      </c>
      <c r="G2459" s="3" t="str">
        <f t="shared" si="344"/>
        <v>445768003</v>
      </c>
      <c r="H2459" s="3" t="str">
        <f t="shared" si="345"/>
        <v>Route</v>
      </c>
      <c r="I2459" s="3" t="str">
        <f t="shared" si="346"/>
        <v>SNOMED</v>
      </c>
      <c r="J2459" s="3" t="str">
        <f t="shared" si="347"/>
        <v>Qualifier Value</v>
      </c>
      <c r="K2459" s="3" t="str">
        <f t="shared" si="348"/>
        <v>S</v>
      </c>
      <c r="L2459" s="3" t="str">
        <f t="shared" si="349"/>
        <v>20110131</v>
      </c>
      <c r="M2459" s="3" t="str">
        <f t="shared" si="350"/>
        <v>20991231</v>
      </c>
    </row>
    <row r="2460" spans="1:13" ht="15.6" customHeight="1" x14ac:dyDescent="0.3">
      <c r="A2460" s="3" t="s">
        <v>6453</v>
      </c>
      <c r="B2460" s="3" t="s">
        <v>11818</v>
      </c>
      <c r="C2460" s="11" t="s">
        <v>3548</v>
      </c>
      <c r="D2460" s="11" t="s">
        <v>3549</v>
      </c>
      <c r="E2460" s="13">
        <v>1623</v>
      </c>
      <c r="F2460" s="3" t="s">
        <v>7591</v>
      </c>
      <c r="G2460" s="3" t="str">
        <f t="shared" si="344"/>
        <v>445754005</v>
      </c>
      <c r="H2460" s="3" t="str">
        <f t="shared" si="345"/>
        <v>Route</v>
      </c>
      <c r="I2460" s="3" t="str">
        <f t="shared" si="346"/>
        <v>SNOMED</v>
      </c>
      <c r="J2460" s="3" t="str">
        <f t="shared" si="347"/>
        <v>Qualifier Value</v>
      </c>
      <c r="K2460" s="3" t="str">
        <f t="shared" si="348"/>
        <v>S</v>
      </c>
      <c r="L2460" s="3" t="str">
        <f t="shared" si="349"/>
        <v>20110131</v>
      </c>
      <c r="M2460" s="3" t="str">
        <f t="shared" si="350"/>
        <v>20991231</v>
      </c>
    </row>
    <row r="2461" spans="1:13" ht="15.6" customHeight="1" x14ac:dyDescent="0.3">
      <c r="A2461" s="3" t="s">
        <v>6453</v>
      </c>
      <c r="B2461" s="3" t="s">
        <v>11818</v>
      </c>
      <c r="C2461" s="11" t="s">
        <v>3550</v>
      </c>
      <c r="D2461" s="11" t="s">
        <v>3551</v>
      </c>
      <c r="E2461" s="13">
        <v>1624</v>
      </c>
      <c r="F2461" s="3" t="s">
        <v>7594</v>
      </c>
      <c r="G2461" s="3" t="str">
        <f t="shared" si="344"/>
        <v>445941009</v>
      </c>
      <c r="H2461" s="3" t="str">
        <f t="shared" si="345"/>
        <v>Route</v>
      </c>
      <c r="I2461" s="3" t="str">
        <f t="shared" si="346"/>
        <v>SNOMED</v>
      </c>
      <c r="J2461" s="3" t="str">
        <f t="shared" si="347"/>
        <v>Qualifier Value</v>
      </c>
      <c r="K2461" s="3" t="str">
        <f t="shared" si="348"/>
        <v>S</v>
      </c>
      <c r="L2461" s="3" t="str">
        <f t="shared" si="349"/>
        <v>20110131</v>
      </c>
      <c r="M2461" s="3" t="str">
        <f t="shared" si="350"/>
        <v>20991231</v>
      </c>
    </row>
    <row r="2462" spans="1:13" ht="15.6" customHeight="1" x14ac:dyDescent="0.3">
      <c r="A2462" s="3" t="s">
        <v>6453</v>
      </c>
      <c r="B2462" s="3" t="s">
        <v>11818</v>
      </c>
      <c r="C2462" s="11" t="s">
        <v>3552</v>
      </c>
      <c r="D2462" s="11" t="s">
        <v>3553</v>
      </c>
      <c r="E2462" s="13">
        <v>1625</v>
      </c>
      <c r="F2462" s="3" t="s">
        <v>7595</v>
      </c>
      <c r="G2462" s="3" t="str">
        <f t="shared" si="344"/>
        <v>447026006</v>
      </c>
      <c r="H2462" s="3" t="str">
        <f t="shared" si="345"/>
        <v>Route</v>
      </c>
      <c r="I2462" s="3" t="str">
        <f t="shared" si="346"/>
        <v>SNOMED</v>
      </c>
      <c r="J2462" s="3" t="str">
        <f t="shared" si="347"/>
        <v>Qualifier Value</v>
      </c>
      <c r="K2462" s="3" t="str">
        <f t="shared" si="348"/>
        <v>S</v>
      </c>
      <c r="L2462" s="3" t="str">
        <f t="shared" si="349"/>
        <v>20110131</v>
      </c>
      <c r="M2462" s="3" t="str">
        <f t="shared" si="350"/>
        <v>20991231</v>
      </c>
    </row>
    <row r="2463" spans="1:13" ht="15.6" customHeight="1" x14ac:dyDescent="0.3">
      <c r="A2463" s="3" t="s">
        <v>6453</v>
      </c>
      <c r="B2463" s="3" t="s">
        <v>11818</v>
      </c>
      <c r="C2463" s="11" t="s">
        <v>3554</v>
      </c>
      <c r="D2463" s="11" t="s">
        <v>3555</v>
      </c>
      <c r="E2463" s="13">
        <v>1626</v>
      </c>
      <c r="F2463" s="3" t="s">
        <v>7596</v>
      </c>
      <c r="G2463" s="3" t="str">
        <f t="shared" si="344"/>
        <v>448491004</v>
      </c>
      <c r="H2463" s="3" t="str">
        <f t="shared" si="345"/>
        <v>Route</v>
      </c>
      <c r="I2463" s="3" t="str">
        <f t="shared" si="346"/>
        <v>SNOMED</v>
      </c>
      <c r="J2463" s="3" t="str">
        <f t="shared" si="347"/>
        <v>Qualifier Value</v>
      </c>
      <c r="K2463" s="3" t="str">
        <f t="shared" si="348"/>
        <v>S</v>
      </c>
      <c r="L2463" s="3" t="str">
        <f t="shared" si="349"/>
        <v>20110731</v>
      </c>
      <c r="M2463" s="3" t="str">
        <f t="shared" si="350"/>
        <v>20991231</v>
      </c>
    </row>
    <row r="2464" spans="1:13" ht="15.6" customHeight="1" x14ac:dyDescent="0.3">
      <c r="A2464" s="3" t="s">
        <v>6453</v>
      </c>
      <c r="B2464" s="3" t="s">
        <v>11818</v>
      </c>
      <c r="C2464" s="11" t="s">
        <v>3556</v>
      </c>
      <c r="D2464" s="11" t="s">
        <v>3557</v>
      </c>
      <c r="E2464" s="13">
        <v>1627</v>
      </c>
      <c r="F2464" s="3" t="s">
        <v>7597</v>
      </c>
      <c r="G2464" s="3" t="str">
        <f t="shared" si="344"/>
        <v>372466002</v>
      </c>
      <c r="H2464" s="3" t="str">
        <f t="shared" si="345"/>
        <v>Route</v>
      </c>
      <c r="I2464" s="3" t="str">
        <f t="shared" si="346"/>
        <v>SNOMED</v>
      </c>
      <c r="J2464" s="3" t="str">
        <f t="shared" si="347"/>
        <v>Qualifier Value</v>
      </c>
      <c r="K2464" s="3" t="str">
        <f t="shared" si="348"/>
        <v>S</v>
      </c>
      <c r="L2464" s="3" t="str">
        <f t="shared" si="349"/>
        <v>19700101</v>
      </c>
      <c r="M2464" s="3" t="str">
        <f t="shared" si="350"/>
        <v>20991231</v>
      </c>
    </row>
    <row r="2465" spans="1:13" ht="15.6" customHeight="1" x14ac:dyDescent="0.3">
      <c r="A2465" s="3" t="s">
        <v>6453</v>
      </c>
      <c r="B2465" s="3" t="s">
        <v>11818</v>
      </c>
      <c r="C2465" s="11" t="s">
        <v>3558</v>
      </c>
      <c r="D2465" s="11" t="s">
        <v>3559</v>
      </c>
      <c r="E2465" s="13">
        <v>1628</v>
      </c>
      <c r="F2465" s="3" t="s">
        <v>7598</v>
      </c>
      <c r="G2465" s="3" t="str">
        <f t="shared" si="344"/>
        <v>445913005</v>
      </c>
      <c r="H2465" s="3" t="str">
        <f t="shared" si="345"/>
        <v>Route</v>
      </c>
      <c r="I2465" s="3" t="str">
        <f t="shared" si="346"/>
        <v>SNOMED</v>
      </c>
      <c r="J2465" s="3" t="str">
        <f t="shared" si="347"/>
        <v>Qualifier Value</v>
      </c>
      <c r="K2465" s="3" t="str">
        <f t="shared" si="348"/>
        <v>S</v>
      </c>
      <c r="L2465" s="3" t="str">
        <f t="shared" si="349"/>
        <v>20110131</v>
      </c>
      <c r="M2465" s="3" t="str">
        <f t="shared" si="350"/>
        <v>20991231</v>
      </c>
    </row>
    <row r="2466" spans="1:13" ht="15.6" customHeight="1" x14ac:dyDescent="0.3">
      <c r="A2466" s="3" t="s">
        <v>6453</v>
      </c>
      <c r="B2466" s="3" t="s">
        <v>11818</v>
      </c>
      <c r="C2466" s="11" t="s">
        <v>3560</v>
      </c>
      <c r="D2466" s="11" t="s">
        <v>3561</v>
      </c>
      <c r="E2466" s="13">
        <v>1629</v>
      </c>
      <c r="F2466" s="3" t="s">
        <v>7599</v>
      </c>
      <c r="G2466" s="3" t="str">
        <f t="shared" si="344"/>
        <v>37737002</v>
      </c>
      <c r="H2466" s="3" t="str">
        <f t="shared" si="345"/>
        <v>Route</v>
      </c>
      <c r="I2466" s="3" t="str">
        <f t="shared" si="346"/>
        <v>SNOMED</v>
      </c>
      <c r="J2466" s="3" t="str">
        <f t="shared" si="347"/>
        <v>Qualifier Value</v>
      </c>
      <c r="K2466" s="3" t="str">
        <f t="shared" si="348"/>
        <v>S</v>
      </c>
      <c r="L2466" s="3" t="str">
        <f t="shared" si="349"/>
        <v>19700101</v>
      </c>
      <c r="M2466" s="3" t="str">
        <f t="shared" si="350"/>
        <v>20991231</v>
      </c>
    </row>
    <row r="2467" spans="1:13" ht="15.6" customHeight="1" x14ac:dyDescent="0.3">
      <c r="A2467" s="3" t="s">
        <v>6453</v>
      </c>
      <c r="B2467" s="3" t="s">
        <v>11818</v>
      </c>
      <c r="C2467" s="11" t="s">
        <v>3562</v>
      </c>
      <c r="D2467" s="11" t="s">
        <v>3563</v>
      </c>
      <c r="E2467" s="13">
        <v>1630</v>
      </c>
      <c r="F2467" s="3" t="s">
        <v>7600</v>
      </c>
      <c r="G2467" s="3" t="str">
        <f t="shared" si="344"/>
        <v>372467006</v>
      </c>
      <c r="H2467" s="3" t="str">
        <f t="shared" si="345"/>
        <v>Route</v>
      </c>
      <c r="I2467" s="3" t="str">
        <f t="shared" si="346"/>
        <v>SNOMED</v>
      </c>
      <c r="J2467" s="3" t="str">
        <f t="shared" si="347"/>
        <v>Qualifier Value</v>
      </c>
      <c r="K2467" s="3" t="str">
        <f t="shared" si="348"/>
        <v>S</v>
      </c>
      <c r="L2467" s="3" t="str">
        <f t="shared" si="349"/>
        <v>19700101</v>
      </c>
      <c r="M2467" s="3" t="str">
        <f t="shared" si="350"/>
        <v>20991231</v>
      </c>
    </row>
    <row r="2468" spans="1:13" ht="15.6" customHeight="1" x14ac:dyDescent="0.3">
      <c r="A2468" s="3" t="s">
        <v>6453</v>
      </c>
      <c r="B2468" s="3" t="s">
        <v>11818</v>
      </c>
      <c r="C2468" s="11" t="s">
        <v>3564</v>
      </c>
      <c r="D2468" s="11" t="s">
        <v>3565</v>
      </c>
      <c r="E2468" s="13">
        <v>1631</v>
      </c>
      <c r="F2468" s="3" t="s">
        <v>7601</v>
      </c>
      <c r="G2468" s="3" t="str">
        <f t="shared" si="344"/>
        <v>447121004</v>
      </c>
      <c r="H2468" s="3" t="str">
        <f t="shared" si="345"/>
        <v>Route</v>
      </c>
      <c r="I2468" s="3" t="str">
        <f t="shared" si="346"/>
        <v>SNOMED</v>
      </c>
      <c r="J2468" s="3" t="str">
        <f t="shared" si="347"/>
        <v>Qualifier Value</v>
      </c>
      <c r="K2468" s="3" t="str">
        <f t="shared" si="348"/>
        <v>S</v>
      </c>
      <c r="L2468" s="3" t="str">
        <f t="shared" si="349"/>
        <v>20110131</v>
      </c>
      <c r="M2468" s="3" t="str">
        <f t="shared" si="350"/>
        <v>20991231</v>
      </c>
    </row>
    <row r="2469" spans="1:13" ht="15.6" customHeight="1" x14ac:dyDescent="0.3">
      <c r="A2469" s="3" t="s">
        <v>6453</v>
      </c>
      <c r="B2469" s="3" t="s">
        <v>11818</v>
      </c>
      <c r="C2469" s="11" t="s">
        <v>3566</v>
      </c>
      <c r="D2469" s="11" t="s">
        <v>3567</v>
      </c>
      <c r="E2469" s="13">
        <v>1632</v>
      </c>
      <c r="F2469" s="3" t="s">
        <v>7602</v>
      </c>
      <c r="G2469" s="3" t="str">
        <f t="shared" si="344"/>
        <v>60213007</v>
      </c>
      <c r="H2469" s="3" t="str">
        <f t="shared" si="345"/>
        <v>Route</v>
      </c>
      <c r="I2469" s="3" t="str">
        <f t="shared" si="346"/>
        <v>SNOMED</v>
      </c>
      <c r="J2469" s="3" t="str">
        <f t="shared" si="347"/>
        <v>Qualifier Value</v>
      </c>
      <c r="K2469" s="3" t="str">
        <f t="shared" si="348"/>
        <v>S</v>
      </c>
      <c r="L2469" s="3" t="str">
        <f t="shared" si="349"/>
        <v>19700101</v>
      </c>
      <c r="M2469" s="3" t="str">
        <f t="shared" si="350"/>
        <v>20991231</v>
      </c>
    </row>
    <row r="2470" spans="1:13" ht="15.6" customHeight="1" x14ac:dyDescent="0.3">
      <c r="A2470" s="3" t="s">
        <v>6453</v>
      </c>
      <c r="B2470" s="3" t="s">
        <v>11818</v>
      </c>
      <c r="C2470" s="11" t="s">
        <v>3568</v>
      </c>
      <c r="D2470" s="11" t="s">
        <v>3569</v>
      </c>
      <c r="E2470" s="13">
        <v>1633</v>
      </c>
      <c r="F2470" s="3" t="s">
        <v>7603</v>
      </c>
      <c r="G2470" s="3" t="str">
        <f t="shared" si="344"/>
        <v>445767008</v>
      </c>
      <c r="H2470" s="3" t="str">
        <f t="shared" si="345"/>
        <v>Route</v>
      </c>
      <c r="I2470" s="3" t="str">
        <f t="shared" si="346"/>
        <v>SNOMED</v>
      </c>
      <c r="J2470" s="3" t="str">
        <f t="shared" si="347"/>
        <v>Qualifier Value</v>
      </c>
      <c r="K2470" s="3" t="str">
        <f t="shared" si="348"/>
        <v>S</v>
      </c>
      <c r="L2470" s="3" t="str">
        <f t="shared" si="349"/>
        <v>20110131</v>
      </c>
      <c r="M2470" s="3" t="str">
        <f t="shared" si="350"/>
        <v>20991231</v>
      </c>
    </row>
    <row r="2471" spans="1:13" ht="15.6" customHeight="1" x14ac:dyDescent="0.3">
      <c r="A2471" s="3" t="s">
        <v>6453</v>
      </c>
      <c r="B2471" s="3" t="s">
        <v>11818</v>
      </c>
      <c r="C2471" s="11" t="s">
        <v>3570</v>
      </c>
      <c r="D2471" s="11" t="s">
        <v>3571</v>
      </c>
      <c r="E2471" s="13">
        <v>1634</v>
      </c>
      <c r="F2471" s="3" t="s">
        <v>7604</v>
      </c>
      <c r="G2471" s="3" t="str">
        <f t="shared" si="344"/>
        <v>711378007</v>
      </c>
      <c r="H2471" s="3" t="str">
        <f t="shared" si="345"/>
        <v>Route</v>
      </c>
      <c r="I2471" s="3" t="str">
        <f t="shared" si="346"/>
        <v>SNOMED</v>
      </c>
      <c r="J2471" s="3" t="str">
        <f t="shared" si="347"/>
        <v>Qualifier Value</v>
      </c>
      <c r="K2471" s="3" t="str">
        <f t="shared" si="348"/>
        <v>S</v>
      </c>
      <c r="L2471" s="3" t="str">
        <f t="shared" si="349"/>
        <v>20150731</v>
      </c>
      <c r="M2471" s="3" t="str">
        <f t="shared" si="350"/>
        <v>20991231</v>
      </c>
    </row>
    <row r="2472" spans="1:13" ht="15.6" customHeight="1" x14ac:dyDescent="0.3">
      <c r="A2472" s="3" t="s">
        <v>6453</v>
      </c>
      <c r="B2472" s="3" t="s">
        <v>11818</v>
      </c>
      <c r="C2472" s="11" t="s">
        <v>3572</v>
      </c>
      <c r="D2472" s="11" t="s">
        <v>3573</v>
      </c>
      <c r="E2472" s="13">
        <v>1635</v>
      </c>
      <c r="F2472" s="3" t="s">
        <v>7605</v>
      </c>
      <c r="G2472" s="3" t="str">
        <f t="shared" si="344"/>
        <v>78421000</v>
      </c>
      <c r="H2472" s="3" t="str">
        <f t="shared" si="345"/>
        <v>Route</v>
      </c>
      <c r="I2472" s="3" t="str">
        <f t="shared" si="346"/>
        <v>SNOMED</v>
      </c>
      <c r="J2472" s="3" t="str">
        <f t="shared" si="347"/>
        <v>Qualifier Value</v>
      </c>
      <c r="K2472" s="3" t="str">
        <f t="shared" si="348"/>
        <v>S</v>
      </c>
      <c r="L2472" s="3" t="str">
        <f t="shared" si="349"/>
        <v>19700101</v>
      </c>
      <c r="M2472" s="3" t="str">
        <f t="shared" si="350"/>
        <v>20991231</v>
      </c>
    </row>
    <row r="2473" spans="1:13" ht="15.6" customHeight="1" x14ac:dyDescent="0.3">
      <c r="A2473" s="3" t="s">
        <v>6453</v>
      </c>
      <c r="B2473" s="3" t="s">
        <v>11818</v>
      </c>
      <c r="C2473" s="11" t="s">
        <v>3574</v>
      </c>
      <c r="D2473" s="11" t="s">
        <v>3575</v>
      </c>
      <c r="E2473" s="13">
        <v>1636</v>
      </c>
      <c r="F2473" s="3" t="s">
        <v>7606</v>
      </c>
      <c r="G2473" s="3" t="str">
        <f t="shared" si="344"/>
        <v>418133000</v>
      </c>
      <c r="H2473" s="3" t="str">
        <f t="shared" si="345"/>
        <v>Route</v>
      </c>
      <c r="I2473" s="3" t="str">
        <f t="shared" si="346"/>
        <v>SNOMED</v>
      </c>
      <c r="J2473" s="3" t="str">
        <f t="shared" si="347"/>
        <v>Qualifier Value</v>
      </c>
      <c r="K2473" s="3" t="str">
        <f t="shared" si="348"/>
        <v>S</v>
      </c>
      <c r="L2473" s="3" t="str">
        <f t="shared" si="349"/>
        <v>19700101</v>
      </c>
      <c r="M2473" s="3" t="str">
        <f t="shared" si="350"/>
        <v>20991231</v>
      </c>
    </row>
    <row r="2474" spans="1:13" ht="15.6" customHeight="1" x14ac:dyDescent="0.3">
      <c r="A2474" s="3" t="s">
        <v>6453</v>
      </c>
      <c r="B2474" s="3" t="s">
        <v>11818</v>
      </c>
      <c r="C2474" s="11" t="s">
        <v>3576</v>
      </c>
      <c r="D2474" s="11" t="s">
        <v>3577</v>
      </c>
      <c r="E2474" s="13">
        <v>1637</v>
      </c>
      <c r="F2474" s="3" t="s">
        <v>7607</v>
      </c>
      <c r="G2474" s="3" t="str">
        <f t="shared" si="344"/>
        <v>711360002</v>
      </c>
      <c r="H2474" s="3" t="str">
        <f t="shared" si="345"/>
        <v>Route</v>
      </c>
      <c r="I2474" s="3" t="str">
        <f t="shared" si="346"/>
        <v>SNOMED</v>
      </c>
      <c r="J2474" s="3" t="str">
        <f t="shared" si="347"/>
        <v>Qualifier Value</v>
      </c>
      <c r="K2474" s="3" t="str">
        <f t="shared" si="348"/>
        <v>S</v>
      </c>
      <c r="L2474" s="3" t="str">
        <f t="shared" si="349"/>
        <v>20150731</v>
      </c>
      <c r="M2474" s="3" t="str">
        <f t="shared" si="350"/>
        <v>20991231</v>
      </c>
    </row>
    <row r="2475" spans="1:13" ht="15.6" customHeight="1" x14ac:dyDescent="0.3">
      <c r="A2475" s="3" t="s">
        <v>6453</v>
      </c>
      <c r="B2475" s="3" t="s">
        <v>11818</v>
      </c>
      <c r="C2475" s="11" t="s">
        <v>3578</v>
      </c>
      <c r="D2475" s="11" t="s">
        <v>3579</v>
      </c>
      <c r="E2475" s="13">
        <v>1638</v>
      </c>
      <c r="F2475" s="3" t="s">
        <v>7608</v>
      </c>
      <c r="G2475" s="3" t="str">
        <f t="shared" si="344"/>
        <v>372468001</v>
      </c>
      <c r="H2475" s="3" t="str">
        <f t="shared" si="345"/>
        <v>Route</v>
      </c>
      <c r="I2475" s="3" t="str">
        <f t="shared" si="346"/>
        <v>SNOMED</v>
      </c>
      <c r="J2475" s="3" t="str">
        <f t="shared" si="347"/>
        <v>Qualifier Value</v>
      </c>
      <c r="K2475" s="3" t="str">
        <f t="shared" si="348"/>
        <v>S</v>
      </c>
      <c r="L2475" s="3" t="str">
        <f t="shared" si="349"/>
        <v>19700101</v>
      </c>
      <c r="M2475" s="3" t="str">
        <f t="shared" si="350"/>
        <v>20991231</v>
      </c>
    </row>
    <row r="2476" spans="1:13" ht="15.6" customHeight="1" x14ac:dyDescent="0.3">
      <c r="A2476" s="3" t="s">
        <v>6453</v>
      </c>
      <c r="B2476" s="3" t="s">
        <v>11818</v>
      </c>
      <c r="C2476" s="11" t="s">
        <v>3580</v>
      </c>
      <c r="D2476" s="11" t="s">
        <v>3581</v>
      </c>
      <c r="E2476" s="13">
        <v>1639</v>
      </c>
      <c r="F2476" s="3" t="s">
        <v>7609</v>
      </c>
      <c r="G2476" s="3" t="str">
        <f t="shared" si="344"/>
        <v>417255000</v>
      </c>
      <c r="H2476" s="3" t="str">
        <f t="shared" si="345"/>
        <v>Route</v>
      </c>
      <c r="I2476" s="3" t="str">
        <f t="shared" si="346"/>
        <v>SNOMED</v>
      </c>
      <c r="J2476" s="3" t="str">
        <f t="shared" si="347"/>
        <v>Qualifier Value</v>
      </c>
      <c r="K2476" s="3" t="str">
        <f t="shared" si="348"/>
        <v>S</v>
      </c>
      <c r="L2476" s="3" t="str">
        <f t="shared" si="349"/>
        <v>19700101</v>
      </c>
      <c r="M2476" s="3" t="str">
        <f t="shared" si="350"/>
        <v>20991231</v>
      </c>
    </row>
    <row r="2477" spans="1:13" ht="15.6" customHeight="1" x14ac:dyDescent="0.3">
      <c r="A2477" s="3" t="s">
        <v>6453</v>
      </c>
      <c r="B2477" s="3" t="s">
        <v>11818</v>
      </c>
      <c r="C2477" s="11" t="s">
        <v>3582</v>
      </c>
      <c r="D2477" s="11" t="s">
        <v>3583</v>
      </c>
      <c r="E2477" s="13">
        <v>1640</v>
      </c>
      <c r="F2477" s="3" t="s">
        <v>7610</v>
      </c>
      <c r="G2477" s="3" t="str">
        <f t="shared" si="344"/>
        <v>419631009</v>
      </c>
      <c r="H2477" s="3" t="str">
        <f t="shared" si="345"/>
        <v>Route</v>
      </c>
      <c r="I2477" s="3" t="str">
        <f t="shared" si="346"/>
        <v>SNOMED</v>
      </c>
      <c r="J2477" s="3" t="str">
        <f t="shared" si="347"/>
        <v>Qualifier Value</v>
      </c>
      <c r="K2477" s="3" t="str">
        <f t="shared" si="348"/>
        <v>S</v>
      </c>
      <c r="L2477" s="3" t="str">
        <f t="shared" si="349"/>
        <v>19700101</v>
      </c>
      <c r="M2477" s="3" t="str">
        <f t="shared" si="350"/>
        <v>20991231</v>
      </c>
    </row>
    <row r="2478" spans="1:13" ht="15.6" customHeight="1" x14ac:dyDescent="0.3">
      <c r="A2478" s="3" t="s">
        <v>6453</v>
      </c>
      <c r="B2478" s="3" t="s">
        <v>11818</v>
      </c>
      <c r="C2478" s="11" t="s">
        <v>3584</v>
      </c>
      <c r="D2478" s="11" t="s">
        <v>3585</v>
      </c>
      <c r="E2478" s="13">
        <v>1641</v>
      </c>
      <c r="F2478" s="3" t="s">
        <v>7611</v>
      </c>
      <c r="G2478" s="3" t="str">
        <f t="shared" si="344"/>
        <v>445771006</v>
      </c>
      <c r="H2478" s="3" t="str">
        <f t="shared" si="345"/>
        <v>Route</v>
      </c>
      <c r="I2478" s="3" t="str">
        <f t="shared" si="346"/>
        <v>SNOMED</v>
      </c>
      <c r="J2478" s="3" t="str">
        <f t="shared" si="347"/>
        <v>Qualifier Value</v>
      </c>
      <c r="K2478" s="3" t="str">
        <f t="shared" si="348"/>
        <v>S</v>
      </c>
      <c r="L2478" s="3" t="str">
        <f t="shared" si="349"/>
        <v>20110131</v>
      </c>
      <c r="M2478" s="3" t="str">
        <f t="shared" si="350"/>
        <v>20991231</v>
      </c>
    </row>
    <row r="2479" spans="1:13" ht="15.6" customHeight="1" x14ac:dyDescent="0.3">
      <c r="A2479" s="3" t="s">
        <v>6453</v>
      </c>
      <c r="B2479" s="3" t="s">
        <v>11818</v>
      </c>
      <c r="C2479" s="11" t="s">
        <v>3586</v>
      </c>
      <c r="D2479" s="11" t="s">
        <v>3587</v>
      </c>
      <c r="E2479" s="13">
        <v>1642</v>
      </c>
      <c r="F2479" s="3" t="s">
        <v>7612</v>
      </c>
      <c r="G2479" s="3" t="str">
        <f t="shared" si="344"/>
        <v>38239002</v>
      </c>
      <c r="H2479" s="3" t="str">
        <f t="shared" si="345"/>
        <v>Route</v>
      </c>
      <c r="I2479" s="3" t="str">
        <f t="shared" si="346"/>
        <v>SNOMED</v>
      </c>
      <c r="J2479" s="3" t="str">
        <f t="shared" si="347"/>
        <v>Qualifier Value</v>
      </c>
      <c r="K2479" s="3" t="str">
        <f t="shared" si="348"/>
        <v>S</v>
      </c>
      <c r="L2479" s="3" t="str">
        <f t="shared" si="349"/>
        <v>19700101</v>
      </c>
      <c r="M2479" s="3" t="str">
        <f t="shared" si="350"/>
        <v>20991231</v>
      </c>
    </row>
    <row r="2480" spans="1:13" ht="15.6" customHeight="1" x14ac:dyDescent="0.3">
      <c r="A2480" s="3" t="s">
        <v>6453</v>
      </c>
      <c r="B2480" s="3" t="s">
        <v>11818</v>
      </c>
      <c r="C2480" s="11" t="s">
        <v>3588</v>
      </c>
      <c r="D2480" s="11" t="s">
        <v>3589</v>
      </c>
      <c r="E2480" s="13">
        <v>1643</v>
      </c>
      <c r="F2480" s="3" t="s">
        <v>7613</v>
      </c>
      <c r="G2480" s="3" t="str">
        <f t="shared" si="344"/>
        <v>372469009</v>
      </c>
      <c r="H2480" s="3" t="str">
        <f t="shared" si="345"/>
        <v>Route</v>
      </c>
      <c r="I2480" s="3" t="str">
        <f t="shared" si="346"/>
        <v>SNOMED</v>
      </c>
      <c r="J2480" s="3" t="str">
        <f t="shared" si="347"/>
        <v>Qualifier Value</v>
      </c>
      <c r="K2480" s="3" t="str">
        <f t="shared" si="348"/>
        <v>S</v>
      </c>
      <c r="L2480" s="3" t="str">
        <f t="shared" si="349"/>
        <v>19700101</v>
      </c>
      <c r="M2480" s="3" t="str">
        <f t="shared" si="350"/>
        <v>20991231</v>
      </c>
    </row>
    <row r="2481" spans="1:13" ht="15.6" customHeight="1" x14ac:dyDescent="0.3">
      <c r="A2481" s="3" t="s">
        <v>6453</v>
      </c>
      <c r="B2481" s="3" t="s">
        <v>11818</v>
      </c>
      <c r="C2481" s="11" t="s">
        <v>3590</v>
      </c>
      <c r="D2481" s="11" t="s">
        <v>3591</v>
      </c>
      <c r="E2481" s="13">
        <v>1644</v>
      </c>
      <c r="F2481" s="3" t="s">
        <v>7615</v>
      </c>
      <c r="G2481" s="3" t="str">
        <f t="shared" si="344"/>
        <v>419810008</v>
      </c>
      <c r="H2481" s="3" t="str">
        <f t="shared" si="345"/>
        <v>Route</v>
      </c>
      <c r="I2481" s="3" t="str">
        <f t="shared" si="346"/>
        <v>SNOMED</v>
      </c>
      <c r="J2481" s="3" t="str">
        <f t="shared" si="347"/>
        <v>Qualifier Value</v>
      </c>
      <c r="K2481" s="3" t="str">
        <f t="shared" si="348"/>
        <v>S</v>
      </c>
      <c r="L2481" s="3" t="str">
        <f t="shared" si="349"/>
        <v>19700101</v>
      </c>
      <c r="M2481" s="3" t="str">
        <f t="shared" si="350"/>
        <v>20991231</v>
      </c>
    </row>
    <row r="2482" spans="1:13" ht="15.6" customHeight="1" x14ac:dyDescent="0.3">
      <c r="A2482" s="3" t="s">
        <v>6453</v>
      </c>
      <c r="B2482" s="3" t="s">
        <v>11818</v>
      </c>
      <c r="C2482" s="11" t="s">
        <v>3592</v>
      </c>
      <c r="D2482" s="11" t="s">
        <v>3593</v>
      </c>
      <c r="E2482" s="13">
        <v>1645</v>
      </c>
      <c r="F2482" s="3" t="s">
        <v>7616</v>
      </c>
      <c r="G2482" s="3" t="str">
        <f t="shared" si="344"/>
        <v>420201002</v>
      </c>
      <c r="H2482" s="3" t="str">
        <f t="shared" si="345"/>
        <v>Route</v>
      </c>
      <c r="I2482" s="3" t="str">
        <f t="shared" si="346"/>
        <v>SNOMED</v>
      </c>
      <c r="J2482" s="3" t="str">
        <f t="shared" si="347"/>
        <v>Qualifier Value</v>
      </c>
      <c r="K2482" s="3" t="str">
        <f t="shared" si="348"/>
        <v>S</v>
      </c>
      <c r="L2482" s="3" t="str">
        <f t="shared" si="349"/>
        <v>19700101</v>
      </c>
      <c r="M2482" s="3" t="str">
        <f t="shared" si="350"/>
        <v>20991231</v>
      </c>
    </row>
    <row r="2483" spans="1:13" ht="15.6" customHeight="1" x14ac:dyDescent="0.3">
      <c r="A2483" s="3" t="s">
        <v>6453</v>
      </c>
      <c r="B2483" s="3" t="s">
        <v>11818</v>
      </c>
      <c r="C2483" s="11" t="s">
        <v>3594</v>
      </c>
      <c r="D2483" s="11" t="s">
        <v>3595</v>
      </c>
      <c r="E2483" s="13">
        <v>1646</v>
      </c>
      <c r="F2483" s="3" t="s">
        <v>7617</v>
      </c>
      <c r="G2483" s="3" t="str">
        <f t="shared" si="344"/>
        <v>419231003</v>
      </c>
      <c r="H2483" s="3" t="str">
        <f t="shared" si="345"/>
        <v>Route</v>
      </c>
      <c r="I2483" s="3" t="str">
        <f t="shared" si="346"/>
        <v>SNOMED</v>
      </c>
      <c r="J2483" s="3" t="str">
        <f t="shared" si="347"/>
        <v>Qualifier Value</v>
      </c>
      <c r="K2483" s="3" t="str">
        <f t="shared" si="348"/>
        <v>S</v>
      </c>
      <c r="L2483" s="3" t="str">
        <f t="shared" si="349"/>
        <v>19700101</v>
      </c>
      <c r="M2483" s="3" t="str">
        <f t="shared" si="350"/>
        <v>20991231</v>
      </c>
    </row>
    <row r="2484" spans="1:13" ht="15.6" customHeight="1" x14ac:dyDescent="0.3">
      <c r="A2484" s="3" t="s">
        <v>6453</v>
      </c>
      <c r="B2484" s="3" t="s">
        <v>11818</v>
      </c>
      <c r="C2484" s="11" t="s">
        <v>3596</v>
      </c>
      <c r="D2484" s="11" t="s">
        <v>3597</v>
      </c>
      <c r="E2484" s="13">
        <v>1647</v>
      </c>
      <c r="F2484" s="3" t="s">
        <v>7618</v>
      </c>
      <c r="G2484" s="3" t="str">
        <f t="shared" si="344"/>
        <v>418418000</v>
      </c>
      <c r="H2484" s="3" t="str">
        <f t="shared" si="345"/>
        <v>Route</v>
      </c>
      <c r="I2484" s="3" t="str">
        <f t="shared" si="346"/>
        <v>SNOMED</v>
      </c>
      <c r="J2484" s="3" t="str">
        <f t="shared" si="347"/>
        <v>Qualifier Value</v>
      </c>
      <c r="K2484" s="3" t="str">
        <f t="shared" si="348"/>
        <v>S</v>
      </c>
      <c r="L2484" s="3" t="str">
        <f t="shared" si="349"/>
        <v>19700101</v>
      </c>
      <c r="M2484" s="3" t="str">
        <f t="shared" si="350"/>
        <v>20991231</v>
      </c>
    </row>
    <row r="2485" spans="1:13" ht="15.6" customHeight="1" x14ac:dyDescent="0.3">
      <c r="A2485" s="3" t="s">
        <v>6453</v>
      </c>
      <c r="B2485" s="3" t="s">
        <v>11818</v>
      </c>
      <c r="C2485" s="11" t="s">
        <v>3598</v>
      </c>
      <c r="D2485" s="11" t="s">
        <v>3599</v>
      </c>
      <c r="E2485" s="13">
        <v>1648</v>
      </c>
      <c r="F2485" s="3" t="s">
        <v>7619</v>
      </c>
      <c r="G2485" s="3" t="str">
        <f t="shared" si="344"/>
        <v>372470005</v>
      </c>
      <c r="H2485" s="3" t="str">
        <f t="shared" si="345"/>
        <v>Route</v>
      </c>
      <c r="I2485" s="3" t="str">
        <f t="shared" si="346"/>
        <v>SNOMED</v>
      </c>
      <c r="J2485" s="3" t="str">
        <f t="shared" si="347"/>
        <v>Qualifier Value</v>
      </c>
      <c r="K2485" s="3" t="str">
        <f t="shared" si="348"/>
        <v>S</v>
      </c>
      <c r="L2485" s="3" t="str">
        <f t="shared" si="349"/>
        <v>19700101</v>
      </c>
      <c r="M2485" s="3" t="str">
        <f t="shared" si="350"/>
        <v>20991231</v>
      </c>
    </row>
    <row r="2486" spans="1:13" ht="15.6" customHeight="1" x14ac:dyDescent="0.3">
      <c r="A2486" s="3" t="s">
        <v>6453</v>
      </c>
      <c r="B2486" s="3" t="s">
        <v>11818</v>
      </c>
      <c r="C2486" s="11" t="s">
        <v>3600</v>
      </c>
      <c r="D2486" s="11" t="s">
        <v>3601</v>
      </c>
      <c r="E2486" s="13">
        <v>1649</v>
      </c>
      <c r="F2486" s="3" t="s">
        <v>7620</v>
      </c>
      <c r="G2486" s="3" t="str">
        <f t="shared" si="344"/>
        <v>418877009</v>
      </c>
      <c r="H2486" s="3" t="str">
        <f t="shared" si="345"/>
        <v>Route</v>
      </c>
      <c r="I2486" s="3" t="str">
        <f t="shared" si="346"/>
        <v>SNOMED</v>
      </c>
      <c r="J2486" s="3" t="str">
        <f t="shared" si="347"/>
        <v>Qualifier Value</v>
      </c>
      <c r="K2486" s="3" t="str">
        <f t="shared" si="348"/>
        <v>S</v>
      </c>
      <c r="L2486" s="3" t="str">
        <f t="shared" si="349"/>
        <v>19700101</v>
      </c>
      <c r="M2486" s="3" t="str">
        <f t="shared" si="350"/>
        <v>20991231</v>
      </c>
    </row>
    <row r="2487" spans="1:13" ht="15.6" customHeight="1" x14ac:dyDescent="0.3">
      <c r="A2487" s="3" t="s">
        <v>6453</v>
      </c>
      <c r="B2487" s="3" t="s">
        <v>11818</v>
      </c>
      <c r="C2487" s="11" t="s">
        <v>3602</v>
      </c>
      <c r="D2487" s="11" t="s">
        <v>3603</v>
      </c>
      <c r="E2487" s="13">
        <v>1650</v>
      </c>
      <c r="F2487" s="3" t="s">
        <v>7621</v>
      </c>
      <c r="G2487" s="3" t="str">
        <f t="shared" si="344"/>
        <v>418586008</v>
      </c>
      <c r="H2487" s="3" t="str">
        <f t="shared" si="345"/>
        <v>Route</v>
      </c>
      <c r="I2487" s="3" t="str">
        <f t="shared" si="346"/>
        <v>SNOMED</v>
      </c>
      <c r="J2487" s="3" t="str">
        <f t="shared" si="347"/>
        <v>Qualifier Value</v>
      </c>
      <c r="K2487" s="3" t="str">
        <f t="shared" si="348"/>
        <v>S</v>
      </c>
      <c r="L2487" s="3" t="str">
        <f t="shared" si="349"/>
        <v>19700101</v>
      </c>
      <c r="M2487" s="3" t="str">
        <f t="shared" si="350"/>
        <v>20991231</v>
      </c>
    </row>
    <row r="2488" spans="1:13" ht="15.6" customHeight="1" x14ac:dyDescent="0.3">
      <c r="A2488" s="3" t="s">
        <v>6453</v>
      </c>
      <c r="B2488" s="3" t="s">
        <v>11818</v>
      </c>
      <c r="C2488" s="11" t="s">
        <v>3604</v>
      </c>
      <c r="D2488" s="11" t="s">
        <v>3605</v>
      </c>
      <c r="E2488" s="13">
        <v>1651</v>
      </c>
      <c r="F2488" s="3" t="s">
        <v>7622</v>
      </c>
      <c r="G2488" s="3" t="str">
        <f t="shared" si="344"/>
        <v>418947002</v>
      </c>
      <c r="H2488" s="3" t="str">
        <f t="shared" si="345"/>
        <v>Route</v>
      </c>
      <c r="I2488" s="3" t="str">
        <f t="shared" si="346"/>
        <v>SNOMED</v>
      </c>
      <c r="J2488" s="3" t="str">
        <f t="shared" si="347"/>
        <v>Qualifier Value</v>
      </c>
      <c r="K2488" s="3" t="str">
        <f t="shared" si="348"/>
        <v>S</v>
      </c>
      <c r="L2488" s="3" t="str">
        <f t="shared" si="349"/>
        <v>19700101</v>
      </c>
      <c r="M2488" s="3" t="str">
        <f t="shared" si="350"/>
        <v>20991231</v>
      </c>
    </row>
    <row r="2489" spans="1:13" ht="15.6" customHeight="1" x14ac:dyDescent="0.3">
      <c r="A2489" s="3" t="s">
        <v>6453</v>
      </c>
      <c r="B2489" s="3" t="s">
        <v>11818</v>
      </c>
      <c r="C2489" s="11" t="s">
        <v>3606</v>
      </c>
      <c r="D2489" s="11" t="s">
        <v>3607</v>
      </c>
      <c r="E2489" s="13">
        <v>1652</v>
      </c>
      <c r="F2489" s="3" t="s">
        <v>7623</v>
      </c>
      <c r="G2489" s="3" t="str">
        <f t="shared" si="344"/>
        <v>72607000</v>
      </c>
      <c r="H2489" s="3" t="str">
        <f t="shared" si="345"/>
        <v>Route</v>
      </c>
      <c r="I2489" s="3" t="str">
        <f t="shared" si="346"/>
        <v>SNOMED</v>
      </c>
      <c r="J2489" s="3" t="str">
        <f t="shared" si="347"/>
        <v>Qualifier Value</v>
      </c>
      <c r="K2489" s="3" t="str">
        <f t="shared" si="348"/>
        <v>S</v>
      </c>
      <c r="L2489" s="3" t="str">
        <f t="shared" si="349"/>
        <v>19700101</v>
      </c>
      <c r="M2489" s="3" t="str">
        <f t="shared" si="350"/>
        <v>20991231</v>
      </c>
    </row>
    <row r="2490" spans="1:13" ht="15.6" customHeight="1" x14ac:dyDescent="0.3">
      <c r="A2490" s="3" t="s">
        <v>6453</v>
      </c>
      <c r="B2490" s="3" t="s">
        <v>11818</v>
      </c>
      <c r="C2490" s="11" t="s">
        <v>3608</v>
      </c>
      <c r="D2490" s="11" t="s">
        <v>3609</v>
      </c>
      <c r="E2490" s="13">
        <v>1653</v>
      </c>
      <c r="F2490" s="3" t="s">
        <v>7624</v>
      </c>
      <c r="G2490" s="3" t="str">
        <f t="shared" si="344"/>
        <v>417950001</v>
      </c>
      <c r="H2490" s="3" t="str">
        <f t="shared" si="345"/>
        <v>Route</v>
      </c>
      <c r="I2490" s="3" t="str">
        <f t="shared" si="346"/>
        <v>SNOMED</v>
      </c>
      <c r="J2490" s="3" t="str">
        <f t="shared" si="347"/>
        <v>Qualifier Value</v>
      </c>
      <c r="K2490" s="3" t="str">
        <f t="shared" si="348"/>
        <v>S</v>
      </c>
      <c r="L2490" s="3" t="str">
        <f t="shared" si="349"/>
        <v>19700101</v>
      </c>
      <c r="M2490" s="3" t="str">
        <f t="shared" si="350"/>
        <v>20991231</v>
      </c>
    </row>
    <row r="2491" spans="1:13" ht="15.6" customHeight="1" x14ac:dyDescent="0.3">
      <c r="A2491" s="3" t="s">
        <v>6453</v>
      </c>
      <c r="B2491" s="3" t="s">
        <v>11818</v>
      </c>
      <c r="C2491" s="11" t="s">
        <v>3610</v>
      </c>
      <c r="D2491" s="11" t="s">
        <v>3611</v>
      </c>
      <c r="E2491" s="13">
        <v>1654</v>
      </c>
      <c r="F2491" s="3" t="s">
        <v>7625</v>
      </c>
      <c r="G2491" s="3" t="str">
        <f t="shared" si="344"/>
        <v>404818005</v>
      </c>
      <c r="H2491" s="3" t="str">
        <f t="shared" si="345"/>
        <v>Route</v>
      </c>
      <c r="I2491" s="3" t="str">
        <f t="shared" si="346"/>
        <v>SNOMED</v>
      </c>
      <c r="J2491" s="3" t="str">
        <f t="shared" si="347"/>
        <v>Qualifier Value</v>
      </c>
      <c r="K2491" s="3" t="str">
        <f t="shared" si="348"/>
        <v>S</v>
      </c>
      <c r="L2491" s="3" t="str">
        <f t="shared" si="349"/>
        <v>19700101</v>
      </c>
      <c r="M2491" s="3" t="str">
        <f t="shared" si="350"/>
        <v>20991231</v>
      </c>
    </row>
    <row r="2492" spans="1:13" ht="15.6" customHeight="1" x14ac:dyDescent="0.3">
      <c r="A2492" s="3" t="s">
        <v>6453</v>
      </c>
      <c r="B2492" s="3" t="s">
        <v>11818</v>
      </c>
      <c r="C2492" s="11" t="s">
        <v>3612</v>
      </c>
      <c r="D2492" s="11" t="s">
        <v>3613</v>
      </c>
      <c r="E2492" s="13">
        <v>1655</v>
      </c>
      <c r="F2492" s="3" t="s">
        <v>7626</v>
      </c>
      <c r="G2492" s="3" t="str">
        <f t="shared" si="344"/>
        <v>447122006</v>
      </c>
      <c r="H2492" s="3" t="str">
        <f t="shared" si="345"/>
        <v>Route</v>
      </c>
      <c r="I2492" s="3" t="str">
        <f t="shared" si="346"/>
        <v>SNOMED</v>
      </c>
      <c r="J2492" s="3" t="str">
        <f t="shared" si="347"/>
        <v>Qualifier Value</v>
      </c>
      <c r="K2492" s="3" t="str">
        <f t="shared" si="348"/>
        <v>S</v>
      </c>
      <c r="L2492" s="3" t="str">
        <f t="shared" si="349"/>
        <v>19700101</v>
      </c>
      <c r="M2492" s="3" t="str">
        <f t="shared" si="350"/>
        <v>20991231</v>
      </c>
    </row>
    <row r="2493" spans="1:13" ht="15.6" customHeight="1" x14ac:dyDescent="0.3">
      <c r="A2493" s="3" t="s">
        <v>6453</v>
      </c>
      <c r="B2493" s="3" t="s">
        <v>11818</v>
      </c>
      <c r="C2493" s="11" t="s">
        <v>3614</v>
      </c>
      <c r="D2493" s="11" t="s">
        <v>3615</v>
      </c>
      <c r="E2493" s="13">
        <v>1656</v>
      </c>
      <c r="F2493" s="3" t="s">
        <v>7627</v>
      </c>
      <c r="G2493" s="3" t="str">
        <f t="shared" si="344"/>
        <v>418091004</v>
      </c>
      <c r="H2493" s="3" t="str">
        <f t="shared" si="345"/>
        <v>Route</v>
      </c>
      <c r="I2493" s="3" t="str">
        <f t="shared" si="346"/>
        <v>SNOMED</v>
      </c>
      <c r="J2493" s="3" t="str">
        <f t="shared" si="347"/>
        <v>Qualifier Value</v>
      </c>
      <c r="K2493" s="3" t="str">
        <f t="shared" si="348"/>
        <v>S</v>
      </c>
      <c r="L2493" s="3" t="str">
        <f t="shared" si="349"/>
        <v>19700101</v>
      </c>
      <c r="M2493" s="3" t="str">
        <f t="shared" si="350"/>
        <v>20991231</v>
      </c>
    </row>
    <row r="2494" spans="1:13" ht="15.6" customHeight="1" x14ac:dyDescent="0.3">
      <c r="A2494" s="3" t="s">
        <v>6453</v>
      </c>
      <c r="B2494" s="3" t="s">
        <v>11818</v>
      </c>
      <c r="C2494" s="11" t="s">
        <v>3616</v>
      </c>
      <c r="D2494" s="11" t="s">
        <v>3617</v>
      </c>
      <c r="E2494" s="13">
        <v>1657</v>
      </c>
      <c r="F2494" s="3" t="s">
        <v>7628</v>
      </c>
      <c r="G2494" s="3" t="str">
        <f t="shared" si="344"/>
        <v>62226000</v>
      </c>
      <c r="H2494" s="3" t="str">
        <f t="shared" si="345"/>
        <v>Route</v>
      </c>
      <c r="I2494" s="3" t="str">
        <f t="shared" si="346"/>
        <v>SNOMED</v>
      </c>
      <c r="J2494" s="3" t="str">
        <f t="shared" si="347"/>
        <v>Qualifier Value</v>
      </c>
      <c r="K2494" s="3" t="str">
        <f t="shared" si="348"/>
        <v>S</v>
      </c>
      <c r="L2494" s="3" t="str">
        <f t="shared" si="349"/>
        <v>19700101</v>
      </c>
      <c r="M2494" s="3" t="str">
        <f t="shared" si="350"/>
        <v>20991231</v>
      </c>
    </row>
    <row r="2495" spans="1:13" ht="15.6" customHeight="1" x14ac:dyDescent="0.3">
      <c r="A2495" s="3" t="s">
        <v>6453</v>
      </c>
      <c r="B2495" s="3" t="s">
        <v>11818</v>
      </c>
      <c r="C2495" s="11" t="s">
        <v>3618</v>
      </c>
      <c r="D2495" s="11" t="s">
        <v>3619</v>
      </c>
      <c r="E2495" s="13">
        <v>1658</v>
      </c>
      <c r="F2495" s="3" t="s">
        <v>7629</v>
      </c>
      <c r="G2495" s="3" t="str">
        <f t="shared" si="344"/>
        <v>445755006</v>
      </c>
      <c r="H2495" s="3" t="str">
        <f t="shared" si="345"/>
        <v>Route</v>
      </c>
      <c r="I2495" s="3" t="str">
        <f t="shared" si="346"/>
        <v>SNOMED</v>
      </c>
      <c r="J2495" s="3" t="str">
        <f t="shared" si="347"/>
        <v>Qualifier Value</v>
      </c>
      <c r="K2495" s="3" t="str">
        <f t="shared" si="348"/>
        <v>S</v>
      </c>
      <c r="L2495" s="3" t="str">
        <f t="shared" si="349"/>
        <v>20110131</v>
      </c>
      <c r="M2495" s="3" t="str">
        <f t="shared" si="350"/>
        <v>20991231</v>
      </c>
    </row>
    <row r="2496" spans="1:13" ht="15.6" customHeight="1" x14ac:dyDescent="0.3">
      <c r="A2496" s="3" t="s">
        <v>6453</v>
      </c>
      <c r="B2496" s="3" t="s">
        <v>11818</v>
      </c>
      <c r="C2496" s="11" t="s">
        <v>3620</v>
      </c>
      <c r="D2496" s="11" t="s">
        <v>3621</v>
      </c>
      <c r="E2496" s="13">
        <v>1659</v>
      </c>
      <c r="F2496" s="3" t="s">
        <v>7630</v>
      </c>
      <c r="G2496" s="3" t="str">
        <f t="shared" si="344"/>
        <v>47625008</v>
      </c>
      <c r="H2496" s="3" t="str">
        <f t="shared" si="345"/>
        <v>Route</v>
      </c>
      <c r="I2496" s="3" t="str">
        <f t="shared" si="346"/>
        <v>SNOMED</v>
      </c>
      <c r="J2496" s="3" t="str">
        <f t="shared" si="347"/>
        <v>Qualifier Value</v>
      </c>
      <c r="K2496" s="3" t="str">
        <f t="shared" si="348"/>
        <v>S</v>
      </c>
      <c r="L2496" s="3" t="str">
        <f t="shared" si="349"/>
        <v>19700101</v>
      </c>
      <c r="M2496" s="3" t="str">
        <f t="shared" si="350"/>
        <v>20991231</v>
      </c>
    </row>
    <row r="2497" spans="1:13" ht="15.6" customHeight="1" x14ac:dyDescent="0.3">
      <c r="A2497" s="3" t="s">
        <v>6453</v>
      </c>
      <c r="B2497" s="3" t="s">
        <v>11818</v>
      </c>
      <c r="C2497" s="11" t="s">
        <v>3622</v>
      </c>
      <c r="D2497" s="11" t="s">
        <v>3623</v>
      </c>
      <c r="E2497" s="13">
        <v>1660</v>
      </c>
      <c r="F2497" s="3" t="s">
        <v>7631</v>
      </c>
      <c r="G2497" s="3" t="str">
        <f t="shared" si="344"/>
        <v>418114005</v>
      </c>
      <c r="H2497" s="3" t="str">
        <f t="shared" si="345"/>
        <v>Route</v>
      </c>
      <c r="I2497" s="3" t="str">
        <f t="shared" si="346"/>
        <v>SNOMED</v>
      </c>
      <c r="J2497" s="3" t="str">
        <f t="shared" si="347"/>
        <v>Qualifier Value</v>
      </c>
      <c r="K2497" s="3" t="str">
        <f t="shared" si="348"/>
        <v>S</v>
      </c>
      <c r="L2497" s="3" t="str">
        <f t="shared" si="349"/>
        <v>19700101</v>
      </c>
      <c r="M2497" s="3" t="str">
        <f t="shared" si="350"/>
        <v>20991231</v>
      </c>
    </row>
    <row r="2498" spans="1:13" ht="15.6" customHeight="1" x14ac:dyDescent="0.3">
      <c r="A2498" s="3" t="s">
        <v>6453</v>
      </c>
      <c r="B2498" s="3" t="s">
        <v>11818</v>
      </c>
      <c r="C2498" s="11" t="s">
        <v>3624</v>
      </c>
      <c r="D2498" s="11" t="s">
        <v>3625</v>
      </c>
      <c r="E2498" s="13">
        <v>1661</v>
      </c>
      <c r="F2498" s="3" t="s">
        <v>7632</v>
      </c>
      <c r="G2498" s="3" t="str">
        <f t="shared" si="344"/>
        <v>419993007</v>
      </c>
      <c r="H2498" s="3" t="str">
        <f t="shared" si="345"/>
        <v>Route</v>
      </c>
      <c r="I2498" s="3" t="str">
        <f t="shared" si="346"/>
        <v>SNOMED</v>
      </c>
      <c r="J2498" s="3" t="str">
        <f t="shared" si="347"/>
        <v>Qualifier Value</v>
      </c>
      <c r="K2498" s="3" t="str">
        <f t="shared" si="348"/>
        <v>S</v>
      </c>
      <c r="L2498" s="3" t="str">
        <f t="shared" si="349"/>
        <v>19700101</v>
      </c>
      <c r="M2498" s="3" t="str">
        <f t="shared" si="350"/>
        <v>20991231</v>
      </c>
    </row>
    <row r="2499" spans="1:13" ht="15.6" customHeight="1" x14ac:dyDescent="0.3">
      <c r="A2499" s="3" t="s">
        <v>6453</v>
      </c>
      <c r="B2499" s="3" t="s">
        <v>11818</v>
      </c>
      <c r="C2499" s="11" t="s">
        <v>3626</v>
      </c>
      <c r="D2499" s="11" t="s">
        <v>3627</v>
      </c>
      <c r="E2499" s="13">
        <v>1662</v>
      </c>
      <c r="F2499" s="3" t="s">
        <v>7633</v>
      </c>
      <c r="G2499" s="3" t="str">
        <f t="shared" si="344"/>
        <v>420287000</v>
      </c>
      <c r="H2499" s="3" t="str">
        <f t="shared" si="345"/>
        <v>Route</v>
      </c>
      <c r="I2499" s="3" t="str">
        <f t="shared" si="346"/>
        <v>SNOMED</v>
      </c>
      <c r="J2499" s="3" t="str">
        <f t="shared" si="347"/>
        <v>Qualifier Value</v>
      </c>
      <c r="K2499" s="3" t="str">
        <f t="shared" si="348"/>
        <v>S</v>
      </c>
      <c r="L2499" s="3" t="str">
        <f t="shared" si="349"/>
        <v>20070117</v>
      </c>
      <c r="M2499" s="3" t="str">
        <f t="shared" si="350"/>
        <v>20991231</v>
      </c>
    </row>
    <row r="2500" spans="1:13" ht="15.6" customHeight="1" x14ac:dyDescent="0.3">
      <c r="A2500" s="3" t="s">
        <v>6453</v>
      </c>
      <c r="B2500" s="3" t="s">
        <v>11818</v>
      </c>
      <c r="C2500" s="11" t="s">
        <v>3628</v>
      </c>
      <c r="D2500" s="11" t="s">
        <v>3629</v>
      </c>
      <c r="E2500" s="13">
        <v>1663</v>
      </c>
      <c r="F2500" s="3" t="s">
        <v>7634</v>
      </c>
      <c r="G2500" s="3" t="str">
        <f t="shared" si="344"/>
        <v>372471009</v>
      </c>
      <c r="H2500" s="3" t="str">
        <f t="shared" si="345"/>
        <v>Route</v>
      </c>
      <c r="I2500" s="3" t="str">
        <f t="shared" si="346"/>
        <v>SNOMED</v>
      </c>
      <c r="J2500" s="3" t="str">
        <f t="shared" si="347"/>
        <v>Qualifier Value</v>
      </c>
      <c r="K2500" s="3" t="str">
        <f t="shared" si="348"/>
        <v>S</v>
      </c>
      <c r="L2500" s="3" t="str">
        <f t="shared" si="349"/>
        <v>19700101</v>
      </c>
      <c r="M2500" s="3" t="str">
        <f t="shared" si="350"/>
        <v>20991231</v>
      </c>
    </row>
    <row r="2501" spans="1:13" ht="15.6" customHeight="1" x14ac:dyDescent="0.3">
      <c r="A2501" s="3" t="s">
        <v>6453</v>
      </c>
      <c r="B2501" s="3" t="s">
        <v>11818</v>
      </c>
      <c r="C2501" s="11" t="s">
        <v>3630</v>
      </c>
      <c r="D2501" s="11" t="s">
        <v>3631</v>
      </c>
      <c r="E2501" s="13">
        <v>1664</v>
      </c>
      <c r="F2501" s="3" t="s">
        <v>7635</v>
      </c>
      <c r="G2501" s="3" t="str">
        <f t="shared" si="344"/>
        <v>418401004</v>
      </c>
      <c r="H2501" s="3" t="str">
        <f t="shared" si="345"/>
        <v>Route</v>
      </c>
      <c r="I2501" s="3" t="str">
        <f t="shared" si="346"/>
        <v>SNOMED</v>
      </c>
      <c r="J2501" s="3" t="str">
        <f t="shared" si="347"/>
        <v>Qualifier Value</v>
      </c>
      <c r="K2501" s="3" t="str">
        <f t="shared" si="348"/>
        <v>S</v>
      </c>
      <c r="L2501" s="3" t="str">
        <f t="shared" si="349"/>
        <v>19700101</v>
      </c>
      <c r="M2501" s="3" t="str">
        <f t="shared" si="350"/>
        <v>20991231</v>
      </c>
    </row>
    <row r="2502" spans="1:13" ht="15.6" customHeight="1" x14ac:dyDescent="0.3">
      <c r="A2502" s="3" t="s">
        <v>6453</v>
      </c>
      <c r="B2502" s="3" t="s">
        <v>11818</v>
      </c>
      <c r="C2502" s="11" t="s">
        <v>3636</v>
      </c>
      <c r="D2502" s="11" t="s">
        <v>3637</v>
      </c>
      <c r="E2502" s="13">
        <v>1665</v>
      </c>
      <c r="F2502" s="3" t="s">
        <v>7637</v>
      </c>
      <c r="G2502" s="3" t="str">
        <f t="shared" si="344"/>
        <v>127491008</v>
      </c>
      <c r="H2502" s="3" t="str">
        <f t="shared" si="345"/>
        <v>Route</v>
      </c>
      <c r="I2502" s="3" t="str">
        <f t="shared" si="346"/>
        <v>SNOMED</v>
      </c>
      <c r="J2502" s="3" t="str">
        <f t="shared" si="347"/>
        <v>Qualifier Value</v>
      </c>
      <c r="K2502" s="3" t="str">
        <f t="shared" si="348"/>
        <v>S</v>
      </c>
      <c r="L2502" s="3" t="str">
        <f t="shared" si="349"/>
        <v>19700101</v>
      </c>
      <c r="M2502" s="3" t="str">
        <f t="shared" si="350"/>
        <v>20991231</v>
      </c>
    </row>
    <row r="2503" spans="1:13" ht="15.6" customHeight="1" x14ac:dyDescent="0.3">
      <c r="A2503" s="3" t="s">
        <v>6453</v>
      </c>
      <c r="B2503" s="3" t="s">
        <v>11818</v>
      </c>
      <c r="C2503" s="11" t="s">
        <v>3638</v>
      </c>
      <c r="D2503" s="11" t="s">
        <v>3639</v>
      </c>
      <c r="E2503" s="13">
        <v>1666</v>
      </c>
      <c r="F2503" s="3" t="s">
        <v>7638</v>
      </c>
      <c r="G2503" s="3" t="str">
        <f t="shared" si="344"/>
        <v>420185003</v>
      </c>
      <c r="H2503" s="3" t="str">
        <f t="shared" si="345"/>
        <v>Route</v>
      </c>
      <c r="I2503" s="3" t="str">
        <f t="shared" si="346"/>
        <v>SNOMED</v>
      </c>
      <c r="J2503" s="3" t="str">
        <f t="shared" si="347"/>
        <v>Qualifier Value</v>
      </c>
      <c r="K2503" s="3" t="str">
        <f t="shared" si="348"/>
        <v>S</v>
      </c>
      <c r="L2503" s="3" t="str">
        <f t="shared" si="349"/>
        <v>19700101</v>
      </c>
      <c r="M2503" s="3" t="str">
        <f t="shared" si="350"/>
        <v>20991231</v>
      </c>
    </row>
    <row r="2504" spans="1:13" ht="15.6" customHeight="1" x14ac:dyDescent="0.3">
      <c r="A2504" s="3" t="s">
        <v>6453</v>
      </c>
      <c r="B2504" s="3" t="s">
        <v>11818</v>
      </c>
      <c r="C2504" s="11" t="s">
        <v>3640</v>
      </c>
      <c r="D2504" s="11" t="s">
        <v>3641</v>
      </c>
      <c r="E2504" s="13">
        <v>1667</v>
      </c>
      <c r="F2504" s="3" t="s">
        <v>7640</v>
      </c>
      <c r="G2504" s="3" t="str">
        <f t="shared" si="344"/>
        <v>447081004</v>
      </c>
      <c r="H2504" s="3" t="str">
        <f t="shared" si="345"/>
        <v>Route</v>
      </c>
      <c r="I2504" s="3" t="str">
        <f t="shared" si="346"/>
        <v>SNOMED</v>
      </c>
      <c r="J2504" s="3" t="str">
        <f t="shared" si="347"/>
        <v>Qualifier Value</v>
      </c>
      <c r="K2504" s="3" t="str">
        <f t="shared" si="348"/>
        <v>S</v>
      </c>
      <c r="L2504" s="3" t="str">
        <f t="shared" si="349"/>
        <v>20110131</v>
      </c>
      <c r="M2504" s="3" t="str">
        <f t="shared" si="350"/>
        <v>20991231</v>
      </c>
    </row>
    <row r="2505" spans="1:13" ht="15.6" customHeight="1" x14ac:dyDescent="0.3">
      <c r="A2505" s="3" t="s">
        <v>6453</v>
      </c>
      <c r="B2505" s="3" t="s">
        <v>11818</v>
      </c>
      <c r="C2505" s="11" t="s">
        <v>3642</v>
      </c>
      <c r="D2505" s="11" t="s">
        <v>3643</v>
      </c>
      <c r="E2505" s="13">
        <v>1668</v>
      </c>
      <c r="F2505" s="3" t="s">
        <v>7641</v>
      </c>
      <c r="G2505" s="3" t="str">
        <f t="shared" si="344"/>
        <v>420204005</v>
      </c>
      <c r="H2505" s="3" t="str">
        <f t="shared" si="345"/>
        <v>Route</v>
      </c>
      <c r="I2505" s="3" t="str">
        <f t="shared" si="346"/>
        <v>SNOMED</v>
      </c>
      <c r="J2505" s="3" t="str">
        <f t="shared" si="347"/>
        <v>Qualifier Value</v>
      </c>
      <c r="K2505" s="3" t="str">
        <f t="shared" si="348"/>
        <v>S</v>
      </c>
      <c r="L2505" s="3" t="str">
        <f t="shared" si="349"/>
        <v>19700101</v>
      </c>
      <c r="M2505" s="3" t="str">
        <f t="shared" si="350"/>
        <v>20991231</v>
      </c>
    </row>
    <row r="2506" spans="1:13" ht="15.6" customHeight="1" x14ac:dyDescent="0.3">
      <c r="A2506" s="3" t="s">
        <v>6453</v>
      </c>
      <c r="B2506" s="3" t="s">
        <v>11818</v>
      </c>
      <c r="C2506" s="11" t="s">
        <v>3644</v>
      </c>
      <c r="D2506" s="11" t="s">
        <v>3645</v>
      </c>
      <c r="E2506" s="13">
        <v>1669</v>
      </c>
      <c r="F2506" s="3" t="s">
        <v>7642</v>
      </c>
      <c r="G2506" s="3" t="str">
        <f t="shared" si="344"/>
        <v>46713006</v>
      </c>
      <c r="H2506" s="3" t="str">
        <f t="shared" si="345"/>
        <v>Route</v>
      </c>
      <c r="I2506" s="3" t="str">
        <f t="shared" si="346"/>
        <v>SNOMED</v>
      </c>
      <c r="J2506" s="3" t="str">
        <f t="shared" si="347"/>
        <v>Qualifier Value</v>
      </c>
      <c r="K2506" s="3" t="str">
        <f t="shared" si="348"/>
        <v>S</v>
      </c>
      <c r="L2506" s="3" t="str">
        <f t="shared" si="349"/>
        <v>19700101</v>
      </c>
      <c r="M2506" s="3" t="str">
        <f t="shared" si="350"/>
        <v>20991231</v>
      </c>
    </row>
    <row r="2507" spans="1:13" ht="15.6" customHeight="1" x14ac:dyDescent="0.3">
      <c r="A2507" s="3" t="s">
        <v>6453</v>
      </c>
      <c r="B2507" s="3" t="s">
        <v>11818</v>
      </c>
      <c r="C2507" s="11" t="s">
        <v>3646</v>
      </c>
      <c r="D2507" s="11" t="s">
        <v>3647</v>
      </c>
      <c r="E2507" s="13">
        <v>1670</v>
      </c>
      <c r="F2507" s="3" t="s">
        <v>7643</v>
      </c>
      <c r="G2507" s="3" t="str">
        <f t="shared" si="344"/>
        <v>420218003</v>
      </c>
      <c r="H2507" s="3" t="str">
        <f t="shared" si="345"/>
        <v>Route</v>
      </c>
      <c r="I2507" s="3" t="str">
        <f t="shared" si="346"/>
        <v>SNOMED</v>
      </c>
      <c r="J2507" s="3" t="str">
        <f t="shared" si="347"/>
        <v>Qualifier Value</v>
      </c>
      <c r="K2507" s="3" t="str">
        <f t="shared" si="348"/>
        <v>S</v>
      </c>
      <c r="L2507" s="3" t="str">
        <f t="shared" si="349"/>
        <v>19700101</v>
      </c>
      <c r="M2507" s="3" t="str">
        <f t="shared" si="350"/>
        <v>20991231</v>
      </c>
    </row>
    <row r="2508" spans="1:13" ht="15.6" customHeight="1" x14ac:dyDescent="0.3">
      <c r="A2508" s="3" t="s">
        <v>6453</v>
      </c>
      <c r="B2508" s="3" t="s">
        <v>11818</v>
      </c>
      <c r="C2508" s="11" t="s">
        <v>3648</v>
      </c>
      <c r="D2508" s="11" t="s">
        <v>3649</v>
      </c>
      <c r="E2508" s="13">
        <v>1671</v>
      </c>
      <c r="F2508" s="3" t="s">
        <v>7644</v>
      </c>
      <c r="G2508" s="3" t="str">
        <f t="shared" si="344"/>
        <v>127492001</v>
      </c>
      <c r="H2508" s="3" t="str">
        <f t="shared" si="345"/>
        <v>Route</v>
      </c>
      <c r="I2508" s="3" t="str">
        <f t="shared" si="346"/>
        <v>SNOMED</v>
      </c>
      <c r="J2508" s="3" t="str">
        <f t="shared" si="347"/>
        <v>Qualifier Value</v>
      </c>
      <c r="K2508" s="3" t="str">
        <f t="shared" si="348"/>
        <v>S</v>
      </c>
      <c r="L2508" s="3" t="str">
        <f t="shared" si="349"/>
        <v>19700101</v>
      </c>
      <c r="M2508" s="3" t="str">
        <f t="shared" si="350"/>
        <v>20991231</v>
      </c>
    </row>
    <row r="2509" spans="1:13" ht="15.6" customHeight="1" x14ac:dyDescent="0.3">
      <c r="A2509" s="3" t="s">
        <v>6453</v>
      </c>
      <c r="B2509" s="3" t="s">
        <v>11818</v>
      </c>
      <c r="C2509" s="11" t="s">
        <v>3650</v>
      </c>
      <c r="D2509" s="11" t="s">
        <v>3651</v>
      </c>
      <c r="E2509" s="13">
        <v>1672</v>
      </c>
      <c r="F2509" s="3" t="s">
        <v>7645</v>
      </c>
      <c r="G2509" s="3" t="str">
        <f t="shared" ref="G2509:G2572" si="351">IFERROR(VLOOKUP(F2509,omop_all_vocs,4,FALSE),"")</f>
        <v>418730005</v>
      </c>
      <c r="H2509" s="3" t="str">
        <f t="shared" ref="H2509:H2572" si="352">IFERROR(VLOOKUP(F2509,omop_all_vocs,5,FALSE),"")</f>
        <v>Route</v>
      </c>
      <c r="I2509" s="3" t="str">
        <f t="shared" ref="I2509:I2572" si="353">IFERROR(VLOOKUP(F2509,omop_all_vocs,6,FALSE),"")</f>
        <v>SNOMED</v>
      </c>
      <c r="J2509" s="3" t="str">
        <f t="shared" ref="J2509:J2572" si="354">IFERROR(VLOOKUP(F2509,omop_all_vocs,7,FALSE),"")</f>
        <v>Qualifier Value</v>
      </c>
      <c r="K2509" s="3" t="str">
        <f t="shared" ref="K2509:K2572" si="355">IFERROR(VLOOKUP(F2509,omop_all_vocs,8,FALSE),"")</f>
        <v>S</v>
      </c>
      <c r="L2509" s="3" t="str">
        <f t="shared" ref="L2509:L2572" si="356">IFERROR(VLOOKUP(F2509,omop_all_vocs,9,FALSE),"")</f>
        <v>19700101</v>
      </c>
      <c r="M2509" s="3" t="str">
        <f t="shared" ref="M2509:M2572" si="357">IFERROR(VLOOKUP(F2509,omop_all_vocs,10,FALSE),"")</f>
        <v>20991231</v>
      </c>
    </row>
    <row r="2510" spans="1:13" ht="15.6" customHeight="1" x14ac:dyDescent="0.3">
      <c r="A2510" s="3" t="s">
        <v>6453</v>
      </c>
      <c r="B2510" s="3" t="s">
        <v>11818</v>
      </c>
      <c r="C2510" s="11" t="s">
        <v>703</v>
      </c>
      <c r="D2510" s="11" t="s">
        <v>704</v>
      </c>
      <c r="E2510" s="13">
        <v>1673</v>
      </c>
      <c r="F2510" s="55" t="s">
        <v>13108</v>
      </c>
      <c r="G2510" s="3" t="str">
        <f t="shared" si="351"/>
        <v>LA21413-2</v>
      </c>
      <c r="H2510" s="3" t="str">
        <f t="shared" si="352"/>
        <v>Meas Value</v>
      </c>
      <c r="I2510" s="3" t="str">
        <f t="shared" si="353"/>
        <v>LOINC</v>
      </c>
      <c r="J2510" s="3" t="str">
        <f t="shared" si="354"/>
        <v>Answer</v>
      </c>
      <c r="K2510" s="3" t="str">
        <f t="shared" si="355"/>
        <v>S</v>
      </c>
      <c r="L2510" s="3">
        <f t="shared" si="356"/>
        <v>25569</v>
      </c>
      <c r="M2510" s="3">
        <f t="shared" si="357"/>
        <v>73050</v>
      </c>
    </row>
    <row r="2511" spans="1:13" ht="15.6" customHeight="1" x14ac:dyDescent="0.3">
      <c r="A2511" s="3" t="s">
        <v>6453</v>
      </c>
      <c r="B2511" s="3" t="s">
        <v>11818</v>
      </c>
      <c r="C2511" s="11" t="s">
        <v>3652</v>
      </c>
      <c r="D2511" s="11" t="s">
        <v>3653</v>
      </c>
      <c r="E2511" s="13">
        <v>1674</v>
      </c>
      <c r="F2511" s="59" t="s">
        <v>7646</v>
      </c>
      <c r="G2511" s="3" t="str">
        <f t="shared" si="351"/>
        <v>54485002</v>
      </c>
      <c r="H2511" s="3" t="str">
        <f t="shared" si="352"/>
        <v>Route</v>
      </c>
      <c r="I2511" s="3" t="str">
        <f t="shared" si="353"/>
        <v>SNOMED</v>
      </c>
      <c r="J2511" s="3" t="str">
        <f t="shared" si="354"/>
        <v>Qualifier Value</v>
      </c>
      <c r="K2511" s="3" t="str">
        <f t="shared" si="355"/>
        <v>S</v>
      </c>
      <c r="L2511" s="3" t="str">
        <f t="shared" si="356"/>
        <v>20070628</v>
      </c>
      <c r="M2511" s="3" t="str">
        <f t="shared" si="357"/>
        <v>20991231</v>
      </c>
    </row>
    <row r="2512" spans="1:13" ht="15.6" customHeight="1" x14ac:dyDescent="0.3">
      <c r="A2512" s="3" t="s">
        <v>6453</v>
      </c>
      <c r="B2512" s="3" t="s">
        <v>11818</v>
      </c>
      <c r="C2512" s="11" t="s">
        <v>3654</v>
      </c>
      <c r="D2512" s="11" t="s">
        <v>3655</v>
      </c>
      <c r="E2512" s="13">
        <v>1675</v>
      </c>
      <c r="F2512" s="3" t="s">
        <v>7647</v>
      </c>
      <c r="G2512" s="3" t="str">
        <f t="shared" si="351"/>
        <v>26643006</v>
      </c>
      <c r="H2512" s="3" t="str">
        <f t="shared" si="352"/>
        <v>Route</v>
      </c>
      <c r="I2512" s="3" t="str">
        <f t="shared" si="353"/>
        <v>SNOMED</v>
      </c>
      <c r="J2512" s="3" t="str">
        <f t="shared" si="354"/>
        <v>Qualifier Value</v>
      </c>
      <c r="K2512" s="3" t="str">
        <f t="shared" si="355"/>
        <v>S</v>
      </c>
      <c r="L2512" s="3" t="str">
        <f t="shared" si="356"/>
        <v>19700101</v>
      </c>
      <c r="M2512" s="3" t="str">
        <f t="shared" si="357"/>
        <v>20991231</v>
      </c>
    </row>
    <row r="2513" spans="1:13" ht="15.6" customHeight="1" x14ac:dyDescent="0.3">
      <c r="A2513" s="3" t="s">
        <v>6453</v>
      </c>
      <c r="B2513" s="3" t="s">
        <v>11818</v>
      </c>
      <c r="C2513" s="11" t="s">
        <v>3656</v>
      </c>
      <c r="D2513" s="11" t="s">
        <v>3657</v>
      </c>
      <c r="E2513" s="13">
        <v>1676</v>
      </c>
      <c r="F2513" s="3" t="s">
        <v>7648</v>
      </c>
      <c r="G2513" s="3" t="str">
        <f t="shared" si="351"/>
        <v>418441008</v>
      </c>
      <c r="H2513" s="3" t="str">
        <f t="shared" si="352"/>
        <v>Route</v>
      </c>
      <c r="I2513" s="3" t="str">
        <f t="shared" si="353"/>
        <v>SNOMED</v>
      </c>
      <c r="J2513" s="3" t="str">
        <f t="shared" si="354"/>
        <v>Qualifier Value</v>
      </c>
      <c r="K2513" s="3" t="str">
        <f t="shared" si="355"/>
        <v>S</v>
      </c>
      <c r="L2513" s="3" t="str">
        <f t="shared" si="356"/>
        <v>19700101</v>
      </c>
      <c r="M2513" s="3" t="str">
        <f t="shared" si="357"/>
        <v>20991231</v>
      </c>
    </row>
    <row r="2514" spans="1:13" ht="15.6" customHeight="1" x14ac:dyDescent="0.3">
      <c r="A2514" s="3" t="s">
        <v>6453</v>
      </c>
      <c r="B2514" s="3" t="s">
        <v>11818</v>
      </c>
      <c r="C2514" s="11" t="s">
        <v>3658</v>
      </c>
      <c r="D2514" s="11" t="s">
        <v>3659</v>
      </c>
      <c r="E2514" s="13">
        <v>1677</v>
      </c>
      <c r="F2514" s="3" t="s">
        <v>7649</v>
      </c>
      <c r="G2514" s="3" t="str">
        <f t="shared" si="351"/>
        <v>372473007</v>
      </c>
      <c r="H2514" s="3" t="str">
        <f t="shared" si="352"/>
        <v>Route</v>
      </c>
      <c r="I2514" s="3" t="str">
        <f t="shared" si="353"/>
        <v>SNOMED</v>
      </c>
      <c r="J2514" s="3" t="str">
        <f t="shared" si="354"/>
        <v>Qualifier Value</v>
      </c>
      <c r="K2514" s="3" t="str">
        <f t="shared" si="355"/>
        <v>S</v>
      </c>
      <c r="L2514" s="3" t="str">
        <f t="shared" si="356"/>
        <v>19700101</v>
      </c>
      <c r="M2514" s="3" t="str">
        <f t="shared" si="357"/>
        <v>20991231</v>
      </c>
    </row>
    <row r="2515" spans="1:13" ht="15.6" customHeight="1" x14ac:dyDescent="0.3">
      <c r="A2515" s="3" t="s">
        <v>6453</v>
      </c>
      <c r="B2515" s="3" t="s">
        <v>11818</v>
      </c>
      <c r="C2515" s="11" t="s">
        <v>3660</v>
      </c>
      <c r="D2515" s="11" t="s">
        <v>3661</v>
      </c>
      <c r="E2515" s="13">
        <v>1678</v>
      </c>
      <c r="F2515" s="3" t="s">
        <v>7650</v>
      </c>
      <c r="G2515" s="3" t="str">
        <f t="shared" si="351"/>
        <v>418664002</v>
      </c>
      <c r="H2515" s="3" t="str">
        <f t="shared" si="352"/>
        <v>Route</v>
      </c>
      <c r="I2515" s="3" t="str">
        <f t="shared" si="353"/>
        <v>SNOMED</v>
      </c>
      <c r="J2515" s="3" t="str">
        <f t="shared" si="354"/>
        <v>Qualifier Value</v>
      </c>
      <c r="K2515" s="3" t="str">
        <f t="shared" si="355"/>
        <v>S</v>
      </c>
      <c r="L2515" s="3" t="str">
        <f t="shared" si="356"/>
        <v>19700101</v>
      </c>
      <c r="M2515" s="3" t="str">
        <f t="shared" si="357"/>
        <v>20991231</v>
      </c>
    </row>
    <row r="2516" spans="1:13" ht="15.6" customHeight="1" x14ac:dyDescent="0.3">
      <c r="A2516" s="3" t="s">
        <v>6453</v>
      </c>
      <c r="B2516" s="3" t="s">
        <v>11818</v>
      </c>
      <c r="C2516" s="11" t="s">
        <v>706</v>
      </c>
      <c r="D2516" s="11" t="s">
        <v>707</v>
      </c>
      <c r="E2516" s="13">
        <v>1679</v>
      </c>
      <c r="F2516" s="55" t="s">
        <v>13109</v>
      </c>
      <c r="G2516" s="3" t="str">
        <f t="shared" si="351"/>
        <v>LA46-8</v>
      </c>
      <c r="H2516" s="3" t="str">
        <f t="shared" si="352"/>
        <v>Meas Value</v>
      </c>
      <c r="I2516" s="3" t="str">
        <f t="shared" si="353"/>
        <v>LOINC</v>
      </c>
      <c r="J2516" s="3" t="str">
        <f t="shared" si="354"/>
        <v>Answer</v>
      </c>
      <c r="K2516" s="3" t="str">
        <f t="shared" si="355"/>
        <v>S</v>
      </c>
      <c r="L2516" s="3">
        <f t="shared" si="356"/>
        <v>25569</v>
      </c>
      <c r="M2516" s="3">
        <f t="shared" si="357"/>
        <v>73050</v>
      </c>
    </row>
    <row r="2517" spans="1:13" ht="15.6" customHeight="1" x14ac:dyDescent="0.3">
      <c r="A2517" s="3" t="s">
        <v>6453</v>
      </c>
      <c r="B2517" s="3" t="s">
        <v>11818</v>
      </c>
      <c r="C2517" s="11" t="s">
        <v>3662</v>
      </c>
      <c r="D2517" s="11" t="s">
        <v>3663</v>
      </c>
      <c r="E2517" s="13">
        <v>1680</v>
      </c>
      <c r="F2517" s="59" t="s">
        <v>7523</v>
      </c>
      <c r="G2517" s="3" t="str">
        <f t="shared" si="351"/>
        <v>10547007</v>
      </c>
      <c r="H2517" s="3" t="str">
        <f t="shared" si="352"/>
        <v>Route</v>
      </c>
      <c r="I2517" s="3" t="str">
        <f t="shared" si="353"/>
        <v>SNOMED</v>
      </c>
      <c r="J2517" s="3" t="str">
        <f t="shared" si="354"/>
        <v>Qualifier Value</v>
      </c>
      <c r="K2517" s="3" t="str">
        <f t="shared" si="355"/>
        <v>S</v>
      </c>
      <c r="L2517" s="3" t="str">
        <f t="shared" si="356"/>
        <v>19700101</v>
      </c>
      <c r="M2517" s="3" t="str">
        <f t="shared" si="357"/>
        <v>20991231</v>
      </c>
    </row>
    <row r="2518" spans="1:13" ht="15.6" customHeight="1" x14ac:dyDescent="0.3">
      <c r="A2518" s="3" t="s">
        <v>6453</v>
      </c>
      <c r="B2518" s="3" t="s">
        <v>11818</v>
      </c>
      <c r="C2518" s="11" t="s">
        <v>3664</v>
      </c>
      <c r="D2518" s="11" t="s">
        <v>3665</v>
      </c>
      <c r="E2518" s="13">
        <v>1681</v>
      </c>
      <c r="F2518" s="3" t="s">
        <v>7651</v>
      </c>
      <c r="G2518" s="3" t="str">
        <f t="shared" si="351"/>
        <v>418851001</v>
      </c>
      <c r="H2518" s="3" t="str">
        <f t="shared" si="352"/>
        <v>Route</v>
      </c>
      <c r="I2518" s="3" t="str">
        <f t="shared" si="353"/>
        <v>SNOMED</v>
      </c>
      <c r="J2518" s="3" t="str">
        <f t="shared" si="354"/>
        <v>Qualifier Value</v>
      </c>
      <c r="K2518" s="3" t="str">
        <f t="shared" si="355"/>
        <v>S</v>
      </c>
      <c r="L2518" s="3" t="str">
        <f t="shared" si="356"/>
        <v>19700101</v>
      </c>
      <c r="M2518" s="3" t="str">
        <f t="shared" si="357"/>
        <v>20991231</v>
      </c>
    </row>
    <row r="2519" spans="1:13" ht="15.6" customHeight="1" x14ac:dyDescent="0.3">
      <c r="A2519" s="3" t="s">
        <v>6453</v>
      </c>
      <c r="B2519" s="3" t="s">
        <v>11818</v>
      </c>
      <c r="C2519" s="11" t="s">
        <v>3666</v>
      </c>
      <c r="D2519" s="11" t="s">
        <v>3667</v>
      </c>
      <c r="E2519" s="13">
        <v>1682</v>
      </c>
      <c r="F2519" s="3" t="s">
        <v>7652</v>
      </c>
      <c r="G2519" s="3" t="str">
        <f t="shared" si="351"/>
        <v>419165009</v>
      </c>
      <c r="H2519" s="3" t="str">
        <f t="shared" si="352"/>
        <v>Route</v>
      </c>
      <c r="I2519" s="3" t="str">
        <f t="shared" si="353"/>
        <v>SNOMED</v>
      </c>
      <c r="J2519" s="3" t="str">
        <f t="shared" si="354"/>
        <v>Qualifier Value</v>
      </c>
      <c r="K2519" s="3" t="str">
        <f t="shared" si="355"/>
        <v>S</v>
      </c>
      <c r="L2519" s="3" t="str">
        <f t="shared" si="356"/>
        <v>19700101</v>
      </c>
      <c r="M2519" s="3" t="str">
        <f t="shared" si="357"/>
        <v>20991231</v>
      </c>
    </row>
    <row r="2520" spans="1:13" ht="15.6" customHeight="1" x14ac:dyDescent="0.3">
      <c r="A2520" s="3" t="s">
        <v>6453</v>
      </c>
      <c r="B2520" s="3" t="s">
        <v>11818</v>
      </c>
      <c r="C2520" s="11" t="s">
        <v>3668</v>
      </c>
      <c r="D2520" s="11" t="s">
        <v>3669</v>
      </c>
      <c r="E2520" s="13">
        <v>1683</v>
      </c>
      <c r="F2520" s="3" t="s">
        <v>7653</v>
      </c>
      <c r="G2520" s="3" t="str">
        <f t="shared" si="351"/>
        <v>9191501000001101</v>
      </c>
      <c r="H2520" s="3" t="str">
        <f t="shared" si="352"/>
        <v>Route</v>
      </c>
      <c r="I2520" s="3" t="str">
        <f t="shared" si="353"/>
        <v>SNOMED</v>
      </c>
      <c r="J2520" s="3" t="str">
        <f t="shared" si="354"/>
        <v>Qualifier Value</v>
      </c>
      <c r="K2520" s="3" t="str">
        <f t="shared" si="355"/>
        <v>S</v>
      </c>
      <c r="L2520" s="3" t="str">
        <f t="shared" si="356"/>
        <v>20180731</v>
      </c>
      <c r="M2520" s="3" t="str">
        <f t="shared" si="357"/>
        <v>20991231</v>
      </c>
    </row>
    <row r="2521" spans="1:13" ht="15.6" customHeight="1" x14ac:dyDescent="0.3">
      <c r="A2521" s="3" t="s">
        <v>6453</v>
      </c>
      <c r="B2521" s="3" t="s">
        <v>11818</v>
      </c>
      <c r="C2521" s="11" t="s">
        <v>3670</v>
      </c>
      <c r="D2521" s="11" t="s">
        <v>3671</v>
      </c>
      <c r="E2521" s="13">
        <v>1684</v>
      </c>
      <c r="F2521" s="3" t="s">
        <v>7653</v>
      </c>
      <c r="G2521" s="3" t="str">
        <f t="shared" si="351"/>
        <v>9191501000001101</v>
      </c>
      <c r="H2521" s="3" t="str">
        <f t="shared" si="352"/>
        <v>Route</v>
      </c>
      <c r="I2521" s="3" t="str">
        <f t="shared" si="353"/>
        <v>SNOMED</v>
      </c>
      <c r="J2521" s="3" t="str">
        <f t="shared" si="354"/>
        <v>Qualifier Value</v>
      </c>
      <c r="K2521" s="3" t="str">
        <f t="shared" si="355"/>
        <v>S</v>
      </c>
      <c r="L2521" s="3" t="str">
        <f t="shared" si="356"/>
        <v>20180731</v>
      </c>
      <c r="M2521" s="3" t="str">
        <f t="shared" si="357"/>
        <v>20991231</v>
      </c>
    </row>
    <row r="2522" spans="1:13" ht="15.6" customHeight="1" x14ac:dyDescent="0.3">
      <c r="A2522" s="3" t="s">
        <v>6453</v>
      </c>
      <c r="B2522" s="3" t="s">
        <v>11818</v>
      </c>
      <c r="C2522" s="11" t="s">
        <v>3672</v>
      </c>
      <c r="D2522" s="11" t="s">
        <v>3673</v>
      </c>
      <c r="E2522" s="13">
        <v>1685</v>
      </c>
      <c r="F2522" s="3" t="s">
        <v>7656</v>
      </c>
      <c r="G2522" s="3" t="str">
        <f t="shared" si="351"/>
        <v>418722009</v>
      </c>
      <c r="H2522" s="3" t="str">
        <f t="shared" si="352"/>
        <v>Route</v>
      </c>
      <c r="I2522" s="3" t="str">
        <f t="shared" si="353"/>
        <v>SNOMED</v>
      </c>
      <c r="J2522" s="3" t="str">
        <f t="shared" si="354"/>
        <v>Qualifier Value</v>
      </c>
      <c r="K2522" s="3" t="str">
        <f t="shared" si="355"/>
        <v>S</v>
      </c>
      <c r="L2522" s="3" t="str">
        <f t="shared" si="356"/>
        <v>19700101</v>
      </c>
      <c r="M2522" s="3" t="str">
        <f t="shared" si="357"/>
        <v>20991231</v>
      </c>
    </row>
    <row r="2523" spans="1:13" ht="15.6" customHeight="1" x14ac:dyDescent="0.3">
      <c r="A2523" s="3" t="s">
        <v>6453</v>
      </c>
      <c r="B2523" s="3" t="s">
        <v>11818</v>
      </c>
      <c r="C2523" s="11" t="s">
        <v>3674</v>
      </c>
      <c r="D2523" s="11" t="s">
        <v>3675</v>
      </c>
      <c r="E2523" s="13">
        <v>1686</v>
      </c>
      <c r="F2523" s="3" t="s">
        <v>7658</v>
      </c>
      <c r="G2523" s="3" t="str">
        <f t="shared" si="351"/>
        <v>447080003</v>
      </c>
      <c r="H2523" s="3" t="str">
        <f t="shared" si="352"/>
        <v>Route</v>
      </c>
      <c r="I2523" s="3" t="str">
        <f t="shared" si="353"/>
        <v>SNOMED</v>
      </c>
      <c r="J2523" s="3" t="str">
        <f t="shared" si="354"/>
        <v>Qualifier Value</v>
      </c>
      <c r="K2523" s="3" t="str">
        <f t="shared" si="355"/>
        <v>S</v>
      </c>
      <c r="L2523" s="3" t="str">
        <f t="shared" si="356"/>
        <v>20110131</v>
      </c>
      <c r="M2523" s="3" t="str">
        <f t="shared" si="357"/>
        <v>20991231</v>
      </c>
    </row>
    <row r="2524" spans="1:13" ht="15.6" customHeight="1" x14ac:dyDescent="0.3">
      <c r="A2524" s="3" t="s">
        <v>6453</v>
      </c>
      <c r="B2524" s="3" t="s">
        <v>11818</v>
      </c>
      <c r="C2524" s="11" t="s">
        <v>3676</v>
      </c>
      <c r="D2524" s="11" t="s">
        <v>3677</v>
      </c>
      <c r="E2524" s="13">
        <v>1687</v>
      </c>
      <c r="F2524" s="3" t="s">
        <v>7659</v>
      </c>
      <c r="G2524" s="3" t="str">
        <f t="shared" si="351"/>
        <v>372475000</v>
      </c>
      <c r="H2524" s="3" t="str">
        <f t="shared" si="352"/>
        <v>Route</v>
      </c>
      <c r="I2524" s="3" t="str">
        <f t="shared" si="353"/>
        <v>SNOMED</v>
      </c>
      <c r="J2524" s="3" t="str">
        <f t="shared" si="354"/>
        <v>Qualifier Value</v>
      </c>
      <c r="K2524" s="3" t="str">
        <f t="shared" si="355"/>
        <v>S</v>
      </c>
      <c r="L2524" s="3" t="str">
        <f t="shared" si="356"/>
        <v>19700101</v>
      </c>
      <c r="M2524" s="3" t="str">
        <f t="shared" si="357"/>
        <v>20991231</v>
      </c>
    </row>
    <row r="2525" spans="1:13" ht="15.6" customHeight="1" x14ac:dyDescent="0.3">
      <c r="A2525" s="3" t="s">
        <v>6453</v>
      </c>
      <c r="B2525" s="3" t="s">
        <v>11818</v>
      </c>
      <c r="C2525" s="11" t="s">
        <v>3678</v>
      </c>
      <c r="D2525" s="11" t="s">
        <v>3679</v>
      </c>
      <c r="E2525" s="13">
        <v>1688</v>
      </c>
      <c r="F2525" s="3" t="s">
        <v>7660</v>
      </c>
      <c r="G2525" s="3" t="str">
        <f t="shared" si="351"/>
        <v>447052000</v>
      </c>
      <c r="H2525" s="3" t="str">
        <f t="shared" si="352"/>
        <v>Route</v>
      </c>
      <c r="I2525" s="3" t="str">
        <f t="shared" si="353"/>
        <v>SNOMED</v>
      </c>
      <c r="J2525" s="3" t="str">
        <f t="shared" si="354"/>
        <v>Qualifier Value</v>
      </c>
      <c r="K2525" s="3" t="str">
        <f t="shared" si="355"/>
        <v>S</v>
      </c>
      <c r="L2525" s="3" t="str">
        <f t="shared" si="356"/>
        <v>20110131</v>
      </c>
      <c r="M2525" s="3" t="str">
        <f t="shared" si="357"/>
        <v>20991231</v>
      </c>
    </row>
    <row r="2526" spans="1:13" ht="15.6" customHeight="1" x14ac:dyDescent="0.3">
      <c r="A2526" s="3" t="s">
        <v>6453</v>
      </c>
      <c r="B2526" s="3" t="s">
        <v>11818</v>
      </c>
      <c r="C2526" s="11" t="s">
        <v>3680</v>
      </c>
      <c r="D2526" s="11" t="s">
        <v>3681</v>
      </c>
      <c r="E2526" s="13">
        <v>1689</v>
      </c>
      <c r="F2526" s="3" t="s">
        <v>7662</v>
      </c>
      <c r="G2526" s="3" t="str">
        <f t="shared" si="351"/>
        <v>420047004</v>
      </c>
      <c r="H2526" s="3" t="str">
        <f t="shared" si="352"/>
        <v>Route</v>
      </c>
      <c r="I2526" s="3" t="str">
        <f t="shared" si="353"/>
        <v>SNOMED</v>
      </c>
      <c r="J2526" s="3" t="str">
        <f t="shared" si="354"/>
        <v>Qualifier Value</v>
      </c>
      <c r="K2526" s="3" t="str">
        <f t="shared" si="355"/>
        <v>S</v>
      </c>
      <c r="L2526" s="3" t="str">
        <f t="shared" si="356"/>
        <v>19700101</v>
      </c>
      <c r="M2526" s="3" t="str">
        <f t="shared" si="357"/>
        <v>20991231</v>
      </c>
    </row>
    <row r="2527" spans="1:13" ht="15.6" customHeight="1" x14ac:dyDescent="0.3">
      <c r="A2527" s="3" t="s">
        <v>6453</v>
      </c>
      <c r="B2527" s="3" t="s">
        <v>11818</v>
      </c>
      <c r="C2527" s="11" t="s">
        <v>3682</v>
      </c>
      <c r="D2527" s="11" t="s">
        <v>3683</v>
      </c>
      <c r="E2527" s="13">
        <v>1690</v>
      </c>
      <c r="F2527" s="3" t="s">
        <v>7663</v>
      </c>
      <c r="G2527" s="3" t="str">
        <f t="shared" si="351"/>
        <v>419762003</v>
      </c>
      <c r="H2527" s="3" t="str">
        <f t="shared" si="352"/>
        <v>Route</v>
      </c>
      <c r="I2527" s="3" t="str">
        <f t="shared" si="353"/>
        <v>SNOMED</v>
      </c>
      <c r="J2527" s="3" t="str">
        <f t="shared" si="354"/>
        <v>Qualifier Value</v>
      </c>
      <c r="K2527" s="3" t="str">
        <f t="shared" si="355"/>
        <v>S</v>
      </c>
      <c r="L2527" s="3" t="str">
        <f t="shared" si="356"/>
        <v>19700101</v>
      </c>
      <c r="M2527" s="3" t="str">
        <f t="shared" si="357"/>
        <v>20991231</v>
      </c>
    </row>
    <row r="2528" spans="1:13" ht="15.6" customHeight="1" x14ac:dyDescent="0.3">
      <c r="A2528" s="3" t="s">
        <v>6453</v>
      </c>
      <c r="B2528" s="3" t="s">
        <v>11818</v>
      </c>
      <c r="C2528" s="11" t="s">
        <v>3684</v>
      </c>
      <c r="D2528" s="11" t="s">
        <v>3685</v>
      </c>
      <c r="E2528" s="13">
        <v>1691</v>
      </c>
      <c r="F2528" s="3" t="s">
        <v>7665</v>
      </c>
      <c r="G2528" s="3" t="str">
        <f t="shared" si="351"/>
        <v>418204005</v>
      </c>
      <c r="H2528" s="3" t="str">
        <f t="shared" si="352"/>
        <v>Route</v>
      </c>
      <c r="I2528" s="3" t="str">
        <f t="shared" si="353"/>
        <v>SNOMED</v>
      </c>
      <c r="J2528" s="3" t="str">
        <f t="shared" si="354"/>
        <v>Qualifier Value</v>
      </c>
      <c r="K2528" s="3" t="str">
        <f t="shared" si="355"/>
        <v>S</v>
      </c>
      <c r="L2528" s="3" t="str">
        <f t="shared" si="356"/>
        <v>19700101</v>
      </c>
      <c r="M2528" s="3" t="str">
        <f t="shared" si="357"/>
        <v>20991231</v>
      </c>
    </row>
    <row r="2529" spans="1:13" ht="15.6" customHeight="1" x14ac:dyDescent="0.3">
      <c r="A2529" s="3" t="s">
        <v>6453</v>
      </c>
      <c r="B2529" s="3" t="s">
        <v>11818</v>
      </c>
      <c r="C2529" s="11" t="s">
        <v>3686</v>
      </c>
      <c r="D2529" s="11" t="s">
        <v>3687</v>
      </c>
      <c r="E2529" s="13">
        <v>1692</v>
      </c>
      <c r="F2529" s="3" t="s">
        <v>7667</v>
      </c>
      <c r="G2529" s="3" t="str">
        <f t="shared" si="351"/>
        <v>37161004</v>
      </c>
      <c r="H2529" s="3" t="str">
        <f t="shared" si="352"/>
        <v>Route</v>
      </c>
      <c r="I2529" s="3" t="str">
        <f t="shared" si="353"/>
        <v>SNOMED</v>
      </c>
      <c r="J2529" s="3" t="str">
        <f t="shared" si="354"/>
        <v>Qualifier Value</v>
      </c>
      <c r="K2529" s="3" t="str">
        <f t="shared" si="355"/>
        <v>S</v>
      </c>
      <c r="L2529" s="3" t="str">
        <f t="shared" si="356"/>
        <v>19700101</v>
      </c>
      <c r="M2529" s="3" t="str">
        <f t="shared" si="357"/>
        <v>20991231</v>
      </c>
    </row>
    <row r="2530" spans="1:13" ht="15.6" customHeight="1" x14ac:dyDescent="0.3">
      <c r="A2530" s="3" t="s">
        <v>6453</v>
      </c>
      <c r="B2530" s="3" t="s">
        <v>11818</v>
      </c>
      <c r="C2530" s="11" t="s">
        <v>3688</v>
      </c>
      <c r="D2530" s="11" t="s">
        <v>3689</v>
      </c>
      <c r="E2530" s="13">
        <v>1693</v>
      </c>
      <c r="F2530" s="3" t="s">
        <v>7669</v>
      </c>
      <c r="G2530" s="3" t="str">
        <f t="shared" si="351"/>
        <v>447694001</v>
      </c>
      <c r="H2530" s="3" t="str">
        <f t="shared" si="352"/>
        <v>Route</v>
      </c>
      <c r="I2530" s="3" t="str">
        <f t="shared" si="353"/>
        <v>SNOMED</v>
      </c>
      <c r="J2530" s="3" t="str">
        <f t="shared" si="354"/>
        <v>Qualifier Value</v>
      </c>
      <c r="K2530" s="3" t="str">
        <f t="shared" si="355"/>
        <v>S</v>
      </c>
      <c r="L2530" s="3" t="str">
        <f t="shared" si="356"/>
        <v>20110731</v>
      </c>
      <c r="M2530" s="3" t="str">
        <f t="shared" si="357"/>
        <v>20991231</v>
      </c>
    </row>
    <row r="2531" spans="1:13" ht="15.6" customHeight="1" x14ac:dyDescent="0.3">
      <c r="A2531" s="3" t="s">
        <v>6453</v>
      </c>
      <c r="B2531" s="3" t="s">
        <v>11818</v>
      </c>
      <c r="C2531" s="11" t="s">
        <v>3690</v>
      </c>
      <c r="D2531" s="11" t="s">
        <v>3691</v>
      </c>
      <c r="E2531" s="13">
        <v>1694</v>
      </c>
      <c r="F2531" s="3" t="s">
        <v>7670</v>
      </c>
      <c r="G2531" s="3" t="str">
        <f t="shared" si="351"/>
        <v>418321004</v>
      </c>
      <c r="H2531" s="3" t="str">
        <f t="shared" si="352"/>
        <v>Route</v>
      </c>
      <c r="I2531" s="3" t="str">
        <f t="shared" si="353"/>
        <v>SNOMED</v>
      </c>
      <c r="J2531" s="3" t="str">
        <f t="shared" si="354"/>
        <v>Qualifier Value</v>
      </c>
      <c r="K2531" s="3" t="str">
        <f t="shared" si="355"/>
        <v>S</v>
      </c>
      <c r="L2531" s="3" t="str">
        <f t="shared" si="356"/>
        <v>19700101</v>
      </c>
      <c r="M2531" s="3" t="str">
        <f t="shared" si="357"/>
        <v>20991231</v>
      </c>
    </row>
    <row r="2532" spans="1:13" ht="15.6" customHeight="1" x14ac:dyDescent="0.3">
      <c r="A2532" s="3" t="s">
        <v>6453</v>
      </c>
      <c r="B2532" s="3" t="s">
        <v>11818</v>
      </c>
      <c r="C2532" s="11" t="s">
        <v>3692</v>
      </c>
      <c r="D2532" s="11" t="s">
        <v>3693</v>
      </c>
      <c r="E2532" s="13">
        <v>1695</v>
      </c>
      <c r="F2532" s="3" t="s">
        <v>7673</v>
      </c>
      <c r="G2532" s="3" t="str">
        <f t="shared" si="351"/>
        <v>372476004</v>
      </c>
      <c r="H2532" s="3" t="str">
        <f t="shared" si="352"/>
        <v>Route</v>
      </c>
      <c r="I2532" s="3" t="str">
        <f t="shared" si="353"/>
        <v>SNOMED</v>
      </c>
      <c r="J2532" s="3" t="str">
        <f t="shared" si="354"/>
        <v>Qualifier Value</v>
      </c>
      <c r="K2532" s="3" t="str">
        <f t="shared" si="355"/>
        <v>S</v>
      </c>
      <c r="L2532" s="3" t="str">
        <f t="shared" si="356"/>
        <v>19700101</v>
      </c>
      <c r="M2532" s="3" t="str">
        <f t="shared" si="357"/>
        <v>20991231</v>
      </c>
    </row>
    <row r="2533" spans="1:13" ht="15.6" customHeight="1" x14ac:dyDescent="0.3">
      <c r="A2533" s="3" t="s">
        <v>6453</v>
      </c>
      <c r="B2533" s="3" t="s">
        <v>11818</v>
      </c>
      <c r="C2533" s="11" t="s">
        <v>3694</v>
      </c>
      <c r="D2533" s="11" t="s">
        <v>3695</v>
      </c>
      <c r="E2533" s="13">
        <v>1696</v>
      </c>
      <c r="F2533" s="3" t="s">
        <v>7674</v>
      </c>
      <c r="G2533" s="3" t="str">
        <f t="shared" si="351"/>
        <v>34206005</v>
      </c>
      <c r="H2533" s="3" t="str">
        <f t="shared" si="352"/>
        <v>Route</v>
      </c>
      <c r="I2533" s="3" t="str">
        <f t="shared" si="353"/>
        <v>SNOMED</v>
      </c>
      <c r="J2533" s="3" t="str">
        <f t="shared" si="354"/>
        <v>Qualifier Value</v>
      </c>
      <c r="K2533" s="3" t="str">
        <f t="shared" si="355"/>
        <v>S</v>
      </c>
      <c r="L2533" s="3" t="str">
        <f t="shared" si="356"/>
        <v>19700101</v>
      </c>
      <c r="M2533" s="3" t="str">
        <f t="shared" si="357"/>
        <v>20991231</v>
      </c>
    </row>
    <row r="2534" spans="1:13" ht="15.6" customHeight="1" x14ac:dyDescent="0.3">
      <c r="A2534" s="3" t="s">
        <v>6453</v>
      </c>
      <c r="B2534" s="3" t="s">
        <v>11818</v>
      </c>
      <c r="C2534" s="11" t="s">
        <v>3696</v>
      </c>
      <c r="D2534" s="11" t="s">
        <v>3697</v>
      </c>
      <c r="E2534" s="13">
        <v>1697</v>
      </c>
      <c r="F2534" s="3" t="s">
        <v>7676</v>
      </c>
      <c r="G2534" s="3" t="str">
        <f t="shared" si="351"/>
        <v>419601003</v>
      </c>
      <c r="H2534" s="3" t="str">
        <f t="shared" si="352"/>
        <v>Route</v>
      </c>
      <c r="I2534" s="3" t="str">
        <f t="shared" si="353"/>
        <v>SNOMED</v>
      </c>
      <c r="J2534" s="3" t="str">
        <f t="shared" si="354"/>
        <v>Qualifier Value</v>
      </c>
      <c r="K2534" s="3" t="str">
        <f t="shared" si="355"/>
        <v>S</v>
      </c>
      <c r="L2534" s="3" t="str">
        <f t="shared" si="356"/>
        <v>19700101</v>
      </c>
      <c r="M2534" s="3" t="str">
        <f t="shared" si="357"/>
        <v>20991231</v>
      </c>
    </row>
    <row r="2535" spans="1:13" ht="15.6" customHeight="1" x14ac:dyDescent="0.3">
      <c r="A2535" s="3" t="s">
        <v>6453</v>
      </c>
      <c r="B2535" s="3" t="s">
        <v>11818</v>
      </c>
      <c r="C2535" s="11" t="s">
        <v>3698</v>
      </c>
      <c r="D2535" s="11" t="s">
        <v>3699</v>
      </c>
      <c r="E2535" s="13">
        <v>1698</v>
      </c>
      <c r="F2535" s="3" t="s">
        <v>7677</v>
      </c>
      <c r="G2535" s="3" t="str">
        <f t="shared" si="351"/>
        <v>1611000175109</v>
      </c>
      <c r="H2535" s="3" t="str">
        <f t="shared" si="352"/>
        <v>Route</v>
      </c>
      <c r="I2535" s="3" t="str">
        <f t="shared" si="353"/>
        <v>SNOMED</v>
      </c>
      <c r="J2535" s="3" t="str">
        <f t="shared" si="354"/>
        <v>Qualifier Value</v>
      </c>
      <c r="K2535" s="3" t="str">
        <f t="shared" si="355"/>
        <v>S</v>
      </c>
      <c r="L2535" s="3" t="str">
        <f t="shared" si="356"/>
        <v>20150731</v>
      </c>
      <c r="M2535" s="3" t="str">
        <f t="shared" si="357"/>
        <v>20991231</v>
      </c>
    </row>
    <row r="2536" spans="1:13" ht="15.6" customHeight="1" x14ac:dyDescent="0.3">
      <c r="A2536" s="3" t="s">
        <v>6453</v>
      </c>
      <c r="B2536" s="3" t="s">
        <v>11818</v>
      </c>
      <c r="C2536" s="11" t="s">
        <v>3700</v>
      </c>
      <c r="D2536" s="11" t="s">
        <v>3701</v>
      </c>
      <c r="E2536" s="13">
        <v>1699</v>
      </c>
      <c r="F2536" s="3" t="s">
        <v>7678</v>
      </c>
      <c r="G2536" s="3" t="str">
        <f t="shared" si="351"/>
        <v>37839007</v>
      </c>
      <c r="H2536" s="3" t="str">
        <f t="shared" si="352"/>
        <v>Route</v>
      </c>
      <c r="I2536" s="3" t="str">
        <f t="shared" si="353"/>
        <v>SNOMED</v>
      </c>
      <c r="J2536" s="3" t="str">
        <f t="shared" si="354"/>
        <v>Qualifier Value</v>
      </c>
      <c r="K2536" s="3" t="str">
        <f t="shared" si="355"/>
        <v>S</v>
      </c>
      <c r="L2536" s="3" t="str">
        <f t="shared" si="356"/>
        <v>19700101</v>
      </c>
      <c r="M2536" s="3" t="str">
        <f t="shared" si="357"/>
        <v>20991231</v>
      </c>
    </row>
    <row r="2537" spans="1:13" ht="15.6" customHeight="1" x14ac:dyDescent="0.3">
      <c r="A2537" s="3" t="s">
        <v>6453</v>
      </c>
      <c r="B2537" s="3" t="s">
        <v>11818</v>
      </c>
      <c r="C2537" s="11" t="s">
        <v>3702</v>
      </c>
      <c r="D2537" s="11" t="s">
        <v>3703</v>
      </c>
      <c r="E2537" s="13">
        <v>1700</v>
      </c>
      <c r="F2537" s="3" t="s">
        <v>7679</v>
      </c>
      <c r="G2537" s="3" t="str">
        <f t="shared" si="351"/>
        <v>11564211000001101</v>
      </c>
      <c r="H2537" s="3" t="str">
        <f t="shared" si="352"/>
        <v>Route</v>
      </c>
      <c r="I2537" s="3" t="str">
        <f t="shared" si="353"/>
        <v>SNOMED</v>
      </c>
      <c r="J2537" s="3" t="str">
        <f t="shared" si="354"/>
        <v>Qualifier Value</v>
      </c>
      <c r="K2537" s="3" t="str">
        <f t="shared" si="355"/>
        <v>S</v>
      </c>
      <c r="L2537" s="3" t="str">
        <f t="shared" si="356"/>
        <v>19700101</v>
      </c>
      <c r="M2537" s="3" t="str">
        <f t="shared" si="357"/>
        <v>20991231</v>
      </c>
    </row>
    <row r="2538" spans="1:13" ht="15.6" customHeight="1" x14ac:dyDescent="0.3">
      <c r="A2538" s="3" t="s">
        <v>6453</v>
      </c>
      <c r="B2538" s="3" t="s">
        <v>11818</v>
      </c>
      <c r="C2538" s="11" t="s">
        <v>3704</v>
      </c>
      <c r="D2538" s="11" t="s">
        <v>3705</v>
      </c>
      <c r="E2538" s="13">
        <v>1701</v>
      </c>
      <c r="F2538" s="3" t="s">
        <v>7681</v>
      </c>
      <c r="G2538" s="3" t="str">
        <f t="shared" si="351"/>
        <v>416174007</v>
      </c>
      <c r="H2538" s="3" t="str">
        <f t="shared" si="352"/>
        <v>Route</v>
      </c>
      <c r="I2538" s="3" t="str">
        <f t="shared" si="353"/>
        <v>SNOMED</v>
      </c>
      <c r="J2538" s="3" t="str">
        <f t="shared" si="354"/>
        <v>Qualifier Value</v>
      </c>
      <c r="K2538" s="3" t="str">
        <f t="shared" si="355"/>
        <v>S</v>
      </c>
      <c r="L2538" s="3" t="str">
        <f t="shared" si="356"/>
        <v>19700101</v>
      </c>
      <c r="M2538" s="3" t="str">
        <f t="shared" si="357"/>
        <v>20991231</v>
      </c>
    </row>
    <row r="2539" spans="1:13" ht="15.6" customHeight="1" x14ac:dyDescent="0.3">
      <c r="A2539" s="3" t="s">
        <v>6453</v>
      </c>
      <c r="B2539" s="3" t="s">
        <v>11818</v>
      </c>
      <c r="C2539" s="11" t="s">
        <v>3706</v>
      </c>
      <c r="D2539" s="11" t="s">
        <v>3707</v>
      </c>
      <c r="E2539" s="13">
        <v>1702</v>
      </c>
      <c r="F2539" s="3" t="s">
        <v>7684</v>
      </c>
      <c r="G2539" s="3" t="str">
        <f t="shared" si="351"/>
        <v>419320008</v>
      </c>
      <c r="H2539" s="3" t="str">
        <f t="shared" si="352"/>
        <v>Route</v>
      </c>
      <c r="I2539" s="3" t="str">
        <f t="shared" si="353"/>
        <v>SNOMED</v>
      </c>
      <c r="J2539" s="3" t="str">
        <f t="shared" si="354"/>
        <v>Qualifier Value</v>
      </c>
      <c r="K2539" s="3" t="str">
        <f t="shared" si="355"/>
        <v>S</v>
      </c>
      <c r="L2539" s="3" t="str">
        <f t="shared" si="356"/>
        <v>19700101</v>
      </c>
      <c r="M2539" s="3" t="str">
        <f t="shared" si="357"/>
        <v>20991231</v>
      </c>
    </row>
    <row r="2540" spans="1:13" ht="15.6" customHeight="1" x14ac:dyDescent="0.3">
      <c r="A2540" s="3" t="s">
        <v>6453</v>
      </c>
      <c r="B2540" s="3" t="s">
        <v>11818</v>
      </c>
      <c r="C2540" s="11" t="s">
        <v>3708</v>
      </c>
      <c r="D2540" s="11" t="s">
        <v>3709</v>
      </c>
      <c r="E2540" s="13">
        <v>1703</v>
      </c>
      <c r="F2540" s="3" t="s">
        <v>7685</v>
      </c>
      <c r="G2540" s="3" t="str">
        <f t="shared" si="351"/>
        <v>419894000</v>
      </c>
      <c r="H2540" s="3" t="str">
        <f t="shared" si="352"/>
        <v>Route</v>
      </c>
      <c r="I2540" s="3" t="str">
        <f t="shared" si="353"/>
        <v>SNOMED</v>
      </c>
      <c r="J2540" s="3" t="str">
        <f t="shared" si="354"/>
        <v>Qualifier Value</v>
      </c>
      <c r="K2540" s="3" t="str">
        <f t="shared" si="355"/>
        <v>S</v>
      </c>
      <c r="L2540" s="3" t="str">
        <f t="shared" si="356"/>
        <v>19700101</v>
      </c>
      <c r="M2540" s="3" t="str">
        <f t="shared" si="357"/>
        <v>20991231</v>
      </c>
    </row>
    <row r="2541" spans="1:13" ht="15.6" customHeight="1" x14ac:dyDescent="0.3">
      <c r="A2541" s="3" t="s">
        <v>6453</v>
      </c>
      <c r="B2541" s="3" t="s">
        <v>11818</v>
      </c>
      <c r="C2541" s="11" t="s">
        <v>3710</v>
      </c>
      <c r="D2541" s="11" t="s">
        <v>3711</v>
      </c>
      <c r="E2541" s="13">
        <v>1704</v>
      </c>
      <c r="F2541" s="3" t="s">
        <v>7686</v>
      </c>
      <c r="G2541" s="3" t="str">
        <f t="shared" si="351"/>
        <v>418813001</v>
      </c>
      <c r="H2541" s="3" t="str">
        <f t="shared" si="352"/>
        <v>Route</v>
      </c>
      <c r="I2541" s="3" t="str">
        <f t="shared" si="353"/>
        <v>SNOMED</v>
      </c>
      <c r="J2541" s="3" t="str">
        <f t="shared" si="354"/>
        <v>Qualifier Value</v>
      </c>
      <c r="K2541" s="3" t="str">
        <f t="shared" si="355"/>
        <v>S</v>
      </c>
      <c r="L2541" s="3" t="str">
        <f t="shared" si="356"/>
        <v>19700101</v>
      </c>
      <c r="M2541" s="3" t="str">
        <f t="shared" si="357"/>
        <v>20991231</v>
      </c>
    </row>
    <row r="2542" spans="1:13" ht="15.6" customHeight="1" x14ac:dyDescent="0.3">
      <c r="A2542" s="3" t="s">
        <v>6453</v>
      </c>
      <c r="B2542" s="3" t="s">
        <v>11818</v>
      </c>
      <c r="C2542" s="11" t="s">
        <v>3712</v>
      </c>
      <c r="D2542" s="11" t="s">
        <v>3713</v>
      </c>
      <c r="E2542" s="13">
        <v>1705</v>
      </c>
      <c r="F2542" s="3" t="s">
        <v>7687</v>
      </c>
      <c r="G2542" s="3" t="str">
        <f t="shared" si="351"/>
        <v>6064005</v>
      </c>
      <c r="H2542" s="3" t="str">
        <f t="shared" si="352"/>
        <v>Route</v>
      </c>
      <c r="I2542" s="3" t="str">
        <f t="shared" si="353"/>
        <v>SNOMED</v>
      </c>
      <c r="J2542" s="3" t="str">
        <f t="shared" si="354"/>
        <v>Qualifier Value</v>
      </c>
      <c r="K2542" s="3" t="str">
        <f t="shared" si="355"/>
        <v>S</v>
      </c>
      <c r="L2542" s="3" t="str">
        <f t="shared" si="356"/>
        <v>19700101</v>
      </c>
      <c r="M2542" s="3" t="str">
        <f t="shared" si="357"/>
        <v>20991231</v>
      </c>
    </row>
    <row r="2543" spans="1:13" ht="15.6" customHeight="1" x14ac:dyDescent="0.3">
      <c r="A2543" s="3" t="s">
        <v>6453</v>
      </c>
      <c r="B2543" s="3" t="s">
        <v>11818</v>
      </c>
      <c r="C2543" s="11" t="s">
        <v>3714</v>
      </c>
      <c r="D2543" s="11" t="s">
        <v>3715</v>
      </c>
      <c r="E2543" s="13">
        <v>1706</v>
      </c>
      <c r="F2543" s="3" t="s">
        <v>7688</v>
      </c>
      <c r="G2543" s="3" t="str">
        <f t="shared" si="351"/>
        <v>419243002</v>
      </c>
      <c r="H2543" s="3" t="str">
        <f t="shared" si="352"/>
        <v>Route</v>
      </c>
      <c r="I2543" s="3" t="str">
        <f t="shared" si="353"/>
        <v>SNOMED</v>
      </c>
      <c r="J2543" s="3" t="str">
        <f t="shared" si="354"/>
        <v>Qualifier Value</v>
      </c>
      <c r="K2543" s="3" t="str">
        <f t="shared" si="355"/>
        <v>S</v>
      </c>
      <c r="L2543" s="3" t="str">
        <f t="shared" si="356"/>
        <v>19700101</v>
      </c>
      <c r="M2543" s="3" t="str">
        <f t="shared" si="357"/>
        <v>20991231</v>
      </c>
    </row>
    <row r="2544" spans="1:13" ht="15.6" customHeight="1" x14ac:dyDescent="0.3">
      <c r="A2544" s="3" t="s">
        <v>6453</v>
      </c>
      <c r="B2544" s="3" t="s">
        <v>11818</v>
      </c>
      <c r="C2544" s="11" t="s">
        <v>3716</v>
      </c>
      <c r="D2544" s="11" t="s">
        <v>3717</v>
      </c>
      <c r="E2544" s="13">
        <v>1707</v>
      </c>
      <c r="F2544" s="3" t="s">
        <v>7689</v>
      </c>
      <c r="G2544" s="3" t="str">
        <f t="shared" si="351"/>
        <v>45890007</v>
      </c>
      <c r="H2544" s="3" t="str">
        <f t="shared" si="352"/>
        <v>Route</v>
      </c>
      <c r="I2544" s="3" t="str">
        <f t="shared" si="353"/>
        <v>SNOMED</v>
      </c>
      <c r="J2544" s="3" t="str">
        <f t="shared" si="354"/>
        <v>Qualifier Value</v>
      </c>
      <c r="K2544" s="3" t="str">
        <f t="shared" si="355"/>
        <v>S</v>
      </c>
      <c r="L2544" s="3" t="str">
        <f t="shared" si="356"/>
        <v>19700101</v>
      </c>
      <c r="M2544" s="3" t="str">
        <f t="shared" si="357"/>
        <v>20991231</v>
      </c>
    </row>
    <row r="2545" spans="1:13" ht="15.6" customHeight="1" x14ac:dyDescent="0.3">
      <c r="A2545" s="3" t="s">
        <v>6453</v>
      </c>
      <c r="B2545" s="3" t="s">
        <v>11818</v>
      </c>
      <c r="C2545" s="11" t="s">
        <v>3718</v>
      </c>
      <c r="D2545" s="11" t="s">
        <v>3719</v>
      </c>
      <c r="E2545" s="13">
        <v>1708</v>
      </c>
      <c r="F2545" s="3" t="s">
        <v>7690</v>
      </c>
      <c r="G2545" s="3" t="str">
        <f t="shared" si="351"/>
        <v>446435000</v>
      </c>
      <c r="H2545" s="3" t="str">
        <f t="shared" si="352"/>
        <v>Route</v>
      </c>
      <c r="I2545" s="3" t="str">
        <f t="shared" si="353"/>
        <v>SNOMED</v>
      </c>
      <c r="J2545" s="3" t="str">
        <f t="shared" si="354"/>
        <v>Qualifier Value</v>
      </c>
      <c r="K2545" s="3" t="str">
        <f t="shared" si="355"/>
        <v>S</v>
      </c>
      <c r="L2545" s="3" t="str">
        <f t="shared" si="356"/>
        <v>20110131</v>
      </c>
      <c r="M2545" s="3" t="str">
        <f t="shared" si="357"/>
        <v>20991231</v>
      </c>
    </row>
    <row r="2546" spans="1:13" ht="15.6" customHeight="1" x14ac:dyDescent="0.3">
      <c r="A2546" s="3" t="s">
        <v>6453</v>
      </c>
      <c r="B2546" s="3" t="s">
        <v>11818</v>
      </c>
      <c r="C2546" s="11" t="s">
        <v>3720</v>
      </c>
      <c r="D2546" s="11" t="s">
        <v>3721</v>
      </c>
      <c r="E2546" s="13">
        <v>1709</v>
      </c>
      <c r="F2546" s="3" t="s">
        <v>7692</v>
      </c>
      <c r="G2546" s="3" t="str">
        <f t="shared" si="351"/>
        <v>404815008</v>
      </c>
      <c r="H2546" s="3" t="str">
        <f t="shared" si="352"/>
        <v>Route</v>
      </c>
      <c r="I2546" s="3" t="str">
        <f t="shared" si="353"/>
        <v>SNOMED</v>
      </c>
      <c r="J2546" s="3" t="str">
        <f t="shared" si="354"/>
        <v>Qualifier Value</v>
      </c>
      <c r="K2546" s="3" t="str">
        <f t="shared" si="355"/>
        <v>S</v>
      </c>
      <c r="L2546" s="3" t="str">
        <f t="shared" si="356"/>
        <v>19700101</v>
      </c>
      <c r="M2546" s="3" t="str">
        <f t="shared" si="357"/>
        <v>20991231</v>
      </c>
    </row>
    <row r="2547" spans="1:13" ht="15.6" customHeight="1" x14ac:dyDescent="0.3">
      <c r="A2547" s="3" t="s">
        <v>6453</v>
      </c>
      <c r="B2547" s="3" t="s">
        <v>11818</v>
      </c>
      <c r="C2547" s="11" t="s">
        <v>3722</v>
      </c>
      <c r="D2547" s="11" t="s">
        <v>3723</v>
      </c>
      <c r="E2547" s="13">
        <v>1710</v>
      </c>
      <c r="F2547" s="3" t="s">
        <v>7693</v>
      </c>
      <c r="G2547" s="3" t="str">
        <f t="shared" si="351"/>
        <v>446442000</v>
      </c>
      <c r="H2547" s="3" t="str">
        <f t="shared" si="352"/>
        <v>Route</v>
      </c>
      <c r="I2547" s="3" t="str">
        <f t="shared" si="353"/>
        <v>SNOMED</v>
      </c>
      <c r="J2547" s="3" t="str">
        <f t="shared" si="354"/>
        <v>Qualifier Value</v>
      </c>
      <c r="K2547" s="3" t="str">
        <f t="shared" si="355"/>
        <v>S</v>
      </c>
      <c r="L2547" s="3" t="str">
        <f t="shared" si="356"/>
        <v>20110131</v>
      </c>
      <c r="M2547" s="3" t="str">
        <f t="shared" si="357"/>
        <v>20991231</v>
      </c>
    </row>
    <row r="2548" spans="1:13" ht="15.6" customHeight="1" x14ac:dyDescent="0.3">
      <c r="A2548" s="3" t="s">
        <v>6453</v>
      </c>
      <c r="B2548" s="3" t="s">
        <v>11818</v>
      </c>
      <c r="C2548" s="11" t="s">
        <v>3724</v>
      </c>
      <c r="D2548" s="11" t="s">
        <v>3725</v>
      </c>
      <c r="E2548" s="13">
        <v>1711</v>
      </c>
      <c r="F2548" s="3" t="s">
        <v>7694</v>
      </c>
      <c r="G2548" s="3" t="str">
        <f t="shared" si="351"/>
        <v>447229005</v>
      </c>
      <c r="H2548" s="3" t="str">
        <f t="shared" si="352"/>
        <v>Route</v>
      </c>
      <c r="I2548" s="3" t="str">
        <f t="shared" si="353"/>
        <v>SNOMED</v>
      </c>
      <c r="J2548" s="3" t="str">
        <f t="shared" si="354"/>
        <v>Qualifier Value</v>
      </c>
      <c r="K2548" s="3" t="str">
        <f t="shared" si="355"/>
        <v>S</v>
      </c>
      <c r="L2548" s="3" t="str">
        <f t="shared" si="356"/>
        <v>20110131</v>
      </c>
      <c r="M2548" s="3" t="str">
        <f t="shared" si="357"/>
        <v>20991231</v>
      </c>
    </row>
    <row r="2549" spans="1:13" ht="15.6" customHeight="1" x14ac:dyDescent="0.3">
      <c r="A2549" s="3" t="s">
        <v>6453</v>
      </c>
      <c r="B2549" s="3" t="s">
        <v>11818</v>
      </c>
      <c r="C2549" s="11" t="s">
        <v>3726</v>
      </c>
      <c r="D2549" s="11" t="s">
        <v>3727</v>
      </c>
      <c r="E2549" s="13">
        <v>1712</v>
      </c>
      <c r="F2549" s="3" t="s">
        <v>7695</v>
      </c>
      <c r="G2549" s="3" t="str">
        <f t="shared" si="351"/>
        <v>447227007</v>
      </c>
      <c r="H2549" s="3" t="str">
        <f t="shared" si="352"/>
        <v>Route</v>
      </c>
      <c r="I2549" s="3" t="str">
        <f t="shared" si="353"/>
        <v>SNOMED</v>
      </c>
      <c r="J2549" s="3" t="str">
        <f t="shared" si="354"/>
        <v>Qualifier Value</v>
      </c>
      <c r="K2549" s="3" t="str">
        <f t="shared" si="355"/>
        <v>S</v>
      </c>
      <c r="L2549" s="3" t="str">
        <f t="shared" si="356"/>
        <v>20110131</v>
      </c>
      <c r="M2549" s="3" t="str">
        <f t="shared" si="357"/>
        <v>20991231</v>
      </c>
    </row>
    <row r="2550" spans="1:13" ht="15.6" customHeight="1" x14ac:dyDescent="0.3">
      <c r="A2550" s="3" t="s">
        <v>6453</v>
      </c>
      <c r="B2550" s="3" t="s">
        <v>11818</v>
      </c>
      <c r="C2550" s="11" t="s">
        <v>3728</v>
      </c>
      <c r="D2550" s="11" t="s">
        <v>3729</v>
      </c>
      <c r="E2550" s="13">
        <v>1713</v>
      </c>
      <c r="F2550" s="3" t="s">
        <v>7696</v>
      </c>
      <c r="G2550" s="3" t="str">
        <f t="shared" si="351"/>
        <v>418511008</v>
      </c>
      <c r="H2550" s="3" t="str">
        <f t="shared" si="352"/>
        <v>Route</v>
      </c>
      <c r="I2550" s="3" t="str">
        <f t="shared" si="353"/>
        <v>SNOMED</v>
      </c>
      <c r="J2550" s="3" t="str">
        <f t="shared" si="354"/>
        <v>Qualifier Value</v>
      </c>
      <c r="K2550" s="3" t="str">
        <f t="shared" si="355"/>
        <v>S</v>
      </c>
      <c r="L2550" s="3" t="str">
        <f t="shared" si="356"/>
        <v>19700101</v>
      </c>
      <c r="M2550" s="3" t="str">
        <f t="shared" si="357"/>
        <v>20991231</v>
      </c>
    </row>
    <row r="2551" spans="1:13" ht="15.6" customHeight="1" x14ac:dyDescent="0.3">
      <c r="A2551" s="3" t="s">
        <v>6453</v>
      </c>
      <c r="B2551" s="3" t="s">
        <v>11818</v>
      </c>
      <c r="C2551" s="11" t="s">
        <v>3730</v>
      </c>
      <c r="D2551" s="11" t="s">
        <v>3731</v>
      </c>
      <c r="E2551" s="13">
        <v>1714</v>
      </c>
      <c r="F2551" s="3" t="s">
        <v>7697</v>
      </c>
      <c r="G2551" s="3" t="str">
        <f t="shared" si="351"/>
        <v>419021003</v>
      </c>
      <c r="H2551" s="3" t="str">
        <f t="shared" si="352"/>
        <v>Route</v>
      </c>
      <c r="I2551" s="3" t="str">
        <f t="shared" si="353"/>
        <v>SNOMED</v>
      </c>
      <c r="J2551" s="3" t="str">
        <f t="shared" si="354"/>
        <v>Qualifier Value</v>
      </c>
      <c r="K2551" s="3" t="str">
        <f t="shared" si="355"/>
        <v>S</v>
      </c>
      <c r="L2551" s="3" t="str">
        <f t="shared" si="356"/>
        <v>19700101</v>
      </c>
      <c r="M2551" s="3" t="str">
        <f t="shared" si="357"/>
        <v>20991231</v>
      </c>
    </row>
    <row r="2552" spans="1:13" ht="15.6" customHeight="1" x14ac:dyDescent="0.3">
      <c r="A2552" s="3" t="s">
        <v>6453</v>
      </c>
      <c r="B2552" s="3" t="s">
        <v>11818</v>
      </c>
      <c r="C2552" s="11" t="s">
        <v>720</v>
      </c>
      <c r="D2552" s="11" t="s">
        <v>721</v>
      </c>
      <c r="E2552" s="13">
        <v>1715</v>
      </c>
      <c r="F2552" s="55" t="s">
        <v>13110</v>
      </c>
      <c r="G2552" s="3" t="str">
        <f t="shared" si="351"/>
        <v>LA4489-6</v>
      </c>
      <c r="H2552" s="3" t="str">
        <f t="shared" si="352"/>
        <v>Meas Value</v>
      </c>
      <c r="I2552" s="3" t="str">
        <f t="shared" si="353"/>
        <v>LOINC</v>
      </c>
      <c r="J2552" s="3" t="str">
        <f t="shared" si="354"/>
        <v>Answer</v>
      </c>
      <c r="K2552" s="3" t="str">
        <f t="shared" si="355"/>
        <v>S</v>
      </c>
      <c r="L2552" s="3">
        <f t="shared" si="356"/>
        <v>25569</v>
      </c>
      <c r="M2552" s="3">
        <f t="shared" si="357"/>
        <v>73050</v>
      </c>
    </row>
    <row r="2553" spans="1:13" ht="15.6" customHeight="1" x14ac:dyDescent="0.3">
      <c r="A2553" s="3" t="s">
        <v>6453</v>
      </c>
      <c r="B2553" s="3" t="s">
        <v>11818</v>
      </c>
      <c r="C2553" s="11" t="s">
        <v>3732</v>
      </c>
      <c r="D2553" s="11" t="s">
        <v>3733</v>
      </c>
      <c r="E2553" s="13">
        <v>1716</v>
      </c>
      <c r="F2553" s="3" t="s">
        <v>7698</v>
      </c>
      <c r="G2553" s="3" t="str">
        <f t="shared" si="351"/>
        <v>419684008</v>
      </c>
      <c r="H2553" s="3" t="str">
        <f t="shared" si="352"/>
        <v>Route</v>
      </c>
      <c r="I2553" s="3" t="str">
        <f t="shared" si="353"/>
        <v>SNOMED</v>
      </c>
      <c r="J2553" s="3" t="str">
        <f t="shared" si="354"/>
        <v>Qualifier Value</v>
      </c>
      <c r="K2553" s="3" t="str">
        <f t="shared" si="355"/>
        <v>S</v>
      </c>
      <c r="L2553" s="3" t="str">
        <f t="shared" si="356"/>
        <v>19700101</v>
      </c>
      <c r="M2553" s="3" t="str">
        <f t="shared" si="357"/>
        <v>20991231</v>
      </c>
    </row>
    <row r="2554" spans="1:13" ht="15.6" customHeight="1" x14ac:dyDescent="0.3">
      <c r="A2554" s="3" t="s">
        <v>6453</v>
      </c>
      <c r="B2554" s="3" t="s">
        <v>11818</v>
      </c>
      <c r="C2554" s="11" t="s">
        <v>3734</v>
      </c>
      <c r="D2554" s="11" t="s">
        <v>3735</v>
      </c>
      <c r="E2554" s="13">
        <v>1717</v>
      </c>
      <c r="F2554" s="3" t="s">
        <v>7699</v>
      </c>
      <c r="G2554" s="3" t="str">
        <f t="shared" si="351"/>
        <v>90028008</v>
      </c>
      <c r="H2554" s="3" t="str">
        <f t="shared" si="352"/>
        <v>Route</v>
      </c>
      <c r="I2554" s="3" t="str">
        <f t="shared" si="353"/>
        <v>SNOMED</v>
      </c>
      <c r="J2554" s="3" t="str">
        <f t="shared" si="354"/>
        <v>Qualifier Value</v>
      </c>
      <c r="K2554" s="3" t="str">
        <f t="shared" si="355"/>
        <v>S</v>
      </c>
      <c r="L2554" s="3" t="str">
        <f t="shared" si="356"/>
        <v>19700101</v>
      </c>
      <c r="M2554" s="3" t="str">
        <f t="shared" si="357"/>
        <v>20991231</v>
      </c>
    </row>
    <row r="2555" spans="1:13" ht="15.6" customHeight="1" x14ac:dyDescent="0.3">
      <c r="A2555" s="3" t="s">
        <v>6453</v>
      </c>
      <c r="B2555" s="3" t="s">
        <v>11818</v>
      </c>
      <c r="C2555" s="11" t="s">
        <v>3736</v>
      </c>
      <c r="D2555" s="11" t="s">
        <v>3737</v>
      </c>
      <c r="E2555" s="13">
        <v>1718</v>
      </c>
      <c r="F2555" s="3" t="s">
        <v>7700</v>
      </c>
      <c r="G2555" s="3" t="str">
        <f t="shared" si="351"/>
        <v>420168000</v>
      </c>
      <c r="H2555" s="3" t="str">
        <f t="shared" si="352"/>
        <v>Route</v>
      </c>
      <c r="I2555" s="3" t="str">
        <f t="shared" si="353"/>
        <v>SNOMED</v>
      </c>
      <c r="J2555" s="3" t="str">
        <f t="shared" si="354"/>
        <v>Qualifier Value</v>
      </c>
      <c r="K2555" s="3" t="str">
        <f t="shared" si="355"/>
        <v>S</v>
      </c>
      <c r="L2555" s="3" t="str">
        <f t="shared" si="356"/>
        <v>19700101</v>
      </c>
      <c r="M2555" s="3" t="str">
        <f t="shared" si="357"/>
        <v>20991231</v>
      </c>
    </row>
    <row r="2556" spans="1:13" ht="15.6" customHeight="1" x14ac:dyDescent="0.3">
      <c r="A2556" s="3" t="s">
        <v>6453</v>
      </c>
      <c r="B2556" s="3" t="s">
        <v>11818</v>
      </c>
      <c r="C2556" s="11" t="s">
        <v>3738</v>
      </c>
      <c r="D2556" s="11" t="s">
        <v>3739</v>
      </c>
      <c r="E2556" s="13">
        <v>1719</v>
      </c>
      <c r="F2556" s="3" t="s">
        <v>7701</v>
      </c>
      <c r="G2556" s="3" t="str">
        <f t="shared" si="351"/>
        <v>16857009</v>
      </c>
      <c r="H2556" s="3" t="str">
        <f t="shared" si="352"/>
        <v>Route</v>
      </c>
      <c r="I2556" s="3" t="str">
        <f t="shared" si="353"/>
        <v>SNOMED</v>
      </c>
      <c r="J2556" s="3" t="str">
        <f t="shared" si="354"/>
        <v>Qualifier Value</v>
      </c>
      <c r="K2556" s="3" t="str">
        <f t="shared" si="355"/>
        <v>S</v>
      </c>
      <c r="L2556" s="3" t="str">
        <f t="shared" si="356"/>
        <v>19700101</v>
      </c>
      <c r="M2556" s="3" t="str">
        <f t="shared" si="357"/>
        <v>20991231</v>
      </c>
    </row>
    <row r="2557" spans="1:13" ht="15.6" customHeight="1" x14ac:dyDescent="0.3">
      <c r="A2557" s="13" t="s">
        <v>6453</v>
      </c>
      <c r="B2557" s="13" t="s">
        <v>6984</v>
      </c>
      <c r="C2557" s="13" t="s">
        <v>6883</v>
      </c>
      <c r="D2557" s="13" t="s">
        <v>6884</v>
      </c>
      <c r="E2557" s="13">
        <v>2679</v>
      </c>
      <c r="F2557" s="3" t="s">
        <v>7137</v>
      </c>
      <c r="G2557" s="3" t="str">
        <f t="shared" si="351"/>
        <v>-</v>
      </c>
      <c r="H2557" s="3" t="str">
        <f t="shared" si="352"/>
        <v>-</v>
      </c>
      <c r="I2557" s="3" t="str">
        <f t="shared" si="353"/>
        <v>-</v>
      </c>
      <c r="J2557" s="3" t="str">
        <f t="shared" si="354"/>
        <v>-</v>
      </c>
      <c r="K2557" s="3" t="str">
        <f t="shared" si="355"/>
        <v>-</v>
      </c>
      <c r="L2557" s="3" t="str">
        <f t="shared" si="356"/>
        <v>-</v>
      </c>
      <c r="M2557" s="3" t="str">
        <f t="shared" si="357"/>
        <v>-</v>
      </c>
    </row>
    <row r="2558" spans="1:13" ht="15.6" customHeight="1" x14ac:dyDescent="0.3">
      <c r="A2558" s="13" t="s">
        <v>6453</v>
      </c>
      <c r="B2558" s="13" t="s">
        <v>6984</v>
      </c>
      <c r="C2558" s="13" t="s">
        <v>703</v>
      </c>
      <c r="D2558" s="13" t="s">
        <v>6459</v>
      </c>
      <c r="E2558" s="13">
        <v>2680</v>
      </c>
      <c r="F2558" s="3" t="s">
        <v>13108</v>
      </c>
      <c r="G2558" s="3" t="str">
        <f t="shared" si="351"/>
        <v>LA21413-2</v>
      </c>
      <c r="H2558" s="3" t="str">
        <f t="shared" si="352"/>
        <v>Meas Value</v>
      </c>
      <c r="I2558" s="3" t="str">
        <f t="shared" si="353"/>
        <v>LOINC</v>
      </c>
      <c r="J2558" s="3" t="str">
        <f t="shared" si="354"/>
        <v>Answer</v>
      </c>
      <c r="K2558" s="3" t="str">
        <f t="shared" si="355"/>
        <v>S</v>
      </c>
      <c r="L2558" s="3">
        <f t="shared" si="356"/>
        <v>25569</v>
      </c>
      <c r="M2558" s="3">
        <f t="shared" si="357"/>
        <v>73050</v>
      </c>
    </row>
    <row r="2559" spans="1:13" ht="15.6" customHeight="1" x14ac:dyDescent="0.3">
      <c r="A2559" s="13" t="s">
        <v>6453</v>
      </c>
      <c r="B2559" s="13" t="s">
        <v>6984</v>
      </c>
      <c r="C2559" s="13" t="s">
        <v>6388</v>
      </c>
      <c r="D2559" s="13" t="s">
        <v>6879</v>
      </c>
      <c r="E2559" s="13">
        <v>2681</v>
      </c>
      <c r="F2559" s="3" t="s">
        <v>880</v>
      </c>
      <c r="G2559" s="3" t="str">
        <f t="shared" si="351"/>
        <v>OMOP4822241</v>
      </c>
      <c r="H2559" s="3" t="str">
        <f t="shared" si="352"/>
        <v>Type Concept</v>
      </c>
      <c r="I2559" s="3" t="str">
        <f t="shared" si="353"/>
        <v>Drug Type</v>
      </c>
      <c r="J2559" s="3" t="str">
        <f t="shared" si="354"/>
        <v>Drug Type</v>
      </c>
      <c r="K2559" s="3" t="str">
        <f t="shared" si="355"/>
        <v>S</v>
      </c>
      <c r="L2559" s="3">
        <f t="shared" si="356"/>
        <v>19700101</v>
      </c>
      <c r="M2559" s="3">
        <f t="shared" si="357"/>
        <v>20991231</v>
      </c>
    </row>
    <row r="2560" spans="1:13" ht="15.6" customHeight="1" x14ac:dyDescent="0.3">
      <c r="A2560" s="13" t="s">
        <v>6453</v>
      </c>
      <c r="B2560" s="13" t="s">
        <v>6984</v>
      </c>
      <c r="C2560" s="13" t="s">
        <v>706</v>
      </c>
      <c r="D2560" s="13" t="s">
        <v>6461</v>
      </c>
      <c r="E2560" s="13">
        <v>2682</v>
      </c>
      <c r="F2560" s="3" t="s">
        <v>13109</v>
      </c>
      <c r="G2560" s="3" t="str">
        <f t="shared" si="351"/>
        <v>LA46-8</v>
      </c>
      <c r="H2560" s="3" t="str">
        <f t="shared" si="352"/>
        <v>Meas Value</v>
      </c>
      <c r="I2560" s="3" t="str">
        <f t="shared" si="353"/>
        <v>LOINC</v>
      </c>
      <c r="J2560" s="3" t="str">
        <f t="shared" si="354"/>
        <v>Answer</v>
      </c>
      <c r="K2560" s="3" t="str">
        <f t="shared" si="355"/>
        <v>S</v>
      </c>
      <c r="L2560" s="3">
        <f t="shared" si="356"/>
        <v>25569</v>
      </c>
      <c r="M2560" s="3">
        <f t="shared" si="357"/>
        <v>73050</v>
      </c>
    </row>
    <row r="2561" spans="1:13" ht="15.6" customHeight="1" x14ac:dyDescent="0.3">
      <c r="A2561" s="13" t="s">
        <v>6453</v>
      </c>
      <c r="B2561" s="13" t="s">
        <v>6984</v>
      </c>
      <c r="C2561" s="13" t="s">
        <v>720</v>
      </c>
      <c r="D2561" s="13" t="s">
        <v>6460</v>
      </c>
      <c r="E2561" s="13">
        <v>2683</v>
      </c>
      <c r="F2561" s="3" t="s">
        <v>13110</v>
      </c>
      <c r="G2561" s="3" t="str">
        <f t="shared" si="351"/>
        <v>LA4489-6</v>
      </c>
      <c r="H2561" s="3" t="str">
        <f t="shared" si="352"/>
        <v>Meas Value</v>
      </c>
      <c r="I2561" s="3" t="str">
        <f t="shared" si="353"/>
        <v>LOINC</v>
      </c>
      <c r="J2561" s="3" t="str">
        <f t="shared" si="354"/>
        <v>Answer</v>
      </c>
      <c r="K2561" s="3" t="str">
        <f t="shared" si="355"/>
        <v>S</v>
      </c>
      <c r="L2561" s="3">
        <f t="shared" si="356"/>
        <v>25569</v>
      </c>
      <c r="M2561" s="3">
        <f t="shared" si="357"/>
        <v>73050</v>
      </c>
    </row>
    <row r="2562" spans="1:13" ht="15.6" customHeight="1" x14ac:dyDescent="0.3">
      <c r="A2562" s="13" t="s">
        <v>11931</v>
      </c>
      <c r="B2562" s="13" t="s">
        <v>11957</v>
      </c>
      <c r="C2562" s="13" t="s">
        <v>6490</v>
      </c>
      <c r="D2562" s="13" t="s">
        <v>6491</v>
      </c>
      <c r="E2562" s="13">
        <v>1556</v>
      </c>
      <c r="G2562" s="3" t="str">
        <f t="shared" si="351"/>
        <v/>
      </c>
      <c r="H2562" s="3" t="str">
        <f t="shared" si="352"/>
        <v/>
      </c>
      <c r="I2562" s="3" t="str">
        <f t="shared" si="353"/>
        <v/>
      </c>
      <c r="J2562" s="3" t="str">
        <f t="shared" si="354"/>
        <v/>
      </c>
      <c r="K2562" s="3" t="str">
        <f t="shared" si="355"/>
        <v/>
      </c>
      <c r="L2562" s="3" t="str">
        <f t="shared" si="356"/>
        <v/>
      </c>
      <c r="M2562" s="3" t="str">
        <f t="shared" si="357"/>
        <v/>
      </c>
    </row>
    <row r="2563" spans="1:13" ht="15.6" customHeight="1" x14ac:dyDescent="0.3">
      <c r="A2563" s="13" t="s">
        <v>11931</v>
      </c>
      <c r="B2563" s="13" t="s">
        <v>11957</v>
      </c>
      <c r="C2563" s="13" t="s">
        <v>4977</v>
      </c>
      <c r="D2563" s="13" t="s">
        <v>6492</v>
      </c>
      <c r="E2563" s="13">
        <v>1557</v>
      </c>
      <c r="G2563" s="3" t="str">
        <f t="shared" si="351"/>
        <v/>
      </c>
      <c r="H2563" s="3" t="str">
        <f t="shared" si="352"/>
        <v/>
      </c>
      <c r="I2563" s="3" t="str">
        <f t="shared" si="353"/>
        <v/>
      </c>
      <c r="J2563" s="3" t="str">
        <f t="shared" si="354"/>
        <v/>
      </c>
      <c r="K2563" s="3" t="str">
        <f t="shared" si="355"/>
        <v/>
      </c>
      <c r="L2563" s="3" t="str">
        <f t="shared" si="356"/>
        <v/>
      </c>
      <c r="M2563" s="3" t="str">
        <f t="shared" si="357"/>
        <v/>
      </c>
    </row>
    <row r="2564" spans="1:13" ht="15.6" customHeight="1" x14ac:dyDescent="0.3">
      <c r="A2564" s="13" t="s">
        <v>11931</v>
      </c>
      <c r="B2564" s="13" t="s">
        <v>11957</v>
      </c>
      <c r="C2564" s="13" t="s">
        <v>703</v>
      </c>
      <c r="D2564" s="13" t="s">
        <v>6459</v>
      </c>
      <c r="E2564" s="13">
        <v>1558</v>
      </c>
      <c r="G2564" s="3" t="str">
        <f t="shared" si="351"/>
        <v/>
      </c>
      <c r="H2564" s="3" t="str">
        <f t="shared" si="352"/>
        <v/>
      </c>
      <c r="I2564" s="3" t="str">
        <f t="shared" si="353"/>
        <v/>
      </c>
      <c r="J2564" s="3" t="str">
        <f t="shared" si="354"/>
        <v/>
      </c>
      <c r="K2564" s="3" t="str">
        <f t="shared" si="355"/>
        <v/>
      </c>
      <c r="L2564" s="3" t="str">
        <f t="shared" si="356"/>
        <v/>
      </c>
      <c r="M2564" s="3" t="str">
        <f t="shared" si="357"/>
        <v/>
      </c>
    </row>
    <row r="2565" spans="1:13" ht="15.6" customHeight="1" x14ac:dyDescent="0.3">
      <c r="A2565" s="13" t="s">
        <v>11931</v>
      </c>
      <c r="B2565" s="13" t="s">
        <v>11957</v>
      </c>
      <c r="C2565" s="13" t="s">
        <v>720</v>
      </c>
      <c r="D2565" s="13" t="s">
        <v>6460</v>
      </c>
      <c r="E2565" s="13">
        <v>1559</v>
      </c>
      <c r="G2565" s="3" t="str">
        <f t="shared" si="351"/>
        <v/>
      </c>
      <c r="H2565" s="3" t="str">
        <f t="shared" si="352"/>
        <v/>
      </c>
      <c r="I2565" s="3" t="str">
        <f t="shared" si="353"/>
        <v/>
      </c>
      <c r="J2565" s="3" t="str">
        <f t="shared" si="354"/>
        <v/>
      </c>
      <c r="K2565" s="3" t="str">
        <f t="shared" si="355"/>
        <v/>
      </c>
      <c r="L2565" s="3" t="str">
        <f t="shared" si="356"/>
        <v/>
      </c>
      <c r="M2565" s="3" t="str">
        <f t="shared" si="357"/>
        <v/>
      </c>
    </row>
    <row r="2566" spans="1:13" ht="15.6" customHeight="1" x14ac:dyDescent="0.3">
      <c r="A2566" s="13" t="s">
        <v>11931</v>
      </c>
      <c r="B2566" s="13" t="s">
        <v>11957</v>
      </c>
      <c r="C2566" s="13" t="s">
        <v>706</v>
      </c>
      <c r="D2566" s="13" t="s">
        <v>6461</v>
      </c>
      <c r="E2566" s="13">
        <v>1560</v>
      </c>
      <c r="G2566" s="3" t="str">
        <f t="shared" si="351"/>
        <v/>
      </c>
      <c r="H2566" s="3" t="str">
        <f t="shared" si="352"/>
        <v/>
      </c>
      <c r="I2566" s="3" t="str">
        <f t="shared" si="353"/>
        <v/>
      </c>
      <c r="J2566" s="3" t="str">
        <f t="shared" si="354"/>
        <v/>
      </c>
      <c r="K2566" s="3" t="str">
        <f t="shared" si="355"/>
        <v/>
      </c>
      <c r="L2566" s="3" t="str">
        <f t="shared" si="356"/>
        <v/>
      </c>
      <c r="M2566" s="3" t="str">
        <f t="shared" si="357"/>
        <v/>
      </c>
    </row>
    <row r="2567" spans="1:13" ht="15.6" customHeight="1" x14ac:dyDescent="0.3">
      <c r="A2567" s="13" t="s">
        <v>11931</v>
      </c>
      <c r="B2567" s="13" t="s">
        <v>11942</v>
      </c>
      <c r="C2567" s="13" t="s">
        <v>6337</v>
      </c>
      <c r="D2567" s="13" t="s">
        <v>11943</v>
      </c>
      <c r="E2567" s="13">
        <v>1542</v>
      </c>
      <c r="G2567" s="3" t="str">
        <f t="shared" si="351"/>
        <v/>
      </c>
      <c r="H2567" s="3" t="str">
        <f t="shared" si="352"/>
        <v/>
      </c>
      <c r="I2567" s="3" t="str">
        <f t="shared" si="353"/>
        <v/>
      </c>
      <c r="J2567" s="3" t="str">
        <f t="shared" si="354"/>
        <v/>
      </c>
      <c r="K2567" s="3" t="str">
        <f t="shared" si="355"/>
        <v/>
      </c>
      <c r="L2567" s="3" t="str">
        <f t="shared" si="356"/>
        <v/>
      </c>
      <c r="M2567" s="3" t="str">
        <f t="shared" si="357"/>
        <v/>
      </c>
    </row>
    <row r="2568" spans="1:13" ht="15.6" customHeight="1" x14ac:dyDescent="0.3">
      <c r="A2568" s="13" t="s">
        <v>11931</v>
      </c>
      <c r="B2568" s="13" t="s">
        <v>11942</v>
      </c>
      <c r="C2568" s="13" t="s">
        <v>11944</v>
      </c>
      <c r="D2568" s="13" t="s">
        <v>11945</v>
      </c>
      <c r="E2568" s="13">
        <v>1543</v>
      </c>
      <c r="G2568" s="3" t="str">
        <f t="shared" si="351"/>
        <v/>
      </c>
      <c r="H2568" s="3" t="str">
        <f t="shared" si="352"/>
        <v/>
      </c>
      <c r="I2568" s="3" t="str">
        <f t="shared" si="353"/>
        <v/>
      </c>
      <c r="J2568" s="3" t="str">
        <f t="shared" si="354"/>
        <v/>
      </c>
      <c r="K2568" s="3" t="str">
        <f t="shared" si="355"/>
        <v/>
      </c>
      <c r="L2568" s="3" t="str">
        <f t="shared" si="356"/>
        <v/>
      </c>
      <c r="M2568" s="3" t="str">
        <f t="shared" si="357"/>
        <v/>
      </c>
    </row>
    <row r="2569" spans="1:13" ht="15.6" customHeight="1" x14ac:dyDescent="0.3">
      <c r="A2569" s="13" t="s">
        <v>11931</v>
      </c>
      <c r="B2569" s="13" t="s">
        <v>11942</v>
      </c>
      <c r="C2569" s="13" t="s">
        <v>11946</v>
      </c>
      <c r="D2569" s="13" t="s">
        <v>11947</v>
      </c>
      <c r="E2569" s="13">
        <v>1544</v>
      </c>
      <c r="G2569" s="3" t="str">
        <f t="shared" si="351"/>
        <v/>
      </c>
      <c r="H2569" s="3" t="str">
        <f t="shared" si="352"/>
        <v/>
      </c>
      <c r="I2569" s="3" t="str">
        <f t="shared" si="353"/>
        <v/>
      </c>
      <c r="J2569" s="3" t="str">
        <f t="shared" si="354"/>
        <v/>
      </c>
      <c r="K2569" s="3" t="str">
        <f t="shared" si="355"/>
        <v/>
      </c>
      <c r="L2569" s="3" t="str">
        <f t="shared" si="356"/>
        <v/>
      </c>
      <c r="M2569" s="3" t="str">
        <f t="shared" si="357"/>
        <v/>
      </c>
    </row>
    <row r="2570" spans="1:13" ht="15.6" customHeight="1" x14ac:dyDescent="0.3">
      <c r="A2570" s="13" t="s">
        <v>11931</v>
      </c>
      <c r="B2570" s="13" t="s">
        <v>11942</v>
      </c>
      <c r="C2570" s="13" t="s">
        <v>11948</v>
      </c>
      <c r="D2570" s="13" t="s">
        <v>11949</v>
      </c>
      <c r="E2570" s="13">
        <v>1545</v>
      </c>
      <c r="G2570" s="3" t="str">
        <f t="shared" si="351"/>
        <v/>
      </c>
      <c r="H2570" s="3" t="str">
        <f t="shared" si="352"/>
        <v/>
      </c>
      <c r="I2570" s="3" t="str">
        <f t="shared" si="353"/>
        <v/>
      </c>
      <c r="J2570" s="3" t="str">
        <f t="shared" si="354"/>
        <v/>
      </c>
      <c r="K2570" s="3" t="str">
        <f t="shared" si="355"/>
        <v/>
      </c>
      <c r="L2570" s="3" t="str">
        <f t="shared" si="356"/>
        <v/>
      </c>
      <c r="M2570" s="3" t="str">
        <f t="shared" si="357"/>
        <v/>
      </c>
    </row>
    <row r="2571" spans="1:13" ht="15.6" customHeight="1" x14ac:dyDescent="0.3">
      <c r="A2571" s="13" t="s">
        <v>11931</v>
      </c>
      <c r="B2571" s="13" t="s">
        <v>11942</v>
      </c>
      <c r="C2571" s="13" t="s">
        <v>703</v>
      </c>
      <c r="D2571" s="13" t="s">
        <v>6459</v>
      </c>
      <c r="E2571" s="13">
        <v>1546</v>
      </c>
      <c r="G2571" s="3" t="str">
        <f t="shared" si="351"/>
        <v/>
      </c>
      <c r="H2571" s="3" t="str">
        <f t="shared" si="352"/>
        <v/>
      </c>
      <c r="I2571" s="3" t="str">
        <f t="shared" si="353"/>
        <v/>
      </c>
      <c r="J2571" s="3" t="str">
        <f t="shared" si="354"/>
        <v/>
      </c>
      <c r="K2571" s="3" t="str">
        <f t="shared" si="355"/>
        <v/>
      </c>
      <c r="L2571" s="3" t="str">
        <f t="shared" si="356"/>
        <v/>
      </c>
      <c r="M2571" s="3" t="str">
        <f t="shared" si="357"/>
        <v/>
      </c>
    </row>
    <row r="2572" spans="1:13" ht="15.6" customHeight="1" x14ac:dyDescent="0.3">
      <c r="A2572" s="13" t="s">
        <v>11931</v>
      </c>
      <c r="B2572" s="13" t="s">
        <v>11942</v>
      </c>
      <c r="C2572" s="13" t="s">
        <v>720</v>
      </c>
      <c r="D2572" s="13" t="s">
        <v>6460</v>
      </c>
      <c r="E2572" s="13">
        <v>1547</v>
      </c>
      <c r="G2572" s="3" t="str">
        <f t="shared" si="351"/>
        <v/>
      </c>
      <c r="H2572" s="3" t="str">
        <f t="shared" si="352"/>
        <v/>
      </c>
      <c r="I2572" s="3" t="str">
        <f t="shared" si="353"/>
        <v/>
      </c>
      <c r="J2572" s="3" t="str">
        <f t="shared" si="354"/>
        <v/>
      </c>
      <c r="K2572" s="3" t="str">
        <f t="shared" si="355"/>
        <v/>
      </c>
      <c r="L2572" s="3" t="str">
        <f t="shared" si="356"/>
        <v/>
      </c>
      <c r="M2572" s="3" t="str">
        <f t="shared" si="357"/>
        <v/>
      </c>
    </row>
    <row r="2573" spans="1:13" ht="15.6" customHeight="1" x14ac:dyDescent="0.3">
      <c r="A2573" s="13" t="s">
        <v>11931</v>
      </c>
      <c r="B2573" s="13" t="s">
        <v>11942</v>
      </c>
      <c r="C2573" s="13" t="s">
        <v>706</v>
      </c>
      <c r="D2573" s="13" t="s">
        <v>6461</v>
      </c>
      <c r="E2573" s="13">
        <v>1548</v>
      </c>
      <c r="G2573" s="3" t="str">
        <f t="shared" ref="G2573:G2636" si="358">IFERROR(VLOOKUP(F2573,omop_all_vocs,4,FALSE),"")</f>
        <v/>
      </c>
      <c r="H2573" s="3" t="str">
        <f t="shared" ref="H2573:H2636" si="359">IFERROR(VLOOKUP(F2573,omop_all_vocs,5,FALSE),"")</f>
        <v/>
      </c>
      <c r="I2573" s="3" t="str">
        <f t="shared" ref="I2573:I2636" si="360">IFERROR(VLOOKUP(F2573,omop_all_vocs,6,FALSE),"")</f>
        <v/>
      </c>
      <c r="J2573" s="3" t="str">
        <f t="shared" ref="J2573:J2636" si="361">IFERROR(VLOOKUP(F2573,omop_all_vocs,7,FALSE),"")</f>
        <v/>
      </c>
      <c r="K2573" s="3" t="str">
        <f t="shared" ref="K2573:K2636" si="362">IFERROR(VLOOKUP(F2573,omop_all_vocs,8,FALSE),"")</f>
        <v/>
      </c>
      <c r="L2573" s="3" t="str">
        <f t="shared" ref="L2573:L2636" si="363">IFERROR(VLOOKUP(F2573,omop_all_vocs,9,FALSE),"")</f>
        <v/>
      </c>
      <c r="M2573" s="3" t="str">
        <f t="shared" ref="M2573:M2636" si="364">IFERROR(VLOOKUP(F2573,omop_all_vocs,10,FALSE),"")</f>
        <v/>
      </c>
    </row>
    <row r="2574" spans="1:13" ht="15.6" customHeight="1" x14ac:dyDescent="0.3">
      <c r="A2574" s="13" t="s">
        <v>11931</v>
      </c>
      <c r="B2574" s="13" t="s">
        <v>11950</v>
      </c>
      <c r="C2574" s="13" t="s">
        <v>11951</v>
      </c>
      <c r="D2574" s="13" t="s">
        <v>11952</v>
      </c>
      <c r="E2574" s="13">
        <v>1549</v>
      </c>
      <c r="G2574" s="3" t="str">
        <f t="shared" si="358"/>
        <v/>
      </c>
      <c r="H2574" s="3" t="str">
        <f t="shared" si="359"/>
        <v/>
      </c>
      <c r="I2574" s="3" t="str">
        <f t="shared" si="360"/>
        <v/>
      </c>
      <c r="J2574" s="3" t="str">
        <f t="shared" si="361"/>
        <v/>
      </c>
      <c r="K2574" s="3" t="str">
        <f t="shared" si="362"/>
        <v/>
      </c>
      <c r="L2574" s="3" t="str">
        <f t="shared" si="363"/>
        <v/>
      </c>
      <c r="M2574" s="3" t="str">
        <f t="shared" si="364"/>
        <v/>
      </c>
    </row>
    <row r="2575" spans="1:13" ht="15.6" customHeight="1" x14ac:dyDescent="0.3">
      <c r="A2575" s="13" t="s">
        <v>11931</v>
      </c>
      <c r="B2575" s="13" t="s">
        <v>11950</v>
      </c>
      <c r="C2575" s="13" t="s">
        <v>11953</v>
      </c>
      <c r="D2575" s="13" t="s">
        <v>11954</v>
      </c>
      <c r="E2575" s="13">
        <v>1550</v>
      </c>
      <c r="G2575" s="3" t="str">
        <f t="shared" si="358"/>
        <v/>
      </c>
      <c r="H2575" s="3" t="str">
        <f t="shared" si="359"/>
        <v/>
      </c>
      <c r="I2575" s="3" t="str">
        <f t="shared" si="360"/>
        <v/>
      </c>
      <c r="J2575" s="3" t="str">
        <f t="shared" si="361"/>
        <v/>
      </c>
      <c r="K2575" s="3" t="str">
        <f t="shared" si="362"/>
        <v/>
      </c>
      <c r="L2575" s="3" t="str">
        <f t="shared" si="363"/>
        <v/>
      </c>
      <c r="M2575" s="3" t="str">
        <f t="shared" si="364"/>
        <v/>
      </c>
    </row>
    <row r="2576" spans="1:13" ht="15.6" customHeight="1" x14ac:dyDescent="0.3">
      <c r="A2576" s="13" t="s">
        <v>11931</v>
      </c>
      <c r="B2576" s="13" t="s">
        <v>11950</v>
      </c>
      <c r="C2576" s="13" t="s">
        <v>6338</v>
      </c>
      <c r="D2576" s="13" t="s">
        <v>11955</v>
      </c>
      <c r="E2576" s="13">
        <v>1551</v>
      </c>
      <c r="G2576" s="3" t="str">
        <f t="shared" si="358"/>
        <v/>
      </c>
      <c r="H2576" s="3" t="str">
        <f t="shared" si="359"/>
        <v/>
      </c>
      <c r="I2576" s="3" t="str">
        <f t="shared" si="360"/>
        <v/>
      </c>
      <c r="J2576" s="3" t="str">
        <f t="shared" si="361"/>
        <v/>
      </c>
      <c r="K2576" s="3" t="str">
        <f t="shared" si="362"/>
        <v/>
      </c>
      <c r="L2576" s="3" t="str">
        <f t="shared" si="363"/>
        <v/>
      </c>
      <c r="M2576" s="3" t="str">
        <f t="shared" si="364"/>
        <v/>
      </c>
    </row>
    <row r="2577" spans="1:13" ht="15.6" customHeight="1" x14ac:dyDescent="0.3">
      <c r="A2577" s="13" t="s">
        <v>11931</v>
      </c>
      <c r="B2577" s="13" t="s">
        <v>11950</v>
      </c>
      <c r="C2577" s="13" t="s">
        <v>6337</v>
      </c>
      <c r="D2577" s="13" t="s">
        <v>11956</v>
      </c>
      <c r="E2577" s="13">
        <v>1552</v>
      </c>
      <c r="G2577" s="3" t="str">
        <f t="shared" si="358"/>
        <v/>
      </c>
      <c r="H2577" s="3" t="str">
        <f t="shared" si="359"/>
        <v/>
      </c>
      <c r="I2577" s="3" t="str">
        <f t="shared" si="360"/>
        <v/>
      </c>
      <c r="J2577" s="3" t="str">
        <f t="shared" si="361"/>
        <v/>
      </c>
      <c r="K2577" s="3" t="str">
        <f t="shared" si="362"/>
        <v/>
      </c>
      <c r="L2577" s="3" t="str">
        <f t="shared" si="363"/>
        <v/>
      </c>
      <c r="M2577" s="3" t="str">
        <f t="shared" si="364"/>
        <v/>
      </c>
    </row>
    <row r="2578" spans="1:13" ht="15.6" customHeight="1" x14ac:dyDescent="0.3">
      <c r="A2578" s="13" t="s">
        <v>11931</v>
      </c>
      <c r="B2578" s="13" t="s">
        <v>11950</v>
      </c>
      <c r="C2578" s="13" t="s">
        <v>703</v>
      </c>
      <c r="D2578" s="13" t="s">
        <v>6459</v>
      </c>
      <c r="E2578" s="13">
        <v>1553</v>
      </c>
      <c r="G2578" s="3" t="str">
        <f t="shared" si="358"/>
        <v/>
      </c>
      <c r="H2578" s="3" t="str">
        <f t="shared" si="359"/>
        <v/>
      </c>
      <c r="I2578" s="3" t="str">
        <f t="shared" si="360"/>
        <v/>
      </c>
      <c r="J2578" s="3" t="str">
        <f t="shared" si="361"/>
        <v/>
      </c>
      <c r="K2578" s="3" t="str">
        <f t="shared" si="362"/>
        <v/>
      </c>
      <c r="L2578" s="3" t="str">
        <f t="shared" si="363"/>
        <v/>
      </c>
      <c r="M2578" s="3" t="str">
        <f t="shared" si="364"/>
        <v/>
      </c>
    </row>
    <row r="2579" spans="1:13" ht="15.6" customHeight="1" x14ac:dyDescent="0.3">
      <c r="A2579" s="13" t="s">
        <v>11931</v>
      </c>
      <c r="B2579" s="13" t="s">
        <v>11950</v>
      </c>
      <c r="C2579" s="13" t="s">
        <v>720</v>
      </c>
      <c r="D2579" s="13" t="s">
        <v>6460</v>
      </c>
      <c r="E2579" s="13">
        <v>1554</v>
      </c>
      <c r="G2579" s="3" t="str">
        <f t="shared" si="358"/>
        <v/>
      </c>
      <c r="H2579" s="3" t="str">
        <f t="shared" si="359"/>
        <v/>
      </c>
      <c r="I2579" s="3" t="str">
        <f t="shared" si="360"/>
        <v/>
      </c>
      <c r="J2579" s="3" t="str">
        <f t="shared" si="361"/>
        <v/>
      </c>
      <c r="K2579" s="3" t="str">
        <f t="shared" si="362"/>
        <v/>
      </c>
      <c r="L2579" s="3" t="str">
        <f t="shared" si="363"/>
        <v/>
      </c>
      <c r="M2579" s="3" t="str">
        <f t="shared" si="364"/>
        <v/>
      </c>
    </row>
    <row r="2580" spans="1:13" ht="15.6" customHeight="1" x14ac:dyDescent="0.3">
      <c r="A2580" s="13" t="s">
        <v>11931</v>
      </c>
      <c r="B2580" s="13" t="s">
        <v>11950</v>
      </c>
      <c r="C2580" s="13" t="s">
        <v>706</v>
      </c>
      <c r="D2580" s="13" t="s">
        <v>6461</v>
      </c>
      <c r="E2580" s="13">
        <v>1555</v>
      </c>
      <c r="G2580" s="3" t="str">
        <f t="shared" si="358"/>
        <v/>
      </c>
      <c r="H2580" s="3" t="str">
        <f t="shared" si="359"/>
        <v/>
      </c>
      <c r="I2580" s="3" t="str">
        <f t="shared" si="360"/>
        <v/>
      </c>
      <c r="J2580" s="3" t="str">
        <f t="shared" si="361"/>
        <v/>
      </c>
      <c r="K2580" s="3" t="str">
        <f t="shared" si="362"/>
        <v/>
      </c>
      <c r="L2580" s="3" t="str">
        <f t="shared" si="363"/>
        <v/>
      </c>
      <c r="M2580" s="3" t="str">
        <f t="shared" si="364"/>
        <v/>
      </c>
    </row>
    <row r="2581" spans="1:13" ht="15.6" customHeight="1" x14ac:dyDescent="0.3">
      <c r="A2581" s="13" t="s">
        <v>11931</v>
      </c>
      <c r="B2581" s="13" t="s">
        <v>11958</v>
      </c>
      <c r="C2581" s="13" t="s">
        <v>6388</v>
      </c>
      <c r="D2581" s="13" t="s">
        <v>6879</v>
      </c>
      <c r="E2581" s="13">
        <v>1561</v>
      </c>
      <c r="G2581" s="3" t="str">
        <f t="shared" si="358"/>
        <v/>
      </c>
      <c r="H2581" s="3" t="str">
        <f t="shared" si="359"/>
        <v/>
      </c>
      <c r="I2581" s="3" t="str">
        <f t="shared" si="360"/>
        <v/>
      </c>
      <c r="J2581" s="3" t="str">
        <f t="shared" si="361"/>
        <v/>
      </c>
      <c r="K2581" s="3" t="str">
        <f t="shared" si="362"/>
        <v/>
      </c>
      <c r="L2581" s="3" t="str">
        <f t="shared" si="363"/>
        <v/>
      </c>
      <c r="M2581" s="3" t="str">
        <f t="shared" si="364"/>
        <v/>
      </c>
    </row>
    <row r="2582" spans="1:13" ht="15.6" customHeight="1" x14ac:dyDescent="0.3">
      <c r="A2582" s="13" t="s">
        <v>11931</v>
      </c>
      <c r="B2582" s="13" t="s">
        <v>11958</v>
      </c>
      <c r="C2582" s="13" t="s">
        <v>6464</v>
      </c>
      <c r="D2582" s="13" t="s">
        <v>6880</v>
      </c>
      <c r="E2582" s="13">
        <v>1562</v>
      </c>
      <c r="G2582" s="3" t="str">
        <f t="shared" si="358"/>
        <v/>
      </c>
      <c r="H2582" s="3" t="str">
        <f t="shared" si="359"/>
        <v/>
      </c>
      <c r="I2582" s="3" t="str">
        <f t="shared" si="360"/>
        <v/>
      </c>
      <c r="J2582" s="3" t="str">
        <f t="shared" si="361"/>
        <v/>
      </c>
      <c r="K2582" s="3" t="str">
        <f t="shared" si="362"/>
        <v/>
      </c>
      <c r="L2582" s="3" t="str">
        <f t="shared" si="363"/>
        <v/>
      </c>
      <c r="M2582" s="3" t="str">
        <f t="shared" si="364"/>
        <v/>
      </c>
    </row>
    <row r="2583" spans="1:13" ht="15.6" customHeight="1" x14ac:dyDescent="0.3">
      <c r="A2583" s="13" t="s">
        <v>11931</v>
      </c>
      <c r="B2583" s="13" t="s">
        <v>11958</v>
      </c>
      <c r="C2583" s="13" t="s">
        <v>6881</v>
      </c>
      <c r="D2583" s="13" t="s">
        <v>6882</v>
      </c>
      <c r="E2583" s="13">
        <v>1563</v>
      </c>
      <c r="G2583" s="3" t="str">
        <f t="shared" si="358"/>
        <v/>
      </c>
      <c r="H2583" s="3" t="str">
        <f t="shared" si="359"/>
        <v/>
      </c>
      <c r="I2583" s="3" t="str">
        <f t="shared" si="360"/>
        <v/>
      </c>
      <c r="J2583" s="3" t="str">
        <f t="shared" si="361"/>
        <v/>
      </c>
      <c r="K2583" s="3" t="str">
        <f t="shared" si="362"/>
        <v/>
      </c>
      <c r="L2583" s="3" t="str">
        <f t="shared" si="363"/>
        <v/>
      </c>
      <c r="M2583" s="3" t="str">
        <f t="shared" si="364"/>
        <v/>
      </c>
    </row>
    <row r="2584" spans="1:13" ht="15.6" customHeight="1" x14ac:dyDescent="0.3">
      <c r="A2584" s="13" t="s">
        <v>11931</v>
      </c>
      <c r="B2584" s="13" t="s">
        <v>11958</v>
      </c>
      <c r="C2584" s="13" t="s">
        <v>11890</v>
      </c>
      <c r="D2584" s="13" t="s">
        <v>11959</v>
      </c>
      <c r="E2584" s="13">
        <v>1564</v>
      </c>
      <c r="G2584" s="3" t="str">
        <f t="shared" si="358"/>
        <v/>
      </c>
      <c r="H2584" s="3" t="str">
        <f t="shared" si="359"/>
        <v/>
      </c>
      <c r="I2584" s="3" t="str">
        <f t="shared" si="360"/>
        <v/>
      </c>
      <c r="J2584" s="3" t="str">
        <f t="shared" si="361"/>
        <v/>
      </c>
      <c r="K2584" s="3" t="str">
        <f t="shared" si="362"/>
        <v/>
      </c>
      <c r="L2584" s="3" t="str">
        <f t="shared" si="363"/>
        <v/>
      </c>
      <c r="M2584" s="3" t="str">
        <f t="shared" si="364"/>
        <v/>
      </c>
    </row>
    <row r="2585" spans="1:13" ht="15.6" customHeight="1" x14ac:dyDescent="0.3">
      <c r="A2585" s="13" t="s">
        <v>11931</v>
      </c>
      <c r="B2585" s="13" t="s">
        <v>11958</v>
      </c>
      <c r="C2585" s="13" t="s">
        <v>6883</v>
      </c>
      <c r="D2585" s="13" t="s">
        <v>6884</v>
      </c>
      <c r="E2585" s="13">
        <v>1565</v>
      </c>
      <c r="G2585" s="3" t="str">
        <f t="shared" si="358"/>
        <v/>
      </c>
      <c r="H2585" s="3" t="str">
        <f t="shared" si="359"/>
        <v/>
      </c>
      <c r="I2585" s="3" t="str">
        <f t="shared" si="360"/>
        <v/>
      </c>
      <c r="J2585" s="3" t="str">
        <f t="shared" si="361"/>
        <v/>
      </c>
      <c r="K2585" s="3" t="str">
        <f t="shared" si="362"/>
        <v/>
      </c>
      <c r="L2585" s="3" t="str">
        <f t="shared" si="363"/>
        <v/>
      </c>
      <c r="M2585" s="3" t="str">
        <f t="shared" si="364"/>
        <v/>
      </c>
    </row>
    <row r="2586" spans="1:13" ht="15.6" customHeight="1" x14ac:dyDescent="0.3">
      <c r="A2586" s="13" t="s">
        <v>11931</v>
      </c>
      <c r="B2586" s="13" t="s">
        <v>11958</v>
      </c>
      <c r="C2586" s="13" t="s">
        <v>703</v>
      </c>
      <c r="D2586" s="13" t="s">
        <v>11819</v>
      </c>
      <c r="E2586" s="13">
        <v>1566</v>
      </c>
      <c r="G2586" s="3" t="str">
        <f t="shared" si="358"/>
        <v/>
      </c>
      <c r="H2586" s="3" t="str">
        <f t="shared" si="359"/>
        <v/>
      </c>
      <c r="I2586" s="3" t="str">
        <f t="shared" si="360"/>
        <v/>
      </c>
      <c r="J2586" s="3" t="str">
        <f t="shared" si="361"/>
        <v/>
      </c>
      <c r="K2586" s="3" t="str">
        <f t="shared" si="362"/>
        <v/>
      </c>
      <c r="L2586" s="3" t="str">
        <f t="shared" si="363"/>
        <v/>
      </c>
      <c r="M2586" s="3" t="str">
        <f t="shared" si="364"/>
        <v/>
      </c>
    </row>
    <row r="2587" spans="1:13" ht="15.6" customHeight="1" x14ac:dyDescent="0.3">
      <c r="A2587" s="13" t="s">
        <v>11931</v>
      </c>
      <c r="B2587" s="13" t="s">
        <v>11958</v>
      </c>
      <c r="C2587" s="13" t="s">
        <v>720</v>
      </c>
      <c r="D2587" s="13" t="s">
        <v>6460</v>
      </c>
      <c r="E2587" s="13">
        <v>1567</v>
      </c>
      <c r="G2587" s="3" t="str">
        <f t="shared" si="358"/>
        <v/>
      </c>
      <c r="H2587" s="3" t="str">
        <f t="shared" si="359"/>
        <v/>
      </c>
      <c r="I2587" s="3" t="str">
        <f t="shared" si="360"/>
        <v/>
      </c>
      <c r="J2587" s="3" t="str">
        <f t="shared" si="361"/>
        <v/>
      </c>
      <c r="K2587" s="3" t="str">
        <f t="shared" si="362"/>
        <v/>
      </c>
      <c r="L2587" s="3" t="str">
        <f t="shared" si="363"/>
        <v/>
      </c>
      <c r="M2587" s="3" t="str">
        <f t="shared" si="364"/>
        <v/>
      </c>
    </row>
    <row r="2588" spans="1:13" ht="15.6" customHeight="1" x14ac:dyDescent="0.3">
      <c r="A2588" s="13" t="s">
        <v>11931</v>
      </c>
      <c r="B2588" s="13" t="s">
        <v>11958</v>
      </c>
      <c r="C2588" s="13" t="s">
        <v>706</v>
      </c>
      <c r="D2588" s="13" t="s">
        <v>6461</v>
      </c>
      <c r="E2588" s="13">
        <v>1568</v>
      </c>
      <c r="G2588" s="3" t="str">
        <f t="shared" si="358"/>
        <v/>
      </c>
      <c r="H2588" s="3" t="str">
        <f t="shared" si="359"/>
        <v/>
      </c>
      <c r="I2588" s="3" t="str">
        <f t="shared" si="360"/>
        <v/>
      </c>
      <c r="J2588" s="3" t="str">
        <f t="shared" si="361"/>
        <v/>
      </c>
      <c r="K2588" s="3" t="str">
        <f t="shared" si="362"/>
        <v/>
      </c>
      <c r="L2588" s="3" t="str">
        <f t="shared" si="363"/>
        <v/>
      </c>
      <c r="M2588" s="3" t="str">
        <f t="shared" si="364"/>
        <v/>
      </c>
    </row>
    <row r="2589" spans="1:13" ht="15.6" customHeight="1" x14ac:dyDescent="0.3">
      <c r="A2589" s="13" t="s">
        <v>11931</v>
      </c>
      <c r="B2589" s="13" t="s">
        <v>11932</v>
      </c>
      <c r="C2589" s="13" t="s">
        <v>11933</v>
      </c>
      <c r="D2589" s="13" t="s">
        <v>11934</v>
      </c>
      <c r="E2589" s="13">
        <v>1532</v>
      </c>
      <c r="G2589" s="3" t="str">
        <f t="shared" si="358"/>
        <v/>
      </c>
      <c r="H2589" s="3" t="str">
        <f t="shared" si="359"/>
        <v/>
      </c>
      <c r="I2589" s="3" t="str">
        <f t="shared" si="360"/>
        <v/>
      </c>
      <c r="J2589" s="3" t="str">
        <f t="shared" si="361"/>
        <v/>
      </c>
      <c r="K2589" s="3" t="str">
        <f t="shared" si="362"/>
        <v/>
      </c>
      <c r="L2589" s="3" t="str">
        <f t="shared" si="363"/>
        <v/>
      </c>
      <c r="M2589" s="3" t="str">
        <f t="shared" si="364"/>
        <v/>
      </c>
    </row>
    <row r="2590" spans="1:13" ht="15.6" customHeight="1" x14ac:dyDescent="0.3">
      <c r="A2590" s="13" t="s">
        <v>11931</v>
      </c>
      <c r="B2590" s="13" t="s">
        <v>11932</v>
      </c>
      <c r="C2590" s="13" t="s">
        <v>11935</v>
      </c>
      <c r="D2590" s="13" t="s">
        <v>11936</v>
      </c>
      <c r="E2590" s="13">
        <v>1533</v>
      </c>
      <c r="G2590" s="3" t="str">
        <f t="shared" si="358"/>
        <v/>
      </c>
      <c r="H2590" s="3" t="str">
        <f t="shared" si="359"/>
        <v/>
      </c>
      <c r="I2590" s="3" t="str">
        <f t="shared" si="360"/>
        <v/>
      </c>
      <c r="J2590" s="3" t="str">
        <f t="shared" si="361"/>
        <v/>
      </c>
      <c r="K2590" s="3" t="str">
        <f t="shared" si="362"/>
        <v/>
      </c>
      <c r="L2590" s="3" t="str">
        <f t="shared" si="363"/>
        <v/>
      </c>
      <c r="M2590" s="3" t="str">
        <f t="shared" si="364"/>
        <v/>
      </c>
    </row>
    <row r="2591" spans="1:13" ht="15.6" customHeight="1" x14ac:dyDescent="0.3">
      <c r="A2591" s="13" t="s">
        <v>11931</v>
      </c>
      <c r="B2591" s="13" t="s">
        <v>11932</v>
      </c>
      <c r="C2591" s="13" t="s">
        <v>6534</v>
      </c>
      <c r="D2591" s="13" t="s">
        <v>11937</v>
      </c>
      <c r="E2591" s="13">
        <v>1534</v>
      </c>
      <c r="G2591" s="3" t="str">
        <f t="shared" si="358"/>
        <v/>
      </c>
      <c r="H2591" s="3" t="str">
        <f t="shared" si="359"/>
        <v/>
      </c>
      <c r="I2591" s="3" t="str">
        <f t="shared" si="360"/>
        <v/>
      </c>
      <c r="J2591" s="3" t="str">
        <f t="shared" si="361"/>
        <v/>
      </c>
      <c r="K2591" s="3" t="str">
        <f t="shared" si="362"/>
        <v/>
      </c>
      <c r="L2591" s="3" t="str">
        <f t="shared" si="363"/>
        <v/>
      </c>
      <c r="M2591" s="3" t="str">
        <f t="shared" si="364"/>
        <v/>
      </c>
    </row>
    <row r="2592" spans="1:13" ht="15.6" customHeight="1" x14ac:dyDescent="0.3">
      <c r="A2592" s="13" t="s">
        <v>11931</v>
      </c>
      <c r="B2592" s="13" t="s">
        <v>11932</v>
      </c>
      <c r="C2592" s="13" t="s">
        <v>11938</v>
      </c>
      <c r="D2592" s="13" t="s">
        <v>11939</v>
      </c>
      <c r="E2592" s="13">
        <v>1535</v>
      </c>
      <c r="G2592" s="3" t="str">
        <f t="shared" si="358"/>
        <v/>
      </c>
      <c r="H2592" s="3" t="str">
        <f t="shared" si="359"/>
        <v/>
      </c>
      <c r="I2592" s="3" t="str">
        <f t="shared" si="360"/>
        <v/>
      </c>
      <c r="J2592" s="3" t="str">
        <f t="shared" si="361"/>
        <v/>
      </c>
      <c r="K2592" s="3" t="str">
        <f t="shared" si="362"/>
        <v/>
      </c>
      <c r="L2592" s="3" t="str">
        <f t="shared" si="363"/>
        <v/>
      </c>
      <c r="M2592" s="3" t="str">
        <f t="shared" si="364"/>
        <v/>
      </c>
    </row>
    <row r="2593" spans="1:13" ht="15.6" customHeight="1" x14ac:dyDescent="0.3">
      <c r="A2593" s="13" t="s">
        <v>11931</v>
      </c>
      <c r="B2593" s="13" t="s">
        <v>11932</v>
      </c>
      <c r="C2593" s="13" t="s">
        <v>6966</v>
      </c>
      <c r="D2593" s="13" t="s">
        <v>11940</v>
      </c>
      <c r="E2593" s="13">
        <v>1536</v>
      </c>
      <c r="G2593" s="3" t="str">
        <f t="shared" si="358"/>
        <v/>
      </c>
      <c r="H2593" s="3" t="str">
        <f t="shared" si="359"/>
        <v/>
      </c>
      <c r="I2593" s="3" t="str">
        <f t="shared" si="360"/>
        <v/>
      </c>
      <c r="J2593" s="3" t="str">
        <f t="shared" si="361"/>
        <v/>
      </c>
      <c r="K2593" s="3" t="str">
        <f t="shared" si="362"/>
        <v/>
      </c>
      <c r="L2593" s="3" t="str">
        <f t="shared" si="363"/>
        <v/>
      </c>
      <c r="M2593" s="3" t="str">
        <f t="shared" si="364"/>
        <v/>
      </c>
    </row>
    <row r="2594" spans="1:13" ht="15.6" customHeight="1" x14ac:dyDescent="0.3">
      <c r="A2594" s="13" t="s">
        <v>11931</v>
      </c>
      <c r="B2594" s="13" t="s">
        <v>11932</v>
      </c>
      <c r="C2594" s="13" t="s">
        <v>11866</v>
      </c>
      <c r="D2594" s="13" t="s">
        <v>11867</v>
      </c>
      <c r="E2594" s="13">
        <v>1537</v>
      </c>
      <c r="G2594" s="3" t="str">
        <f t="shared" si="358"/>
        <v/>
      </c>
      <c r="H2594" s="3" t="str">
        <f t="shared" si="359"/>
        <v/>
      </c>
      <c r="I2594" s="3" t="str">
        <f t="shared" si="360"/>
        <v/>
      </c>
      <c r="J2594" s="3" t="str">
        <f t="shared" si="361"/>
        <v/>
      </c>
      <c r="K2594" s="3" t="str">
        <f t="shared" si="362"/>
        <v/>
      </c>
      <c r="L2594" s="3" t="str">
        <f t="shared" si="363"/>
        <v/>
      </c>
      <c r="M2594" s="3" t="str">
        <f t="shared" si="364"/>
        <v/>
      </c>
    </row>
    <row r="2595" spans="1:13" ht="15.6" customHeight="1" x14ac:dyDescent="0.3">
      <c r="A2595" s="13" t="s">
        <v>11931</v>
      </c>
      <c r="B2595" s="13" t="s">
        <v>11932</v>
      </c>
      <c r="C2595" s="13" t="s">
        <v>6893</v>
      </c>
      <c r="D2595" s="13" t="s">
        <v>11941</v>
      </c>
      <c r="E2595" s="13">
        <v>1538</v>
      </c>
      <c r="G2595" s="3" t="str">
        <f t="shared" si="358"/>
        <v/>
      </c>
      <c r="H2595" s="3" t="str">
        <f t="shared" si="359"/>
        <v/>
      </c>
      <c r="I2595" s="3" t="str">
        <f t="shared" si="360"/>
        <v/>
      </c>
      <c r="J2595" s="3" t="str">
        <f t="shared" si="361"/>
        <v/>
      </c>
      <c r="K2595" s="3" t="str">
        <f t="shared" si="362"/>
        <v/>
      </c>
      <c r="L2595" s="3" t="str">
        <f t="shared" si="363"/>
        <v/>
      </c>
      <c r="M2595" s="3" t="str">
        <f t="shared" si="364"/>
        <v/>
      </c>
    </row>
    <row r="2596" spans="1:13" ht="15.6" customHeight="1" x14ac:dyDescent="0.3">
      <c r="A2596" s="13" t="s">
        <v>11931</v>
      </c>
      <c r="B2596" s="13" t="s">
        <v>11932</v>
      </c>
      <c r="C2596" s="13" t="s">
        <v>703</v>
      </c>
      <c r="D2596" s="13" t="s">
        <v>6459</v>
      </c>
      <c r="E2596" s="13">
        <v>1539</v>
      </c>
      <c r="G2596" s="3" t="str">
        <f t="shared" si="358"/>
        <v/>
      </c>
      <c r="H2596" s="3" t="str">
        <f t="shared" si="359"/>
        <v/>
      </c>
      <c r="I2596" s="3" t="str">
        <f t="shared" si="360"/>
        <v/>
      </c>
      <c r="J2596" s="3" t="str">
        <f t="shared" si="361"/>
        <v/>
      </c>
      <c r="K2596" s="3" t="str">
        <f t="shared" si="362"/>
        <v/>
      </c>
      <c r="L2596" s="3" t="str">
        <f t="shared" si="363"/>
        <v/>
      </c>
      <c r="M2596" s="3" t="str">
        <f t="shared" si="364"/>
        <v/>
      </c>
    </row>
    <row r="2597" spans="1:13" ht="15.6" customHeight="1" x14ac:dyDescent="0.3">
      <c r="A2597" s="13" t="s">
        <v>11931</v>
      </c>
      <c r="B2597" s="13" t="s">
        <v>11932</v>
      </c>
      <c r="C2597" s="13" t="s">
        <v>720</v>
      </c>
      <c r="D2597" s="13" t="s">
        <v>6460</v>
      </c>
      <c r="E2597" s="13">
        <v>1540</v>
      </c>
      <c r="G2597" s="3" t="str">
        <f t="shared" si="358"/>
        <v/>
      </c>
      <c r="H2597" s="3" t="str">
        <f t="shared" si="359"/>
        <v/>
      </c>
      <c r="I2597" s="3" t="str">
        <f t="shared" si="360"/>
        <v/>
      </c>
      <c r="J2597" s="3" t="str">
        <f t="shared" si="361"/>
        <v/>
      </c>
      <c r="K2597" s="3" t="str">
        <f t="shared" si="362"/>
        <v/>
      </c>
      <c r="L2597" s="3" t="str">
        <f t="shared" si="363"/>
        <v/>
      </c>
      <c r="M2597" s="3" t="str">
        <f t="shared" si="364"/>
        <v/>
      </c>
    </row>
    <row r="2598" spans="1:13" ht="15.6" customHeight="1" x14ac:dyDescent="0.3">
      <c r="A2598" s="13" t="s">
        <v>11931</v>
      </c>
      <c r="B2598" s="13" t="s">
        <v>11932</v>
      </c>
      <c r="C2598" s="13" t="s">
        <v>706</v>
      </c>
      <c r="D2598" s="13" t="s">
        <v>6461</v>
      </c>
      <c r="E2598" s="13">
        <v>1541</v>
      </c>
      <c r="G2598" s="3" t="str">
        <f t="shared" si="358"/>
        <v/>
      </c>
      <c r="H2598" s="3" t="str">
        <f t="shared" si="359"/>
        <v/>
      </c>
      <c r="I2598" s="3" t="str">
        <f t="shared" si="360"/>
        <v/>
      </c>
      <c r="J2598" s="3" t="str">
        <f t="shared" si="361"/>
        <v/>
      </c>
      <c r="K2598" s="3" t="str">
        <f t="shared" si="362"/>
        <v/>
      </c>
      <c r="L2598" s="3" t="str">
        <f t="shared" si="363"/>
        <v/>
      </c>
      <c r="M2598" s="3" t="str">
        <f t="shared" si="364"/>
        <v/>
      </c>
    </row>
    <row r="2599" spans="1:13" ht="15.6" customHeight="1" x14ac:dyDescent="0.3">
      <c r="A2599" s="13" t="s">
        <v>6877</v>
      </c>
      <c r="B2599" s="13" t="s">
        <v>6885</v>
      </c>
      <c r="C2599" s="13" t="s">
        <v>703</v>
      </c>
      <c r="D2599" s="13" t="s">
        <v>6459</v>
      </c>
      <c r="E2599" s="13">
        <v>2684</v>
      </c>
      <c r="G2599" s="3" t="str">
        <f t="shared" si="358"/>
        <v/>
      </c>
      <c r="H2599" s="3" t="str">
        <f t="shared" si="359"/>
        <v/>
      </c>
      <c r="I2599" s="3" t="str">
        <f t="shared" si="360"/>
        <v/>
      </c>
      <c r="J2599" s="3" t="str">
        <f t="shared" si="361"/>
        <v/>
      </c>
      <c r="K2599" s="3" t="str">
        <f t="shared" si="362"/>
        <v/>
      </c>
      <c r="L2599" s="3" t="str">
        <f t="shared" si="363"/>
        <v/>
      </c>
      <c r="M2599" s="3" t="str">
        <f t="shared" si="364"/>
        <v/>
      </c>
    </row>
    <row r="2600" spans="1:13" ht="15.6" customHeight="1" x14ac:dyDescent="0.3">
      <c r="A2600" s="13" t="s">
        <v>6877</v>
      </c>
      <c r="B2600" s="13" t="s">
        <v>6885</v>
      </c>
      <c r="C2600" s="13" t="s">
        <v>706</v>
      </c>
      <c r="D2600" s="13" t="s">
        <v>6461</v>
      </c>
      <c r="E2600" s="13">
        <v>2685</v>
      </c>
      <c r="G2600" s="3" t="str">
        <f t="shared" si="358"/>
        <v/>
      </c>
      <c r="H2600" s="3" t="str">
        <f t="shared" si="359"/>
        <v/>
      </c>
      <c r="I2600" s="3" t="str">
        <f t="shared" si="360"/>
        <v/>
      </c>
      <c r="J2600" s="3" t="str">
        <f t="shared" si="361"/>
        <v/>
      </c>
      <c r="K2600" s="3" t="str">
        <f t="shared" si="362"/>
        <v/>
      </c>
      <c r="L2600" s="3" t="str">
        <f t="shared" si="363"/>
        <v/>
      </c>
      <c r="M2600" s="3" t="str">
        <f t="shared" si="364"/>
        <v/>
      </c>
    </row>
    <row r="2601" spans="1:13" ht="15.6" customHeight="1" x14ac:dyDescent="0.3">
      <c r="A2601" s="13" t="s">
        <v>6877</v>
      </c>
      <c r="B2601" s="13" t="s">
        <v>6885</v>
      </c>
      <c r="C2601" s="13" t="s">
        <v>6886</v>
      </c>
      <c r="D2601" s="13" t="s">
        <v>6887</v>
      </c>
      <c r="E2601" s="13">
        <v>2686</v>
      </c>
      <c r="G2601" s="3" t="str">
        <f t="shared" si="358"/>
        <v/>
      </c>
      <c r="H2601" s="3" t="str">
        <f t="shared" si="359"/>
        <v/>
      </c>
      <c r="I2601" s="3" t="str">
        <f t="shared" si="360"/>
        <v/>
      </c>
      <c r="J2601" s="3" t="str">
        <f t="shared" si="361"/>
        <v/>
      </c>
      <c r="K2601" s="3" t="str">
        <f t="shared" si="362"/>
        <v/>
      </c>
      <c r="L2601" s="3" t="str">
        <f t="shared" si="363"/>
        <v/>
      </c>
      <c r="M2601" s="3" t="str">
        <f t="shared" si="364"/>
        <v/>
      </c>
    </row>
    <row r="2602" spans="1:13" ht="15.6" customHeight="1" x14ac:dyDescent="0.3">
      <c r="A2602" s="13" t="s">
        <v>6877</v>
      </c>
      <c r="B2602" s="13" t="s">
        <v>6885</v>
      </c>
      <c r="C2602" s="13" t="s">
        <v>14</v>
      </c>
      <c r="D2602" s="13" t="s">
        <v>6888</v>
      </c>
      <c r="E2602" s="13">
        <v>2687</v>
      </c>
      <c r="G2602" s="3" t="str">
        <f t="shared" si="358"/>
        <v/>
      </c>
      <c r="H2602" s="3" t="str">
        <f t="shared" si="359"/>
        <v/>
      </c>
      <c r="I2602" s="3" t="str">
        <f t="shared" si="360"/>
        <v/>
      </c>
      <c r="J2602" s="3" t="str">
        <f t="shared" si="361"/>
        <v/>
      </c>
      <c r="K2602" s="3" t="str">
        <f t="shared" si="362"/>
        <v/>
      </c>
      <c r="L2602" s="3" t="str">
        <f t="shared" si="363"/>
        <v/>
      </c>
      <c r="M2602" s="3" t="str">
        <f t="shared" si="364"/>
        <v/>
      </c>
    </row>
    <row r="2603" spans="1:13" ht="15.6" customHeight="1" x14ac:dyDescent="0.3">
      <c r="A2603" s="13" t="s">
        <v>6877</v>
      </c>
      <c r="B2603" s="13" t="s">
        <v>6885</v>
      </c>
      <c r="C2603" s="13" t="s">
        <v>720</v>
      </c>
      <c r="D2603" s="13" t="s">
        <v>6460</v>
      </c>
      <c r="E2603" s="13">
        <v>2688</v>
      </c>
      <c r="G2603" s="3" t="str">
        <f t="shared" si="358"/>
        <v/>
      </c>
      <c r="H2603" s="3" t="str">
        <f t="shared" si="359"/>
        <v/>
      </c>
      <c r="I2603" s="3" t="str">
        <f t="shared" si="360"/>
        <v/>
      </c>
      <c r="J2603" s="3" t="str">
        <f t="shared" si="361"/>
        <v/>
      </c>
      <c r="K2603" s="3" t="str">
        <f t="shared" si="362"/>
        <v/>
      </c>
      <c r="L2603" s="3" t="str">
        <f t="shared" si="363"/>
        <v/>
      </c>
      <c r="M2603" s="3" t="str">
        <f t="shared" si="364"/>
        <v/>
      </c>
    </row>
    <row r="2604" spans="1:13" ht="15.6" customHeight="1" x14ac:dyDescent="0.3">
      <c r="A2604" s="13" t="s">
        <v>6877</v>
      </c>
      <c r="B2604" s="13" t="s">
        <v>6878</v>
      </c>
      <c r="C2604" s="13" t="s">
        <v>6464</v>
      </c>
      <c r="D2604" s="13" t="s">
        <v>6880</v>
      </c>
      <c r="E2604" s="13">
        <v>2689</v>
      </c>
      <c r="G2604" s="3" t="str">
        <f t="shared" si="358"/>
        <v/>
      </c>
      <c r="H2604" s="3" t="str">
        <f t="shared" si="359"/>
        <v/>
      </c>
      <c r="I2604" s="3" t="str">
        <f t="shared" si="360"/>
        <v/>
      </c>
      <c r="J2604" s="3" t="str">
        <f t="shared" si="361"/>
        <v/>
      </c>
      <c r="K2604" s="3" t="str">
        <f t="shared" si="362"/>
        <v/>
      </c>
      <c r="L2604" s="3" t="str">
        <f t="shared" si="363"/>
        <v/>
      </c>
      <c r="M2604" s="3" t="str">
        <f t="shared" si="364"/>
        <v/>
      </c>
    </row>
    <row r="2605" spans="1:13" ht="15.6" customHeight="1" x14ac:dyDescent="0.3">
      <c r="A2605" s="13" t="s">
        <v>6877</v>
      </c>
      <c r="B2605" s="13" t="s">
        <v>6878</v>
      </c>
      <c r="C2605" s="13" t="s">
        <v>6881</v>
      </c>
      <c r="D2605" s="13" t="s">
        <v>6882</v>
      </c>
      <c r="E2605" s="13">
        <v>2690</v>
      </c>
      <c r="G2605" s="3" t="str">
        <f t="shared" si="358"/>
        <v/>
      </c>
      <c r="H2605" s="3" t="str">
        <f t="shared" si="359"/>
        <v/>
      </c>
      <c r="I2605" s="3" t="str">
        <f t="shared" si="360"/>
        <v/>
      </c>
      <c r="J2605" s="3" t="str">
        <f t="shared" si="361"/>
        <v/>
      </c>
      <c r="K2605" s="3" t="str">
        <f t="shared" si="362"/>
        <v/>
      </c>
      <c r="L2605" s="3" t="str">
        <f t="shared" si="363"/>
        <v/>
      </c>
      <c r="M2605" s="3" t="str">
        <f t="shared" si="364"/>
        <v/>
      </c>
    </row>
    <row r="2606" spans="1:13" ht="15.6" customHeight="1" x14ac:dyDescent="0.3">
      <c r="A2606" s="13" t="s">
        <v>6877</v>
      </c>
      <c r="B2606" s="13" t="s">
        <v>6878</v>
      </c>
      <c r="C2606" s="13" t="s">
        <v>6883</v>
      </c>
      <c r="D2606" s="13" t="s">
        <v>6884</v>
      </c>
      <c r="E2606" s="13">
        <v>2691</v>
      </c>
      <c r="G2606" s="3" t="str">
        <f t="shared" si="358"/>
        <v/>
      </c>
      <c r="H2606" s="3" t="str">
        <f t="shared" si="359"/>
        <v/>
      </c>
      <c r="I2606" s="3" t="str">
        <f t="shared" si="360"/>
        <v/>
      </c>
      <c r="J2606" s="3" t="str">
        <f t="shared" si="361"/>
        <v/>
      </c>
      <c r="K2606" s="3" t="str">
        <f t="shared" si="362"/>
        <v/>
      </c>
      <c r="L2606" s="3" t="str">
        <f t="shared" si="363"/>
        <v/>
      </c>
      <c r="M2606" s="3" t="str">
        <f t="shared" si="364"/>
        <v/>
      </c>
    </row>
    <row r="2607" spans="1:13" ht="15.6" customHeight="1" x14ac:dyDescent="0.3">
      <c r="A2607" s="13" t="s">
        <v>6877</v>
      </c>
      <c r="B2607" s="13" t="s">
        <v>6878</v>
      </c>
      <c r="C2607" s="13" t="s">
        <v>703</v>
      </c>
      <c r="D2607" s="13" t="s">
        <v>6459</v>
      </c>
      <c r="E2607" s="13">
        <v>2692</v>
      </c>
      <c r="G2607" s="3" t="str">
        <f t="shared" si="358"/>
        <v/>
      </c>
      <c r="H2607" s="3" t="str">
        <f t="shared" si="359"/>
        <v/>
      </c>
      <c r="I2607" s="3" t="str">
        <f t="shared" si="360"/>
        <v/>
      </c>
      <c r="J2607" s="3" t="str">
        <f t="shared" si="361"/>
        <v/>
      </c>
      <c r="K2607" s="3" t="str">
        <f t="shared" si="362"/>
        <v/>
      </c>
      <c r="L2607" s="3" t="str">
        <f t="shared" si="363"/>
        <v/>
      </c>
      <c r="M2607" s="3" t="str">
        <f t="shared" si="364"/>
        <v/>
      </c>
    </row>
    <row r="2608" spans="1:13" ht="15.6" customHeight="1" x14ac:dyDescent="0.3">
      <c r="A2608" s="13" t="s">
        <v>6877</v>
      </c>
      <c r="B2608" s="13" t="s">
        <v>6878</v>
      </c>
      <c r="C2608" s="13" t="s">
        <v>6388</v>
      </c>
      <c r="D2608" s="13" t="s">
        <v>6879</v>
      </c>
      <c r="E2608" s="13">
        <v>2693</v>
      </c>
      <c r="G2608" s="3" t="str">
        <f t="shared" si="358"/>
        <v/>
      </c>
      <c r="H2608" s="3" t="str">
        <f t="shared" si="359"/>
        <v/>
      </c>
      <c r="I2608" s="3" t="str">
        <f t="shared" si="360"/>
        <v/>
      </c>
      <c r="J2608" s="3" t="str">
        <f t="shared" si="361"/>
        <v/>
      </c>
      <c r="K2608" s="3" t="str">
        <f t="shared" si="362"/>
        <v/>
      </c>
      <c r="L2608" s="3" t="str">
        <f t="shared" si="363"/>
        <v/>
      </c>
      <c r="M2608" s="3" t="str">
        <f t="shared" si="364"/>
        <v/>
      </c>
    </row>
    <row r="2609" spans="1:14" ht="15.6" customHeight="1" x14ac:dyDescent="0.3">
      <c r="A2609" s="13" t="s">
        <v>6877</v>
      </c>
      <c r="B2609" s="13" t="s">
        <v>6878</v>
      </c>
      <c r="C2609" s="13" t="s">
        <v>706</v>
      </c>
      <c r="D2609" s="13" t="s">
        <v>6461</v>
      </c>
      <c r="E2609" s="13">
        <v>2694</v>
      </c>
      <c r="G2609" s="3" t="str">
        <f t="shared" si="358"/>
        <v/>
      </c>
      <c r="H2609" s="3" t="str">
        <f t="shared" si="359"/>
        <v/>
      </c>
      <c r="I2609" s="3" t="str">
        <f t="shared" si="360"/>
        <v/>
      </c>
      <c r="J2609" s="3" t="str">
        <f t="shared" si="361"/>
        <v/>
      </c>
      <c r="K2609" s="3" t="str">
        <f t="shared" si="362"/>
        <v/>
      </c>
      <c r="L2609" s="3" t="str">
        <f t="shared" si="363"/>
        <v/>
      </c>
      <c r="M2609" s="3" t="str">
        <f t="shared" si="364"/>
        <v/>
      </c>
    </row>
    <row r="2610" spans="1:14" ht="15.6" customHeight="1" x14ac:dyDescent="0.3">
      <c r="A2610" s="13" t="s">
        <v>6877</v>
      </c>
      <c r="B2610" s="13" t="s">
        <v>6878</v>
      </c>
      <c r="C2610" s="13" t="s">
        <v>720</v>
      </c>
      <c r="D2610" s="13" t="s">
        <v>6460</v>
      </c>
      <c r="E2610" s="13">
        <v>2695</v>
      </c>
      <c r="G2610" s="3" t="str">
        <f t="shared" si="358"/>
        <v/>
      </c>
      <c r="H2610" s="3" t="str">
        <f t="shared" si="359"/>
        <v/>
      </c>
      <c r="I2610" s="3" t="str">
        <f t="shared" si="360"/>
        <v/>
      </c>
      <c r="J2610" s="3" t="str">
        <f t="shared" si="361"/>
        <v/>
      </c>
      <c r="K2610" s="3" t="str">
        <f t="shared" si="362"/>
        <v/>
      </c>
      <c r="L2610" s="3" t="str">
        <f t="shared" si="363"/>
        <v/>
      </c>
      <c r="M2610" s="3" t="str">
        <f t="shared" si="364"/>
        <v/>
      </c>
    </row>
    <row r="2611" spans="1:14" ht="15.6" customHeight="1" x14ac:dyDescent="0.3">
      <c r="A2611" s="13" t="s">
        <v>6877</v>
      </c>
      <c r="B2611" s="13" t="s">
        <v>11960</v>
      </c>
      <c r="C2611" s="13" t="s">
        <v>11783</v>
      </c>
      <c r="D2611" s="13" t="s">
        <v>11787</v>
      </c>
      <c r="E2611" s="13">
        <v>2696</v>
      </c>
      <c r="F2611" s="3" t="s">
        <v>7048</v>
      </c>
      <c r="G2611" s="3" t="str">
        <f t="shared" si="358"/>
        <v>-</v>
      </c>
      <c r="H2611" s="3" t="str">
        <f t="shared" si="359"/>
        <v>-</v>
      </c>
      <c r="I2611" s="3" t="str">
        <f t="shared" si="360"/>
        <v>-</v>
      </c>
      <c r="J2611" s="3" t="str">
        <f t="shared" si="361"/>
        <v>-</v>
      </c>
      <c r="K2611" s="3" t="str">
        <f t="shared" si="362"/>
        <v>-</v>
      </c>
      <c r="L2611" s="3" t="str">
        <f t="shared" si="363"/>
        <v>-</v>
      </c>
      <c r="M2611" s="3" t="str">
        <f t="shared" si="364"/>
        <v>-</v>
      </c>
      <c r="N2611" s="11" t="s">
        <v>12951</v>
      </c>
    </row>
    <row r="2612" spans="1:14" ht="15.6" customHeight="1" x14ac:dyDescent="0.3">
      <c r="A2612" s="13" t="s">
        <v>6877</v>
      </c>
      <c r="B2612" s="13" t="s">
        <v>11960</v>
      </c>
      <c r="C2612" s="13" t="s">
        <v>6977</v>
      </c>
      <c r="D2612" s="13" t="s">
        <v>11863</v>
      </c>
      <c r="E2612" s="13">
        <v>2697</v>
      </c>
      <c r="F2612" s="3" t="s">
        <v>7048</v>
      </c>
      <c r="G2612" s="3" t="str">
        <f t="shared" si="358"/>
        <v>-</v>
      </c>
      <c r="H2612" s="3" t="str">
        <f t="shared" si="359"/>
        <v>-</v>
      </c>
      <c r="I2612" s="3" t="str">
        <f t="shared" si="360"/>
        <v>-</v>
      </c>
      <c r="J2612" s="3" t="str">
        <f t="shared" si="361"/>
        <v>-</v>
      </c>
      <c r="K2612" s="3" t="str">
        <f t="shared" si="362"/>
        <v>-</v>
      </c>
      <c r="L2612" s="3" t="str">
        <f t="shared" si="363"/>
        <v>-</v>
      </c>
      <c r="M2612" s="3" t="str">
        <f t="shared" si="364"/>
        <v>-</v>
      </c>
      <c r="N2612" s="11" t="s">
        <v>12951</v>
      </c>
    </row>
    <row r="2613" spans="1:14" ht="15.6" customHeight="1" x14ac:dyDescent="0.3">
      <c r="A2613" s="13" t="s">
        <v>6877</v>
      </c>
      <c r="B2613" s="13" t="s">
        <v>11960</v>
      </c>
      <c r="C2613" s="13" t="s">
        <v>6561</v>
      </c>
      <c r="D2613" s="13" t="s">
        <v>11864</v>
      </c>
      <c r="E2613" s="13">
        <v>2698</v>
      </c>
      <c r="F2613" s="3" t="s">
        <v>7048</v>
      </c>
      <c r="G2613" s="3" t="str">
        <f t="shared" si="358"/>
        <v>-</v>
      </c>
      <c r="H2613" s="3" t="str">
        <f t="shared" si="359"/>
        <v>-</v>
      </c>
      <c r="I2613" s="3" t="str">
        <f t="shared" si="360"/>
        <v>-</v>
      </c>
      <c r="J2613" s="3" t="str">
        <f t="shared" si="361"/>
        <v>-</v>
      </c>
      <c r="K2613" s="3" t="str">
        <f t="shared" si="362"/>
        <v>-</v>
      </c>
      <c r="L2613" s="3" t="str">
        <f t="shared" si="363"/>
        <v>-</v>
      </c>
      <c r="M2613" s="3" t="str">
        <f t="shared" si="364"/>
        <v>-</v>
      </c>
      <c r="N2613" s="11" t="s">
        <v>12951</v>
      </c>
    </row>
    <row r="2614" spans="1:14" ht="15.6" customHeight="1" x14ac:dyDescent="0.3">
      <c r="A2614" s="13" t="s">
        <v>6877</v>
      </c>
      <c r="B2614" s="13" t="s">
        <v>11960</v>
      </c>
      <c r="C2614" s="13" t="s">
        <v>6948</v>
      </c>
      <c r="D2614" s="13" t="s">
        <v>11865</v>
      </c>
      <c r="E2614" s="13">
        <v>2699</v>
      </c>
      <c r="F2614" s="3" t="s">
        <v>7048</v>
      </c>
      <c r="G2614" s="3" t="str">
        <f t="shared" si="358"/>
        <v>-</v>
      </c>
      <c r="H2614" s="3" t="str">
        <f t="shared" si="359"/>
        <v>-</v>
      </c>
      <c r="I2614" s="3" t="str">
        <f t="shared" si="360"/>
        <v>-</v>
      </c>
      <c r="J2614" s="3" t="str">
        <f t="shared" si="361"/>
        <v>-</v>
      </c>
      <c r="K2614" s="3" t="str">
        <f t="shared" si="362"/>
        <v>-</v>
      </c>
      <c r="L2614" s="3" t="str">
        <f t="shared" si="363"/>
        <v>-</v>
      </c>
      <c r="M2614" s="3" t="str">
        <f t="shared" si="364"/>
        <v>-</v>
      </c>
      <c r="N2614" s="11" t="s">
        <v>12951</v>
      </c>
    </row>
    <row r="2615" spans="1:14" ht="15.6" customHeight="1" x14ac:dyDescent="0.3">
      <c r="A2615" s="13" t="s">
        <v>6877</v>
      </c>
      <c r="B2615" s="13" t="s">
        <v>11960</v>
      </c>
      <c r="C2615" s="13" t="s">
        <v>11866</v>
      </c>
      <c r="D2615" s="13" t="s">
        <v>11867</v>
      </c>
      <c r="E2615" s="13">
        <v>2700</v>
      </c>
      <c r="F2615" s="3" t="s">
        <v>7048</v>
      </c>
      <c r="G2615" s="3" t="str">
        <f t="shared" si="358"/>
        <v>-</v>
      </c>
      <c r="H2615" s="3" t="str">
        <f t="shared" si="359"/>
        <v>-</v>
      </c>
      <c r="I2615" s="3" t="str">
        <f t="shared" si="360"/>
        <v>-</v>
      </c>
      <c r="J2615" s="3" t="str">
        <f t="shared" si="361"/>
        <v>-</v>
      </c>
      <c r="K2615" s="3" t="str">
        <f t="shared" si="362"/>
        <v>-</v>
      </c>
      <c r="L2615" s="3" t="str">
        <f t="shared" si="363"/>
        <v>-</v>
      </c>
      <c r="M2615" s="3" t="str">
        <f t="shared" si="364"/>
        <v>-</v>
      </c>
      <c r="N2615" s="11" t="s">
        <v>12951</v>
      </c>
    </row>
    <row r="2616" spans="1:14" ht="15.6" customHeight="1" x14ac:dyDescent="0.3">
      <c r="A2616" s="13" t="s">
        <v>6877</v>
      </c>
      <c r="B2616" s="13" t="s">
        <v>11960</v>
      </c>
      <c r="C2616" s="13" t="s">
        <v>11824</v>
      </c>
      <c r="D2616" s="13" t="s">
        <v>11825</v>
      </c>
      <c r="E2616" s="13">
        <v>2701</v>
      </c>
      <c r="F2616" s="3" t="s">
        <v>7048</v>
      </c>
      <c r="G2616" s="3" t="str">
        <f t="shared" si="358"/>
        <v>-</v>
      </c>
      <c r="H2616" s="3" t="str">
        <f t="shared" si="359"/>
        <v>-</v>
      </c>
      <c r="I2616" s="3" t="str">
        <f t="shared" si="360"/>
        <v>-</v>
      </c>
      <c r="J2616" s="3" t="str">
        <f t="shared" si="361"/>
        <v>-</v>
      </c>
      <c r="K2616" s="3" t="str">
        <f t="shared" si="362"/>
        <v>-</v>
      </c>
      <c r="L2616" s="3" t="str">
        <f t="shared" si="363"/>
        <v>-</v>
      </c>
      <c r="M2616" s="3" t="str">
        <f t="shared" si="364"/>
        <v>-</v>
      </c>
      <c r="N2616" s="11" t="s">
        <v>12951</v>
      </c>
    </row>
    <row r="2617" spans="1:14" ht="15.6" customHeight="1" x14ac:dyDescent="0.3">
      <c r="A2617" s="13" t="s">
        <v>6877</v>
      </c>
      <c r="B2617" s="13" t="s">
        <v>11960</v>
      </c>
      <c r="C2617" s="13" t="s">
        <v>6405</v>
      </c>
      <c r="D2617" s="13" t="s">
        <v>11868</v>
      </c>
      <c r="E2617" s="13">
        <v>2702</v>
      </c>
      <c r="F2617" s="3" t="s">
        <v>7048</v>
      </c>
      <c r="G2617" s="3" t="str">
        <f t="shared" si="358"/>
        <v>-</v>
      </c>
      <c r="H2617" s="3" t="str">
        <f t="shared" si="359"/>
        <v>-</v>
      </c>
      <c r="I2617" s="3" t="str">
        <f t="shared" si="360"/>
        <v>-</v>
      </c>
      <c r="J2617" s="3" t="str">
        <f t="shared" si="361"/>
        <v>-</v>
      </c>
      <c r="K2617" s="3" t="str">
        <f t="shared" si="362"/>
        <v>-</v>
      </c>
      <c r="L2617" s="3" t="str">
        <f t="shared" si="363"/>
        <v>-</v>
      </c>
      <c r="M2617" s="3" t="str">
        <f t="shared" si="364"/>
        <v>-</v>
      </c>
      <c r="N2617" s="11" t="s">
        <v>12951</v>
      </c>
    </row>
    <row r="2618" spans="1:14" ht="15.6" customHeight="1" x14ac:dyDescent="0.3">
      <c r="A2618" s="13" t="s">
        <v>6877</v>
      </c>
      <c r="B2618" s="13" t="s">
        <v>11960</v>
      </c>
      <c r="C2618" s="13" t="s">
        <v>703</v>
      </c>
      <c r="D2618" s="13" t="s">
        <v>6459</v>
      </c>
      <c r="E2618" s="13">
        <v>2703</v>
      </c>
      <c r="F2618" s="3" t="s">
        <v>7048</v>
      </c>
      <c r="G2618" s="3" t="str">
        <f t="shared" si="358"/>
        <v>-</v>
      </c>
      <c r="H2618" s="3" t="str">
        <f t="shared" si="359"/>
        <v>-</v>
      </c>
      <c r="I2618" s="3" t="str">
        <f t="shared" si="360"/>
        <v>-</v>
      </c>
      <c r="J2618" s="3" t="str">
        <f t="shared" si="361"/>
        <v>-</v>
      </c>
      <c r="K2618" s="3" t="str">
        <f t="shared" si="362"/>
        <v>-</v>
      </c>
      <c r="L2618" s="3" t="str">
        <f t="shared" si="363"/>
        <v>-</v>
      </c>
      <c r="M2618" s="3" t="str">
        <f t="shared" si="364"/>
        <v>-</v>
      </c>
      <c r="N2618" s="11" t="s">
        <v>12951</v>
      </c>
    </row>
    <row r="2619" spans="1:14" ht="15.6" customHeight="1" x14ac:dyDescent="0.3">
      <c r="A2619" s="13" t="s">
        <v>6877</v>
      </c>
      <c r="B2619" s="13" t="s">
        <v>11960</v>
      </c>
      <c r="C2619" s="13" t="s">
        <v>720</v>
      </c>
      <c r="D2619" s="13" t="s">
        <v>6460</v>
      </c>
      <c r="E2619" s="13">
        <v>2704</v>
      </c>
      <c r="F2619" s="3" t="s">
        <v>7048</v>
      </c>
      <c r="G2619" s="3" t="str">
        <f t="shared" si="358"/>
        <v>-</v>
      </c>
      <c r="H2619" s="3" t="str">
        <f t="shared" si="359"/>
        <v>-</v>
      </c>
      <c r="I2619" s="3" t="str">
        <f t="shared" si="360"/>
        <v>-</v>
      </c>
      <c r="J2619" s="3" t="str">
        <f t="shared" si="361"/>
        <v>-</v>
      </c>
      <c r="K2619" s="3" t="str">
        <f t="shared" si="362"/>
        <v>-</v>
      </c>
      <c r="L2619" s="3" t="str">
        <f t="shared" si="363"/>
        <v>-</v>
      </c>
      <c r="M2619" s="3" t="str">
        <f t="shared" si="364"/>
        <v>-</v>
      </c>
      <c r="N2619" s="11" t="s">
        <v>12951</v>
      </c>
    </row>
    <row r="2620" spans="1:14" ht="15.6" customHeight="1" x14ac:dyDescent="0.3">
      <c r="A2620" s="13" t="s">
        <v>6877</v>
      </c>
      <c r="B2620" s="13" t="s">
        <v>11960</v>
      </c>
      <c r="C2620" s="13" t="s">
        <v>706</v>
      </c>
      <c r="D2620" s="13" t="s">
        <v>6461</v>
      </c>
      <c r="E2620" s="13">
        <v>2705</v>
      </c>
      <c r="F2620" s="3" t="s">
        <v>7048</v>
      </c>
      <c r="G2620" s="3" t="str">
        <f t="shared" si="358"/>
        <v>-</v>
      </c>
      <c r="H2620" s="3" t="str">
        <f t="shared" si="359"/>
        <v>-</v>
      </c>
      <c r="I2620" s="3" t="str">
        <f t="shared" si="360"/>
        <v>-</v>
      </c>
      <c r="J2620" s="3" t="str">
        <f t="shared" si="361"/>
        <v>-</v>
      </c>
      <c r="K2620" s="3" t="str">
        <f t="shared" si="362"/>
        <v>-</v>
      </c>
      <c r="L2620" s="3" t="str">
        <f t="shared" si="363"/>
        <v>-</v>
      </c>
      <c r="M2620" s="3" t="str">
        <f t="shared" si="364"/>
        <v>-</v>
      </c>
      <c r="N2620" s="11" t="s">
        <v>12951</v>
      </c>
    </row>
    <row r="2621" spans="1:14" ht="15.6" customHeight="1" x14ac:dyDescent="0.3">
      <c r="A2621" s="13" t="s">
        <v>4421</v>
      </c>
      <c r="B2621" s="13" t="s">
        <v>7017</v>
      </c>
      <c r="C2621" s="13" t="s">
        <v>4977</v>
      </c>
      <c r="D2621" s="13" t="s">
        <v>6492</v>
      </c>
      <c r="E2621" s="13">
        <v>2706</v>
      </c>
      <c r="G2621" s="3" t="str">
        <f t="shared" si="358"/>
        <v/>
      </c>
      <c r="H2621" s="3" t="str">
        <f t="shared" si="359"/>
        <v/>
      </c>
      <c r="I2621" s="3" t="str">
        <f t="shared" si="360"/>
        <v/>
      </c>
      <c r="J2621" s="3" t="str">
        <f t="shared" si="361"/>
        <v/>
      </c>
      <c r="K2621" s="3" t="str">
        <f t="shared" si="362"/>
        <v/>
      </c>
      <c r="L2621" s="3" t="str">
        <f t="shared" si="363"/>
        <v/>
      </c>
      <c r="M2621" s="3" t="str">
        <f t="shared" si="364"/>
        <v/>
      </c>
    </row>
    <row r="2622" spans="1:14" ht="15.6" customHeight="1" x14ac:dyDescent="0.3">
      <c r="A2622" s="13" t="s">
        <v>4421</v>
      </c>
      <c r="B2622" s="13" t="s">
        <v>7017</v>
      </c>
      <c r="C2622" s="13" t="s">
        <v>6490</v>
      </c>
      <c r="D2622" s="13" t="s">
        <v>6491</v>
      </c>
      <c r="E2622" s="13">
        <v>2707</v>
      </c>
      <c r="G2622" s="3" t="str">
        <f t="shared" si="358"/>
        <v/>
      </c>
      <c r="H2622" s="3" t="str">
        <f t="shared" si="359"/>
        <v/>
      </c>
      <c r="I2622" s="3" t="str">
        <f t="shared" si="360"/>
        <v/>
      </c>
      <c r="J2622" s="3" t="str">
        <f t="shared" si="361"/>
        <v/>
      </c>
      <c r="K2622" s="3" t="str">
        <f t="shared" si="362"/>
        <v/>
      </c>
      <c r="L2622" s="3" t="str">
        <f t="shared" si="363"/>
        <v/>
      </c>
      <c r="M2622" s="3" t="str">
        <f t="shared" si="364"/>
        <v/>
      </c>
    </row>
    <row r="2623" spans="1:14" ht="15.6" customHeight="1" x14ac:dyDescent="0.3">
      <c r="A2623" s="13" t="s">
        <v>4421</v>
      </c>
      <c r="B2623" s="13" t="s">
        <v>11961</v>
      </c>
      <c r="C2623" s="13"/>
      <c r="D2623" s="13"/>
      <c r="E2623" s="13">
        <v>2708</v>
      </c>
      <c r="G2623" s="3" t="str">
        <f t="shared" si="358"/>
        <v/>
      </c>
      <c r="H2623" s="3" t="str">
        <f t="shared" si="359"/>
        <v/>
      </c>
      <c r="I2623" s="3" t="str">
        <f t="shared" si="360"/>
        <v/>
      </c>
      <c r="J2623" s="3" t="str">
        <f t="shared" si="361"/>
        <v/>
      </c>
      <c r="K2623" s="3" t="str">
        <f t="shared" si="362"/>
        <v/>
      </c>
      <c r="L2623" s="3" t="str">
        <f t="shared" si="363"/>
        <v/>
      </c>
      <c r="M2623" s="3" t="str">
        <f t="shared" si="364"/>
        <v/>
      </c>
      <c r="N2623" s="11" t="s">
        <v>12523</v>
      </c>
    </row>
    <row r="2624" spans="1:14" ht="15.6" customHeight="1" x14ac:dyDescent="0.3">
      <c r="A2624" s="3" t="s">
        <v>4421</v>
      </c>
      <c r="B2624" s="3" t="s">
        <v>3424</v>
      </c>
      <c r="C2624" s="11" t="s">
        <v>1718</v>
      </c>
      <c r="D2624" s="11" t="s">
        <v>1719</v>
      </c>
      <c r="E2624" s="13">
        <v>2709</v>
      </c>
      <c r="G2624" s="3" t="str">
        <f t="shared" si="358"/>
        <v/>
      </c>
      <c r="H2624" s="3" t="str">
        <f t="shared" si="359"/>
        <v/>
      </c>
      <c r="I2624" s="3" t="str">
        <f t="shared" si="360"/>
        <v/>
      </c>
      <c r="J2624" s="3" t="str">
        <f t="shared" si="361"/>
        <v/>
      </c>
      <c r="K2624" s="3" t="str">
        <f t="shared" si="362"/>
        <v/>
      </c>
      <c r="L2624" s="3" t="str">
        <f t="shared" si="363"/>
        <v/>
      </c>
      <c r="M2624" s="3" t="str">
        <f t="shared" si="364"/>
        <v/>
      </c>
    </row>
    <row r="2625" spans="1:13" ht="15.6" customHeight="1" x14ac:dyDescent="0.3">
      <c r="A2625" s="3" t="s">
        <v>4421</v>
      </c>
      <c r="B2625" s="3" t="s">
        <v>3424</v>
      </c>
      <c r="C2625" s="11" t="s">
        <v>1720</v>
      </c>
      <c r="D2625" s="11" t="s">
        <v>1721</v>
      </c>
      <c r="E2625" s="13">
        <v>2710</v>
      </c>
      <c r="G2625" s="3" t="str">
        <f t="shared" si="358"/>
        <v/>
      </c>
      <c r="H2625" s="3" t="str">
        <f t="shared" si="359"/>
        <v/>
      </c>
      <c r="I2625" s="3" t="str">
        <f t="shared" si="360"/>
        <v/>
      </c>
      <c r="J2625" s="3" t="str">
        <f t="shared" si="361"/>
        <v/>
      </c>
      <c r="K2625" s="3" t="str">
        <f t="shared" si="362"/>
        <v/>
      </c>
      <c r="L2625" s="3" t="str">
        <f t="shared" si="363"/>
        <v/>
      </c>
      <c r="M2625" s="3" t="str">
        <f t="shared" si="364"/>
        <v/>
      </c>
    </row>
    <row r="2626" spans="1:13" ht="15.6" customHeight="1" x14ac:dyDescent="0.3">
      <c r="A2626" s="3" t="s">
        <v>4421</v>
      </c>
      <c r="B2626" s="3" t="s">
        <v>3424</v>
      </c>
      <c r="C2626" s="11" t="s">
        <v>1722</v>
      </c>
      <c r="D2626" s="11" t="s">
        <v>1723</v>
      </c>
      <c r="E2626" s="13">
        <v>2711</v>
      </c>
      <c r="G2626" s="3" t="str">
        <f t="shared" si="358"/>
        <v/>
      </c>
      <c r="H2626" s="3" t="str">
        <f t="shared" si="359"/>
        <v/>
      </c>
      <c r="I2626" s="3" t="str">
        <f t="shared" si="360"/>
        <v/>
      </c>
      <c r="J2626" s="3" t="str">
        <f t="shared" si="361"/>
        <v/>
      </c>
      <c r="K2626" s="3" t="str">
        <f t="shared" si="362"/>
        <v/>
      </c>
      <c r="L2626" s="3" t="str">
        <f t="shared" si="363"/>
        <v/>
      </c>
      <c r="M2626" s="3" t="str">
        <f t="shared" si="364"/>
        <v/>
      </c>
    </row>
    <row r="2627" spans="1:13" ht="15.6" customHeight="1" x14ac:dyDescent="0.3">
      <c r="A2627" s="3" t="s">
        <v>4421</v>
      </c>
      <c r="B2627" s="3" t="s">
        <v>3424</v>
      </c>
      <c r="C2627" s="11" t="s">
        <v>1724</v>
      </c>
      <c r="D2627" s="11" t="s">
        <v>1725</v>
      </c>
      <c r="E2627" s="13">
        <v>2712</v>
      </c>
      <c r="G2627" s="3" t="str">
        <f t="shared" si="358"/>
        <v/>
      </c>
      <c r="H2627" s="3" t="str">
        <f t="shared" si="359"/>
        <v/>
      </c>
      <c r="I2627" s="3" t="str">
        <f t="shared" si="360"/>
        <v/>
      </c>
      <c r="J2627" s="3" t="str">
        <f t="shared" si="361"/>
        <v/>
      </c>
      <c r="K2627" s="3" t="str">
        <f t="shared" si="362"/>
        <v/>
      </c>
      <c r="L2627" s="3" t="str">
        <f t="shared" si="363"/>
        <v/>
      </c>
      <c r="M2627" s="3" t="str">
        <f t="shared" si="364"/>
        <v/>
      </c>
    </row>
    <row r="2628" spans="1:13" ht="15.6" customHeight="1" x14ac:dyDescent="0.3">
      <c r="A2628" s="3" t="s">
        <v>4421</v>
      </c>
      <c r="B2628" s="3" t="s">
        <v>3424</v>
      </c>
      <c r="C2628" s="11" t="s">
        <v>1726</v>
      </c>
      <c r="D2628" s="11" t="s">
        <v>1727</v>
      </c>
      <c r="E2628" s="13">
        <v>2713</v>
      </c>
      <c r="G2628" s="3" t="str">
        <f t="shared" si="358"/>
        <v/>
      </c>
      <c r="H2628" s="3" t="str">
        <f t="shared" si="359"/>
        <v/>
      </c>
      <c r="I2628" s="3" t="str">
        <f t="shared" si="360"/>
        <v/>
      </c>
      <c r="J2628" s="3" t="str">
        <f t="shared" si="361"/>
        <v/>
      </c>
      <c r="K2628" s="3" t="str">
        <f t="shared" si="362"/>
        <v/>
      </c>
      <c r="L2628" s="3" t="str">
        <f t="shared" si="363"/>
        <v/>
      </c>
      <c r="M2628" s="3" t="str">
        <f t="shared" si="364"/>
        <v/>
      </c>
    </row>
    <row r="2629" spans="1:13" ht="15.6" customHeight="1" x14ac:dyDescent="0.3">
      <c r="A2629" s="3" t="s">
        <v>4421</v>
      </c>
      <c r="B2629" s="3" t="s">
        <v>3424</v>
      </c>
      <c r="C2629" s="11" t="s">
        <v>1728</v>
      </c>
      <c r="D2629" s="11" t="s">
        <v>1729</v>
      </c>
      <c r="E2629" s="13">
        <v>2714</v>
      </c>
      <c r="G2629" s="3" t="str">
        <f t="shared" si="358"/>
        <v/>
      </c>
      <c r="H2629" s="3" t="str">
        <f t="shared" si="359"/>
        <v/>
      </c>
      <c r="I2629" s="3" t="str">
        <f t="shared" si="360"/>
        <v/>
      </c>
      <c r="J2629" s="3" t="str">
        <f t="shared" si="361"/>
        <v/>
      </c>
      <c r="K2629" s="3" t="str">
        <f t="shared" si="362"/>
        <v/>
      </c>
      <c r="L2629" s="3" t="str">
        <f t="shared" si="363"/>
        <v/>
      </c>
      <c r="M2629" s="3" t="str">
        <f t="shared" si="364"/>
        <v/>
      </c>
    </row>
    <row r="2630" spans="1:13" ht="15.6" customHeight="1" x14ac:dyDescent="0.3">
      <c r="A2630" s="3" t="s">
        <v>4421</v>
      </c>
      <c r="B2630" s="3" t="s">
        <v>3424</v>
      </c>
      <c r="C2630" s="11" t="s">
        <v>1730</v>
      </c>
      <c r="D2630" s="11" t="s">
        <v>1731</v>
      </c>
      <c r="E2630" s="13">
        <v>2715</v>
      </c>
      <c r="G2630" s="3" t="str">
        <f t="shared" si="358"/>
        <v/>
      </c>
      <c r="H2630" s="3" t="str">
        <f t="shared" si="359"/>
        <v/>
      </c>
      <c r="I2630" s="3" t="str">
        <f t="shared" si="360"/>
        <v/>
      </c>
      <c r="J2630" s="3" t="str">
        <f t="shared" si="361"/>
        <v/>
      </c>
      <c r="K2630" s="3" t="str">
        <f t="shared" si="362"/>
        <v/>
      </c>
      <c r="L2630" s="3" t="str">
        <f t="shared" si="363"/>
        <v/>
      </c>
      <c r="M2630" s="3" t="str">
        <f t="shared" si="364"/>
        <v/>
      </c>
    </row>
    <row r="2631" spans="1:13" ht="15.6" customHeight="1" x14ac:dyDescent="0.3">
      <c r="A2631" s="3" t="s">
        <v>4421</v>
      </c>
      <c r="B2631" s="3" t="s">
        <v>3424</v>
      </c>
      <c r="C2631" s="11" t="s">
        <v>1732</v>
      </c>
      <c r="D2631" s="11" t="s">
        <v>1733</v>
      </c>
      <c r="E2631" s="13">
        <v>2716</v>
      </c>
      <c r="G2631" s="3" t="str">
        <f t="shared" si="358"/>
        <v/>
      </c>
      <c r="H2631" s="3" t="str">
        <f t="shared" si="359"/>
        <v/>
      </c>
      <c r="I2631" s="3" t="str">
        <f t="shared" si="360"/>
        <v/>
      </c>
      <c r="J2631" s="3" t="str">
        <f t="shared" si="361"/>
        <v/>
      </c>
      <c r="K2631" s="3" t="str">
        <f t="shared" si="362"/>
        <v/>
      </c>
      <c r="L2631" s="3" t="str">
        <f t="shared" si="363"/>
        <v/>
      </c>
      <c r="M2631" s="3" t="str">
        <f t="shared" si="364"/>
        <v/>
      </c>
    </row>
    <row r="2632" spans="1:13" ht="15.6" customHeight="1" x14ac:dyDescent="0.3">
      <c r="A2632" s="3" t="s">
        <v>4421</v>
      </c>
      <c r="B2632" s="3" t="s">
        <v>3424</v>
      </c>
      <c r="C2632" s="11" t="s">
        <v>1734</v>
      </c>
      <c r="D2632" s="11" t="s">
        <v>1735</v>
      </c>
      <c r="E2632" s="13">
        <v>2717</v>
      </c>
      <c r="G2632" s="3" t="str">
        <f t="shared" si="358"/>
        <v/>
      </c>
      <c r="H2632" s="3" t="str">
        <f t="shared" si="359"/>
        <v/>
      </c>
      <c r="I2632" s="3" t="str">
        <f t="shared" si="360"/>
        <v/>
      </c>
      <c r="J2632" s="3" t="str">
        <f t="shared" si="361"/>
        <v/>
      </c>
      <c r="K2632" s="3" t="str">
        <f t="shared" si="362"/>
        <v/>
      </c>
      <c r="L2632" s="3" t="str">
        <f t="shared" si="363"/>
        <v/>
      </c>
      <c r="M2632" s="3" t="str">
        <f t="shared" si="364"/>
        <v/>
      </c>
    </row>
    <row r="2633" spans="1:13" ht="15.6" customHeight="1" x14ac:dyDescent="0.3">
      <c r="A2633" s="3" t="s">
        <v>4421</v>
      </c>
      <c r="B2633" s="3" t="s">
        <v>3424</v>
      </c>
      <c r="C2633" s="11" t="s">
        <v>1736</v>
      </c>
      <c r="D2633" s="11" t="s">
        <v>1737</v>
      </c>
      <c r="E2633" s="13">
        <v>2718</v>
      </c>
      <c r="G2633" s="3" t="str">
        <f t="shared" si="358"/>
        <v/>
      </c>
      <c r="H2633" s="3" t="str">
        <f t="shared" si="359"/>
        <v/>
      </c>
      <c r="I2633" s="3" t="str">
        <f t="shared" si="360"/>
        <v/>
      </c>
      <c r="J2633" s="3" t="str">
        <f t="shared" si="361"/>
        <v/>
      </c>
      <c r="K2633" s="3" t="str">
        <f t="shared" si="362"/>
        <v/>
      </c>
      <c r="L2633" s="3" t="str">
        <f t="shared" si="363"/>
        <v/>
      </c>
      <c r="M2633" s="3" t="str">
        <f t="shared" si="364"/>
        <v/>
      </c>
    </row>
    <row r="2634" spans="1:13" ht="15.6" customHeight="1" x14ac:dyDescent="0.3">
      <c r="A2634" s="3" t="s">
        <v>4421</v>
      </c>
      <c r="B2634" s="3" t="s">
        <v>3424</v>
      </c>
      <c r="C2634" s="11" t="s">
        <v>1738</v>
      </c>
      <c r="D2634" s="11" t="s">
        <v>1739</v>
      </c>
      <c r="E2634" s="13">
        <v>2719</v>
      </c>
      <c r="G2634" s="3" t="str">
        <f t="shared" si="358"/>
        <v/>
      </c>
      <c r="H2634" s="3" t="str">
        <f t="shared" si="359"/>
        <v/>
      </c>
      <c r="I2634" s="3" t="str">
        <f t="shared" si="360"/>
        <v/>
      </c>
      <c r="J2634" s="3" t="str">
        <f t="shared" si="361"/>
        <v/>
      </c>
      <c r="K2634" s="3" t="str">
        <f t="shared" si="362"/>
        <v/>
      </c>
      <c r="L2634" s="3" t="str">
        <f t="shared" si="363"/>
        <v/>
      </c>
      <c r="M2634" s="3" t="str">
        <f t="shared" si="364"/>
        <v/>
      </c>
    </row>
    <row r="2635" spans="1:13" ht="15.6" customHeight="1" x14ac:dyDescent="0.3">
      <c r="A2635" s="3" t="s">
        <v>4421</v>
      </c>
      <c r="B2635" s="3" t="s">
        <v>3424</v>
      </c>
      <c r="C2635" s="11" t="s">
        <v>1740</v>
      </c>
      <c r="D2635" s="11" t="s">
        <v>1741</v>
      </c>
      <c r="E2635" s="13">
        <v>2720</v>
      </c>
      <c r="G2635" s="3" t="str">
        <f t="shared" si="358"/>
        <v/>
      </c>
      <c r="H2635" s="3" t="str">
        <f t="shared" si="359"/>
        <v/>
      </c>
      <c r="I2635" s="3" t="str">
        <f t="shared" si="360"/>
        <v/>
      </c>
      <c r="J2635" s="3" t="str">
        <f t="shared" si="361"/>
        <v/>
      </c>
      <c r="K2635" s="3" t="str">
        <f t="shared" si="362"/>
        <v/>
      </c>
      <c r="L2635" s="3" t="str">
        <f t="shared" si="363"/>
        <v/>
      </c>
      <c r="M2635" s="3" t="str">
        <f t="shared" si="364"/>
        <v/>
      </c>
    </row>
    <row r="2636" spans="1:13" ht="15.6" customHeight="1" x14ac:dyDescent="0.3">
      <c r="A2636" s="3" t="s">
        <v>4421</v>
      </c>
      <c r="B2636" s="3" t="s">
        <v>3424</v>
      </c>
      <c r="C2636" s="11" t="s">
        <v>1742</v>
      </c>
      <c r="D2636" s="11" t="s">
        <v>1743</v>
      </c>
      <c r="E2636" s="13">
        <v>2721</v>
      </c>
      <c r="G2636" s="3" t="str">
        <f t="shared" si="358"/>
        <v/>
      </c>
      <c r="H2636" s="3" t="str">
        <f t="shared" si="359"/>
        <v/>
      </c>
      <c r="I2636" s="3" t="str">
        <f t="shared" si="360"/>
        <v/>
      </c>
      <c r="J2636" s="3" t="str">
        <f t="shared" si="361"/>
        <v/>
      </c>
      <c r="K2636" s="3" t="str">
        <f t="shared" si="362"/>
        <v/>
      </c>
      <c r="L2636" s="3" t="str">
        <f t="shared" si="363"/>
        <v/>
      </c>
      <c r="M2636" s="3" t="str">
        <f t="shared" si="364"/>
        <v/>
      </c>
    </row>
    <row r="2637" spans="1:13" ht="15.6" customHeight="1" x14ac:dyDescent="0.3">
      <c r="A2637" s="3" t="s">
        <v>4421</v>
      </c>
      <c r="B2637" s="3" t="s">
        <v>3424</v>
      </c>
      <c r="C2637" s="11" t="s">
        <v>1744</v>
      </c>
      <c r="D2637" s="11" t="s">
        <v>1745</v>
      </c>
      <c r="E2637" s="13">
        <v>2722</v>
      </c>
      <c r="G2637" s="3" t="str">
        <f t="shared" ref="G2637:G2700" si="365">IFERROR(VLOOKUP(F2637,omop_all_vocs,4,FALSE),"")</f>
        <v/>
      </c>
      <c r="H2637" s="3" t="str">
        <f t="shared" ref="H2637:H2700" si="366">IFERROR(VLOOKUP(F2637,omop_all_vocs,5,FALSE),"")</f>
        <v/>
      </c>
      <c r="I2637" s="3" t="str">
        <f t="shared" ref="I2637:I2700" si="367">IFERROR(VLOOKUP(F2637,omop_all_vocs,6,FALSE),"")</f>
        <v/>
      </c>
      <c r="J2637" s="3" t="str">
        <f t="shared" ref="J2637:J2700" si="368">IFERROR(VLOOKUP(F2637,omop_all_vocs,7,FALSE),"")</f>
        <v/>
      </c>
      <c r="K2637" s="3" t="str">
        <f t="shared" ref="K2637:K2700" si="369">IFERROR(VLOOKUP(F2637,omop_all_vocs,8,FALSE),"")</f>
        <v/>
      </c>
      <c r="L2637" s="3" t="str">
        <f t="shared" ref="L2637:L2700" si="370">IFERROR(VLOOKUP(F2637,omop_all_vocs,9,FALSE),"")</f>
        <v/>
      </c>
      <c r="M2637" s="3" t="str">
        <f t="shared" ref="M2637:M2700" si="371">IFERROR(VLOOKUP(F2637,omop_all_vocs,10,FALSE),"")</f>
        <v/>
      </c>
    </row>
    <row r="2638" spans="1:13" ht="15.6" customHeight="1" x14ac:dyDescent="0.3">
      <c r="A2638" s="3" t="s">
        <v>4421</v>
      </c>
      <c r="B2638" s="3" t="s">
        <v>3424</v>
      </c>
      <c r="C2638" s="11" t="s">
        <v>1746</v>
      </c>
      <c r="D2638" s="11" t="s">
        <v>1747</v>
      </c>
      <c r="E2638" s="13">
        <v>2723</v>
      </c>
      <c r="G2638" s="3" t="str">
        <f t="shared" si="365"/>
        <v/>
      </c>
      <c r="H2638" s="3" t="str">
        <f t="shared" si="366"/>
        <v/>
      </c>
      <c r="I2638" s="3" t="str">
        <f t="shared" si="367"/>
        <v/>
      </c>
      <c r="J2638" s="3" t="str">
        <f t="shared" si="368"/>
        <v/>
      </c>
      <c r="K2638" s="3" t="str">
        <f t="shared" si="369"/>
        <v/>
      </c>
      <c r="L2638" s="3" t="str">
        <f t="shared" si="370"/>
        <v/>
      </c>
      <c r="M2638" s="3" t="str">
        <f t="shared" si="371"/>
        <v/>
      </c>
    </row>
    <row r="2639" spans="1:13" ht="15.6" customHeight="1" x14ac:dyDescent="0.3">
      <c r="A2639" s="3" t="s">
        <v>4421</v>
      </c>
      <c r="B2639" s="3" t="s">
        <v>3424</v>
      </c>
      <c r="C2639" s="11" t="s">
        <v>1748</v>
      </c>
      <c r="D2639" s="11" t="s">
        <v>1749</v>
      </c>
      <c r="E2639" s="13">
        <v>2724</v>
      </c>
      <c r="G2639" s="3" t="str">
        <f t="shared" si="365"/>
        <v/>
      </c>
      <c r="H2639" s="3" t="str">
        <f t="shared" si="366"/>
        <v/>
      </c>
      <c r="I2639" s="3" t="str">
        <f t="shared" si="367"/>
        <v/>
      </c>
      <c r="J2639" s="3" t="str">
        <f t="shared" si="368"/>
        <v/>
      </c>
      <c r="K2639" s="3" t="str">
        <f t="shared" si="369"/>
        <v/>
      </c>
      <c r="L2639" s="3" t="str">
        <f t="shared" si="370"/>
        <v/>
      </c>
      <c r="M2639" s="3" t="str">
        <f t="shared" si="371"/>
        <v/>
      </c>
    </row>
    <row r="2640" spans="1:13" ht="15.6" customHeight="1" x14ac:dyDescent="0.3">
      <c r="A2640" s="3" t="s">
        <v>4421</v>
      </c>
      <c r="B2640" s="3" t="s">
        <v>3424</v>
      </c>
      <c r="C2640" s="11" t="s">
        <v>1750</v>
      </c>
      <c r="D2640" s="11" t="s">
        <v>1751</v>
      </c>
      <c r="E2640" s="13">
        <v>2725</v>
      </c>
      <c r="G2640" s="3" t="str">
        <f t="shared" si="365"/>
        <v/>
      </c>
      <c r="H2640" s="3" t="str">
        <f t="shared" si="366"/>
        <v/>
      </c>
      <c r="I2640" s="3" t="str">
        <f t="shared" si="367"/>
        <v/>
      </c>
      <c r="J2640" s="3" t="str">
        <f t="shared" si="368"/>
        <v/>
      </c>
      <c r="K2640" s="3" t="str">
        <f t="shared" si="369"/>
        <v/>
      </c>
      <c r="L2640" s="3" t="str">
        <f t="shared" si="370"/>
        <v/>
      </c>
      <c r="M2640" s="3" t="str">
        <f t="shared" si="371"/>
        <v/>
      </c>
    </row>
    <row r="2641" spans="1:13" ht="15.6" customHeight="1" x14ac:dyDescent="0.3">
      <c r="A2641" s="3" t="s">
        <v>4421</v>
      </c>
      <c r="B2641" s="3" t="s">
        <v>3424</v>
      </c>
      <c r="C2641" s="11" t="s">
        <v>1752</v>
      </c>
      <c r="D2641" s="11" t="s">
        <v>1753</v>
      </c>
      <c r="E2641" s="13">
        <v>2726</v>
      </c>
      <c r="G2641" s="3" t="str">
        <f t="shared" si="365"/>
        <v/>
      </c>
      <c r="H2641" s="3" t="str">
        <f t="shared" si="366"/>
        <v/>
      </c>
      <c r="I2641" s="3" t="str">
        <f t="shared" si="367"/>
        <v/>
      </c>
      <c r="J2641" s="3" t="str">
        <f t="shared" si="368"/>
        <v/>
      </c>
      <c r="K2641" s="3" t="str">
        <f t="shared" si="369"/>
        <v/>
      </c>
      <c r="L2641" s="3" t="str">
        <f t="shared" si="370"/>
        <v/>
      </c>
      <c r="M2641" s="3" t="str">
        <f t="shared" si="371"/>
        <v/>
      </c>
    </row>
    <row r="2642" spans="1:13" ht="15.6" customHeight="1" x14ac:dyDescent="0.3">
      <c r="A2642" s="3" t="s">
        <v>4421</v>
      </c>
      <c r="B2642" s="3" t="s">
        <v>3424</v>
      </c>
      <c r="C2642" s="11" t="s">
        <v>1754</v>
      </c>
      <c r="D2642" s="11" t="s">
        <v>1755</v>
      </c>
      <c r="E2642" s="13">
        <v>2727</v>
      </c>
      <c r="G2642" s="3" t="str">
        <f t="shared" si="365"/>
        <v/>
      </c>
      <c r="H2642" s="3" t="str">
        <f t="shared" si="366"/>
        <v/>
      </c>
      <c r="I2642" s="3" t="str">
        <f t="shared" si="367"/>
        <v/>
      </c>
      <c r="J2642" s="3" t="str">
        <f t="shared" si="368"/>
        <v/>
      </c>
      <c r="K2642" s="3" t="str">
        <f t="shared" si="369"/>
        <v/>
      </c>
      <c r="L2642" s="3" t="str">
        <f t="shared" si="370"/>
        <v/>
      </c>
      <c r="M2642" s="3" t="str">
        <f t="shared" si="371"/>
        <v/>
      </c>
    </row>
    <row r="2643" spans="1:13" ht="15.6" customHeight="1" x14ac:dyDescent="0.3">
      <c r="A2643" s="3" t="s">
        <v>4421</v>
      </c>
      <c r="B2643" s="3" t="s">
        <v>3424</v>
      </c>
      <c r="C2643" s="11" t="s">
        <v>1756</v>
      </c>
      <c r="D2643" s="11" t="s">
        <v>1757</v>
      </c>
      <c r="E2643" s="13">
        <v>2728</v>
      </c>
      <c r="G2643" s="3" t="str">
        <f t="shared" si="365"/>
        <v/>
      </c>
      <c r="H2643" s="3" t="str">
        <f t="shared" si="366"/>
        <v/>
      </c>
      <c r="I2643" s="3" t="str">
        <f t="shared" si="367"/>
        <v/>
      </c>
      <c r="J2643" s="3" t="str">
        <f t="shared" si="368"/>
        <v/>
      </c>
      <c r="K2643" s="3" t="str">
        <f t="shared" si="369"/>
        <v/>
      </c>
      <c r="L2643" s="3" t="str">
        <f t="shared" si="370"/>
        <v/>
      </c>
      <c r="M2643" s="3" t="str">
        <f t="shared" si="371"/>
        <v/>
      </c>
    </row>
    <row r="2644" spans="1:13" ht="15.6" customHeight="1" x14ac:dyDescent="0.3">
      <c r="A2644" s="3" t="s">
        <v>4421</v>
      </c>
      <c r="B2644" s="3" t="s">
        <v>3424</v>
      </c>
      <c r="C2644" s="11" t="s">
        <v>1758</v>
      </c>
      <c r="D2644" s="11" t="s">
        <v>1759</v>
      </c>
      <c r="E2644" s="13">
        <v>2729</v>
      </c>
      <c r="G2644" s="3" t="str">
        <f t="shared" si="365"/>
        <v/>
      </c>
      <c r="H2644" s="3" t="str">
        <f t="shared" si="366"/>
        <v/>
      </c>
      <c r="I2644" s="3" t="str">
        <f t="shared" si="367"/>
        <v/>
      </c>
      <c r="J2644" s="3" t="str">
        <f t="shared" si="368"/>
        <v/>
      </c>
      <c r="K2644" s="3" t="str">
        <f t="shared" si="369"/>
        <v/>
      </c>
      <c r="L2644" s="3" t="str">
        <f t="shared" si="370"/>
        <v/>
      </c>
      <c r="M2644" s="3" t="str">
        <f t="shared" si="371"/>
        <v/>
      </c>
    </row>
    <row r="2645" spans="1:13" ht="15.6" customHeight="1" x14ac:dyDescent="0.3">
      <c r="A2645" s="3" t="s">
        <v>4421</v>
      </c>
      <c r="B2645" s="3" t="s">
        <v>3424</v>
      </c>
      <c r="C2645" s="11" t="s">
        <v>1760</v>
      </c>
      <c r="D2645" s="11" t="s">
        <v>1761</v>
      </c>
      <c r="E2645" s="13">
        <v>2730</v>
      </c>
      <c r="G2645" s="3" t="str">
        <f t="shared" si="365"/>
        <v/>
      </c>
      <c r="H2645" s="3" t="str">
        <f t="shared" si="366"/>
        <v/>
      </c>
      <c r="I2645" s="3" t="str">
        <f t="shared" si="367"/>
        <v/>
      </c>
      <c r="J2645" s="3" t="str">
        <f t="shared" si="368"/>
        <v/>
      </c>
      <c r="K2645" s="3" t="str">
        <f t="shared" si="369"/>
        <v/>
      </c>
      <c r="L2645" s="3" t="str">
        <f t="shared" si="370"/>
        <v/>
      </c>
      <c r="M2645" s="3" t="str">
        <f t="shared" si="371"/>
        <v/>
      </c>
    </row>
    <row r="2646" spans="1:13" ht="15.6" customHeight="1" x14ac:dyDescent="0.3">
      <c r="A2646" s="3" t="s">
        <v>4421</v>
      </c>
      <c r="B2646" s="3" t="s">
        <v>3424</v>
      </c>
      <c r="C2646" s="11" t="s">
        <v>1762</v>
      </c>
      <c r="D2646" s="11" t="s">
        <v>1763</v>
      </c>
      <c r="E2646" s="13">
        <v>2731</v>
      </c>
      <c r="G2646" s="3" t="str">
        <f t="shared" si="365"/>
        <v/>
      </c>
      <c r="H2646" s="3" t="str">
        <f t="shared" si="366"/>
        <v/>
      </c>
      <c r="I2646" s="3" t="str">
        <f t="shared" si="367"/>
        <v/>
      </c>
      <c r="J2646" s="3" t="str">
        <f t="shared" si="368"/>
        <v/>
      </c>
      <c r="K2646" s="3" t="str">
        <f t="shared" si="369"/>
        <v/>
      </c>
      <c r="L2646" s="3" t="str">
        <f t="shared" si="370"/>
        <v/>
      </c>
      <c r="M2646" s="3" t="str">
        <f t="shared" si="371"/>
        <v/>
      </c>
    </row>
    <row r="2647" spans="1:13" ht="15.6" customHeight="1" x14ac:dyDescent="0.3">
      <c r="A2647" s="3" t="s">
        <v>4421</v>
      </c>
      <c r="B2647" s="3" t="s">
        <v>3424</v>
      </c>
      <c r="C2647" s="11" t="s">
        <v>1764</v>
      </c>
      <c r="D2647" s="11" t="s">
        <v>1765</v>
      </c>
      <c r="E2647" s="13">
        <v>2732</v>
      </c>
      <c r="G2647" s="3" t="str">
        <f t="shared" si="365"/>
        <v/>
      </c>
      <c r="H2647" s="3" t="str">
        <f t="shared" si="366"/>
        <v/>
      </c>
      <c r="I2647" s="3" t="str">
        <f t="shared" si="367"/>
        <v/>
      </c>
      <c r="J2647" s="3" t="str">
        <f t="shared" si="368"/>
        <v/>
      </c>
      <c r="K2647" s="3" t="str">
        <f t="shared" si="369"/>
        <v/>
      </c>
      <c r="L2647" s="3" t="str">
        <f t="shared" si="370"/>
        <v/>
      </c>
      <c r="M2647" s="3" t="str">
        <f t="shared" si="371"/>
        <v/>
      </c>
    </row>
    <row r="2648" spans="1:13" ht="15.6" customHeight="1" x14ac:dyDescent="0.3">
      <c r="A2648" s="3" t="s">
        <v>4421</v>
      </c>
      <c r="B2648" s="3" t="s">
        <v>3424</v>
      </c>
      <c r="C2648" s="11" t="s">
        <v>1766</v>
      </c>
      <c r="D2648" s="11" t="s">
        <v>1767</v>
      </c>
      <c r="E2648" s="13">
        <v>2733</v>
      </c>
      <c r="G2648" s="3" t="str">
        <f t="shared" si="365"/>
        <v/>
      </c>
      <c r="H2648" s="3" t="str">
        <f t="shared" si="366"/>
        <v/>
      </c>
      <c r="I2648" s="3" t="str">
        <f t="shared" si="367"/>
        <v/>
      </c>
      <c r="J2648" s="3" t="str">
        <f t="shared" si="368"/>
        <v/>
      </c>
      <c r="K2648" s="3" t="str">
        <f t="shared" si="369"/>
        <v/>
      </c>
      <c r="L2648" s="3" t="str">
        <f t="shared" si="370"/>
        <v/>
      </c>
      <c r="M2648" s="3" t="str">
        <f t="shared" si="371"/>
        <v/>
      </c>
    </row>
    <row r="2649" spans="1:13" ht="15.6" customHeight="1" x14ac:dyDescent="0.3">
      <c r="A2649" s="3" t="s">
        <v>4421</v>
      </c>
      <c r="B2649" s="3" t="s">
        <v>3424</v>
      </c>
      <c r="C2649" s="11" t="s">
        <v>1768</v>
      </c>
      <c r="D2649" s="11" t="s">
        <v>1769</v>
      </c>
      <c r="E2649" s="13">
        <v>2734</v>
      </c>
      <c r="G2649" s="3" t="str">
        <f t="shared" si="365"/>
        <v/>
      </c>
      <c r="H2649" s="3" t="str">
        <f t="shared" si="366"/>
        <v/>
      </c>
      <c r="I2649" s="3" t="str">
        <f t="shared" si="367"/>
        <v/>
      </c>
      <c r="J2649" s="3" t="str">
        <f t="shared" si="368"/>
        <v/>
      </c>
      <c r="K2649" s="3" t="str">
        <f t="shared" si="369"/>
        <v/>
      </c>
      <c r="L2649" s="3" t="str">
        <f t="shared" si="370"/>
        <v/>
      </c>
      <c r="M2649" s="3" t="str">
        <f t="shared" si="371"/>
        <v/>
      </c>
    </row>
    <row r="2650" spans="1:13" ht="15.6" customHeight="1" x14ac:dyDescent="0.3">
      <c r="A2650" s="3" t="s">
        <v>4421</v>
      </c>
      <c r="B2650" s="3" t="s">
        <v>3424</v>
      </c>
      <c r="C2650" s="11" t="s">
        <v>1770</v>
      </c>
      <c r="D2650" s="11" t="s">
        <v>1771</v>
      </c>
      <c r="E2650" s="13">
        <v>2735</v>
      </c>
      <c r="G2650" s="3" t="str">
        <f t="shared" si="365"/>
        <v/>
      </c>
      <c r="H2650" s="3" t="str">
        <f t="shared" si="366"/>
        <v/>
      </c>
      <c r="I2650" s="3" t="str">
        <f t="shared" si="367"/>
        <v/>
      </c>
      <c r="J2650" s="3" t="str">
        <f t="shared" si="368"/>
        <v/>
      </c>
      <c r="K2650" s="3" t="str">
        <f t="shared" si="369"/>
        <v/>
      </c>
      <c r="L2650" s="3" t="str">
        <f t="shared" si="370"/>
        <v/>
      </c>
      <c r="M2650" s="3" t="str">
        <f t="shared" si="371"/>
        <v/>
      </c>
    </row>
    <row r="2651" spans="1:13" ht="15.6" customHeight="1" x14ac:dyDescent="0.3">
      <c r="A2651" s="3" t="s">
        <v>4421</v>
      </c>
      <c r="B2651" s="3" t="s">
        <v>3424</v>
      </c>
      <c r="C2651" s="11" t="s">
        <v>1772</v>
      </c>
      <c r="D2651" s="11" t="s">
        <v>1773</v>
      </c>
      <c r="E2651" s="13">
        <v>2736</v>
      </c>
      <c r="G2651" s="3" t="str">
        <f t="shared" si="365"/>
        <v/>
      </c>
      <c r="H2651" s="3" t="str">
        <f t="shared" si="366"/>
        <v/>
      </c>
      <c r="I2651" s="3" t="str">
        <f t="shared" si="367"/>
        <v/>
      </c>
      <c r="J2651" s="3" t="str">
        <f t="shared" si="368"/>
        <v/>
      </c>
      <c r="K2651" s="3" t="str">
        <f t="shared" si="369"/>
        <v/>
      </c>
      <c r="L2651" s="3" t="str">
        <f t="shared" si="370"/>
        <v/>
      </c>
      <c r="M2651" s="3" t="str">
        <f t="shared" si="371"/>
        <v/>
      </c>
    </row>
    <row r="2652" spans="1:13" ht="15.6" customHeight="1" x14ac:dyDescent="0.3">
      <c r="A2652" s="3" t="s">
        <v>4421</v>
      </c>
      <c r="B2652" s="3" t="s">
        <v>3424</v>
      </c>
      <c r="C2652" s="11" t="s">
        <v>1774</v>
      </c>
      <c r="D2652" s="11" t="s">
        <v>1775</v>
      </c>
      <c r="E2652" s="13">
        <v>2737</v>
      </c>
      <c r="G2652" s="3" t="str">
        <f t="shared" si="365"/>
        <v/>
      </c>
      <c r="H2652" s="3" t="str">
        <f t="shared" si="366"/>
        <v/>
      </c>
      <c r="I2652" s="3" t="str">
        <f t="shared" si="367"/>
        <v/>
      </c>
      <c r="J2652" s="3" t="str">
        <f t="shared" si="368"/>
        <v/>
      </c>
      <c r="K2652" s="3" t="str">
        <f t="shared" si="369"/>
        <v/>
      </c>
      <c r="L2652" s="3" t="str">
        <f t="shared" si="370"/>
        <v/>
      </c>
      <c r="M2652" s="3" t="str">
        <f t="shared" si="371"/>
        <v/>
      </c>
    </row>
    <row r="2653" spans="1:13" ht="15.6" customHeight="1" x14ac:dyDescent="0.3">
      <c r="A2653" s="3" t="s">
        <v>4421</v>
      </c>
      <c r="B2653" s="3" t="s">
        <v>3424</v>
      </c>
      <c r="C2653" s="11" t="s">
        <v>1776</v>
      </c>
      <c r="D2653" s="11" t="s">
        <v>1777</v>
      </c>
      <c r="E2653" s="13">
        <v>2738</v>
      </c>
      <c r="G2653" s="3" t="str">
        <f t="shared" si="365"/>
        <v/>
      </c>
      <c r="H2653" s="3" t="str">
        <f t="shared" si="366"/>
        <v/>
      </c>
      <c r="I2653" s="3" t="str">
        <f t="shared" si="367"/>
        <v/>
      </c>
      <c r="J2653" s="3" t="str">
        <f t="shared" si="368"/>
        <v/>
      </c>
      <c r="K2653" s="3" t="str">
        <f t="shared" si="369"/>
        <v/>
      </c>
      <c r="L2653" s="3" t="str">
        <f t="shared" si="370"/>
        <v/>
      </c>
      <c r="M2653" s="3" t="str">
        <f t="shared" si="371"/>
        <v/>
      </c>
    </row>
    <row r="2654" spans="1:13" ht="15.6" customHeight="1" x14ac:dyDescent="0.3">
      <c r="A2654" s="3" t="s">
        <v>4421</v>
      </c>
      <c r="B2654" s="3" t="s">
        <v>3424</v>
      </c>
      <c r="C2654" s="11" t="s">
        <v>1778</v>
      </c>
      <c r="D2654" s="11" t="s">
        <v>1779</v>
      </c>
      <c r="E2654" s="13">
        <v>2739</v>
      </c>
      <c r="G2654" s="3" t="str">
        <f t="shared" si="365"/>
        <v/>
      </c>
      <c r="H2654" s="3" t="str">
        <f t="shared" si="366"/>
        <v/>
      </c>
      <c r="I2654" s="3" t="str">
        <f t="shared" si="367"/>
        <v/>
      </c>
      <c r="J2654" s="3" t="str">
        <f t="shared" si="368"/>
        <v/>
      </c>
      <c r="K2654" s="3" t="str">
        <f t="shared" si="369"/>
        <v/>
      </c>
      <c r="L2654" s="3" t="str">
        <f t="shared" si="370"/>
        <v/>
      </c>
      <c r="M2654" s="3" t="str">
        <f t="shared" si="371"/>
        <v/>
      </c>
    </row>
    <row r="2655" spans="1:13" ht="15.6" customHeight="1" x14ac:dyDescent="0.3">
      <c r="A2655" s="3" t="s">
        <v>4421</v>
      </c>
      <c r="B2655" s="3" t="s">
        <v>3424</v>
      </c>
      <c r="C2655" s="11" t="s">
        <v>1780</v>
      </c>
      <c r="D2655" s="11" t="s">
        <v>1781</v>
      </c>
      <c r="E2655" s="13">
        <v>2740</v>
      </c>
      <c r="G2655" s="3" t="str">
        <f t="shared" si="365"/>
        <v/>
      </c>
      <c r="H2655" s="3" t="str">
        <f t="shared" si="366"/>
        <v/>
      </c>
      <c r="I2655" s="3" t="str">
        <f t="shared" si="367"/>
        <v/>
      </c>
      <c r="J2655" s="3" t="str">
        <f t="shared" si="368"/>
        <v/>
      </c>
      <c r="K2655" s="3" t="str">
        <f t="shared" si="369"/>
        <v/>
      </c>
      <c r="L2655" s="3" t="str">
        <f t="shared" si="370"/>
        <v/>
      </c>
      <c r="M2655" s="3" t="str">
        <f t="shared" si="371"/>
        <v/>
      </c>
    </row>
    <row r="2656" spans="1:13" ht="15.6" customHeight="1" x14ac:dyDescent="0.3">
      <c r="A2656" s="3" t="s">
        <v>4421</v>
      </c>
      <c r="B2656" s="3" t="s">
        <v>3424</v>
      </c>
      <c r="C2656" s="11" t="s">
        <v>1782</v>
      </c>
      <c r="D2656" s="11" t="s">
        <v>1783</v>
      </c>
      <c r="E2656" s="13">
        <v>2741</v>
      </c>
      <c r="G2656" s="3" t="str">
        <f t="shared" si="365"/>
        <v/>
      </c>
      <c r="H2656" s="3" t="str">
        <f t="shared" si="366"/>
        <v/>
      </c>
      <c r="I2656" s="3" t="str">
        <f t="shared" si="367"/>
        <v/>
      </c>
      <c r="J2656" s="3" t="str">
        <f t="shared" si="368"/>
        <v/>
      </c>
      <c r="K2656" s="3" t="str">
        <f t="shared" si="369"/>
        <v/>
      </c>
      <c r="L2656" s="3" t="str">
        <f t="shared" si="370"/>
        <v/>
      </c>
      <c r="M2656" s="3" t="str">
        <f t="shared" si="371"/>
        <v/>
      </c>
    </row>
    <row r="2657" spans="1:13" ht="15.6" customHeight="1" x14ac:dyDescent="0.3">
      <c r="A2657" s="3" t="s">
        <v>4421</v>
      </c>
      <c r="B2657" s="3" t="s">
        <v>3424</v>
      </c>
      <c r="C2657" s="11" t="s">
        <v>1784</v>
      </c>
      <c r="D2657" s="11" t="s">
        <v>1785</v>
      </c>
      <c r="E2657" s="13">
        <v>2742</v>
      </c>
      <c r="G2657" s="3" t="str">
        <f t="shared" si="365"/>
        <v/>
      </c>
      <c r="H2657" s="3" t="str">
        <f t="shared" si="366"/>
        <v/>
      </c>
      <c r="I2657" s="3" t="str">
        <f t="shared" si="367"/>
        <v/>
      </c>
      <c r="J2657" s="3" t="str">
        <f t="shared" si="368"/>
        <v/>
      </c>
      <c r="K2657" s="3" t="str">
        <f t="shared" si="369"/>
        <v/>
      </c>
      <c r="L2657" s="3" t="str">
        <f t="shared" si="370"/>
        <v/>
      </c>
      <c r="M2657" s="3" t="str">
        <f t="shared" si="371"/>
        <v/>
      </c>
    </row>
    <row r="2658" spans="1:13" ht="15.6" customHeight="1" x14ac:dyDescent="0.3">
      <c r="A2658" s="3" t="s">
        <v>4421</v>
      </c>
      <c r="B2658" s="3" t="s">
        <v>3424</v>
      </c>
      <c r="C2658" s="11" t="s">
        <v>1786</v>
      </c>
      <c r="D2658" s="11" t="s">
        <v>1787</v>
      </c>
      <c r="E2658" s="13">
        <v>2743</v>
      </c>
      <c r="G2658" s="3" t="str">
        <f t="shared" si="365"/>
        <v/>
      </c>
      <c r="H2658" s="3" t="str">
        <f t="shared" si="366"/>
        <v/>
      </c>
      <c r="I2658" s="3" t="str">
        <f t="shared" si="367"/>
        <v/>
      </c>
      <c r="J2658" s="3" t="str">
        <f t="shared" si="368"/>
        <v/>
      </c>
      <c r="K2658" s="3" t="str">
        <f t="shared" si="369"/>
        <v/>
      </c>
      <c r="L2658" s="3" t="str">
        <f t="shared" si="370"/>
        <v/>
      </c>
      <c r="M2658" s="3" t="str">
        <f t="shared" si="371"/>
        <v/>
      </c>
    </row>
    <row r="2659" spans="1:13" ht="15.6" customHeight="1" x14ac:dyDescent="0.3">
      <c r="A2659" s="3" t="s">
        <v>4421</v>
      </c>
      <c r="B2659" s="3" t="s">
        <v>3424</v>
      </c>
      <c r="C2659" s="11" t="s">
        <v>1788</v>
      </c>
      <c r="D2659" s="11" t="s">
        <v>1789</v>
      </c>
      <c r="E2659" s="13">
        <v>2744</v>
      </c>
      <c r="G2659" s="3" t="str">
        <f t="shared" si="365"/>
        <v/>
      </c>
      <c r="H2659" s="3" t="str">
        <f t="shared" si="366"/>
        <v/>
      </c>
      <c r="I2659" s="3" t="str">
        <f t="shared" si="367"/>
        <v/>
      </c>
      <c r="J2659" s="3" t="str">
        <f t="shared" si="368"/>
        <v/>
      </c>
      <c r="K2659" s="3" t="str">
        <f t="shared" si="369"/>
        <v/>
      </c>
      <c r="L2659" s="3" t="str">
        <f t="shared" si="370"/>
        <v/>
      </c>
      <c r="M2659" s="3" t="str">
        <f t="shared" si="371"/>
        <v/>
      </c>
    </row>
    <row r="2660" spans="1:13" ht="15.6" customHeight="1" x14ac:dyDescent="0.3">
      <c r="A2660" s="3" t="s">
        <v>4421</v>
      </c>
      <c r="B2660" s="3" t="s">
        <v>3424</v>
      </c>
      <c r="C2660" s="11" t="s">
        <v>1790</v>
      </c>
      <c r="D2660" s="11" t="s">
        <v>1791</v>
      </c>
      <c r="E2660" s="13">
        <v>2745</v>
      </c>
      <c r="G2660" s="3" t="str">
        <f t="shared" si="365"/>
        <v/>
      </c>
      <c r="H2660" s="3" t="str">
        <f t="shared" si="366"/>
        <v/>
      </c>
      <c r="I2660" s="3" t="str">
        <f t="shared" si="367"/>
        <v/>
      </c>
      <c r="J2660" s="3" t="str">
        <f t="shared" si="368"/>
        <v/>
      </c>
      <c r="K2660" s="3" t="str">
        <f t="shared" si="369"/>
        <v/>
      </c>
      <c r="L2660" s="3" t="str">
        <f t="shared" si="370"/>
        <v/>
      </c>
      <c r="M2660" s="3" t="str">
        <f t="shared" si="371"/>
        <v/>
      </c>
    </row>
    <row r="2661" spans="1:13" ht="15.6" customHeight="1" x14ac:dyDescent="0.3">
      <c r="A2661" s="3" t="s">
        <v>4421</v>
      </c>
      <c r="B2661" s="3" t="s">
        <v>3424</v>
      </c>
      <c r="C2661" s="11" t="s">
        <v>1792</v>
      </c>
      <c r="D2661" s="11" t="s">
        <v>1793</v>
      </c>
      <c r="E2661" s="13">
        <v>2746</v>
      </c>
      <c r="G2661" s="3" t="str">
        <f t="shared" si="365"/>
        <v/>
      </c>
      <c r="H2661" s="3" t="str">
        <f t="shared" si="366"/>
        <v/>
      </c>
      <c r="I2661" s="3" t="str">
        <f t="shared" si="367"/>
        <v/>
      </c>
      <c r="J2661" s="3" t="str">
        <f t="shared" si="368"/>
        <v/>
      </c>
      <c r="K2661" s="3" t="str">
        <f t="shared" si="369"/>
        <v/>
      </c>
      <c r="L2661" s="3" t="str">
        <f t="shared" si="370"/>
        <v/>
      </c>
      <c r="M2661" s="3" t="str">
        <f t="shared" si="371"/>
        <v/>
      </c>
    </row>
    <row r="2662" spans="1:13" ht="15.6" customHeight="1" x14ac:dyDescent="0.3">
      <c r="A2662" s="3" t="s">
        <v>4421</v>
      </c>
      <c r="B2662" s="3" t="s">
        <v>3424</v>
      </c>
      <c r="C2662" s="11" t="s">
        <v>1794</v>
      </c>
      <c r="D2662" s="11" t="s">
        <v>1795</v>
      </c>
      <c r="E2662" s="13">
        <v>2747</v>
      </c>
      <c r="G2662" s="3" t="str">
        <f t="shared" si="365"/>
        <v/>
      </c>
      <c r="H2662" s="3" t="str">
        <f t="shared" si="366"/>
        <v/>
      </c>
      <c r="I2662" s="3" t="str">
        <f t="shared" si="367"/>
        <v/>
      </c>
      <c r="J2662" s="3" t="str">
        <f t="shared" si="368"/>
        <v/>
      </c>
      <c r="K2662" s="3" t="str">
        <f t="shared" si="369"/>
        <v/>
      </c>
      <c r="L2662" s="3" t="str">
        <f t="shared" si="370"/>
        <v/>
      </c>
      <c r="M2662" s="3" t="str">
        <f t="shared" si="371"/>
        <v/>
      </c>
    </row>
    <row r="2663" spans="1:13" ht="15.6" customHeight="1" x14ac:dyDescent="0.3">
      <c r="A2663" s="3" t="s">
        <v>4421</v>
      </c>
      <c r="B2663" s="3" t="s">
        <v>3424</v>
      </c>
      <c r="C2663" s="11" t="s">
        <v>1796</v>
      </c>
      <c r="D2663" s="11" t="s">
        <v>1797</v>
      </c>
      <c r="E2663" s="13">
        <v>2748</v>
      </c>
      <c r="G2663" s="3" t="str">
        <f t="shared" si="365"/>
        <v/>
      </c>
      <c r="H2663" s="3" t="str">
        <f t="shared" si="366"/>
        <v/>
      </c>
      <c r="I2663" s="3" t="str">
        <f t="shared" si="367"/>
        <v/>
      </c>
      <c r="J2663" s="3" t="str">
        <f t="shared" si="368"/>
        <v/>
      </c>
      <c r="K2663" s="3" t="str">
        <f t="shared" si="369"/>
        <v/>
      </c>
      <c r="L2663" s="3" t="str">
        <f t="shared" si="370"/>
        <v/>
      </c>
      <c r="M2663" s="3" t="str">
        <f t="shared" si="371"/>
        <v/>
      </c>
    </row>
    <row r="2664" spans="1:13" ht="15.6" customHeight="1" x14ac:dyDescent="0.3">
      <c r="A2664" s="3" t="s">
        <v>4421</v>
      </c>
      <c r="B2664" s="3" t="s">
        <v>3424</v>
      </c>
      <c r="C2664" s="11" t="s">
        <v>1798</v>
      </c>
      <c r="D2664" s="11" t="s">
        <v>1799</v>
      </c>
      <c r="E2664" s="13">
        <v>2749</v>
      </c>
      <c r="G2664" s="3" t="str">
        <f t="shared" si="365"/>
        <v/>
      </c>
      <c r="H2664" s="3" t="str">
        <f t="shared" si="366"/>
        <v/>
      </c>
      <c r="I2664" s="3" t="str">
        <f t="shared" si="367"/>
        <v/>
      </c>
      <c r="J2664" s="3" t="str">
        <f t="shared" si="368"/>
        <v/>
      </c>
      <c r="K2664" s="3" t="str">
        <f t="shared" si="369"/>
        <v/>
      </c>
      <c r="L2664" s="3" t="str">
        <f t="shared" si="370"/>
        <v/>
      </c>
      <c r="M2664" s="3" t="str">
        <f t="shared" si="371"/>
        <v/>
      </c>
    </row>
    <row r="2665" spans="1:13" ht="15.6" customHeight="1" x14ac:dyDescent="0.3">
      <c r="A2665" s="3" t="s">
        <v>4421</v>
      </c>
      <c r="B2665" s="3" t="s">
        <v>3424</v>
      </c>
      <c r="C2665" s="11" t="s">
        <v>1800</v>
      </c>
      <c r="D2665" s="11" t="s">
        <v>1801</v>
      </c>
      <c r="E2665" s="13">
        <v>2750</v>
      </c>
      <c r="G2665" s="3" t="str">
        <f t="shared" si="365"/>
        <v/>
      </c>
      <c r="H2665" s="3" t="str">
        <f t="shared" si="366"/>
        <v/>
      </c>
      <c r="I2665" s="3" t="str">
        <f t="shared" si="367"/>
        <v/>
      </c>
      <c r="J2665" s="3" t="str">
        <f t="shared" si="368"/>
        <v/>
      </c>
      <c r="K2665" s="3" t="str">
        <f t="shared" si="369"/>
        <v/>
      </c>
      <c r="L2665" s="3" t="str">
        <f t="shared" si="370"/>
        <v/>
      </c>
      <c r="M2665" s="3" t="str">
        <f t="shared" si="371"/>
        <v/>
      </c>
    </row>
    <row r="2666" spans="1:13" ht="15.6" customHeight="1" x14ac:dyDescent="0.3">
      <c r="A2666" s="3" t="s">
        <v>4421</v>
      </c>
      <c r="B2666" s="3" t="s">
        <v>3424</v>
      </c>
      <c r="C2666" s="11" t="s">
        <v>1802</v>
      </c>
      <c r="D2666" s="11" t="s">
        <v>1803</v>
      </c>
      <c r="E2666" s="13">
        <v>2751</v>
      </c>
      <c r="G2666" s="3" t="str">
        <f t="shared" si="365"/>
        <v/>
      </c>
      <c r="H2666" s="3" t="str">
        <f t="shared" si="366"/>
        <v/>
      </c>
      <c r="I2666" s="3" t="str">
        <f t="shared" si="367"/>
        <v/>
      </c>
      <c r="J2666" s="3" t="str">
        <f t="shared" si="368"/>
        <v/>
      </c>
      <c r="K2666" s="3" t="str">
        <f t="shared" si="369"/>
        <v/>
      </c>
      <c r="L2666" s="3" t="str">
        <f t="shared" si="370"/>
        <v/>
      </c>
      <c r="M2666" s="3" t="str">
        <f t="shared" si="371"/>
        <v/>
      </c>
    </row>
    <row r="2667" spans="1:13" ht="15.6" customHeight="1" x14ac:dyDescent="0.3">
      <c r="A2667" s="3" t="s">
        <v>4421</v>
      </c>
      <c r="B2667" s="3" t="s">
        <v>3424</v>
      </c>
      <c r="C2667" s="11" t="s">
        <v>1804</v>
      </c>
      <c r="D2667" s="11" t="s">
        <v>1805</v>
      </c>
      <c r="E2667" s="13">
        <v>2752</v>
      </c>
      <c r="G2667" s="3" t="str">
        <f t="shared" si="365"/>
        <v/>
      </c>
      <c r="H2667" s="3" t="str">
        <f t="shared" si="366"/>
        <v/>
      </c>
      <c r="I2667" s="3" t="str">
        <f t="shared" si="367"/>
        <v/>
      </c>
      <c r="J2667" s="3" t="str">
        <f t="shared" si="368"/>
        <v/>
      </c>
      <c r="K2667" s="3" t="str">
        <f t="shared" si="369"/>
        <v/>
      </c>
      <c r="L2667" s="3" t="str">
        <f t="shared" si="370"/>
        <v/>
      </c>
      <c r="M2667" s="3" t="str">
        <f t="shared" si="371"/>
        <v/>
      </c>
    </row>
    <row r="2668" spans="1:13" ht="15.6" customHeight="1" x14ac:dyDescent="0.3">
      <c r="A2668" s="3" t="s">
        <v>4421</v>
      </c>
      <c r="B2668" s="3" t="s">
        <v>3424</v>
      </c>
      <c r="C2668" s="11" t="s">
        <v>1806</v>
      </c>
      <c r="D2668" s="11" t="s">
        <v>1807</v>
      </c>
      <c r="E2668" s="13">
        <v>2753</v>
      </c>
      <c r="G2668" s="3" t="str">
        <f t="shared" si="365"/>
        <v/>
      </c>
      <c r="H2668" s="3" t="str">
        <f t="shared" si="366"/>
        <v/>
      </c>
      <c r="I2668" s="3" t="str">
        <f t="shared" si="367"/>
        <v/>
      </c>
      <c r="J2668" s="3" t="str">
        <f t="shared" si="368"/>
        <v/>
      </c>
      <c r="K2668" s="3" t="str">
        <f t="shared" si="369"/>
        <v/>
      </c>
      <c r="L2668" s="3" t="str">
        <f t="shared" si="370"/>
        <v/>
      </c>
      <c r="M2668" s="3" t="str">
        <f t="shared" si="371"/>
        <v/>
      </c>
    </row>
    <row r="2669" spans="1:13" ht="15.6" customHeight="1" x14ac:dyDescent="0.3">
      <c r="A2669" s="3" t="s">
        <v>4421</v>
      </c>
      <c r="B2669" s="3" t="s">
        <v>3424</v>
      </c>
      <c r="C2669" s="11" t="s">
        <v>1808</v>
      </c>
      <c r="D2669" s="11" t="s">
        <v>1809</v>
      </c>
      <c r="E2669" s="13">
        <v>2754</v>
      </c>
      <c r="G2669" s="3" t="str">
        <f t="shared" si="365"/>
        <v/>
      </c>
      <c r="H2669" s="3" t="str">
        <f t="shared" si="366"/>
        <v/>
      </c>
      <c r="I2669" s="3" t="str">
        <f t="shared" si="367"/>
        <v/>
      </c>
      <c r="J2669" s="3" t="str">
        <f t="shared" si="368"/>
        <v/>
      </c>
      <c r="K2669" s="3" t="str">
        <f t="shared" si="369"/>
        <v/>
      </c>
      <c r="L2669" s="3" t="str">
        <f t="shared" si="370"/>
        <v/>
      </c>
      <c r="M2669" s="3" t="str">
        <f t="shared" si="371"/>
        <v/>
      </c>
    </row>
    <row r="2670" spans="1:13" ht="15.6" customHeight="1" x14ac:dyDescent="0.3">
      <c r="A2670" s="3" t="s">
        <v>4421</v>
      </c>
      <c r="B2670" s="3" t="s">
        <v>3424</v>
      </c>
      <c r="C2670" s="11" t="s">
        <v>1810</v>
      </c>
      <c r="D2670" s="11" t="s">
        <v>1811</v>
      </c>
      <c r="E2670" s="13">
        <v>2755</v>
      </c>
      <c r="G2670" s="3" t="str">
        <f t="shared" si="365"/>
        <v/>
      </c>
      <c r="H2670" s="3" t="str">
        <f t="shared" si="366"/>
        <v/>
      </c>
      <c r="I2670" s="3" t="str">
        <f t="shared" si="367"/>
        <v/>
      </c>
      <c r="J2670" s="3" t="str">
        <f t="shared" si="368"/>
        <v/>
      </c>
      <c r="K2670" s="3" t="str">
        <f t="shared" si="369"/>
        <v/>
      </c>
      <c r="L2670" s="3" t="str">
        <f t="shared" si="370"/>
        <v/>
      </c>
      <c r="M2670" s="3" t="str">
        <f t="shared" si="371"/>
        <v/>
      </c>
    </row>
    <row r="2671" spans="1:13" ht="15.6" customHeight="1" x14ac:dyDescent="0.3">
      <c r="A2671" s="3" t="s">
        <v>4421</v>
      </c>
      <c r="B2671" s="3" t="s">
        <v>3424</v>
      </c>
      <c r="C2671" s="11" t="s">
        <v>1812</v>
      </c>
      <c r="D2671" s="11" t="s">
        <v>1813</v>
      </c>
      <c r="E2671" s="13">
        <v>2756</v>
      </c>
      <c r="G2671" s="3" t="str">
        <f t="shared" si="365"/>
        <v/>
      </c>
      <c r="H2671" s="3" t="str">
        <f t="shared" si="366"/>
        <v/>
      </c>
      <c r="I2671" s="3" t="str">
        <f t="shared" si="367"/>
        <v/>
      </c>
      <c r="J2671" s="3" t="str">
        <f t="shared" si="368"/>
        <v/>
      </c>
      <c r="K2671" s="3" t="str">
        <f t="shared" si="369"/>
        <v/>
      </c>
      <c r="L2671" s="3" t="str">
        <f t="shared" si="370"/>
        <v/>
      </c>
      <c r="M2671" s="3" t="str">
        <f t="shared" si="371"/>
        <v/>
      </c>
    </row>
    <row r="2672" spans="1:13" ht="15.6" customHeight="1" x14ac:dyDescent="0.3">
      <c r="A2672" s="3" t="s">
        <v>4421</v>
      </c>
      <c r="B2672" s="3" t="s">
        <v>3424</v>
      </c>
      <c r="C2672" s="11" t="s">
        <v>1814</v>
      </c>
      <c r="D2672" s="11" t="s">
        <v>1815</v>
      </c>
      <c r="E2672" s="13">
        <v>2757</v>
      </c>
      <c r="G2672" s="3" t="str">
        <f t="shared" si="365"/>
        <v/>
      </c>
      <c r="H2672" s="3" t="str">
        <f t="shared" si="366"/>
        <v/>
      </c>
      <c r="I2672" s="3" t="str">
        <f t="shared" si="367"/>
        <v/>
      </c>
      <c r="J2672" s="3" t="str">
        <f t="shared" si="368"/>
        <v/>
      </c>
      <c r="K2672" s="3" t="str">
        <f t="shared" si="369"/>
        <v/>
      </c>
      <c r="L2672" s="3" t="str">
        <f t="shared" si="370"/>
        <v/>
      </c>
      <c r="M2672" s="3" t="str">
        <f t="shared" si="371"/>
        <v/>
      </c>
    </row>
    <row r="2673" spans="1:13" ht="15.6" customHeight="1" x14ac:dyDescent="0.3">
      <c r="A2673" s="3" t="s">
        <v>4421</v>
      </c>
      <c r="B2673" s="3" t="s">
        <v>3424</v>
      </c>
      <c r="C2673" s="11" t="s">
        <v>1816</v>
      </c>
      <c r="D2673" s="11" t="s">
        <v>1817</v>
      </c>
      <c r="E2673" s="13">
        <v>2758</v>
      </c>
      <c r="G2673" s="3" t="str">
        <f t="shared" si="365"/>
        <v/>
      </c>
      <c r="H2673" s="3" t="str">
        <f t="shared" si="366"/>
        <v/>
      </c>
      <c r="I2673" s="3" t="str">
        <f t="shared" si="367"/>
        <v/>
      </c>
      <c r="J2673" s="3" t="str">
        <f t="shared" si="368"/>
        <v/>
      </c>
      <c r="K2673" s="3" t="str">
        <f t="shared" si="369"/>
        <v/>
      </c>
      <c r="L2673" s="3" t="str">
        <f t="shared" si="370"/>
        <v/>
      </c>
      <c r="M2673" s="3" t="str">
        <f t="shared" si="371"/>
        <v/>
      </c>
    </row>
    <row r="2674" spans="1:13" ht="15.6" customHeight="1" x14ac:dyDescent="0.3">
      <c r="A2674" s="3" t="s">
        <v>4421</v>
      </c>
      <c r="B2674" s="3" t="s">
        <v>3424</v>
      </c>
      <c r="C2674" s="11" t="s">
        <v>1818</v>
      </c>
      <c r="D2674" s="11" t="s">
        <v>1819</v>
      </c>
      <c r="E2674" s="13">
        <v>2759</v>
      </c>
      <c r="G2674" s="3" t="str">
        <f t="shared" si="365"/>
        <v/>
      </c>
      <c r="H2674" s="3" t="str">
        <f t="shared" si="366"/>
        <v/>
      </c>
      <c r="I2674" s="3" t="str">
        <f t="shared" si="367"/>
        <v/>
      </c>
      <c r="J2674" s="3" t="str">
        <f t="shared" si="368"/>
        <v/>
      </c>
      <c r="K2674" s="3" t="str">
        <f t="shared" si="369"/>
        <v/>
      </c>
      <c r="L2674" s="3" t="str">
        <f t="shared" si="370"/>
        <v/>
      </c>
      <c r="M2674" s="3" t="str">
        <f t="shared" si="371"/>
        <v/>
      </c>
    </row>
    <row r="2675" spans="1:13" ht="15.6" customHeight="1" x14ac:dyDescent="0.3">
      <c r="A2675" s="3" t="s">
        <v>4421</v>
      </c>
      <c r="B2675" s="3" t="s">
        <v>3424</v>
      </c>
      <c r="C2675" s="11" t="s">
        <v>1820</v>
      </c>
      <c r="D2675" s="11" t="s">
        <v>1821</v>
      </c>
      <c r="E2675" s="13">
        <v>2760</v>
      </c>
      <c r="G2675" s="3" t="str">
        <f t="shared" si="365"/>
        <v/>
      </c>
      <c r="H2675" s="3" t="str">
        <f t="shared" si="366"/>
        <v/>
      </c>
      <c r="I2675" s="3" t="str">
        <f t="shared" si="367"/>
        <v/>
      </c>
      <c r="J2675" s="3" t="str">
        <f t="shared" si="368"/>
        <v/>
      </c>
      <c r="K2675" s="3" t="str">
        <f t="shared" si="369"/>
        <v/>
      </c>
      <c r="L2675" s="3" t="str">
        <f t="shared" si="370"/>
        <v/>
      </c>
      <c r="M2675" s="3" t="str">
        <f t="shared" si="371"/>
        <v/>
      </c>
    </row>
    <row r="2676" spans="1:13" ht="15.6" customHeight="1" x14ac:dyDescent="0.3">
      <c r="A2676" s="3" t="s">
        <v>4421</v>
      </c>
      <c r="B2676" s="3" t="s">
        <v>3424</v>
      </c>
      <c r="C2676" s="11" t="s">
        <v>1822</v>
      </c>
      <c r="D2676" s="11" t="s">
        <v>1823</v>
      </c>
      <c r="E2676" s="13">
        <v>2761</v>
      </c>
      <c r="G2676" s="3" t="str">
        <f t="shared" si="365"/>
        <v/>
      </c>
      <c r="H2676" s="3" t="str">
        <f t="shared" si="366"/>
        <v/>
      </c>
      <c r="I2676" s="3" t="str">
        <f t="shared" si="367"/>
        <v/>
      </c>
      <c r="J2676" s="3" t="str">
        <f t="shared" si="368"/>
        <v/>
      </c>
      <c r="K2676" s="3" t="str">
        <f t="shared" si="369"/>
        <v/>
      </c>
      <c r="L2676" s="3" t="str">
        <f t="shared" si="370"/>
        <v/>
      </c>
      <c r="M2676" s="3" t="str">
        <f t="shared" si="371"/>
        <v/>
      </c>
    </row>
    <row r="2677" spans="1:13" ht="15.6" customHeight="1" x14ac:dyDescent="0.3">
      <c r="A2677" s="3" t="s">
        <v>4421</v>
      </c>
      <c r="B2677" s="3" t="s">
        <v>3424</v>
      </c>
      <c r="C2677" s="11" t="s">
        <v>1824</v>
      </c>
      <c r="D2677" s="11" t="s">
        <v>1825</v>
      </c>
      <c r="E2677" s="13">
        <v>2762</v>
      </c>
      <c r="G2677" s="3" t="str">
        <f t="shared" si="365"/>
        <v/>
      </c>
      <c r="H2677" s="3" t="str">
        <f t="shared" si="366"/>
        <v/>
      </c>
      <c r="I2677" s="3" t="str">
        <f t="shared" si="367"/>
        <v/>
      </c>
      <c r="J2677" s="3" t="str">
        <f t="shared" si="368"/>
        <v/>
      </c>
      <c r="K2677" s="3" t="str">
        <f t="shared" si="369"/>
        <v/>
      </c>
      <c r="L2677" s="3" t="str">
        <f t="shared" si="370"/>
        <v/>
      </c>
      <c r="M2677" s="3" t="str">
        <f t="shared" si="371"/>
        <v/>
      </c>
    </row>
    <row r="2678" spans="1:13" ht="15.6" customHeight="1" x14ac:dyDescent="0.3">
      <c r="A2678" s="3" t="s">
        <v>4421</v>
      </c>
      <c r="B2678" s="3" t="s">
        <v>3424</v>
      </c>
      <c r="C2678" s="11" t="s">
        <v>1826</v>
      </c>
      <c r="D2678" s="11" t="s">
        <v>1827</v>
      </c>
      <c r="E2678" s="13">
        <v>2763</v>
      </c>
      <c r="G2678" s="3" t="str">
        <f t="shared" si="365"/>
        <v/>
      </c>
      <c r="H2678" s="3" t="str">
        <f t="shared" si="366"/>
        <v/>
      </c>
      <c r="I2678" s="3" t="str">
        <f t="shared" si="367"/>
        <v/>
      </c>
      <c r="J2678" s="3" t="str">
        <f t="shared" si="368"/>
        <v/>
      </c>
      <c r="K2678" s="3" t="str">
        <f t="shared" si="369"/>
        <v/>
      </c>
      <c r="L2678" s="3" t="str">
        <f t="shared" si="370"/>
        <v/>
      </c>
      <c r="M2678" s="3" t="str">
        <f t="shared" si="371"/>
        <v/>
      </c>
    </row>
    <row r="2679" spans="1:13" ht="15.6" customHeight="1" x14ac:dyDescent="0.3">
      <c r="A2679" s="3" t="s">
        <v>4421</v>
      </c>
      <c r="B2679" s="3" t="s">
        <v>3424</v>
      </c>
      <c r="C2679" s="11" t="s">
        <v>1828</v>
      </c>
      <c r="D2679" s="11" t="s">
        <v>1829</v>
      </c>
      <c r="E2679" s="13">
        <v>2764</v>
      </c>
      <c r="G2679" s="3" t="str">
        <f t="shared" si="365"/>
        <v/>
      </c>
      <c r="H2679" s="3" t="str">
        <f t="shared" si="366"/>
        <v/>
      </c>
      <c r="I2679" s="3" t="str">
        <f t="shared" si="367"/>
        <v/>
      </c>
      <c r="J2679" s="3" t="str">
        <f t="shared" si="368"/>
        <v/>
      </c>
      <c r="K2679" s="3" t="str">
        <f t="shared" si="369"/>
        <v/>
      </c>
      <c r="L2679" s="3" t="str">
        <f t="shared" si="370"/>
        <v/>
      </c>
      <c r="M2679" s="3" t="str">
        <f t="shared" si="371"/>
        <v/>
      </c>
    </row>
    <row r="2680" spans="1:13" ht="15.6" customHeight="1" x14ac:dyDescent="0.3">
      <c r="A2680" s="3" t="s">
        <v>4421</v>
      </c>
      <c r="B2680" s="3" t="s">
        <v>3424</v>
      </c>
      <c r="C2680" s="11" t="s">
        <v>1830</v>
      </c>
      <c r="D2680" s="11" t="s">
        <v>1831</v>
      </c>
      <c r="E2680" s="13">
        <v>2765</v>
      </c>
      <c r="G2680" s="3" t="str">
        <f t="shared" si="365"/>
        <v/>
      </c>
      <c r="H2680" s="3" t="str">
        <f t="shared" si="366"/>
        <v/>
      </c>
      <c r="I2680" s="3" t="str">
        <f t="shared" si="367"/>
        <v/>
      </c>
      <c r="J2680" s="3" t="str">
        <f t="shared" si="368"/>
        <v/>
      </c>
      <c r="K2680" s="3" t="str">
        <f t="shared" si="369"/>
        <v/>
      </c>
      <c r="L2680" s="3" t="str">
        <f t="shared" si="370"/>
        <v/>
      </c>
      <c r="M2680" s="3" t="str">
        <f t="shared" si="371"/>
        <v/>
      </c>
    </row>
    <row r="2681" spans="1:13" ht="15.6" customHeight="1" x14ac:dyDescent="0.3">
      <c r="A2681" s="3" t="s">
        <v>4421</v>
      </c>
      <c r="B2681" s="3" t="s">
        <v>3424</v>
      </c>
      <c r="C2681" s="11" t="s">
        <v>1832</v>
      </c>
      <c r="D2681" s="11" t="s">
        <v>1833</v>
      </c>
      <c r="E2681" s="13">
        <v>2766</v>
      </c>
      <c r="G2681" s="3" t="str">
        <f t="shared" si="365"/>
        <v/>
      </c>
      <c r="H2681" s="3" t="str">
        <f t="shared" si="366"/>
        <v/>
      </c>
      <c r="I2681" s="3" t="str">
        <f t="shared" si="367"/>
        <v/>
      </c>
      <c r="J2681" s="3" t="str">
        <f t="shared" si="368"/>
        <v/>
      </c>
      <c r="K2681" s="3" t="str">
        <f t="shared" si="369"/>
        <v/>
      </c>
      <c r="L2681" s="3" t="str">
        <f t="shared" si="370"/>
        <v/>
      </c>
      <c r="M2681" s="3" t="str">
        <f t="shared" si="371"/>
        <v/>
      </c>
    </row>
    <row r="2682" spans="1:13" ht="15.6" customHeight="1" x14ac:dyDescent="0.3">
      <c r="A2682" s="3" t="s">
        <v>4421</v>
      </c>
      <c r="B2682" s="3" t="s">
        <v>3424</v>
      </c>
      <c r="C2682" s="11" t="s">
        <v>1834</v>
      </c>
      <c r="D2682" s="11" t="s">
        <v>1835</v>
      </c>
      <c r="E2682" s="13">
        <v>2767</v>
      </c>
      <c r="G2682" s="3" t="str">
        <f t="shared" si="365"/>
        <v/>
      </c>
      <c r="H2682" s="3" t="str">
        <f t="shared" si="366"/>
        <v/>
      </c>
      <c r="I2682" s="3" t="str">
        <f t="shared" si="367"/>
        <v/>
      </c>
      <c r="J2682" s="3" t="str">
        <f t="shared" si="368"/>
        <v/>
      </c>
      <c r="K2682" s="3" t="str">
        <f t="shared" si="369"/>
        <v/>
      </c>
      <c r="L2682" s="3" t="str">
        <f t="shared" si="370"/>
        <v/>
      </c>
      <c r="M2682" s="3" t="str">
        <f t="shared" si="371"/>
        <v/>
      </c>
    </row>
    <row r="2683" spans="1:13" ht="15.6" customHeight="1" x14ac:dyDescent="0.3">
      <c r="A2683" s="3" t="s">
        <v>4421</v>
      </c>
      <c r="B2683" s="3" t="s">
        <v>3424</v>
      </c>
      <c r="C2683" s="11" t="s">
        <v>1836</v>
      </c>
      <c r="D2683" s="11" t="s">
        <v>1837</v>
      </c>
      <c r="E2683" s="13">
        <v>2768</v>
      </c>
      <c r="G2683" s="3" t="str">
        <f t="shared" si="365"/>
        <v/>
      </c>
      <c r="H2683" s="3" t="str">
        <f t="shared" si="366"/>
        <v/>
      </c>
      <c r="I2683" s="3" t="str">
        <f t="shared" si="367"/>
        <v/>
      </c>
      <c r="J2683" s="3" t="str">
        <f t="shared" si="368"/>
        <v/>
      </c>
      <c r="K2683" s="3" t="str">
        <f t="shared" si="369"/>
        <v/>
      </c>
      <c r="L2683" s="3" t="str">
        <f t="shared" si="370"/>
        <v/>
      </c>
      <c r="M2683" s="3" t="str">
        <f t="shared" si="371"/>
        <v/>
      </c>
    </row>
    <row r="2684" spans="1:13" ht="15.6" customHeight="1" x14ac:dyDescent="0.3">
      <c r="A2684" s="3" t="s">
        <v>4421</v>
      </c>
      <c r="B2684" s="3" t="s">
        <v>3424</v>
      </c>
      <c r="C2684" s="11" t="s">
        <v>1838</v>
      </c>
      <c r="D2684" s="11" t="s">
        <v>1839</v>
      </c>
      <c r="E2684" s="13">
        <v>2769</v>
      </c>
      <c r="G2684" s="3" t="str">
        <f t="shared" si="365"/>
        <v/>
      </c>
      <c r="H2684" s="3" t="str">
        <f t="shared" si="366"/>
        <v/>
      </c>
      <c r="I2684" s="3" t="str">
        <f t="shared" si="367"/>
        <v/>
      </c>
      <c r="J2684" s="3" t="str">
        <f t="shared" si="368"/>
        <v/>
      </c>
      <c r="K2684" s="3" t="str">
        <f t="shared" si="369"/>
        <v/>
      </c>
      <c r="L2684" s="3" t="str">
        <f t="shared" si="370"/>
        <v/>
      </c>
      <c r="M2684" s="3" t="str">
        <f t="shared" si="371"/>
        <v/>
      </c>
    </row>
    <row r="2685" spans="1:13" ht="15.6" customHeight="1" x14ac:dyDescent="0.3">
      <c r="A2685" s="3" t="s">
        <v>4421</v>
      </c>
      <c r="B2685" s="3" t="s">
        <v>3424</v>
      </c>
      <c r="C2685" s="11" t="s">
        <v>1840</v>
      </c>
      <c r="D2685" s="11" t="s">
        <v>1841</v>
      </c>
      <c r="E2685" s="13">
        <v>2770</v>
      </c>
      <c r="G2685" s="3" t="str">
        <f t="shared" si="365"/>
        <v/>
      </c>
      <c r="H2685" s="3" t="str">
        <f t="shared" si="366"/>
        <v/>
      </c>
      <c r="I2685" s="3" t="str">
        <f t="shared" si="367"/>
        <v/>
      </c>
      <c r="J2685" s="3" t="str">
        <f t="shared" si="368"/>
        <v/>
      </c>
      <c r="K2685" s="3" t="str">
        <f t="shared" si="369"/>
        <v/>
      </c>
      <c r="L2685" s="3" t="str">
        <f t="shared" si="370"/>
        <v/>
      </c>
      <c r="M2685" s="3" t="str">
        <f t="shared" si="371"/>
        <v/>
      </c>
    </row>
    <row r="2686" spans="1:13" ht="15.6" customHeight="1" x14ac:dyDescent="0.3">
      <c r="A2686" s="3" t="s">
        <v>4421</v>
      </c>
      <c r="B2686" s="3" t="s">
        <v>3424</v>
      </c>
      <c r="C2686" s="11" t="s">
        <v>1842</v>
      </c>
      <c r="D2686" s="11" t="s">
        <v>1843</v>
      </c>
      <c r="E2686" s="13">
        <v>2771</v>
      </c>
      <c r="G2686" s="3" t="str">
        <f t="shared" si="365"/>
        <v/>
      </c>
      <c r="H2686" s="3" t="str">
        <f t="shared" si="366"/>
        <v/>
      </c>
      <c r="I2686" s="3" t="str">
        <f t="shared" si="367"/>
        <v/>
      </c>
      <c r="J2686" s="3" t="str">
        <f t="shared" si="368"/>
        <v/>
      </c>
      <c r="K2686" s="3" t="str">
        <f t="shared" si="369"/>
        <v/>
      </c>
      <c r="L2686" s="3" t="str">
        <f t="shared" si="370"/>
        <v/>
      </c>
      <c r="M2686" s="3" t="str">
        <f t="shared" si="371"/>
        <v/>
      </c>
    </row>
    <row r="2687" spans="1:13" ht="15.6" customHeight="1" x14ac:dyDescent="0.3">
      <c r="A2687" s="3" t="s">
        <v>4421</v>
      </c>
      <c r="B2687" s="3" t="s">
        <v>3424</v>
      </c>
      <c r="C2687" s="11" t="s">
        <v>1844</v>
      </c>
      <c r="D2687" s="11" t="s">
        <v>1845</v>
      </c>
      <c r="E2687" s="13">
        <v>2772</v>
      </c>
      <c r="G2687" s="3" t="str">
        <f t="shared" si="365"/>
        <v/>
      </c>
      <c r="H2687" s="3" t="str">
        <f t="shared" si="366"/>
        <v/>
      </c>
      <c r="I2687" s="3" t="str">
        <f t="shared" si="367"/>
        <v/>
      </c>
      <c r="J2687" s="3" t="str">
        <f t="shared" si="368"/>
        <v/>
      </c>
      <c r="K2687" s="3" t="str">
        <f t="shared" si="369"/>
        <v/>
      </c>
      <c r="L2687" s="3" t="str">
        <f t="shared" si="370"/>
        <v/>
      </c>
      <c r="M2687" s="3" t="str">
        <f t="shared" si="371"/>
        <v/>
      </c>
    </row>
    <row r="2688" spans="1:13" ht="15.6" customHeight="1" x14ac:dyDescent="0.3">
      <c r="A2688" s="3" t="s">
        <v>4421</v>
      </c>
      <c r="B2688" s="3" t="s">
        <v>3424</v>
      </c>
      <c r="C2688" s="11" t="s">
        <v>1846</v>
      </c>
      <c r="D2688" s="11" t="s">
        <v>1847</v>
      </c>
      <c r="E2688" s="13">
        <v>2773</v>
      </c>
      <c r="G2688" s="3" t="str">
        <f t="shared" si="365"/>
        <v/>
      </c>
      <c r="H2688" s="3" t="str">
        <f t="shared" si="366"/>
        <v/>
      </c>
      <c r="I2688" s="3" t="str">
        <f t="shared" si="367"/>
        <v/>
      </c>
      <c r="J2688" s="3" t="str">
        <f t="shared" si="368"/>
        <v/>
      </c>
      <c r="K2688" s="3" t="str">
        <f t="shared" si="369"/>
        <v/>
      </c>
      <c r="L2688" s="3" t="str">
        <f t="shared" si="370"/>
        <v/>
      </c>
      <c r="M2688" s="3" t="str">
        <f t="shared" si="371"/>
        <v/>
      </c>
    </row>
    <row r="2689" spans="1:13" ht="15.6" customHeight="1" x14ac:dyDescent="0.3">
      <c r="A2689" s="3" t="s">
        <v>4421</v>
      </c>
      <c r="B2689" s="3" t="s">
        <v>3424</v>
      </c>
      <c r="C2689" s="11" t="s">
        <v>1848</v>
      </c>
      <c r="D2689" s="11" t="s">
        <v>1849</v>
      </c>
      <c r="E2689" s="13">
        <v>2774</v>
      </c>
      <c r="G2689" s="3" t="str">
        <f t="shared" si="365"/>
        <v/>
      </c>
      <c r="H2689" s="3" t="str">
        <f t="shared" si="366"/>
        <v/>
      </c>
      <c r="I2689" s="3" t="str">
        <f t="shared" si="367"/>
        <v/>
      </c>
      <c r="J2689" s="3" t="str">
        <f t="shared" si="368"/>
        <v/>
      </c>
      <c r="K2689" s="3" t="str">
        <f t="shared" si="369"/>
        <v/>
      </c>
      <c r="L2689" s="3" t="str">
        <f t="shared" si="370"/>
        <v/>
      </c>
      <c r="M2689" s="3" t="str">
        <f t="shared" si="371"/>
        <v/>
      </c>
    </row>
    <row r="2690" spans="1:13" ht="15.6" customHeight="1" x14ac:dyDescent="0.3">
      <c r="A2690" s="3" t="s">
        <v>4421</v>
      </c>
      <c r="B2690" s="3" t="s">
        <v>3424</v>
      </c>
      <c r="C2690" s="11" t="s">
        <v>1850</v>
      </c>
      <c r="D2690" s="11" t="s">
        <v>1851</v>
      </c>
      <c r="E2690" s="13">
        <v>2775</v>
      </c>
      <c r="G2690" s="3" t="str">
        <f t="shared" si="365"/>
        <v/>
      </c>
      <c r="H2690" s="3" t="str">
        <f t="shared" si="366"/>
        <v/>
      </c>
      <c r="I2690" s="3" t="str">
        <f t="shared" si="367"/>
        <v/>
      </c>
      <c r="J2690" s="3" t="str">
        <f t="shared" si="368"/>
        <v/>
      </c>
      <c r="K2690" s="3" t="str">
        <f t="shared" si="369"/>
        <v/>
      </c>
      <c r="L2690" s="3" t="str">
        <f t="shared" si="370"/>
        <v/>
      </c>
      <c r="M2690" s="3" t="str">
        <f t="shared" si="371"/>
        <v/>
      </c>
    </row>
    <row r="2691" spans="1:13" ht="15.6" customHeight="1" x14ac:dyDescent="0.3">
      <c r="A2691" s="3" t="s">
        <v>4421</v>
      </c>
      <c r="B2691" s="3" t="s">
        <v>3424</v>
      </c>
      <c r="C2691" s="11" t="s">
        <v>1852</v>
      </c>
      <c r="D2691" s="11" t="s">
        <v>1853</v>
      </c>
      <c r="E2691" s="13">
        <v>2776</v>
      </c>
      <c r="G2691" s="3" t="str">
        <f t="shared" si="365"/>
        <v/>
      </c>
      <c r="H2691" s="3" t="str">
        <f t="shared" si="366"/>
        <v/>
      </c>
      <c r="I2691" s="3" t="str">
        <f t="shared" si="367"/>
        <v/>
      </c>
      <c r="J2691" s="3" t="str">
        <f t="shared" si="368"/>
        <v/>
      </c>
      <c r="K2691" s="3" t="str">
        <f t="shared" si="369"/>
        <v/>
      </c>
      <c r="L2691" s="3" t="str">
        <f t="shared" si="370"/>
        <v/>
      </c>
      <c r="M2691" s="3" t="str">
        <f t="shared" si="371"/>
        <v/>
      </c>
    </row>
    <row r="2692" spans="1:13" ht="15.6" customHeight="1" x14ac:dyDescent="0.3">
      <c r="A2692" s="3" t="s">
        <v>4421</v>
      </c>
      <c r="B2692" s="3" t="s">
        <v>3424</v>
      </c>
      <c r="C2692" s="11" t="s">
        <v>1854</v>
      </c>
      <c r="D2692" s="11" t="s">
        <v>1855</v>
      </c>
      <c r="E2692" s="13">
        <v>2777</v>
      </c>
      <c r="G2692" s="3" t="str">
        <f t="shared" si="365"/>
        <v/>
      </c>
      <c r="H2692" s="3" t="str">
        <f t="shared" si="366"/>
        <v/>
      </c>
      <c r="I2692" s="3" t="str">
        <f t="shared" si="367"/>
        <v/>
      </c>
      <c r="J2692" s="3" t="str">
        <f t="shared" si="368"/>
        <v/>
      </c>
      <c r="K2692" s="3" t="str">
        <f t="shared" si="369"/>
        <v/>
      </c>
      <c r="L2692" s="3" t="str">
        <f t="shared" si="370"/>
        <v/>
      </c>
      <c r="M2692" s="3" t="str">
        <f t="shared" si="371"/>
        <v/>
      </c>
    </row>
    <row r="2693" spans="1:13" ht="15.6" customHeight="1" x14ac:dyDescent="0.3">
      <c r="A2693" s="3" t="s">
        <v>4421</v>
      </c>
      <c r="B2693" s="3" t="s">
        <v>3424</v>
      </c>
      <c r="C2693" s="11" t="s">
        <v>1856</v>
      </c>
      <c r="D2693" s="11" t="s">
        <v>1857</v>
      </c>
      <c r="E2693" s="13">
        <v>2778</v>
      </c>
      <c r="G2693" s="3" t="str">
        <f t="shared" si="365"/>
        <v/>
      </c>
      <c r="H2693" s="3" t="str">
        <f t="shared" si="366"/>
        <v/>
      </c>
      <c r="I2693" s="3" t="str">
        <f t="shared" si="367"/>
        <v/>
      </c>
      <c r="J2693" s="3" t="str">
        <f t="shared" si="368"/>
        <v/>
      </c>
      <c r="K2693" s="3" t="str">
        <f t="shared" si="369"/>
        <v/>
      </c>
      <c r="L2693" s="3" t="str">
        <f t="shared" si="370"/>
        <v/>
      </c>
      <c r="M2693" s="3" t="str">
        <f t="shared" si="371"/>
        <v/>
      </c>
    </row>
    <row r="2694" spans="1:13" ht="15.6" customHeight="1" x14ac:dyDescent="0.3">
      <c r="A2694" s="3" t="s">
        <v>4421</v>
      </c>
      <c r="B2694" s="3" t="s">
        <v>3424</v>
      </c>
      <c r="C2694" s="11" t="s">
        <v>1858</v>
      </c>
      <c r="D2694" s="11" t="s">
        <v>1859</v>
      </c>
      <c r="E2694" s="13">
        <v>2779</v>
      </c>
      <c r="G2694" s="3" t="str">
        <f t="shared" si="365"/>
        <v/>
      </c>
      <c r="H2694" s="3" t="str">
        <f t="shared" si="366"/>
        <v/>
      </c>
      <c r="I2694" s="3" t="str">
        <f t="shared" si="367"/>
        <v/>
      </c>
      <c r="J2694" s="3" t="str">
        <f t="shared" si="368"/>
        <v/>
      </c>
      <c r="K2694" s="3" t="str">
        <f t="shared" si="369"/>
        <v/>
      </c>
      <c r="L2694" s="3" t="str">
        <f t="shared" si="370"/>
        <v/>
      </c>
      <c r="M2694" s="3" t="str">
        <f t="shared" si="371"/>
        <v/>
      </c>
    </row>
    <row r="2695" spans="1:13" ht="15.6" customHeight="1" x14ac:dyDescent="0.3">
      <c r="A2695" s="3" t="s">
        <v>4421</v>
      </c>
      <c r="B2695" s="3" t="s">
        <v>3424</v>
      </c>
      <c r="C2695" s="11" t="s">
        <v>1860</v>
      </c>
      <c r="D2695" s="11" t="s">
        <v>1861</v>
      </c>
      <c r="E2695" s="13">
        <v>2780</v>
      </c>
      <c r="G2695" s="3" t="str">
        <f t="shared" si="365"/>
        <v/>
      </c>
      <c r="H2695" s="3" t="str">
        <f t="shared" si="366"/>
        <v/>
      </c>
      <c r="I2695" s="3" t="str">
        <f t="shared" si="367"/>
        <v/>
      </c>
      <c r="J2695" s="3" t="str">
        <f t="shared" si="368"/>
        <v/>
      </c>
      <c r="K2695" s="3" t="str">
        <f t="shared" si="369"/>
        <v/>
      </c>
      <c r="L2695" s="3" t="str">
        <f t="shared" si="370"/>
        <v/>
      </c>
      <c r="M2695" s="3" t="str">
        <f t="shared" si="371"/>
        <v/>
      </c>
    </row>
    <row r="2696" spans="1:13" ht="15.6" customHeight="1" x14ac:dyDescent="0.3">
      <c r="A2696" s="3" t="s">
        <v>4421</v>
      </c>
      <c r="B2696" s="3" t="s">
        <v>3424</v>
      </c>
      <c r="C2696" s="11" t="s">
        <v>1862</v>
      </c>
      <c r="D2696" s="11" t="s">
        <v>1863</v>
      </c>
      <c r="E2696" s="13">
        <v>2781</v>
      </c>
      <c r="G2696" s="3" t="str">
        <f t="shared" si="365"/>
        <v/>
      </c>
      <c r="H2696" s="3" t="str">
        <f t="shared" si="366"/>
        <v/>
      </c>
      <c r="I2696" s="3" t="str">
        <f t="shared" si="367"/>
        <v/>
      </c>
      <c r="J2696" s="3" t="str">
        <f t="shared" si="368"/>
        <v/>
      </c>
      <c r="K2696" s="3" t="str">
        <f t="shared" si="369"/>
        <v/>
      </c>
      <c r="L2696" s="3" t="str">
        <f t="shared" si="370"/>
        <v/>
      </c>
      <c r="M2696" s="3" t="str">
        <f t="shared" si="371"/>
        <v/>
      </c>
    </row>
    <row r="2697" spans="1:13" ht="15.6" customHeight="1" x14ac:dyDescent="0.3">
      <c r="A2697" s="3" t="s">
        <v>4421</v>
      </c>
      <c r="B2697" s="3" t="s">
        <v>3424</v>
      </c>
      <c r="C2697" s="11" t="s">
        <v>1864</v>
      </c>
      <c r="D2697" s="11" t="s">
        <v>1865</v>
      </c>
      <c r="E2697" s="13">
        <v>2782</v>
      </c>
      <c r="G2697" s="3" t="str">
        <f t="shared" si="365"/>
        <v/>
      </c>
      <c r="H2697" s="3" t="str">
        <f t="shared" si="366"/>
        <v/>
      </c>
      <c r="I2697" s="3" t="str">
        <f t="shared" si="367"/>
        <v/>
      </c>
      <c r="J2697" s="3" t="str">
        <f t="shared" si="368"/>
        <v/>
      </c>
      <c r="K2697" s="3" t="str">
        <f t="shared" si="369"/>
        <v/>
      </c>
      <c r="L2697" s="3" t="str">
        <f t="shared" si="370"/>
        <v/>
      </c>
      <c r="M2697" s="3" t="str">
        <f t="shared" si="371"/>
        <v/>
      </c>
    </row>
    <row r="2698" spans="1:13" ht="15.6" customHeight="1" x14ac:dyDescent="0.3">
      <c r="A2698" s="3" t="s">
        <v>4421</v>
      </c>
      <c r="B2698" s="3" t="s">
        <v>3424</v>
      </c>
      <c r="C2698" s="11" t="s">
        <v>1866</v>
      </c>
      <c r="D2698" s="11" t="s">
        <v>1867</v>
      </c>
      <c r="E2698" s="13">
        <v>2783</v>
      </c>
      <c r="G2698" s="3" t="str">
        <f t="shared" si="365"/>
        <v/>
      </c>
      <c r="H2698" s="3" t="str">
        <f t="shared" si="366"/>
        <v/>
      </c>
      <c r="I2698" s="3" t="str">
        <f t="shared" si="367"/>
        <v/>
      </c>
      <c r="J2698" s="3" t="str">
        <f t="shared" si="368"/>
        <v/>
      </c>
      <c r="K2698" s="3" t="str">
        <f t="shared" si="369"/>
        <v/>
      </c>
      <c r="L2698" s="3" t="str">
        <f t="shared" si="370"/>
        <v/>
      </c>
      <c r="M2698" s="3" t="str">
        <f t="shared" si="371"/>
        <v/>
      </c>
    </row>
    <row r="2699" spans="1:13" ht="15.6" customHeight="1" x14ac:dyDescent="0.3">
      <c r="A2699" s="3" t="s">
        <v>4421</v>
      </c>
      <c r="B2699" s="3" t="s">
        <v>3424</v>
      </c>
      <c r="C2699" s="11" t="s">
        <v>1868</v>
      </c>
      <c r="D2699" s="11" t="s">
        <v>1869</v>
      </c>
      <c r="E2699" s="13">
        <v>2784</v>
      </c>
      <c r="G2699" s="3" t="str">
        <f t="shared" si="365"/>
        <v/>
      </c>
      <c r="H2699" s="3" t="str">
        <f t="shared" si="366"/>
        <v/>
      </c>
      <c r="I2699" s="3" t="str">
        <f t="shared" si="367"/>
        <v/>
      </c>
      <c r="J2699" s="3" t="str">
        <f t="shared" si="368"/>
        <v/>
      </c>
      <c r="K2699" s="3" t="str">
        <f t="shared" si="369"/>
        <v/>
      </c>
      <c r="L2699" s="3" t="str">
        <f t="shared" si="370"/>
        <v/>
      </c>
      <c r="M2699" s="3" t="str">
        <f t="shared" si="371"/>
        <v/>
      </c>
    </row>
    <row r="2700" spans="1:13" ht="15.6" customHeight="1" x14ac:dyDescent="0.3">
      <c r="A2700" s="3" t="s">
        <v>4421</v>
      </c>
      <c r="B2700" s="3" t="s">
        <v>3424</v>
      </c>
      <c r="C2700" s="11" t="s">
        <v>1870</v>
      </c>
      <c r="D2700" s="11" t="s">
        <v>1871</v>
      </c>
      <c r="E2700" s="13">
        <v>2785</v>
      </c>
      <c r="G2700" s="3" t="str">
        <f t="shared" si="365"/>
        <v/>
      </c>
      <c r="H2700" s="3" t="str">
        <f t="shared" si="366"/>
        <v/>
      </c>
      <c r="I2700" s="3" t="str">
        <f t="shared" si="367"/>
        <v/>
      </c>
      <c r="J2700" s="3" t="str">
        <f t="shared" si="368"/>
        <v/>
      </c>
      <c r="K2700" s="3" t="str">
        <f t="shared" si="369"/>
        <v/>
      </c>
      <c r="L2700" s="3" t="str">
        <f t="shared" si="370"/>
        <v/>
      </c>
      <c r="M2700" s="3" t="str">
        <f t="shared" si="371"/>
        <v/>
      </c>
    </row>
    <row r="2701" spans="1:13" ht="15.6" customHeight="1" x14ac:dyDescent="0.3">
      <c r="A2701" s="3" t="s">
        <v>4421</v>
      </c>
      <c r="B2701" s="3" t="s">
        <v>3424</v>
      </c>
      <c r="C2701" s="11" t="s">
        <v>1872</v>
      </c>
      <c r="D2701" s="11" t="s">
        <v>1873</v>
      </c>
      <c r="E2701" s="13">
        <v>2786</v>
      </c>
      <c r="G2701" s="3" t="str">
        <f t="shared" ref="G2701:G2764" si="372">IFERROR(VLOOKUP(F2701,omop_all_vocs,4,FALSE),"")</f>
        <v/>
      </c>
      <c r="H2701" s="3" t="str">
        <f t="shared" ref="H2701:H2764" si="373">IFERROR(VLOOKUP(F2701,omop_all_vocs,5,FALSE),"")</f>
        <v/>
      </c>
      <c r="I2701" s="3" t="str">
        <f t="shared" ref="I2701:I2764" si="374">IFERROR(VLOOKUP(F2701,omop_all_vocs,6,FALSE),"")</f>
        <v/>
      </c>
      <c r="J2701" s="3" t="str">
        <f t="shared" ref="J2701:J2764" si="375">IFERROR(VLOOKUP(F2701,omop_all_vocs,7,FALSE),"")</f>
        <v/>
      </c>
      <c r="K2701" s="3" t="str">
        <f t="shared" ref="K2701:K2764" si="376">IFERROR(VLOOKUP(F2701,omop_all_vocs,8,FALSE),"")</f>
        <v/>
      </c>
      <c r="L2701" s="3" t="str">
        <f t="shared" ref="L2701:L2764" si="377">IFERROR(VLOOKUP(F2701,omop_all_vocs,9,FALSE),"")</f>
        <v/>
      </c>
      <c r="M2701" s="3" t="str">
        <f t="shared" ref="M2701:M2764" si="378">IFERROR(VLOOKUP(F2701,omop_all_vocs,10,FALSE),"")</f>
        <v/>
      </c>
    </row>
    <row r="2702" spans="1:13" ht="15.6" customHeight="1" x14ac:dyDescent="0.3">
      <c r="A2702" s="3" t="s">
        <v>4421</v>
      </c>
      <c r="B2702" s="3" t="s">
        <v>3424</v>
      </c>
      <c r="C2702" s="11" t="s">
        <v>1874</v>
      </c>
      <c r="D2702" s="11" t="s">
        <v>1875</v>
      </c>
      <c r="E2702" s="13">
        <v>2787</v>
      </c>
      <c r="G2702" s="3" t="str">
        <f t="shared" si="372"/>
        <v/>
      </c>
      <c r="H2702" s="3" t="str">
        <f t="shared" si="373"/>
        <v/>
      </c>
      <c r="I2702" s="3" t="str">
        <f t="shared" si="374"/>
        <v/>
      </c>
      <c r="J2702" s="3" t="str">
        <f t="shared" si="375"/>
        <v/>
      </c>
      <c r="K2702" s="3" t="str">
        <f t="shared" si="376"/>
        <v/>
      </c>
      <c r="L2702" s="3" t="str">
        <f t="shared" si="377"/>
        <v/>
      </c>
      <c r="M2702" s="3" t="str">
        <f t="shared" si="378"/>
        <v/>
      </c>
    </row>
    <row r="2703" spans="1:13" ht="15.6" customHeight="1" x14ac:dyDescent="0.3">
      <c r="A2703" s="3" t="s">
        <v>4421</v>
      </c>
      <c r="B2703" s="3" t="s">
        <v>3424</v>
      </c>
      <c r="C2703" s="11" t="s">
        <v>1876</v>
      </c>
      <c r="D2703" s="11" t="s">
        <v>1877</v>
      </c>
      <c r="E2703" s="13">
        <v>2788</v>
      </c>
      <c r="G2703" s="3" t="str">
        <f t="shared" si="372"/>
        <v/>
      </c>
      <c r="H2703" s="3" t="str">
        <f t="shared" si="373"/>
        <v/>
      </c>
      <c r="I2703" s="3" t="str">
        <f t="shared" si="374"/>
        <v/>
      </c>
      <c r="J2703" s="3" t="str">
        <f t="shared" si="375"/>
        <v/>
      </c>
      <c r="K2703" s="3" t="str">
        <f t="shared" si="376"/>
        <v/>
      </c>
      <c r="L2703" s="3" t="str">
        <f t="shared" si="377"/>
        <v/>
      </c>
      <c r="M2703" s="3" t="str">
        <f t="shared" si="378"/>
        <v/>
      </c>
    </row>
    <row r="2704" spans="1:13" ht="15.6" customHeight="1" x14ac:dyDescent="0.3">
      <c r="A2704" s="3" t="s">
        <v>4421</v>
      </c>
      <c r="B2704" s="3" t="s">
        <v>3424</v>
      </c>
      <c r="C2704" s="11" t="s">
        <v>1878</v>
      </c>
      <c r="D2704" s="11" t="s">
        <v>1879</v>
      </c>
      <c r="E2704" s="13">
        <v>2789</v>
      </c>
      <c r="G2704" s="3" t="str">
        <f t="shared" si="372"/>
        <v/>
      </c>
      <c r="H2704" s="3" t="str">
        <f t="shared" si="373"/>
        <v/>
      </c>
      <c r="I2704" s="3" t="str">
        <f t="shared" si="374"/>
        <v/>
      </c>
      <c r="J2704" s="3" t="str">
        <f t="shared" si="375"/>
        <v/>
      </c>
      <c r="K2704" s="3" t="str">
        <f t="shared" si="376"/>
        <v/>
      </c>
      <c r="L2704" s="3" t="str">
        <f t="shared" si="377"/>
        <v/>
      </c>
      <c r="M2704" s="3" t="str">
        <f t="shared" si="378"/>
        <v/>
      </c>
    </row>
    <row r="2705" spans="1:13" ht="15.6" customHeight="1" x14ac:dyDescent="0.3">
      <c r="A2705" s="3" t="s">
        <v>4421</v>
      </c>
      <c r="B2705" s="3" t="s">
        <v>3424</v>
      </c>
      <c r="C2705" s="11" t="s">
        <v>1880</v>
      </c>
      <c r="D2705" s="11" t="s">
        <v>1881</v>
      </c>
      <c r="E2705" s="13">
        <v>2790</v>
      </c>
      <c r="G2705" s="3" t="str">
        <f t="shared" si="372"/>
        <v/>
      </c>
      <c r="H2705" s="3" t="str">
        <f t="shared" si="373"/>
        <v/>
      </c>
      <c r="I2705" s="3" t="str">
        <f t="shared" si="374"/>
        <v/>
      </c>
      <c r="J2705" s="3" t="str">
        <f t="shared" si="375"/>
        <v/>
      </c>
      <c r="K2705" s="3" t="str">
        <f t="shared" si="376"/>
        <v/>
      </c>
      <c r="L2705" s="3" t="str">
        <f t="shared" si="377"/>
        <v/>
      </c>
      <c r="M2705" s="3" t="str">
        <f t="shared" si="378"/>
        <v/>
      </c>
    </row>
    <row r="2706" spans="1:13" ht="15.6" customHeight="1" x14ac:dyDescent="0.3">
      <c r="A2706" s="3" t="s">
        <v>4421</v>
      </c>
      <c r="B2706" s="3" t="s">
        <v>3424</v>
      </c>
      <c r="C2706" s="11" t="s">
        <v>1882</v>
      </c>
      <c r="D2706" s="11" t="s">
        <v>1883</v>
      </c>
      <c r="E2706" s="13">
        <v>2791</v>
      </c>
      <c r="G2706" s="3" t="str">
        <f t="shared" si="372"/>
        <v/>
      </c>
      <c r="H2706" s="3" t="str">
        <f t="shared" si="373"/>
        <v/>
      </c>
      <c r="I2706" s="3" t="str">
        <f t="shared" si="374"/>
        <v/>
      </c>
      <c r="J2706" s="3" t="str">
        <f t="shared" si="375"/>
        <v/>
      </c>
      <c r="K2706" s="3" t="str">
        <f t="shared" si="376"/>
        <v/>
      </c>
      <c r="L2706" s="3" t="str">
        <f t="shared" si="377"/>
        <v/>
      </c>
      <c r="M2706" s="3" t="str">
        <f t="shared" si="378"/>
        <v/>
      </c>
    </row>
    <row r="2707" spans="1:13" ht="15.6" customHeight="1" x14ac:dyDescent="0.3">
      <c r="A2707" s="3" t="s">
        <v>4421</v>
      </c>
      <c r="B2707" s="3" t="s">
        <v>3424</v>
      </c>
      <c r="C2707" s="11" t="s">
        <v>1884</v>
      </c>
      <c r="D2707" s="11" t="s">
        <v>1885</v>
      </c>
      <c r="E2707" s="13">
        <v>2792</v>
      </c>
      <c r="G2707" s="3" t="str">
        <f t="shared" si="372"/>
        <v/>
      </c>
      <c r="H2707" s="3" t="str">
        <f t="shared" si="373"/>
        <v/>
      </c>
      <c r="I2707" s="3" t="str">
        <f t="shared" si="374"/>
        <v/>
      </c>
      <c r="J2707" s="3" t="str">
        <f t="shared" si="375"/>
        <v/>
      </c>
      <c r="K2707" s="3" t="str">
        <f t="shared" si="376"/>
        <v/>
      </c>
      <c r="L2707" s="3" t="str">
        <f t="shared" si="377"/>
        <v/>
      </c>
      <c r="M2707" s="3" t="str">
        <f t="shared" si="378"/>
        <v/>
      </c>
    </row>
    <row r="2708" spans="1:13" ht="15.6" customHeight="1" x14ac:dyDescent="0.3">
      <c r="A2708" s="3" t="s">
        <v>4421</v>
      </c>
      <c r="B2708" s="3" t="s">
        <v>3424</v>
      </c>
      <c r="C2708" s="11" t="s">
        <v>1886</v>
      </c>
      <c r="D2708" s="11" t="s">
        <v>1887</v>
      </c>
      <c r="E2708" s="13">
        <v>2793</v>
      </c>
      <c r="G2708" s="3" t="str">
        <f t="shared" si="372"/>
        <v/>
      </c>
      <c r="H2708" s="3" t="str">
        <f t="shared" si="373"/>
        <v/>
      </c>
      <c r="I2708" s="3" t="str">
        <f t="shared" si="374"/>
        <v/>
      </c>
      <c r="J2708" s="3" t="str">
        <f t="shared" si="375"/>
        <v/>
      </c>
      <c r="K2708" s="3" t="str">
        <f t="shared" si="376"/>
        <v/>
      </c>
      <c r="L2708" s="3" t="str">
        <f t="shared" si="377"/>
        <v/>
      </c>
      <c r="M2708" s="3" t="str">
        <f t="shared" si="378"/>
        <v/>
      </c>
    </row>
    <row r="2709" spans="1:13" ht="15.6" customHeight="1" x14ac:dyDescent="0.3">
      <c r="A2709" s="3" t="s">
        <v>4421</v>
      </c>
      <c r="B2709" s="3" t="s">
        <v>3424</v>
      </c>
      <c r="C2709" s="11" t="s">
        <v>1888</v>
      </c>
      <c r="D2709" s="11" t="s">
        <v>1889</v>
      </c>
      <c r="E2709" s="13">
        <v>2794</v>
      </c>
      <c r="G2709" s="3" t="str">
        <f t="shared" si="372"/>
        <v/>
      </c>
      <c r="H2709" s="3" t="str">
        <f t="shared" si="373"/>
        <v/>
      </c>
      <c r="I2709" s="3" t="str">
        <f t="shared" si="374"/>
        <v/>
      </c>
      <c r="J2709" s="3" t="str">
        <f t="shared" si="375"/>
        <v/>
      </c>
      <c r="K2709" s="3" t="str">
        <f t="shared" si="376"/>
        <v/>
      </c>
      <c r="L2709" s="3" t="str">
        <f t="shared" si="377"/>
        <v/>
      </c>
      <c r="M2709" s="3" t="str">
        <f t="shared" si="378"/>
        <v/>
      </c>
    </row>
    <row r="2710" spans="1:13" ht="15.6" customHeight="1" x14ac:dyDescent="0.3">
      <c r="A2710" s="3" t="s">
        <v>4421</v>
      </c>
      <c r="B2710" s="3" t="s">
        <v>3424</v>
      </c>
      <c r="C2710" s="11" t="s">
        <v>1890</v>
      </c>
      <c r="D2710" s="11" t="s">
        <v>1891</v>
      </c>
      <c r="E2710" s="13">
        <v>2795</v>
      </c>
      <c r="G2710" s="3" t="str">
        <f t="shared" si="372"/>
        <v/>
      </c>
      <c r="H2710" s="3" t="str">
        <f t="shared" si="373"/>
        <v/>
      </c>
      <c r="I2710" s="3" t="str">
        <f t="shared" si="374"/>
        <v/>
      </c>
      <c r="J2710" s="3" t="str">
        <f t="shared" si="375"/>
        <v/>
      </c>
      <c r="K2710" s="3" t="str">
        <f t="shared" si="376"/>
        <v/>
      </c>
      <c r="L2710" s="3" t="str">
        <f t="shared" si="377"/>
        <v/>
      </c>
      <c r="M2710" s="3" t="str">
        <f t="shared" si="378"/>
        <v/>
      </c>
    </row>
    <row r="2711" spans="1:13" ht="15.6" customHeight="1" x14ac:dyDescent="0.3">
      <c r="A2711" s="3" t="s">
        <v>4421</v>
      </c>
      <c r="B2711" s="3" t="s">
        <v>3424</v>
      </c>
      <c r="C2711" s="11" t="s">
        <v>1892</v>
      </c>
      <c r="D2711" s="11" t="s">
        <v>1893</v>
      </c>
      <c r="E2711" s="13">
        <v>2796</v>
      </c>
      <c r="G2711" s="3" t="str">
        <f t="shared" si="372"/>
        <v/>
      </c>
      <c r="H2711" s="3" t="str">
        <f t="shared" si="373"/>
        <v/>
      </c>
      <c r="I2711" s="3" t="str">
        <f t="shared" si="374"/>
        <v/>
      </c>
      <c r="J2711" s="3" t="str">
        <f t="shared" si="375"/>
        <v/>
      </c>
      <c r="K2711" s="3" t="str">
        <f t="shared" si="376"/>
        <v/>
      </c>
      <c r="L2711" s="3" t="str">
        <f t="shared" si="377"/>
        <v/>
      </c>
      <c r="M2711" s="3" t="str">
        <f t="shared" si="378"/>
        <v/>
      </c>
    </row>
    <row r="2712" spans="1:13" ht="15.6" customHeight="1" x14ac:dyDescent="0.3">
      <c r="A2712" s="3" t="s">
        <v>4421</v>
      </c>
      <c r="B2712" s="3" t="s">
        <v>3424</v>
      </c>
      <c r="C2712" s="11" t="s">
        <v>1894</v>
      </c>
      <c r="D2712" s="11" t="s">
        <v>1895</v>
      </c>
      <c r="E2712" s="13">
        <v>2797</v>
      </c>
      <c r="G2712" s="3" t="str">
        <f t="shared" si="372"/>
        <v/>
      </c>
      <c r="H2712" s="3" t="str">
        <f t="shared" si="373"/>
        <v/>
      </c>
      <c r="I2712" s="3" t="str">
        <f t="shared" si="374"/>
        <v/>
      </c>
      <c r="J2712" s="3" t="str">
        <f t="shared" si="375"/>
        <v/>
      </c>
      <c r="K2712" s="3" t="str">
        <f t="shared" si="376"/>
        <v/>
      </c>
      <c r="L2712" s="3" t="str">
        <f t="shared" si="377"/>
        <v/>
      </c>
      <c r="M2712" s="3" t="str">
        <f t="shared" si="378"/>
        <v/>
      </c>
    </row>
    <row r="2713" spans="1:13" ht="15.6" customHeight="1" x14ac:dyDescent="0.3">
      <c r="A2713" s="3" t="s">
        <v>4421</v>
      </c>
      <c r="B2713" s="3" t="s">
        <v>3424</v>
      </c>
      <c r="C2713" s="11" t="s">
        <v>1896</v>
      </c>
      <c r="D2713" s="11" t="s">
        <v>1897</v>
      </c>
      <c r="E2713" s="13">
        <v>2798</v>
      </c>
      <c r="G2713" s="3" t="str">
        <f t="shared" si="372"/>
        <v/>
      </c>
      <c r="H2713" s="3" t="str">
        <f t="shared" si="373"/>
        <v/>
      </c>
      <c r="I2713" s="3" t="str">
        <f t="shared" si="374"/>
        <v/>
      </c>
      <c r="J2713" s="3" t="str">
        <f t="shared" si="375"/>
        <v/>
      </c>
      <c r="K2713" s="3" t="str">
        <f t="shared" si="376"/>
        <v/>
      </c>
      <c r="L2713" s="3" t="str">
        <f t="shared" si="377"/>
        <v/>
      </c>
      <c r="M2713" s="3" t="str">
        <f t="shared" si="378"/>
        <v/>
      </c>
    </row>
    <row r="2714" spans="1:13" ht="15.6" customHeight="1" x14ac:dyDescent="0.3">
      <c r="A2714" s="3" t="s">
        <v>4421</v>
      </c>
      <c r="B2714" s="3" t="s">
        <v>3424</v>
      </c>
      <c r="C2714" s="11" t="s">
        <v>1898</v>
      </c>
      <c r="D2714" s="11" t="s">
        <v>1899</v>
      </c>
      <c r="E2714" s="13">
        <v>2799</v>
      </c>
      <c r="G2714" s="3" t="str">
        <f t="shared" si="372"/>
        <v/>
      </c>
      <c r="H2714" s="3" t="str">
        <f t="shared" si="373"/>
        <v/>
      </c>
      <c r="I2714" s="3" t="str">
        <f t="shared" si="374"/>
        <v/>
      </c>
      <c r="J2714" s="3" t="str">
        <f t="shared" si="375"/>
        <v/>
      </c>
      <c r="K2714" s="3" t="str">
        <f t="shared" si="376"/>
        <v/>
      </c>
      <c r="L2714" s="3" t="str">
        <f t="shared" si="377"/>
        <v/>
      </c>
      <c r="M2714" s="3" t="str">
        <f t="shared" si="378"/>
        <v/>
      </c>
    </row>
    <row r="2715" spans="1:13" ht="15.6" customHeight="1" x14ac:dyDescent="0.3">
      <c r="A2715" s="3" t="s">
        <v>4421</v>
      </c>
      <c r="B2715" s="3" t="s">
        <v>3424</v>
      </c>
      <c r="C2715" s="11" t="s">
        <v>1900</v>
      </c>
      <c r="D2715" s="11" t="s">
        <v>1901</v>
      </c>
      <c r="E2715" s="13">
        <v>2800</v>
      </c>
      <c r="G2715" s="3" t="str">
        <f t="shared" si="372"/>
        <v/>
      </c>
      <c r="H2715" s="3" t="str">
        <f t="shared" si="373"/>
        <v/>
      </c>
      <c r="I2715" s="3" t="str">
        <f t="shared" si="374"/>
        <v/>
      </c>
      <c r="J2715" s="3" t="str">
        <f t="shared" si="375"/>
        <v/>
      </c>
      <c r="K2715" s="3" t="str">
        <f t="shared" si="376"/>
        <v/>
      </c>
      <c r="L2715" s="3" t="str">
        <f t="shared" si="377"/>
        <v/>
      </c>
      <c r="M2715" s="3" t="str">
        <f t="shared" si="378"/>
        <v/>
      </c>
    </row>
    <row r="2716" spans="1:13" ht="15.6" customHeight="1" x14ac:dyDescent="0.3">
      <c r="A2716" s="3" t="s">
        <v>4421</v>
      </c>
      <c r="B2716" s="3" t="s">
        <v>3424</v>
      </c>
      <c r="C2716" s="11" t="s">
        <v>1902</v>
      </c>
      <c r="D2716" s="11" t="s">
        <v>1903</v>
      </c>
      <c r="E2716" s="13">
        <v>2801</v>
      </c>
      <c r="G2716" s="3" t="str">
        <f t="shared" si="372"/>
        <v/>
      </c>
      <c r="H2716" s="3" t="str">
        <f t="shared" si="373"/>
        <v/>
      </c>
      <c r="I2716" s="3" t="str">
        <f t="shared" si="374"/>
        <v/>
      </c>
      <c r="J2716" s="3" t="str">
        <f t="shared" si="375"/>
        <v/>
      </c>
      <c r="K2716" s="3" t="str">
        <f t="shared" si="376"/>
        <v/>
      </c>
      <c r="L2716" s="3" t="str">
        <f t="shared" si="377"/>
        <v/>
      </c>
      <c r="M2716" s="3" t="str">
        <f t="shared" si="378"/>
        <v/>
      </c>
    </row>
    <row r="2717" spans="1:13" ht="15.6" customHeight="1" x14ac:dyDescent="0.3">
      <c r="A2717" s="3" t="s">
        <v>4421</v>
      </c>
      <c r="B2717" s="3" t="s">
        <v>3424</v>
      </c>
      <c r="C2717" s="11" t="s">
        <v>1904</v>
      </c>
      <c r="D2717" s="11" t="s">
        <v>1905</v>
      </c>
      <c r="E2717" s="13">
        <v>2802</v>
      </c>
      <c r="G2717" s="3" t="str">
        <f t="shared" si="372"/>
        <v/>
      </c>
      <c r="H2717" s="3" t="str">
        <f t="shared" si="373"/>
        <v/>
      </c>
      <c r="I2717" s="3" t="str">
        <f t="shared" si="374"/>
        <v/>
      </c>
      <c r="J2717" s="3" t="str">
        <f t="shared" si="375"/>
        <v/>
      </c>
      <c r="K2717" s="3" t="str">
        <f t="shared" si="376"/>
        <v/>
      </c>
      <c r="L2717" s="3" t="str">
        <f t="shared" si="377"/>
        <v/>
      </c>
      <c r="M2717" s="3" t="str">
        <f t="shared" si="378"/>
        <v/>
      </c>
    </row>
    <row r="2718" spans="1:13" ht="15.6" customHeight="1" x14ac:dyDescent="0.3">
      <c r="A2718" s="3" t="s">
        <v>4421</v>
      </c>
      <c r="B2718" s="3" t="s">
        <v>3424</v>
      </c>
      <c r="C2718" s="11" t="s">
        <v>1906</v>
      </c>
      <c r="D2718" s="11" t="s">
        <v>1907</v>
      </c>
      <c r="E2718" s="13">
        <v>2803</v>
      </c>
      <c r="G2718" s="3" t="str">
        <f t="shared" si="372"/>
        <v/>
      </c>
      <c r="H2718" s="3" t="str">
        <f t="shared" si="373"/>
        <v/>
      </c>
      <c r="I2718" s="3" t="str">
        <f t="shared" si="374"/>
        <v/>
      </c>
      <c r="J2718" s="3" t="str">
        <f t="shared" si="375"/>
        <v/>
      </c>
      <c r="K2718" s="3" t="str">
        <f t="shared" si="376"/>
        <v/>
      </c>
      <c r="L2718" s="3" t="str">
        <f t="shared" si="377"/>
        <v/>
      </c>
      <c r="M2718" s="3" t="str">
        <f t="shared" si="378"/>
        <v/>
      </c>
    </row>
    <row r="2719" spans="1:13" ht="15.6" customHeight="1" x14ac:dyDescent="0.3">
      <c r="A2719" s="3" t="s">
        <v>4421</v>
      </c>
      <c r="B2719" s="3" t="s">
        <v>3424</v>
      </c>
      <c r="C2719" s="11" t="s">
        <v>1908</v>
      </c>
      <c r="D2719" s="11" t="s">
        <v>1909</v>
      </c>
      <c r="E2719" s="13">
        <v>2804</v>
      </c>
      <c r="G2719" s="3" t="str">
        <f t="shared" si="372"/>
        <v/>
      </c>
      <c r="H2719" s="3" t="str">
        <f t="shared" si="373"/>
        <v/>
      </c>
      <c r="I2719" s="3" t="str">
        <f t="shared" si="374"/>
        <v/>
      </c>
      <c r="J2719" s="3" t="str">
        <f t="shared" si="375"/>
        <v/>
      </c>
      <c r="K2719" s="3" t="str">
        <f t="shared" si="376"/>
        <v/>
      </c>
      <c r="L2719" s="3" t="str">
        <f t="shared" si="377"/>
        <v/>
      </c>
      <c r="M2719" s="3" t="str">
        <f t="shared" si="378"/>
        <v/>
      </c>
    </row>
    <row r="2720" spans="1:13" ht="15.6" customHeight="1" x14ac:dyDescent="0.3">
      <c r="A2720" s="3" t="s">
        <v>4421</v>
      </c>
      <c r="B2720" s="3" t="s">
        <v>3424</v>
      </c>
      <c r="C2720" s="11" t="s">
        <v>1910</v>
      </c>
      <c r="D2720" s="11" t="s">
        <v>1911</v>
      </c>
      <c r="E2720" s="13">
        <v>2805</v>
      </c>
      <c r="G2720" s="3" t="str">
        <f t="shared" si="372"/>
        <v/>
      </c>
      <c r="H2720" s="3" t="str">
        <f t="shared" si="373"/>
        <v/>
      </c>
      <c r="I2720" s="3" t="str">
        <f t="shared" si="374"/>
        <v/>
      </c>
      <c r="J2720" s="3" t="str">
        <f t="shared" si="375"/>
        <v/>
      </c>
      <c r="K2720" s="3" t="str">
        <f t="shared" si="376"/>
        <v/>
      </c>
      <c r="L2720" s="3" t="str">
        <f t="shared" si="377"/>
        <v/>
      </c>
      <c r="M2720" s="3" t="str">
        <f t="shared" si="378"/>
        <v/>
      </c>
    </row>
    <row r="2721" spans="1:13" ht="15.6" customHeight="1" x14ac:dyDescent="0.3">
      <c r="A2721" s="3" t="s">
        <v>4421</v>
      </c>
      <c r="B2721" s="3" t="s">
        <v>3424</v>
      </c>
      <c r="C2721" s="11" t="s">
        <v>1912</v>
      </c>
      <c r="D2721" s="11" t="s">
        <v>1913</v>
      </c>
      <c r="E2721" s="13">
        <v>2806</v>
      </c>
      <c r="G2721" s="3" t="str">
        <f t="shared" si="372"/>
        <v/>
      </c>
      <c r="H2721" s="3" t="str">
        <f t="shared" si="373"/>
        <v/>
      </c>
      <c r="I2721" s="3" t="str">
        <f t="shared" si="374"/>
        <v/>
      </c>
      <c r="J2721" s="3" t="str">
        <f t="shared" si="375"/>
        <v/>
      </c>
      <c r="K2721" s="3" t="str">
        <f t="shared" si="376"/>
        <v/>
      </c>
      <c r="L2721" s="3" t="str">
        <f t="shared" si="377"/>
        <v/>
      </c>
      <c r="M2721" s="3" t="str">
        <f t="shared" si="378"/>
        <v/>
      </c>
    </row>
    <row r="2722" spans="1:13" ht="15.6" customHeight="1" x14ac:dyDescent="0.3">
      <c r="A2722" s="3" t="s">
        <v>4421</v>
      </c>
      <c r="B2722" s="3" t="s">
        <v>3424</v>
      </c>
      <c r="C2722" s="11" t="s">
        <v>1914</v>
      </c>
      <c r="D2722" s="11" t="s">
        <v>1915</v>
      </c>
      <c r="E2722" s="13">
        <v>2807</v>
      </c>
      <c r="G2722" s="3" t="str">
        <f t="shared" si="372"/>
        <v/>
      </c>
      <c r="H2722" s="3" t="str">
        <f t="shared" si="373"/>
        <v/>
      </c>
      <c r="I2722" s="3" t="str">
        <f t="shared" si="374"/>
        <v/>
      </c>
      <c r="J2722" s="3" t="str">
        <f t="shared" si="375"/>
        <v/>
      </c>
      <c r="K2722" s="3" t="str">
        <f t="shared" si="376"/>
        <v/>
      </c>
      <c r="L2722" s="3" t="str">
        <f t="shared" si="377"/>
        <v/>
      </c>
      <c r="M2722" s="3" t="str">
        <f t="shared" si="378"/>
        <v/>
      </c>
    </row>
    <row r="2723" spans="1:13" ht="15.6" customHeight="1" x14ac:dyDescent="0.3">
      <c r="A2723" s="3" t="s">
        <v>4421</v>
      </c>
      <c r="B2723" s="3" t="s">
        <v>3424</v>
      </c>
      <c r="C2723" s="11" t="s">
        <v>1916</v>
      </c>
      <c r="D2723" s="11" t="s">
        <v>1917</v>
      </c>
      <c r="E2723" s="13">
        <v>2808</v>
      </c>
      <c r="G2723" s="3" t="str">
        <f t="shared" si="372"/>
        <v/>
      </c>
      <c r="H2723" s="3" t="str">
        <f t="shared" si="373"/>
        <v/>
      </c>
      <c r="I2723" s="3" t="str">
        <f t="shared" si="374"/>
        <v/>
      </c>
      <c r="J2723" s="3" t="str">
        <f t="shared" si="375"/>
        <v/>
      </c>
      <c r="K2723" s="3" t="str">
        <f t="shared" si="376"/>
        <v/>
      </c>
      <c r="L2723" s="3" t="str">
        <f t="shared" si="377"/>
        <v/>
      </c>
      <c r="M2723" s="3" t="str">
        <f t="shared" si="378"/>
        <v/>
      </c>
    </row>
    <row r="2724" spans="1:13" ht="15.6" customHeight="1" x14ac:dyDescent="0.3">
      <c r="A2724" s="3" t="s">
        <v>4421</v>
      </c>
      <c r="B2724" s="3" t="s">
        <v>3424</v>
      </c>
      <c r="C2724" s="11" t="s">
        <v>1918</v>
      </c>
      <c r="D2724" s="11" t="s">
        <v>1919</v>
      </c>
      <c r="E2724" s="13">
        <v>2809</v>
      </c>
      <c r="G2724" s="3" t="str">
        <f t="shared" si="372"/>
        <v/>
      </c>
      <c r="H2724" s="3" t="str">
        <f t="shared" si="373"/>
        <v/>
      </c>
      <c r="I2724" s="3" t="str">
        <f t="shared" si="374"/>
        <v/>
      </c>
      <c r="J2724" s="3" t="str">
        <f t="shared" si="375"/>
        <v/>
      </c>
      <c r="K2724" s="3" t="str">
        <f t="shared" si="376"/>
        <v/>
      </c>
      <c r="L2724" s="3" t="str">
        <f t="shared" si="377"/>
        <v/>
      </c>
      <c r="M2724" s="3" t="str">
        <f t="shared" si="378"/>
        <v/>
      </c>
    </row>
    <row r="2725" spans="1:13" ht="15.6" customHeight="1" x14ac:dyDescent="0.3">
      <c r="A2725" s="3" t="s">
        <v>4421</v>
      </c>
      <c r="B2725" s="3" t="s">
        <v>3424</v>
      </c>
      <c r="C2725" s="11" t="s">
        <v>1920</v>
      </c>
      <c r="D2725" s="11" t="s">
        <v>1921</v>
      </c>
      <c r="E2725" s="13">
        <v>2810</v>
      </c>
      <c r="G2725" s="3" t="str">
        <f t="shared" si="372"/>
        <v/>
      </c>
      <c r="H2725" s="3" t="str">
        <f t="shared" si="373"/>
        <v/>
      </c>
      <c r="I2725" s="3" t="str">
        <f t="shared" si="374"/>
        <v/>
      </c>
      <c r="J2725" s="3" t="str">
        <f t="shared" si="375"/>
        <v/>
      </c>
      <c r="K2725" s="3" t="str">
        <f t="shared" si="376"/>
        <v/>
      </c>
      <c r="L2725" s="3" t="str">
        <f t="shared" si="377"/>
        <v/>
      </c>
      <c r="M2725" s="3" t="str">
        <f t="shared" si="378"/>
        <v/>
      </c>
    </row>
    <row r="2726" spans="1:13" ht="15.6" customHeight="1" x14ac:dyDescent="0.3">
      <c r="A2726" s="3" t="s">
        <v>4421</v>
      </c>
      <c r="B2726" s="3" t="s">
        <v>3424</v>
      </c>
      <c r="C2726" s="11" t="s">
        <v>1922</v>
      </c>
      <c r="D2726" s="11" t="s">
        <v>1923</v>
      </c>
      <c r="E2726" s="13">
        <v>2811</v>
      </c>
      <c r="G2726" s="3" t="str">
        <f t="shared" si="372"/>
        <v/>
      </c>
      <c r="H2726" s="3" t="str">
        <f t="shared" si="373"/>
        <v/>
      </c>
      <c r="I2726" s="3" t="str">
        <f t="shared" si="374"/>
        <v/>
      </c>
      <c r="J2726" s="3" t="str">
        <f t="shared" si="375"/>
        <v/>
      </c>
      <c r="K2726" s="3" t="str">
        <f t="shared" si="376"/>
        <v/>
      </c>
      <c r="L2726" s="3" t="str">
        <f t="shared" si="377"/>
        <v/>
      </c>
      <c r="M2726" s="3" t="str">
        <f t="shared" si="378"/>
        <v/>
      </c>
    </row>
    <row r="2727" spans="1:13" ht="15.6" customHeight="1" x14ac:dyDescent="0.3">
      <c r="A2727" s="3" t="s">
        <v>4421</v>
      </c>
      <c r="B2727" s="3" t="s">
        <v>3424</v>
      </c>
      <c r="C2727" s="11" t="s">
        <v>1924</v>
      </c>
      <c r="D2727" s="11" t="s">
        <v>1925</v>
      </c>
      <c r="E2727" s="13">
        <v>2812</v>
      </c>
      <c r="G2727" s="3" t="str">
        <f t="shared" si="372"/>
        <v/>
      </c>
      <c r="H2727" s="3" t="str">
        <f t="shared" si="373"/>
        <v/>
      </c>
      <c r="I2727" s="3" t="str">
        <f t="shared" si="374"/>
        <v/>
      </c>
      <c r="J2727" s="3" t="str">
        <f t="shared" si="375"/>
        <v/>
      </c>
      <c r="K2727" s="3" t="str">
        <f t="shared" si="376"/>
        <v/>
      </c>
      <c r="L2727" s="3" t="str">
        <f t="shared" si="377"/>
        <v/>
      </c>
      <c r="M2727" s="3" t="str">
        <f t="shared" si="378"/>
        <v/>
      </c>
    </row>
    <row r="2728" spans="1:13" ht="15.6" customHeight="1" x14ac:dyDescent="0.3">
      <c r="A2728" s="3" t="s">
        <v>4421</v>
      </c>
      <c r="B2728" s="3" t="s">
        <v>3424</v>
      </c>
      <c r="C2728" s="11" t="s">
        <v>1926</v>
      </c>
      <c r="D2728" s="11" t="s">
        <v>1927</v>
      </c>
      <c r="E2728" s="13">
        <v>2813</v>
      </c>
      <c r="G2728" s="3" t="str">
        <f t="shared" si="372"/>
        <v/>
      </c>
      <c r="H2728" s="3" t="str">
        <f t="shared" si="373"/>
        <v/>
      </c>
      <c r="I2728" s="3" t="str">
        <f t="shared" si="374"/>
        <v/>
      </c>
      <c r="J2728" s="3" t="str">
        <f t="shared" si="375"/>
        <v/>
      </c>
      <c r="K2728" s="3" t="str">
        <f t="shared" si="376"/>
        <v/>
      </c>
      <c r="L2728" s="3" t="str">
        <f t="shared" si="377"/>
        <v/>
      </c>
      <c r="M2728" s="3" t="str">
        <f t="shared" si="378"/>
        <v/>
      </c>
    </row>
    <row r="2729" spans="1:13" ht="15.6" customHeight="1" x14ac:dyDescent="0.3">
      <c r="A2729" s="3" t="s">
        <v>4421</v>
      </c>
      <c r="B2729" s="3" t="s">
        <v>3424</v>
      </c>
      <c r="C2729" s="11" t="s">
        <v>1928</v>
      </c>
      <c r="D2729" s="11" t="s">
        <v>1929</v>
      </c>
      <c r="E2729" s="13">
        <v>2814</v>
      </c>
      <c r="G2729" s="3" t="str">
        <f t="shared" si="372"/>
        <v/>
      </c>
      <c r="H2729" s="3" t="str">
        <f t="shared" si="373"/>
        <v/>
      </c>
      <c r="I2729" s="3" t="str">
        <f t="shared" si="374"/>
        <v/>
      </c>
      <c r="J2729" s="3" t="str">
        <f t="shared" si="375"/>
        <v/>
      </c>
      <c r="K2729" s="3" t="str">
        <f t="shared" si="376"/>
        <v/>
      </c>
      <c r="L2729" s="3" t="str">
        <f t="shared" si="377"/>
        <v/>
      </c>
      <c r="M2729" s="3" t="str">
        <f t="shared" si="378"/>
        <v/>
      </c>
    </row>
    <row r="2730" spans="1:13" ht="15.6" customHeight="1" x14ac:dyDescent="0.3">
      <c r="A2730" s="3" t="s">
        <v>4421</v>
      </c>
      <c r="B2730" s="3" t="s">
        <v>3424</v>
      </c>
      <c r="C2730" s="11" t="s">
        <v>1930</v>
      </c>
      <c r="D2730" s="11" t="s">
        <v>1931</v>
      </c>
      <c r="E2730" s="13">
        <v>2815</v>
      </c>
      <c r="G2730" s="3" t="str">
        <f t="shared" si="372"/>
        <v/>
      </c>
      <c r="H2730" s="3" t="str">
        <f t="shared" si="373"/>
        <v/>
      </c>
      <c r="I2730" s="3" t="str">
        <f t="shared" si="374"/>
        <v/>
      </c>
      <c r="J2730" s="3" t="str">
        <f t="shared" si="375"/>
        <v/>
      </c>
      <c r="K2730" s="3" t="str">
        <f t="shared" si="376"/>
        <v/>
      </c>
      <c r="L2730" s="3" t="str">
        <f t="shared" si="377"/>
        <v/>
      </c>
      <c r="M2730" s="3" t="str">
        <f t="shared" si="378"/>
        <v/>
      </c>
    </row>
    <row r="2731" spans="1:13" ht="15.6" customHeight="1" x14ac:dyDescent="0.3">
      <c r="A2731" s="3" t="s">
        <v>4421</v>
      </c>
      <c r="B2731" s="3" t="s">
        <v>3424</v>
      </c>
      <c r="C2731" s="11" t="s">
        <v>1932</v>
      </c>
      <c r="D2731" s="11" t="s">
        <v>1933</v>
      </c>
      <c r="E2731" s="13">
        <v>2816</v>
      </c>
      <c r="G2731" s="3" t="str">
        <f t="shared" si="372"/>
        <v/>
      </c>
      <c r="H2731" s="3" t="str">
        <f t="shared" si="373"/>
        <v/>
      </c>
      <c r="I2731" s="3" t="str">
        <f t="shared" si="374"/>
        <v/>
      </c>
      <c r="J2731" s="3" t="str">
        <f t="shared" si="375"/>
        <v/>
      </c>
      <c r="K2731" s="3" t="str">
        <f t="shared" si="376"/>
        <v/>
      </c>
      <c r="L2731" s="3" t="str">
        <f t="shared" si="377"/>
        <v/>
      </c>
      <c r="M2731" s="3" t="str">
        <f t="shared" si="378"/>
        <v/>
      </c>
    </row>
    <row r="2732" spans="1:13" ht="15.6" customHeight="1" x14ac:dyDescent="0.3">
      <c r="A2732" s="3" t="s">
        <v>4421</v>
      </c>
      <c r="B2732" s="3" t="s">
        <v>3424</v>
      </c>
      <c r="C2732" s="11" t="s">
        <v>1934</v>
      </c>
      <c r="D2732" s="11" t="s">
        <v>1935</v>
      </c>
      <c r="E2732" s="13">
        <v>2817</v>
      </c>
      <c r="G2732" s="3" t="str">
        <f t="shared" si="372"/>
        <v/>
      </c>
      <c r="H2732" s="3" t="str">
        <f t="shared" si="373"/>
        <v/>
      </c>
      <c r="I2732" s="3" t="str">
        <f t="shared" si="374"/>
        <v/>
      </c>
      <c r="J2732" s="3" t="str">
        <f t="shared" si="375"/>
        <v/>
      </c>
      <c r="K2732" s="3" t="str">
        <f t="shared" si="376"/>
        <v/>
      </c>
      <c r="L2732" s="3" t="str">
        <f t="shared" si="377"/>
        <v/>
      </c>
      <c r="M2732" s="3" t="str">
        <f t="shared" si="378"/>
        <v/>
      </c>
    </row>
    <row r="2733" spans="1:13" ht="15.6" customHeight="1" x14ac:dyDescent="0.3">
      <c r="A2733" s="3" t="s">
        <v>4421</v>
      </c>
      <c r="B2733" s="3" t="s">
        <v>3424</v>
      </c>
      <c r="C2733" s="11" t="s">
        <v>1936</v>
      </c>
      <c r="D2733" s="11" t="s">
        <v>1937</v>
      </c>
      <c r="E2733" s="13">
        <v>2818</v>
      </c>
      <c r="G2733" s="3" t="str">
        <f t="shared" si="372"/>
        <v/>
      </c>
      <c r="H2733" s="3" t="str">
        <f t="shared" si="373"/>
        <v/>
      </c>
      <c r="I2733" s="3" t="str">
        <f t="shared" si="374"/>
        <v/>
      </c>
      <c r="J2733" s="3" t="str">
        <f t="shared" si="375"/>
        <v/>
      </c>
      <c r="K2733" s="3" t="str">
        <f t="shared" si="376"/>
        <v/>
      </c>
      <c r="L2733" s="3" t="str">
        <f t="shared" si="377"/>
        <v/>
      </c>
      <c r="M2733" s="3" t="str">
        <f t="shared" si="378"/>
        <v/>
      </c>
    </row>
    <row r="2734" spans="1:13" ht="15.6" customHeight="1" x14ac:dyDescent="0.3">
      <c r="A2734" s="3" t="s">
        <v>4421</v>
      </c>
      <c r="B2734" s="3" t="s">
        <v>3424</v>
      </c>
      <c r="C2734" s="11" t="s">
        <v>1938</v>
      </c>
      <c r="D2734" s="11" t="s">
        <v>1939</v>
      </c>
      <c r="E2734" s="13">
        <v>2819</v>
      </c>
      <c r="G2734" s="3" t="str">
        <f t="shared" si="372"/>
        <v/>
      </c>
      <c r="H2734" s="3" t="str">
        <f t="shared" si="373"/>
        <v/>
      </c>
      <c r="I2734" s="3" t="str">
        <f t="shared" si="374"/>
        <v/>
      </c>
      <c r="J2734" s="3" t="str">
        <f t="shared" si="375"/>
        <v/>
      </c>
      <c r="K2734" s="3" t="str">
        <f t="shared" si="376"/>
        <v/>
      </c>
      <c r="L2734" s="3" t="str">
        <f t="shared" si="377"/>
        <v/>
      </c>
      <c r="M2734" s="3" t="str">
        <f t="shared" si="378"/>
        <v/>
      </c>
    </row>
    <row r="2735" spans="1:13" ht="15.6" customHeight="1" x14ac:dyDescent="0.3">
      <c r="A2735" s="3" t="s">
        <v>4421</v>
      </c>
      <c r="B2735" s="3" t="s">
        <v>3424</v>
      </c>
      <c r="C2735" s="11" t="s">
        <v>1940</v>
      </c>
      <c r="D2735" s="11" t="s">
        <v>1941</v>
      </c>
      <c r="E2735" s="13">
        <v>2820</v>
      </c>
      <c r="G2735" s="3" t="str">
        <f t="shared" si="372"/>
        <v/>
      </c>
      <c r="H2735" s="3" t="str">
        <f t="shared" si="373"/>
        <v/>
      </c>
      <c r="I2735" s="3" t="str">
        <f t="shared" si="374"/>
        <v/>
      </c>
      <c r="J2735" s="3" t="str">
        <f t="shared" si="375"/>
        <v/>
      </c>
      <c r="K2735" s="3" t="str">
        <f t="shared" si="376"/>
        <v/>
      </c>
      <c r="L2735" s="3" t="str">
        <f t="shared" si="377"/>
        <v/>
      </c>
      <c r="M2735" s="3" t="str">
        <f t="shared" si="378"/>
        <v/>
      </c>
    </row>
    <row r="2736" spans="1:13" ht="15.6" customHeight="1" x14ac:dyDescent="0.3">
      <c r="A2736" s="3" t="s">
        <v>4421</v>
      </c>
      <c r="B2736" s="3" t="s">
        <v>3424</v>
      </c>
      <c r="C2736" s="11" t="s">
        <v>1942</v>
      </c>
      <c r="D2736" s="11" t="s">
        <v>1943</v>
      </c>
      <c r="E2736" s="13">
        <v>2821</v>
      </c>
      <c r="G2736" s="3" t="str">
        <f t="shared" si="372"/>
        <v/>
      </c>
      <c r="H2736" s="3" t="str">
        <f t="shared" si="373"/>
        <v/>
      </c>
      <c r="I2736" s="3" t="str">
        <f t="shared" si="374"/>
        <v/>
      </c>
      <c r="J2736" s="3" t="str">
        <f t="shared" si="375"/>
        <v/>
      </c>
      <c r="K2736" s="3" t="str">
        <f t="shared" si="376"/>
        <v/>
      </c>
      <c r="L2736" s="3" t="str">
        <f t="shared" si="377"/>
        <v/>
      </c>
      <c r="M2736" s="3" t="str">
        <f t="shared" si="378"/>
        <v/>
      </c>
    </row>
    <row r="2737" spans="1:13" ht="15.6" customHeight="1" x14ac:dyDescent="0.3">
      <c r="A2737" s="3" t="s">
        <v>4421</v>
      </c>
      <c r="B2737" s="3" t="s">
        <v>3424</v>
      </c>
      <c r="C2737" s="11" t="s">
        <v>1944</v>
      </c>
      <c r="D2737" s="11" t="s">
        <v>1945</v>
      </c>
      <c r="E2737" s="13">
        <v>2822</v>
      </c>
      <c r="G2737" s="3" t="str">
        <f t="shared" si="372"/>
        <v/>
      </c>
      <c r="H2737" s="3" t="str">
        <f t="shared" si="373"/>
        <v/>
      </c>
      <c r="I2737" s="3" t="str">
        <f t="shared" si="374"/>
        <v/>
      </c>
      <c r="J2737" s="3" t="str">
        <f t="shared" si="375"/>
        <v/>
      </c>
      <c r="K2737" s="3" t="str">
        <f t="shared" si="376"/>
        <v/>
      </c>
      <c r="L2737" s="3" t="str">
        <f t="shared" si="377"/>
        <v/>
      </c>
      <c r="M2737" s="3" t="str">
        <f t="shared" si="378"/>
        <v/>
      </c>
    </row>
    <row r="2738" spans="1:13" ht="15.6" customHeight="1" x14ac:dyDescent="0.3">
      <c r="A2738" s="3" t="s">
        <v>4421</v>
      </c>
      <c r="B2738" s="3" t="s">
        <v>3424</v>
      </c>
      <c r="C2738" s="11" t="s">
        <v>1946</v>
      </c>
      <c r="D2738" s="11" t="s">
        <v>1947</v>
      </c>
      <c r="E2738" s="13">
        <v>2823</v>
      </c>
      <c r="G2738" s="3" t="str">
        <f t="shared" si="372"/>
        <v/>
      </c>
      <c r="H2738" s="3" t="str">
        <f t="shared" si="373"/>
        <v/>
      </c>
      <c r="I2738" s="3" t="str">
        <f t="shared" si="374"/>
        <v/>
      </c>
      <c r="J2738" s="3" t="str">
        <f t="shared" si="375"/>
        <v/>
      </c>
      <c r="K2738" s="3" t="str">
        <f t="shared" si="376"/>
        <v/>
      </c>
      <c r="L2738" s="3" t="str">
        <f t="shared" si="377"/>
        <v/>
      </c>
      <c r="M2738" s="3" t="str">
        <f t="shared" si="378"/>
        <v/>
      </c>
    </row>
    <row r="2739" spans="1:13" ht="15.6" customHeight="1" x14ac:dyDescent="0.3">
      <c r="A2739" s="3" t="s">
        <v>4421</v>
      </c>
      <c r="B2739" s="3" t="s">
        <v>3424</v>
      </c>
      <c r="C2739" s="11" t="s">
        <v>1948</v>
      </c>
      <c r="D2739" s="11" t="s">
        <v>1949</v>
      </c>
      <c r="E2739" s="13">
        <v>2824</v>
      </c>
      <c r="G2739" s="3" t="str">
        <f t="shared" si="372"/>
        <v/>
      </c>
      <c r="H2739" s="3" t="str">
        <f t="shared" si="373"/>
        <v/>
      </c>
      <c r="I2739" s="3" t="str">
        <f t="shared" si="374"/>
        <v/>
      </c>
      <c r="J2739" s="3" t="str">
        <f t="shared" si="375"/>
        <v/>
      </c>
      <c r="K2739" s="3" t="str">
        <f t="shared" si="376"/>
        <v/>
      </c>
      <c r="L2739" s="3" t="str">
        <f t="shared" si="377"/>
        <v/>
      </c>
      <c r="M2739" s="3" t="str">
        <f t="shared" si="378"/>
        <v/>
      </c>
    </row>
    <row r="2740" spans="1:13" ht="15.6" customHeight="1" x14ac:dyDescent="0.3">
      <c r="A2740" s="3" t="s">
        <v>4421</v>
      </c>
      <c r="B2740" s="3" t="s">
        <v>3424</v>
      </c>
      <c r="C2740" s="11" t="s">
        <v>1950</v>
      </c>
      <c r="D2740" s="11" t="s">
        <v>1951</v>
      </c>
      <c r="E2740" s="13">
        <v>2825</v>
      </c>
      <c r="G2740" s="3" t="str">
        <f t="shared" si="372"/>
        <v/>
      </c>
      <c r="H2740" s="3" t="str">
        <f t="shared" si="373"/>
        <v/>
      </c>
      <c r="I2740" s="3" t="str">
        <f t="shared" si="374"/>
        <v/>
      </c>
      <c r="J2740" s="3" t="str">
        <f t="shared" si="375"/>
        <v/>
      </c>
      <c r="K2740" s="3" t="str">
        <f t="shared" si="376"/>
        <v/>
      </c>
      <c r="L2740" s="3" t="str">
        <f t="shared" si="377"/>
        <v/>
      </c>
      <c r="M2740" s="3" t="str">
        <f t="shared" si="378"/>
        <v/>
      </c>
    </row>
    <row r="2741" spans="1:13" ht="15.6" customHeight="1" x14ac:dyDescent="0.3">
      <c r="A2741" s="3" t="s">
        <v>4421</v>
      </c>
      <c r="B2741" s="3" t="s">
        <v>3424</v>
      </c>
      <c r="C2741" s="11" t="s">
        <v>1952</v>
      </c>
      <c r="D2741" s="11" t="s">
        <v>1953</v>
      </c>
      <c r="E2741" s="13">
        <v>2826</v>
      </c>
      <c r="G2741" s="3" t="str">
        <f t="shared" si="372"/>
        <v/>
      </c>
      <c r="H2741" s="3" t="str">
        <f t="shared" si="373"/>
        <v/>
      </c>
      <c r="I2741" s="3" t="str">
        <f t="shared" si="374"/>
        <v/>
      </c>
      <c r="J2741" s="3" t="str">
        <f t="shared" si="375"/>
        <v/>
      </c>
      <c r="K2741" s="3" t="str">
        <f t="shared" si="376"/>
        <v/>
      </c>
      <c r="L2741" s="3" t="str">
        <f t="shared" si="377"/>
        <v/>
      </c>
      <c r="M2741" s="3" t="str">
        <f t="shared" si="378"/>
        <v/>
      </c>
    </row>
    <row r="2742" spans="1:13" ht="15.6" customHeight="1" x14ac:dyDescent="0.3">
      <c r="A2742" s="3" t="s">
        <v>4421</v>
      </c>
      <c r="B2742" s="3" t="s">
        <v>3424</v>
      </c>
      <c r="C2742" s="11" t="s">
        <v>1954</v>
      </c>
      <c r="D2742" s="11" t="s">
        <v>1955</v>
      </c>
      <c r="E2742" s="13">
        <v>2827</v>
      </c>
      <c r="G2742" s="3" t="str">
        <f t="shared" si="372"/>
        <v/>
      </c>
      <c r="H2742" s="3" t="str">
        <f t="shared" si="373"/>
        <v/>
      </c>
      <c r="I2742" s="3" t="str">
        <f t="shared" si="374"/>
        <v/>
      </c>
      <c r="J2742" s="3" t="str">
        <f t="shared" si="375"/>
        <v/>
      </c>
      <c r="K2742" s="3" t="str">
        <f t="shared" si="376"/>
        <v/>
      </c>
      <c r="L2742" s="3" t="str">
        <f t="shared" si="377"/>
        <v/>
      </c>
      <c r="M2742" s="3" t="str">
        <f t="shared" si="378"/>
        <v/>
      </c>
    </row>
    <row r="2743" spans="1:13" ht="15.6" customHeight="1" x14ac:dyDescent="0.3">
      <c r="A2743" s="3" t="s">
        <v>4421</v>
      </c>
      <c r="B2743" s="3" t="s">
        <v>3424</v>
      </c>
      <c r="C2743" s="11" t="s">
        <v>1956</v>
      </c>
      <c r="D2743" s="11" t="s">
        <v>1957</v>
      </c>
      <c r="E2743" s="13">
        <v>2828</v>
      </c>
      <c r="G2743" s="3" t="str">
        <f t="shared" si="372"/>
        <v/>
      </c>
      <c r="H2743" s="3" t="str">
        <f t="shared" si="373"/>
        <v/>
      </c>
      <c r="I2743" s="3" t="str">
        <f t="shared" si="374"/>
        <v/>
      </c>
      <c r="J2743" s="3" t="str">
        <f t="shared" si="375"/>
        <v/>
      </c>
      <c r="K2743" s="3" t="str">
        <f t="shared" si="376"/>
        <v/>
      </c>
      <c r="L2743" s="3" t="str">
        <f t="shared" si="377"/>
        <v/>
      </c>
      <c r="M2743" s="3" t="str">
        <f t="shared" si="378"/>
        <v/>
      </c>
    </row>
    <row r="2744" spans="1:13" ht="15.6" customHeight="1" x14ac:dyDescent="0.3">
      <c r="A2744" s="3" t="s">
        <v>4421</v>
      </c>
      <c r="B2744" s="3" t="s">
        <v>3424</v>
      </c>
      <c r="C2744" s="11" t="s">
        <v>1958</v>
      </c>
      <c r="D2744" s="11" t="s">
        <v>1959</v>
      </c>
      <c r="E2744" s="13">
        <v>2829</v>
      </c>
      <c r="G2744" s="3" t="str">
        <f t="shared" si="372"/>
        <v/>
      </c>
      <c r="H2744" s="3" t="str">
        <f t="shared" si="373"/>
        <v/>
      </c>
      <c r="I2744" s="3" t="str">
        <f t="shared" si="374"/>
        <v/>
      </c>
      <c r="J2744" s="3" t="str">
        <f t="shared" si="375"/>
        <v/>
      </c>
      <c r="K2744" s="3" t="str">
        <f t="shared" si="376"/>
        <v/>
      </c>
      <c r="L2744" s="3" t="str">
        <f t="shared" si="377"/>
        <v/>
      </c>
      <c r="M2744" s="3" t="str">
        <f t="shared" si="378"/>
        <v/>
      </c>
    </row>
    <row r="2745" spans="1:13" ht="15.6" customHeight="1" x14ac:dyDescent="0.3">
      <c r="A2745" s="3" t="s">
        <v>4421</v>
      </c>
      <c r="B2745" s="3" t="s">
        <v>3424</v>
      </c>
      <c r="C2745" s="11" t="s">
        <v>1960</v>
      </c>
      <c r="D2745" s="11" t="s">
        <v>1961</v>
      </c>
      <c r="E2745" s="13">
        <v>2830</v>
      </c>
      <c r="G2745" s="3" t="str">
        <f t="shared" si="372"/>
        <v/>
      </c>
      <c r="H2745" s="3" t="str">
        <f t="shared" si="373"/>
        <v/>
      </c>
      <c r="I2745" s="3" t="str">
        <f t="shared" si="374"/>
        <v/>
      </c>
      <c r="J2745" s="3" t="str">
        <f t="shared" si="375"/>
        <v/>
      </c>
      <c r="K2745" s="3" t="str">
        <f t="shared" si="376"/>
        <v/>
      </c>
      <c r="L2745" s="3" t="str">
        <f t="shared" si="377"/>
        <v/>
      </c>
      <c r="M2745" s="3" t="str">
        <f t="shared" si="378"/>
        <v/>
      </c>
    </row>
    <row r="2746" spans="1:13" ht="15.6" customHeight="1" x14ac:dyDescent="0.3">
      <c r="A2746" s="3" t="s">
        <v>4421</v>
      </c>
      <c r="B2746" s="3" t="s">
        <v>3424</v>
      </c>
      <c r="C2746" s="11" t="s">
        <v>1962</v>
      </c>
      <c r="D2746" s="11" t="s">
        <v>1963</v>
      </c>
      <c r="E2746" s="13">
        <v>2831</v>
      </c>
      <c r="G2746" s="3" t="str">
        <f t="shared" si="372"/>
        <v/>
      </c>
      <c r="H2746" s="3" t="str">
        <f t="shared" si="373"/>
        <v/>
      </c>
      <c r="I2746" s="3" t="str">
        <f t="shared" si="374"/>
        <v/>
      </c>
      <c r="J2746" s="3" t="str">
        <f t="shared" si="375"/>
        <v/>
      </c>
      <c r="K2746" s="3" t="str">
        <f t="shared" si="376"/>
        <v/>
      </c>
      <c r="L2746" s="3" t="str">
        <f t="shared" si="377"/>
        <v/>
      </c>
      <c r="M2746" s="3" t="str">
        <f t="shared" si="378"/>
        <v/>
      </c>
    </row>
    <row r="2747" spans="1:13" ht="15.6" customHeight="1" x14ac:dyDescent="0.3">
      <c r="A2747" s="3" t="s">
        <v>4421</v>
      </c>
      <c r="B2747" s="3" t="s">
        <v>3424</v>
      </c>
      <c r="C2747" s="11" t="s">
        <v>1964</v>
      </c>
      <c r="D2747" s="11" t="s">
        <v>1965</v>
      </c>
      <c r="E2747" s="13">
        <v>2832</v>
      </c>
      <c r="G2747" s="3" t="str">
        <f t="shared" si="372"/>
        <v/>
      </c>
      <c r="H2747" s="3" t="str">
        <f t="shared" si="373"/>
        <v/>
      </c>
      <c r="I2747" s="3" t="str">
        <f t="shared" si="374"/>
        <v/>
      </c>
      <c r="J2747" s="3" t="str">
        <f t="shared" si="375"/>
        <v/>
      </c>
      <c r="K2747" s="3" t="str">
        <f t="shared" si="376"/>
        <v/>
      </c>
      <c r="L2747" s="3" t="str">
        <f t="shared" si="377"/>
        <v/>
      </c>
      <c r="M2747" s="3" t="str">
        <f t="shared" si="378"/>
        <v/>
      </c>
    </row>
    <row r="2748" spans="1:13" ht="15.6" customHeight="1" x14ac:dyDescent="0.3">
      <c r="A2748" s="3" t="s">
        <v>4421</v>
      </c>
      <c r="B2748" s="3" t="s">
        <v>3424</v>
      </c>
      <c r="C2748" s="11" t="s">
        <v>1966</v>
      </c>
      <c r="D2748" s="11" t="s">
        <v>1967</v>
      </c>
      <c r="E2748" s="13">
        <v>2833</v>
      </c>
      <c r="G2748" s="3" t="str">
        <f t="shared" si="372"/>
        <v/>
      </c>
      <c r="H2748" s="3" t="str">
        <f t="shared" si="373"/>
        <v/>
      </c>
      <c r="I2748" s="3" t="str">
        <f t="shared" si="374"/>
        <v/>
      </c>
      <c r="J2748" s="3" t="str">
        <f t="shared" si="375"/>
        <v/>
      </c>
      <c r="K2748" s="3" t="str">
        <f t="shared" si="376"/>
        <v/>
      </c>
      <c r="L2748" s="3" t="str">
        <f t="shared" si="377"/>
        <v/>
      </c>
      <c r="M2748" s="3" t="str">
        <f t="shared" si="378"/>
        <v/>
      </c>
    </row>
    <row r="2749" spans="1:13" ht="15.6" customHeight="1" x14ac:dyDescent="0.3">
      <c r="A2749" s="3" t="s">
        <v>4421</v>
      </c>
      <c r="B2749" s="3" t="s">
        <v>3424</v>
      </c>
      <c r="C2749" s="11" t="s">
        <v>1968</v>
      </c>
      <c r="D2749" s="11" t="s">
        <v>1969</v>
      </c>
      <c r="E2749" s="13">
        <v>2834</v>
      </c>
      <c r="G2749" s="3" t="str">
        <f t="shared" si="372"/>
        <v/>
      </c>
      <c r="H2749" s="3" t="str">
        <f t="shared" si="373"/>
        <v/>
      </c>
      <c r="I2749" s="3" t="str">
        <f t="shared" si="374"/>
        <v/>
      </c>
      <c r="J2749" s="3" t="str">
        <f t="shared" si="375"/>
        <v/>
      </c>
      <c r="K2749" s="3" t="str">
        <f t="shared" si="376"/>
        <v/>
      </c>
      <c r="L2749" s="3" t="str">
        <f t="shared" si="377"/>
        <v/>
      </c>
      <c r="M2749" s="3" t="str">
        <f t="shared" si="378"/>
        <v/>
      </c>
    </row>
    <row r="2750" spans="1:13" ht="15.6" customHeight="1" x14ac:dyDescent="0.3">
      <c r="A2750" s="3" t="s">
        <v>4421</v>
      </c>
      <c r="B2750" s="3" t="s">
        <v>3424</v>
      </c>
      <c r="C2750" s="11" t="s">
        <v>1970</v>
      </c>
      <c r="D2750" s="11" t="s">
        <v>1971</v>
      </c>
      <c r="E2750" s="13">
        <v>2835</v>
      </c>
      <c r="G2750" s="3" t="str">
        <f t="shared" si="372"/>
        <v/>
      </c>
      <c r="H2750" s="3" t="str">
        <f t="shared" si="373"/>
        <v/>
      </c>
      <c r="I2750" s="3" t="str">
        <f t="shared" si="374"/>
        <v/>
      </c>
      <c r="J2750" s="3" t="str">
        <f t="shared" si="375"/>
        <v/>
      </c>
      <c r="K2750" s="3" t="str">
        <f t="shared" si="376"/>
        <v/>
      </c>
      <c r="L2750" s="3" t="str">
        <f t="shared" si="377"/>
        <v/>
      </c>
      <c r="M2750" s="3" t="str">
        <f t="shared" si="378"/>
        <v/>
      </c>
    </row>
    <row r="2751" spans="1:13" ht="15.6" customHeight="1" x14ac:dyDescent="0.3">
      <c r="A2751" s="3" t="s">
        <v>4421</v>
      </c>
      <c r="B2751" s="3" t="s">
        <v>3424</v>
      </c>
      <c r="C2751" s="11" t="s">
        <v>1972</v>
      </c>
      <c r="D2751" s="11" t="s">
        <v>1973</v>
      </c>
      <c r="E2751" s="13">
        <v>2836</v>
      </c>
      <c r="G2751" s="3" t="str">
        <f t="shared" si="372"/>
        <v/>
      </c>
      <c r="H2751" s="3" t="str">
        <f t="shared" si="373"/>
        <v/>
      </c>
      <c r="I2751" s="3" t="str">
        <f t="shared" si="374"/>
        <v/>
      </c>
      <c r="J2751" s="3" t="str">
        <f t="shared" si="375"/>
        <v/>
      </c>
      <c r="K2751" s="3" t="str">
        <f t="shared" si="376"/>
        <v/>
      </c>
      <c r="L2751" s="3" t="str">
        <f t="shared" si="377"/>
        <v/>
      </c>
      <c r="M2751" s="3" t="str">
        <f t="shared" si="378"/>
        <v/>
      </c>
    </row>
    <row r="2752" spans="1:13" ht="15.6" customHeight="1" x14ac:dyDescent="0.3">
      <c r="A2752" s="3" t="s">
        <v>4421</v>
      </c>
      <c r="B2752" s="3" t="s">
        <v>3424</v>
      </c>
      <c r="C2752" s="11" t="s">
        <v>1974</v>
      </c>
      <c r="D2752" s="11" t="s">
        <v>1975</v>
      </c>
      <c r="E2752" s="13">
        <v>2837</v>
      </c>
      <c r="G2752" s="3" t="str">
        <f t="shared" si="372"/>
        <v/>
      </c>
      <c r="H2752" s="3" t="str">
        <f t="shared" si="373"/>
        <v/>
      </c>
      <c r="I2752" s="3" t="str">
        <f t="shared" si="374"/>
        <v/>
      </c>
      <c r="J2752" s="3" t="str">
        <f t="shared" si="375"/>
        <v/>
      </c>
      <c r="K2752" s="3" t="str">
        <f t="shared" si="376"/>
        <v/>
      </c>
      <c r="L2752" s="3" t="str">
        <f t="shared" si="377"/>
        <v/>
      </c>
      <c r="M2752" s="3" t="str">
        <f t="shared" si="378"/>
        <v/>
      </c>
    </row>
    <row r="2753" spans="1:13" ht="15.6" customHeight="1" x14ac:dyDescent="0.3">
      <c r="A2753" s="3" t="s">
        <v>4421</v>
      </c>
      <c r="B2753" s="3" t="s">
        <v>3424</v>
      </c>
      <c r="C2753" s="11" t="s">
        <v>1976</v>
      </c>
      <c r="D2753" s="11" t="s">
        <v>1977</v>
      </c>
      <c r="E2753" s="13">
        <v>2838</v>
      </c>
      <c r="G2753" s="3" t="str">
        <f t="shared" si="372"/>
        <v/>
      </c>
      <c r="H2753" s="3" t="str">
        <f t="shared" si="373"/>
        <v/>
      </c>
      <c r="I2753" s="3" t="str">
        <f t="shared" si="374"/>
        <v/>
      </c>
      <c r="J2753" s="3" t="str">
        <f t="shared" si="375"/>
        <v/>
      </c>
      <c r="K2753" s="3" t="str">
        <f t="shared" si="376"/>
        <v/>
      </c>
      <c r="L2753" s="3" t="str">
        <f t="shared" si="377"/>
        <v/>
      </c>
      <c r="M2753" s="3" t="str">
        <f t="shared" si="378"/>
        <v/>
      </c>
    </row>
    <row r="2754" spans="1:13" ht="15.6" customHeight="1" x14ac:dyDescent="0.3">
      <c r="A2754" s="3" t="s">
        <v>4421</v>
      </c>
      <c r="B2754" s="3" t="s">
        <v>3424</v>
      </c>
      <c r="C2754" s="11" t="s">
        <v>1978</v>
      </c>
      <c r="D2754" s="11" t="s">
        <v>1979</v>
      </c>
      <c r="E2754" s="13">
        <v>2839</v>
      </c>
      <c r="G2754" s="3" t="str">
        <f t="shared" si="372"/>
        <v/>
      </c>
      <c r="H2754" s="3" t="str">
        <f t="shared" si="373"/>
        <v/>
      </c>
      <c r="I2754" s="3" t="str">
        <f t="shared" si="374"/>
        <v/>
      </c>
      <c r="J2754" s="3" t="str">
        <f t="shared" si="375"/>
        <v/>
      </c>
      <c r="K2754" s="3" t="str">
        <f t="shared" si="376"/>
        <v/>
      </c>
      <c r="L2754" s="3" t="str">
        <f t="shared" si="377"/>
        <v/>
      </c>
      <c r="M2754" s="3" t="str">
        <f t="shared" si="378"/>
        <v/>
      </c>
    </row>
    <row r="2755" spans="1:13" ht="15.6" customHeight="1" x14ac:dyDescent="0.3">
      <c r="A2755" s="3" t="s">
        <v>4421</v>
      </c>
      <c r="B2755" s="3" t="s">
        <v>3424</v>
      </c>
      <c r="C2755" s="11" t="s">
        <v>1980</v>
      </c>
      <c r="D2755" s="11" t="s">
        <v>1981</v>
      </c>
      <c r="E2755" s="13">
        <v>2840</v>
      </c>
      <c r="G2755" s="3" t="str">
        <f t="shared" si="372"/>
        <v/>
      </c>
      <c r="H2755" s="3" t="str">
        <f t="shared" si="373"/>
        <v/>
      </c>
      <c r="I2755" s="3" t="str">
        <f t="shared" si="374"/>
        <v/>
      </c>
      <c r="J2755" s="3" t="str">
        <f t="shared" si="375"/>
        <v/>
      </c>
      <c r="K2755" s="3" t="str">
        <f t="shared" si="376"/>
        <v/>
      </c>
      <c r="L2755" s="3" t="str">
        <f t="shared" si="377"/>
        <v/>
      </c>
      <c r="M2755" s="3" t="str">
        <f t="shared" si="378"/>
        <v/>
      </c>
    </row>
    <row r="2756" spans="1:13" ht="15.6" customHeight="1" x14ac:dyDescent="0.3">
      <c r="A2756" s="3" t="s">
        <v>4421</v>
      </c>
      <c r="B2756" s="3" t="s">
        <v>3424</v>
      </c>
      <c r="C2756" s="11" t="s">
        <v>1982</v>
      </c>
      <c r="D2756" s="11" t="s">
        <v>1983</v>
      </c>
      <c r="E2756" s="13">
        <v>2841</v>
      </c>
      <c r="G2756" s="3" t="str">
        <f t="shared" si="372"/>
        <v/>
      </c>
      <c r="H2756" s="3" t="str">
        <f t="shared" si="373"/>
        <v/>
      </c>
      <c r="I2756" s="3" t="str">
        <f t="shared" si="374"/>
        <v/>
      </c>
      <c r="J2756" s="3" t="str">
        <f t="shared" si="375"/>
        <v/>
      </c>
      <c r="K2756" s="3" t="str">
        <f t="shared" si="376"/>
        <v/>
      </c>
      <c r="L2756" s="3" t="str">
        <f t="shared" si="377"/>
        <v/>
      </c>
      <c r="M2756" s="3" t="str">
        <f t="shared" si="378"/>
        <v/>
      </c>
    </row>
    <row r="2757" spans="1:13" ht="15.6" customHeight="1" x14ac:dyDescent="0.3">
      <c r="A2757" s="3" t="s">
        <v>4421</v>
      </c>
      <c r="B2757" s="3" t="s">
        <v>3424</v>
      </c>
      <c r="C2757" s="11" t="s">
        <v>1984</v>
      </c>
      <c r="D2757" s="11" t="s">
        <v>1985</v>
      </c>
      <c r="E2757" s="13">
        <v>2842</v>
      </c>
      <c r="G2757" s="3" t="str">
        <f t="shared" si="372"/>
        <v/>
      </c>
      <c r="H2757" s="3" t="str">
        <f t="shared" si="373"/>
        <v/>
      </c>
      <c r="I2757" s="3" t="str">
        <f t="shared" si="374"/>
        <v/>
      </c>
      <c r="J2757" s="3" t="str">
        <f t="shared" si="375"/>
        <v/>
      </c>
      <c r="K2757" s="3" t="str">
        <f t="shared" si="376"/>
        <v/>
      </c>
      <c r="L2757" s="3" t="str">
        <f t="shared" si="377"/>
        <v/>
      </c>
      <c r="M2757" s="3" t="str">
        <f t="shared" si="378"/>
        <v/>
      </c>
    </row>
    <row r="2758" spans="1:13" ht="15.6" customHeight="1" x14ac:dyDescent="0.3">
      <c r="A2758" s="3" t="s">
        <v>4421</v>
      </c>
      <c r="B2758" s="3" t="s">
        <v>3424</v>
      </c>
      <c r="C2758" s="11" t="s">
        <v>1986</v>
      </c>
      <c r="D2758" s="11" t="s">
        <v>1987</v>
      </c>
      <c r="E2758" s="13">
        <v>2843</v>
      </c>
      <c r="G2758" s="3" t="str">
        <f t="shared" si="372"/>
        <v/>
      </c>
      <c r="H2758" s="3" t="str">
        <f t="shared" si="373"/>
        <v/>
      </c>
      <c r="I2758" s="3" t="str">
        <f t="shared" si="374"/>
        <v/>
      </c>
      <c r="J2758" s="3" t="str">
        <f t="shared" si="375"/>
        <v/>
      </c>
      <c r="K2758" s="3" t="str">
        <f t="shared" si="376"/>
        <v/>
      </c>
      <c r="L2758" s="3" t="str">
        <f t="shared" si="377"/>
        <v/>
      </c>
      <c r="M2758" s="3" t="str">
        <f t="shared" si="378"/>
        <v/>
      </c>
    </row>
    <row r="2759" spans="1:13" ht="15.6" customHeight="1" x14ac:dyDescent="0.3">
      <c r="A2759" s="3" t="s">
        <v>4421</v>
      </c>
      <c r="B2759" s="3" t="s">
        <v>3424</v>
      </c>
      <c r="C2759" s="11" t="s">
        <v>1988</v>
      </c>
      <c r="D2759" s="11" t="s">
        <v>1989</v>
      </c>
      <c r="E2759" s="13">
        <v>2844</v>
      </c>
      <c r="G2759" s="3" t="str">
        <f t="shared" si="372"/>
        <v/>
      </c>
      <c r="H2759" s="3" t="str">
        <f t="shared" si="373"/>
        <v/>
      </c>
      <c r="I2759" s="3" t="str">
        <f t="shared" si="374"/>
        <v/>
      </c>
      <c r="J2759" s="3" t="str">
        <f t="shared" si="375"/>
        <v/>
      </c>
      <c r="K2759" s="3" t="str">
        <f t="shared" si="376"/>
        <v/>
      </c>
      <c r="L2759" s="3" t="str">
        <f t="shared" si="377"/>
        <v/>
      </c>
      <c r="M2759" s="3" t="str">
        <f t="shared" si="378"/>
        <v/>
      </c>
    </row>
    <row r="2760" spans="1:13" ht="15.6" customHeight="1" x14ac:dyDescent="0.3">
      <c r="A2760" s="3" t="s">
        <v>4421</v>
      </c>
      <c r="B2760" s="3" t="s">
        <v>3424</v>
      </c>
      <c r="C2760" s="11" t="s">
        <v>1990</v>
      </c>
      <c r="D2760" s="11" t="s">
        <v>1991</v>
      </c>
      <c r="E2760" s="13">
        <v>2845</v>
      </c>
      <c r="G2760" s="3" t="str">
        <f t="shared" si="372"/>
        <v/>
      </c>
      <c r="H2760" s="3" t="str">
        <f t="shared" si="373"/>
        <v/>
      </c>
      <c r="I2760" s="3" t="str">
        <f t="shared" si="374"/>
        <v/>
      </c>
      <c r="J2760" s="3" t="str">
        <f t="shared" si="375"/>
        <v/>
      </c>
      <c r="K2760" s="3" t="str">
        <f t="shared" si="376"/>
        <v/>
      </c>
      <c r="L2760" s="3" t="str">
        <f t="shared" si="377"/>
        <v/>
      </c>
      <c r="M2760" s="3" t="str">
        <f t="shared" si="378"/>
        <v/>
      </c>
    </row>
    <row r="2761" spans="1:13" ht="15.6" customHeight="1" x14ac:dyDescent="0.3">
      <c r="A2761" s="3" t="s">
        <v>4421</v>
      </c>
      <c r="B2761" s="3" t="s">
        <v>3424</v>
      </c>
      <c r="C2761" s="11" t="s">
        <v>1992</v>
      </c>
      <c r="D2761" s="11" t="s">
        <v>1993</v>
      </c>
      <c r="E2761" s="13">
        <v>2846</v>
      </c>
      <c r="G2761" s="3" t="str">
        <f t="shared" si="372"/>
        <v/>
      </c>
      <c r="H2761" s="3" t="str">
        <f t="shared" si="373"/>
        <v/>
      </c>
      <c r="I2761" s="3" t="str">
        <f t="shared" si="374"/>
        <v/>
      </c>
      <c r="J2761" s="3" t="str">
        <f t="shared" si="375"/>
        <v/>
      </c>
      <c r="K2761" s="3" t="str">
        <f t="shared" si="376"/>
        <v/>
      </c>
      <c r="L2761" s="3" t="str">
        <f t="shared" si="377"/>
        <v/>
      </c>
      <c r="M2761" s="3" t="str">
        <f t="shared" si="378"/>
        <v/>
      </c>
    </row>
    <row r="2762" spans="1:13" ht="15.6" customHeight="1" x14ac:dyDescent="0.3">
      <c r="A2762" s="3" t="s">
        <v>4421</v>
      </c>
      <c r="B2762" s="3" t="s">
        <v>3424</v>
      </c>
      <c r="C2762" s="11" t="s">
        <v>1994</v>
      </c>
      <c r="D2762" s="11" t="s">
        <v>1995</v>
      </c>
      <c r="E2762" s="13">
        <v>2847</v>
      </c>
      <c r="G2762" s="3" t="str">
        <f t="shared" si="372"/>
        <v/>
      </c>
      <c r="H2762" s="3" t="str">
        <f t="shared" si="373"/>
        <v/>
      </c>
      <c r="I2762" s="3" t="str">
        <f t="shared" si="374"/>
        <v/>
      </c>
      <c r="J2762" s="3" t="str">
        <f t="shared" si="375"/>
        <v/>
      </c>
      <c r="K2762" s="3" t="str">
        <f t="shared" si="376"/>
        <v/>
      </c>
      <c r="L2762" s="3" t="str">
        <f t="shared" si="377"/>
        <v/>
      </c>
      <c r="M2762" s="3" t="str">
        <f t="shared" si="378"/>
        <v/>
      </c>
    </row>
    <row r="2763" spans="1:13" ht="15.6" customHeight="1" x14ac:dyDescent="0.3">
      <c r="A2763" s="3" t="s">
        <v>4421</v>
      </c>
      <c r="B2763" s="3" t="s">
        <v>3424</v>
      </c>
      <c r="C2763" s="11" t="s">
        <v>1996</v>
      </c>
      <c r="D2763" s="11" t="s">
        <v>1997</v>
      </c>
      <c r="E2763" s="13">
        <v>2848</v>
      </c>
      <c r="G2763" s="3" t="str">
        <f t="shared" si="372"/>
        <v/>
      </c>
      <c r="H2763" s="3" t="str">
        <f t="shared" si="373"/>
        <v/>
      </c>
      <c r="I2763" s="3" t="str">
        <f t="shared" si="374"/>
        <v/>
      </c>
      <c r="J2763" s="3" t="str">
        <f t="shared" si="375"/>
        <v/>
      </c>
      <c r="K2763" s="3" t="str">
        <f t="shared" si="376"/>
        <v/>
      </c>
      <c r="L2763" s="3" t="str">
        <f t="shared" si="377"/>
        <v/>
      </c>
      <c r="M2763" s="3" t="str">
        <f t="shared" si="378"/>
        <v/>
      </c>
    </row>
    <row r="2764" spans="1:13" ht="15.6" customHeight="1" x14ac:dyDescent="0.3">
      <c r="A2764" s="3" t="s">
        <v>4421</v>
      </c>
      <c r="B2764" s="3" t="s">
        <v>3424</v>
      </c>
      <c r="C2764" s="11" t="s">
        <v>1998</v>
      </c>
      <c r="D2764" s="11" t="s">
        <v>1999</v>
      </c>
      <c r="E2764" s="13">
        <v>2849</v>
      </c>
      <c r="G2764" s="3" t="str">
        <f t="shared" si="372"/>
        <v/>
      </c>
      <c r="H2764" s="3" t="str">
        <f t="shared" si="373"/>
        <v/>
      </c>
      <c r="I2764" s="3" t="str">
        <f t="shared" si="374"/>
        <v/>
      </c>
      <c r="J2764" s="3" t="str">
        <f t="shared" si="375"/>
        <v/>
      </c>
      <c r="K2764" s="3" t="str">
        <f t="shared" si="376"/>
        <v/>
      </c>
      <c r="L2764" s="3" t="str">
        <f t="shared" si="377"/>
        <v/>
      </c>
      <c r="M2764" s="3" t="str">
        <f t="shared" si="378"/>
        <v/>
      </c>
    </row>
    <row r="2765" spans="1:13" ht="15.6" customHeight="1" x14ac:dyDescent="0.3">
      <c r="A2765" s="3" t="s">
        <v>4421</v>
      </c>
      <c r="B2765" s="3" t="s">
        <v>3424</v>
      </c>
      <c r="C2765" s="11" t="s">
        <v>2000</v>
      </c>
      <c r="D2765" s="11" t="s">
        <v>2001</v>
      </c>
      <c r="E2765" s="13">
        <v>2850</v>
      </c>
      <c r="G2765" s="3" t="str">
        <f t="shared" ref="G2765:G2828" si="379">IFERROR(VLOOKUP(F2765,omop_all_vocs,4,FALSE),"")</f>
        <v/>
      </c>
      <c r="H2765" s="3" t="str">
        <f t="shared" ref="H2765:H2828" si="380">IFERROR(VLOOKUP(F2765,omop_all_vocs,5,FALSE),"")</f>
        <v/>
      </c>
      <c r="I2765" s="3" t="str">
        <f t="shared" ref="I2765:I2828" si="381">IFERROR(VLOOKUP(F2765,omop_all_vocs,6,FALSE),"")</f>
        <v/>
      </c>
      <c r="J2765" s="3" t="str">
        <f t="shared" ref="J2765:J2828" si="382">IFERROR(VLOOKUP(F2765,omop_all_vocs,7,FALSE),"")</f>
        <v/>
      </c>
      <c r="K2765" s="3" t="str">
        <f t="shared" ref="K2765:K2828" si="383">IFERROR(VLOOKUP(F2765,omop_all_vocs,8,FALSE),"")</f>
        <v/>
      </c>
      <c r="L2765" s="3" t="str">
        <f t="shared" ref="L2765:L2828" si="384">IFERROR(VLOOKUP(F2765,omop_all_vocs,9,FALSE),"")</f>
        <v/>
      </c>
      <c r="M2765" s="3" t="str">
        <f t="shared" ref="M2765:M2828" si="385">IFERROR(VLOOKUP(F2765,omop_all_vocs,10,FALSE),"")</f>
        <v/>
      </c>
    </row>
    <row r="2766" spans="1:13" ht="15.6" customHeight="1" x14ac:dyDescent="0.3">
      <c r="A2766" s="3" t="s">
        <v>4421</v>
      </c>
      <c r="B2766" s="3" t="s">
        <v>3424</v>
      </c>
      <c r="C2766" s="11" t="s">
        <v>2002</v>
      </c>
      <c r="D2766" s="11" t="s">
        <v>2003</v>
      </c>
      <c r="E2766" s="13">
        <v>2851</v>
      </c>
      <c r="G2766" s="3" t="str">
        <f t="shared" si="379"/>
        <v/>
      </c>
      <c r="H2766" s="3" t="str">
        <f t="shared" si="380"/>
        <v/>
      </c>
      <c r="I2766" s="3" t="str">
        <f t="shared" si="381"/>
        <v/>
      </c>
      <c r="J2766" s="3" t="str">
        <f t="shared" si="382"/>
        <v/>
      </c>
      <c r="K2766" s="3" t="str">
        <f t="shared" si="383"/>
        <v/>
      </c>
      <c r="L2766" s="3" t="str">
        <f t="shared" si="384"/>
        <v/>
      </c>
      <c r="M2766" s="3" t="str">
        <f t="shared" si="385"/>
        <v/>
      </c>
    </row>
    <row r="2767" spans="1:13" ht="15.6" customHeight="1" x14ac:dyDescent="0.3">
      <c r="A2767" s="3" t="s">
        <v>4421</v>
      </c>
      <c r="B2767" s="3" t="s">
        <v>3424</v>
      </c>
      <c r="C2767" s="11" t="s">
        <v>2004</v>
      </c>
      <c r="D2767" s="11" t="s">
        <v>2005</v>
      </c>
      <c r="E2767" s="13">
        <v>2852</v>
      </c>
      <c r="G2767" s="3" t="str">
        <f t="shared" si="379"/>
        <v/>
      </c>
      <c r="H2767" s="3" t="str">
        <f t="shared" si="380"/>
        <v/>
      </c>
      <c r="I2767" s="3" t="str">
        <f t="shared" si="381"/>
        <v/>
      </c>
      <c r="J2767" s="3" t="str">
        <f t="shared" si="382"/>
        <v/>
      </c>
      <c r="K2767" s="3" t="str">
        <f t="shared" si="383"/>
        <v/>
      </c>
      <c r="L2767" s="3" t="str">
        <f t="shared" si="384"/>
        <v/>
      </c>
      <c r="M2767" s="3" t="str">
        <f t="shared" si="385"/>
        <v/>
      </c>
    </row>
    <row r="2768" spans="1:13" ht="15.6" customHeight="1" x14ac:dyDescent="0.3">
      <c r="A2768" s="3" t="s">
        <v>4421</v>
      </c>
      <c r="B2768" s="3" t="s">
        <v>3424</v>
      </c>
      <c r="C2768" s="11" t="s">
        <v>2006</v>
      </c>
      <c r="D2768" s="11" t="s">
        <v>2007</v>
      </c>
      <c r="E2768" s="13">
        <v>2853</v>
      </c>
      <c r="G2768" s="3" t="str">
        <f t="shared" si="379"/>
        <v/>
      </c>
      <c r="H2768" s="3" t="str">
        <f t="shared" si="380"/>
        <v/>
      </c>
      <c r="I2768" s="3" t="str">
        <f t="shared" si="381"/>
        <v/>
      </c>
      <c r="J2768" s="3" t="str">
        <f t="shared" si="382"/>
        <v/>
      </c>
      <c r="K2768" s="3" t="str">
        <f t="shared" si="383"/>
        <v/>
      </c>
      <c r="L2768" s="3" t="str">
        <f t="shared" si="384"/>
        <v/>
      </c>
      <c r="M2768" s="3" t="str">
        <f t="shared" si="385"/>
        <v/>
      </c>
    </row>
    <row r="2769" spans="1:13" ht="15.6" customHeight="1" x14ac:dyDescent="0.3">
      <c r="A2769" s="3" t="s">
        <v>4421</v>
      </c>
      <c r="B2769" s="3" t="s">
        <v>3424</v>
      </c>
      <c r="C2769" s="11" t="s">
        <v>2008</v>
      </c>
      <c r="D2769" s="11" t="s">
        <v>2009</v>
      </c>
      <c r="E2769" s="13">
        <v>2854</v>
      </c>
      <c r="G2769" s="3" t="str">
        <f t="shared" si="379"/>
        <v/>
      </c>
      <c r="H2769" s="3" t="str">
        <f t="shared" si="380"/>
        <v/>
      </c>
      <c r="I2769" s="3" t="str">
        <f t="shared" si="381"/>
        <v/>
      </c>
      <c r="J2769" s="3" t="str">
        <f t="shared" si="382"/>
        <v/>
      </c>
      <c r="K2769" s="3" t="str">
        <f t="shared" si="383"/>
        <v/>
      </c>
      <c r="L2769" s="3" t="str">
        <f t="shared" si="384"/>
        <v/>
      </c>
      <c r="M2769" s="3" t="str">
        <f t="shared" si="385"/>
        <v/>
      </c>
    </row>
    <row r="2770" spans="1:13" ht="15.6" customHeight="1" x14ac:dyDescent="0.3">
      <c r="A2770" s="3" t="s">
        <v>4421</v>
      </c>
      <c r="B2770" s="3" t="s">
        <v>3424</v>
      </c>
      <c r="C2770" s="11" t="s">
        <v>2010</v>
      </c>
      <c r="D2770" s="11" t="s">
        <v>2011</v>
      </c>
      <c r="E2770" s="13">
        <v>2855</v>
      </c>
      <c r="G2770" s="3" t="str">
        <f t="shared" si="379"/>
        <v/>
      </c>
      <c r="H2770" s="3" t="str">
        <f t="shared" si="380"/>
        <v/>
      </c>
      <c r="I2770" s="3" t="str">
        <f t="shared" si="381"/>
        <v/>
      </c>
      <c r="J2770" s="3" t="str">
        <f t="shared" si="382"/>
        <v/>
      </c>
      <c r="K2770" s="3" t="str">
        <f t="shared" si="383"/>
        <v/>
      </c>
      <c r="L2770" s="3" t="str">
        <f t="shared" si="384"/>
        <v/>
      </c>
      <c r="M2770" s="3" t="str">
        <f t="shared" si="385"/>
        <v/>
      </c>
    </row>
    <row r="2771" spans="1:13" ht="15.6" customHeight="1" x14ac:dyDescent="0.3">
      <c r="A2771" s="3" t="s">
        <v>4421</v>
      </c>
      <c r="B2771" s="3" t="s">
        <v>3424</v>
      </c>
      <c r="C2771" s="11" t="s">
        <v>2012</v>
      </c>
      <c r="D2771" s="11" t="s">
        <v>2013</v>
      </c>
      <c r="E2771" s="13">
        <v>2856</v>
      </c>
      <c r="G2771" s="3" t="str">
        <f t="shared" si="379"/>
        <v/>
      </c>
      <c r="H2771" s="3" t="str">
        <f t="shared" si="380"/>
        <v/>
      </c>
      <c r="I2771" s="3" t="str">
        <f t="shared" si="381"/>
        <v/>
      </c>
      <c r="J2771" s="3" t="str">
        <f t="shared" si="382"/>
        <v/>
      </c>
      <c r="K2771" s="3" t="str">
        <f t="shared" si="383"/>
        <v/>
      </c>
      <c r="L2771" s="3" t="str">
        <f t="shared" si="384"/>
        <v/>
      </c>
      <c r="M2771" s="3" t="str">
        <f t="shared" si="385"/>
        <v/>
      </c>
    </row>
    <row r="2772" spans="1:13" ht="15.6" customHeight="1" x14ac:dyDescent="0.3">
      <c r="A2772" s="3" t="s">
        <v>4421</v>
      </c>
      <c r="B2772" s="3" t="s">
        <v>3424</v>
      </c>
      <c r="C2772" s="11" t="s">
        <v>2014</v>
      </c>
      <c r="D2772" s="11" t="s">
        <v>2015</v>
      </c>
      <c r="E2772" s="13">
        <v>2857</v>
      </c>
      <c r="G2772" s="3" t="str">
        <f t="shared" si="379"/>
        <v/>
      </c>
      <c r="H2772" s="3" t="str">
        <f t="shared" si="380"/>
        <v/>
      </c>
      <c r="I2772" s="3" t="str">
        <f t="shared" si="381"/>
        <v/>
      </c>
      <c r="J2772" s="3" t="str">
        <f t="shared" si="382"/>
        <v/>
      </c>
      <c r="K2772" s="3" t="str">
        <f t="shared" si="383"/>
        <v/>
      </c>
      <c r="L2772" s="3" t="str">
        <f t="shared" si="384"/>
        <v/>
      </c>
      <c r="M2772" s="3" t="str">
        <f t="shared" si="385"/>
        <v/>
      </c>
    </row>
    <row r="2773" spans="1:13" ht="15.6" customHeight="1" x14ac:dyDescent="0.3">
      <c r="A2773" s="3" t="s">
        <v>4421</v>
      </c>
      <c r="B2773" s="3" t="s">
        <v>3424</v>
      </c>
      <c r="C2773" s="11" t="s">
        <v>2016</v>
      </c>
      <c r="D2773" s="11" t="s">
        <v>2017</v>
      </c>
      <c r="E2773" s="13">
        <v>2858</v>
      </c>
      <c r="G2773" s="3" t="str">
        <f t="shared" si="379"/>
        <v/>
      </c>
      <c r="H2773" s="3" t="str">
        <f t="shared" si="380"/>
        <v/>
      </c>
      <c r="I2773" s="3" t="str">
        <f t="shared" si="381"/>
        <v/>
      </c>
      <c r="J2773" s="3" t="str">
        <f t="shared" si="382"/>
        <v/>
      </c>
      <c r="K2773" s="3" t="str">
        <f t="shared" si="383"/>
        <v/>
      </c>
      <c r="L2773" s="3" t="str">
        <f t="shared" si="384"/>
        <v/>
      </c>
      <c r="M2773" s="3" t="str">
        <f t="shared" si="385"/>
        <v/>
      </c>
    </row>
    <row r="2774" spans="1:13" ht="15.6" customHeight="1" x14ac:dyDescent="0.3">
      <c r="A2774" s="3" t="s">
        <v>4421</v>
      </c>
      <c r="B2774" s="3" t="s">
        <v>3424</v>
      </c>
      <c r="C2774" s="11" t="s">
        <v>2018</v>
      </c>
      <c r="D2774" s="11" t="s">
        <v>2019</v>
      </c>
      <c r="E2774" s="13">
        <v>2859</v>
      </c>
      <c r="G2774" s="3" t="str">
        <f t="shared" si="379"/>
        <v/>
      </c>
      <c r="H2774" s="3" t="str">
        <f t="shared" si="380"/>
        <v/>
      </c>
      <c r="I2774" s="3" t="str">
        <f t="shared" si="381"/>
        <v/>
      </c>
      <c r="J2774" s="3" t="str">
        <f t="shared" si="382"/>
        <v/>
      </c>
      <c r="K2774" s="3" t="str">
        <f t="shared" si="383"/>
        <v/>
      </c>
      <c r="L2774" s="3" t="str">
        <f t="shared" si="384"/>
        <v/>
      </c>
      <c r="M2774" s="3" t="str">
        <f t="shared" si="385"/>
        <v/>
      </c>
    </row>
    <row r="2775" spans="1:13" ht="15.6" customHeight="1" x14ac:dyDescent="0.3">
      <c r="A2775" s="3" t="s">
        <v>4421</v>
      </c>
      <c r="B2775" s="3" t="s">
        <v>3424</v>
      </c>
      <c r="C2775" s="11" t="s">
        <v>2020</v>
      </c>
      <c r="D2775" s="11" t="s">
        <v>2021</v>
      </c>
      <c r="E2775" s="13">
        <v>2860</v>
      </c>
      <c r="G2775" s="3" t="str">
        <f t="shared" si="379"/>
        <v/>
      </c>
      <c r="H2775" s="3" t="str">
        <f t="shared" si="380"/>
        <v/>
      </c>
      <c r="I2775" s="3" t="str">
        <f t="shared" si="381"/>
        <v/>
      </c>
      <c r="J2775" s="3" t="str">
        <f t="shared" si="382"/>
        <v/>
      </c>
      <c r="K2775" s="3" t="str">
        <f t="shared" si="383"/>
        <v/>
      </c>
      <c r="L2775" s="3" t="str">
        <f t="shared" si="384"/>
        <v/>
      </c>
      <c r="M2775" s="3" t="str">
        <f t="shared" si="385"/>
        <v/>
      </c>
    </row>
    <row r="2776" spans="1:13" ht="15.6" customHeight="1" x14ac:dyDescent="0.3">
      <c r="A2776" s="3" t="s">
        <v>4421</v>
      </c>
      <c r="B2776" s="3" t="s">
        <v>3424</v>
      </c>
      <c r="C2776" s="11" t="s">
        <v>2022</v>
      </c>
      <c r="D2776" s="11" t="s">
        <v>2023</v>
      </c>
      <c r="E2776" s="13">
        <v>2861</v>
      </c>
      <c r="G2776" s="3" t="str">
        <f t="shared" si="379"/>
        <v/>
      </c>
      <c r="H2776" s="3" t="str">
        <f t="shared" si="380"/>
        <v/>
      </c>
      <c r="I2776" s="3" t="str">
        <f t="shared" si="381"/>
        <v/>
      </c>
      <c r="J2776" s="3" t="str">
        <f t="shared" si="382"/>
        <v/>
      </c>
      <c r="K2776" s="3" t="str">
        <f t="shared" si="383"/>
        <v/>
      </c>
      <c r="L2776" s="3" t="str">
        <f t="shared" si="384"/>
        <v/>
      </c>
      <c r="M2776" s="3" t="str">
        <f t="shared" si="385"/>
        <v/>
      </c>
    </row>
    <row r="2777" spans="1:13" ht="15.6" customHeight="1" x14ac:dyDescent="0.3">
      <c r="A2777" s="3" t="s">
        <v>4421</v>
      </c>
      <c r="B2777" s="3" t="s">
        <v>3424</v>
      </c>
      <c r="C2777" s="11" t="s">
        <v>2024</v>
      </c>
      <c r="D2777" s="11" t="s">
        <v>2025</v>
      </c>
      <c r="E2777" s="13">
        <v>2862</v>
      </c>
      <c r="G2777" s="3" t="str">
        <f t="shared" si="379"/>
        <v/>
      </c>
      <c r="H2777" s="3" t="str">
        <f t="shared" si="380"/>
        <v/>
      </c>
      <c r="I2777" s="3" t="str">
        <f t="shared" si="381"/>
        <v/>
      </c>
      <c r="J2777" s="3" t="str">
        <f t="shared" si="382"/>
        <v/>
      </c>
      <c r="K2777" s="3" t="str">
        <f t="shared" si="383"/>
        <v/>
      </c>
      <c r="L2777" s="3" t="str">
        <f t="shared" si="384"/>
        <v/>
      </c>
      <c r="M2777" s="3" t="str">
        <f t="shared" si="385"/>
        <v/>
      </c>
    </row>
    <row r="2778" spans="1:13" ht="15.6" customHeight="1" x14ac:dyDescent="0.3">
      <c r="A2778" s="3" t="s">
        <v>4421</v>
      </c>
      <c r="B2778" s="3" t="s">
        <v>3424</v>
      </c>
      <c r="C2778" s="11" t="s">
        <v>2026</v>
      </c>
      <c r="D2778" s="11" t="s">
        <v>2027</v>
      </c>
      <c r="E2778" s="13">
        <v>2863</v>
      </c>
      <c r="G2778" s="3" t="str">
        <f t="shared" si="379"/>
        <v/>
      </c>
      <c r="H2778" s="3" t="str">
        <f t="shared" si="380"/>
        <v/>
      </c>
      <c r="I2778" s="3" t="str">
        <f t="shared" si="381"/>
        <v/>
      </c>
      <c r="J2778" s="3" t="str">
        <f t="shared" si="382"/>
        <v/>
      </c>
      <c r="K2778" s="3" t="str">
        <f t="shared" si="383"/>
        <v/>
      </c>
      <c r="L2778" s="3" t="str">
        <f t="shared" si="384"/>
        <v/>
      </c>
      <c r="M2778" s="3" t="str">
        <f t="shared" si="385"/>
        <v/>
      </c>
    </row>
    <row r="2779" spans="1:13" ht="15.6" customHeight="1" x14ac:dyDescent="0.3">
      <c r="A2779" s="3" t="s">
        <v>4421</v>
      </c>
      <c r="B2779" s="3" t="s">
        <v>3424</v>
      </c>
      <c r="C2779" s="11" t="s">
        <v>2028</v>
      </c>
      <c r="D2779" s="11" t="s">
        <v>2029</v>
      </c>
      <c r="E2779" s="13">
        <v>2864</v>
      </c>
      <c r="G2779" s="3" t="str">
        <f t="shared" si="379"/>
        <v/>
      </c>
      <c r="H2779" s="3" t="str">
        <f t="shared" si="380"/>
        <v/>
      </c>
      <c r="I2779" s="3" t="str">
        <f t="shared" si="381"/>
        <v/>
      </c>
      <c r="J2779" s="3" t="str">
        <f t="shared" si="382"/>
        <v/>
      </c>
      <c r="K2779" s="3" t="str">
        <f t="shared" si="383"/>
        <v/>
      </c>
      <c r="L2779" s="3" t="str">
        <f t="shared" si="384"/>
        <v/>
      </c>
      <c r="M2779" s="3" t="str">
        <f t="shared" si="385"/>
        <v/>
      </c>
    </row>
    <row r="2780" spans="1:13" ht="15.6" customHeight="1" x14ac:dyDescent="0.3">
      <c r="A2780" s="3" t="s">
        <v>4421</v>
      </c>
      <c r="B2780" s="3" t="s">
        <v>3424</v>
      </c>
      <c r="C2780" s="11" t="s">
        <v>2030</v>
      </c>
      <c r="D2780" s="11" t="s">
        <v>2031</v>
      </c>
      <c r="E2780" s="13">
        <v>2865</v>
      </c>
      <c r="G2780" s="3" t="str">
        <f t="shared" si="379"/>
        <v/>
      </c>
      <c r="H2780" s="3" t="str">
        <f t="shared" si="380"/>
        <v/>
      </c>
      <c r="I2780" s="3" t="str">
        <f t="shared" si="381"/>
        <v/>
      </c>
      <c r="J2780" s="3" t="str">
        <f t="shared" si="382"/>
        <v/>
      </c>
      <c r="K2780" s="3" t="str">
        <f t="shared" si="383"/>
        <v/>
      </c>
      <c r="L2780" s="3" t="str">
        <f t="shared" si="384"/>
        <v/>
      </c>
      <c r="M2780" s="3" t="str">
        <f t="shared" si="385"/>
        <v/>
      </c>
    </row>
    <row r="2781" spans="1:13" ht="15.6" customHeight="1" x14ac:dyDescent="0.3">
      <c r="A2781" s="3" t="s">
        <v>4421</v>
      </c>
      <c r="B2781" s="3" t="s">
        <v>3424</v>
      </c>
      <c r="C2781" s="11" t="s">
        <v>2032</v>
      </c>
      <c r="D2781" s="11" t="s">
        <v>2033</v>
      </c>
      <c r="E2781" s="13">
        <v>2866</v>
      </c>
      <c r="G2781" s="3" t="str">
        <f t="shared" si="379"/>
        <v/>
      </c>
      <c r="H2781" s="3" t="str">
        <f t="shared" si="380"/>
        <v/>
      </c>
      <c r="I2781" s="3" t="str">
        <f t="shared" si="381"/>
        <v/>
      </c>
      <c r="J2781" s="3" t="str">
        <f t="shared" si="382"/>
        <v/>
      </c>
      <c r="K2781" s="3" t="str">
        <f t="shared" si="383"/>
        <v/>
      </c>
      <c r="L2781" s="3" t="str">
        <f t="shared" si="384"/>
        <v/>
      </c>
      <c r="M2781" s="3" t="str">
        <f t="shared" si="385"/>
        <v/>
      </c>
    </row>
    <row r="2782" spans="1:13" ht="15.6" customHeight="1" x14ac:dyDescent="0.3">
      <c r="A2782" s="3" t="s">
        <v>4421</v>
      </c>
      <c r="B2782" s="3" t="s">
        <v>3424</v>
      </c>
      <c r="C2782" s="11" t="s">
        <v>2034</v>
      </c>
      <c r="D2782" s="11" t="s">
        <v>2035</v>
      </c>
      <c r="E2782" s="13">
        <v>2867</v>
      </c>
      <c r="G2782" s="3" t="str">
        <f t="shared" si="379"/>
        <v/>
      </c>
      <c r="H2782" s="3" t="str">
        <f t="shared" si="380"/>
        <v/>
      </c>
      <c r="I2782" s="3" t="str">
        <f t="shared" si="381"/>
        <v/>
      </c>
      <c r="J2782" s="3" t="str">
        <f t="shared" si="382"/>
        <v/>
      </c>
      <c r="K2782" s="3" t="str">
        <f t="shared" si="383"/>
        <v/>
      </c>
      <c r="L2782" s="3" t="str">
        <f t="shared" si="384"/>
        <v/>
      </c>
      <c r="M2782" s="3" t="str">
        <f t="shared" si="385"/>
        <v/>
      </c>
    </row>
    <row r="2783" spans="1:13" ht="15.6" customHeight="1" x14ac:dyDescent="0.3">
      <c r="A2783" s="3" t="s">
        <v>4421</v>
      </c>
      <c r="B2783" s="3" t="s">
        <v>3424</v>
      </c>
      <c r="C2783" s="11" t="s">
        <v>2036</v>
      </c>
      <c r="D2783" s="11" t="s">
        <v>2037</v>
      </c>
      <c r="E2783" s="13">
        <v>2868</v>
      </c>
      <c r="G2783" s="3" t="str">
        <f t="shared" si="379"/>
        <v/>
      </c>
      <c r="H2783" s="3" t="str">
        <f t="shared" si="380"/>
        <v/>
      </c>
      <c r="I2783" s="3" t="str">
        <f t="shared" si="381"/>
        <v/>
      </c>
      <c r="J2783" s="3" t="str">
        <f t="shared" si="382"/>
        <v/>
      </c>
      <c r="K2783" s="3" t="str">
        <f t="shared" si="383"/>
        <v/>
      </c>
      <c r="L2783" s="3" t="str">
        <f t="shared" si="384"/>
        <v/>
      </c>
      <c r="M2783" s="3" t="str">
        <f t="shared" si="385"/>
        <v/>
      </c>
    </row>
    <row r="2784" spans="1:13" ht="15.6" customHeight="1" x14ac:dyDescent="0.3">
      <c r="A2784" s="3" t="s">
        <v>4421</v>
      </c>
      <c r="B2784" s="3" t="s">
        <v>3424</v>
      </c>
      <c r="C2784" s="11" t="s">
        <v>2038</v>
      </c>
      <c r="D2784" s="11" t="s">
        <v>2039</v>
      </c>
      <c r="E2784" s="13">
        <v>2869</v>
      </c>
      <c r="G2784" s="3" t="str">
        <f t="shared" si="379"/>
        <v/>
      </c>
      <c r="H2784" s="3" t="str">
        <f t="shared" si="380"/>
        <v/>
      </c>
      <c r="I2784" s="3" t="str">
        <f t="shared" si="381"/>
        <v/>
      </c>
      <c r="J2784" s="3" t="str">
        <f t="shared" si="382"/>
        <v/>
      </c>
      <c r="K2784" s="3" t="str">
        <f t="shared" si="383"/>
        <v/>
      </c>
      <c r="L2784" s="3" t="str">
        <f t="shared" si="384"/>
        <v/>
      </c>
      <c r="M2784" s="3" t="str">
        <f t="shared" si="385"/>
        <v/>
      </c>
    </row>
    <row r="2785" spans="1:13" ht="15.6" customHeight="1" x14ac:dyDescent="0.3">
      <c r="A2785" s="3" t="s">
        <v>4421</v>
      </c>
      <c r="B2785" s="3" t="s">
        <v>3424</v>
      </c>
      <c r="C2785" s="11" t="s">
        <v>2040</v>
      </c>
      <c r="D2785" s="11" t="s">
        <v>2041</v>
      </c>
      <c r="E2785" s="13">
        <v>2870</v>
      </c>
      <c r="G2785" s="3" t="str">
        <f t="shared" si="379"/>
        <v/>
      </c>
      <c r="H2785" s="3" t="str">
        <f t="shared" si="380"/>
        <v/>
      </c>
      <c r="I2785" s="3" t="str">
        <f t="shared" si="381"/>
        <v/>
      </c>
      <c r="J2785" s="3" t="str">
        <f t="shared" si="382"/>
        <v/>
      </c>
      <c r="K2785" s="3" t="str">
        <f t="shared" si="383"/>
        <v/>
      </c>
      <c r="L2785" s="3" t="str">
        <f t="shared" si="384"/>
        <v/>
      </c>
      <c r="M2785" s="3" t="str">
        <f t="shared" si="385"/>
        <v/>
      </c>
    </row>
    <row r="2786" spans="1:13" ht="15.6" customHeight="1" x14ac:dyDescent="0.3">
      <c r="A2786" s="3" t="s">
        <v>4421</v>
      </c>
      <c r="B2786" s="3" t="s">
        <v>3424</v>
      </c>
      <c r="C2786" s="11" t="s">
        <v>2042</v>
      </c>
      <c r="D2786" s="11" t="s">
        <v>2043</v>
      </c>
      <c r="E2786" s="13">
        <v>2871</v>
      </c>
      <c r="G2786" s="3" t="str">
        <f t="shared" si="379"/>
        <v/>
      </c>
      <c r="H2786" s="3" t="str">
        <f t="shared" si="380"/>
        <v/>
      </c>
      <c r="I2786" s="3" t="str">
        <f t="shared" si="381"/>
        <v/>
      </c>
      <c r="J2786" s="3" t="str">
        <f t="shared" si="382"/>
        <v/>
      </c>
      <c r="K2786" s="3" t="str">
        <f t="shared" si="383"/>
        <v/>
      </c>
      <c r="L2786" s="3" t="str">
        <f t="shared" si="384"/>
        <v/>
      </c>
      <c r="M2786" s="3" t="str">
        <f t="shared" si="385"/>
        <v/>
      </c>
    </row>
    <row r="2787" spans="1:13" ht="15.6" customHeight="1" x14ac:dyDescent="0.3">
      <c r="A2787" s="3" t="s">
        <v>4421</v>
      </c>
      <c r="B2787" s="3" t="s">
        <v>3424</v>
      </c>
      <c r="C2787" s="11" t="s">
        <v>2044</v>
      </c>
      <c r="D2787" s="11" t="s">
        <v>2045</v>
      </c>
      <c r="E2787" s="13">
        <v>2872</v>
      </c>
      <c r="G2787" s="3" t="str">
        <f t="shared" si="379"/>
        <v/>
      </c>
      <c r="H2787" s="3" t="str">
        <f t="shared" si="380"/>
        <v/>
      </c>
      <c r="I2787" s="3" t="str">
        <f t="shared" si="381"/>
        <v/>
      </c>
      <c r="J2787" s="3" t="str">
        <f t="shared" si="382"/>
        <v/>
      </c>
      <c r="K2787" s="3" t="str">
        <f t="shared" si="383"/>
        <v/>
      </c>
      <c r="L2787" s="3" t="str">
        <f t="shared" si="384"/>
        <v/>
      </c>
      <c r="M2787" s="3" t="str">
        <f t="shared" si="385"/>
        <v/>
      </c>
    </row>
    <row r="2788" spans="1:13" ht="15.6" customHeight="1" x14ac:dyDescent="0.3">
      <c r="A2788" s="3" t="s">
        <v>4421</v>
      </c>
      <c r="B2788" s="3" t="s">
        <v>3424</v>
      </c>
      <c r="C2788" s="11" t="s">
        <v>2046</v>
      </c>
      <c r="D2788" s="11" t="s">
        <v>2047</v>
      </c>
      <c r="E2788" s="13">
        <v>2873</v>
      </c>
      <c r="G2788" s="3" t="str">
        <f t="shared" si="379"/>
        <v/>
      </c>
      <c r="H2788" s="3" t="str">
        <f t="shared" si="380"/>
        <v/>
      </c>
      <c r="I2788" s="3" t="str">
        <f t="shared" si="381"/>
        <v/>
      </c>
      <c r="J2788" s="3" t="str">
        <f t="shared" si="382"/>
        <v/>
      </c>
      <c r="K2788" s="3" t="str">
        <f t="shared" si="383"/>
        <v/>
      </c>
      <c r="L2788" s="3" t="str">
        <f t="shared" si="384"/>
        <v/>
      </c>
      <c r="M2788" s="3" t="str">
        <f t="shared" si="385"/>
        <v/>
      </c>
    </row>
    <row r="2789" spans="1:13" ht="15.6" customHeight="1" x14ac:dyDescent="0.3">
      <c r="A2789" s="3" t="s">
        <v>4421</v>
      </c>
      <c r="B2789" s="3" t="s">
        <v>3424</v>
      </c>
      <c r="C2789" s="11" t="s">
        <v>2048</v>
      </c>
      <c r="D2789" s="11" t="s">
        <v>2049</v>
      </c>
      <c r="E2789" s="13">
        <v>2874</v>
      </c>
      <c r="G2789" s="3" t="str">
        <f t="shared" si="379"/>
        <v/>
      </c>
      <c r="H2789" s="3" t="str">
        <f t="shared" si="380"/>
        <v/>
      </c>
      <c r="I2789" s="3" t="str">
        <f t="shared" si="381"/>
        <v/>
      </c>
      <c r="J2789" s="3" t="str">
        <f t="shared" si="382"/>
        <v/>
      </c>
      <c r="K2789" s="3" t="str">
        <f t="shared" si="383"/>
        <v/>
      </c>
      <c r="L2789" s="3" t="str">
        <f t="shared" si="384"/>
        <v/>
      </c>
      <c r="M2789" s="3" t="str">
        <f t="shared" si="385"/>
        <v/>
      </c>
    </row>
    <row r="2790" spans="1:13" ht="15.6" customHeight="1" x14ac:dyDescent="0.3">
      <c r="A2790" s="3" t="s">
        <v>4421</v>
      </c>
      <c r="B2790" s="3" t="s">
        <v>3424</v>
      </c>
      <c r="C2790" s="11" t="s">
        <v>2050</v>
      </c>
      <c r="D2790" s="11" t="s">
        <v>2051</v>
      </c>
      <c r="E2790" s="13">
        <v>2875</v>
      </c>
      <c r="G2790" s="3" t="str">
        <f t="shared" si="379"/>
        <v/>
      </c>
      <c r="H2790" s="3" t="str">
        <f t="shared" si="380"/>
        <v/>
      </c>
      <c r="I2790" s="3" t="str">
        <f t="shared" si="381"/>
        <v/>
      </c>
      <c r="J2790" s="3" t="str">
        <f t="shared" si="382"/>
        <v/>
      </c>
      <c r="K2790" s="3" t="str">
        <f t="shared" si="383"/>
        <v/>
      </c>
      <c r="L2790" s="3" t="str">
        <f t="shared" si="384"/>
        <v/>
      </c>
      <c r="M2790" s="3" t="str">
        <f t="shared" si="385"/>
        <v/>
      </c>
    </row>
    <row r="2791" spans="1:13" ht="15.6" customHeight="1" x14ac:dyDescent="0.3">
      <c r="A2791" s="3" t="s">
        <v>4421</v>
      </c>
      <c r="B2791" s="3" t="s">
        <v>3424</v>
      </c>
      <c r="C2791" s="11" t="s">
        <v>2052</v>
      </c>
      <c r="D2791" s="11" t="s">
        <v>2053</v>
      </c>
      <c r="E2791" s="13">
        <v>2876</v>
      </c>
      <c r="G2791" s="3" t="str">
        <f t="shared" si="379"/>
        <v/>
      </c>
      <c r="H2791" s="3" t="str">
        <f t="shared" si="380"/>
        <v/>
      </c>
      <c r="I2791" s="3" t="str">
        <f t="shared" si="381"/>
        <v/>
      </c>
      <c r="J2791" s="3" t="str">
        <f t="shared" si="382"/>
        <v/>
      </c>
      <c r="K2791" s="3" t="str">
        <f t="shared" si="383"/>
        <v/>
      </c>
      <c r="L2791" s="3" t="str">
        <f t="shared" si="384"/>
        <v/>
      </c>
      <c r="M2791" s="3" t="str">
        <f t="shared" si="385"/>
        <v/>
      </c>
    </row>
    <row r="2792" spans="1:13" ht="15.6" customHeight="1" x14ac:dyDescent="0.3">
      <c r="A2792" s="3" t="s">
        <v>4421</v>
      </c>
      <c r="B2792" s="3" t="s">
        <v>3424</v>
      </c>
      <c r="C2792" s="11" t="s">
        <v>2054</v>
      </c>
      <c r="D2792" s="11" t="s">
        <v>2055</v>
      </c>
      <c r="E2792" s="13">
        <v>2877</v>
      </c>
      <c r="G2792" s="3" t="str">
        <f t="shared" si="379"/>
        <v/>
      </c>
      <c r="H2792" s="3" t="str">
        <f t="shared" si="380"/>
        <v/>
      </c>
      <c r="I2792" s="3" t="str">
        <f t="shared" si="381"/>
        <v/>
      </c>
      <c r="J2792" s="3" t="str">
        <f t="shared" si="382"/>
        <v/>
      </c>
      <c r="K2792" s="3" t="str">
        <f t="shared" si="383"/>
        <v/>
      </c>
      <c r="L2792" s="3" t="str">
        <f t="shared" si="384"/>
        <v/>
      </c>
      <c r="M2792" s="3" t="str">
        <f t="shared" si="385"/>
        <v/>
      </c>
    </row>
    <row r="2793" spans="1:13" ht="15.6" customHeight="1" x14ac:dyDescent="0.3">
      <c r="A2793" s="3" t="s">
        <v>4421</v>
      </c>
      <c r="B2793" s="3" t="s">
        <v>3424</v>
      </c>
      <c r="C2793" s="11" t="s">
        <v>2056</v>
      </c>
      <c r="D2793" s="11" t="s">
        <v>2057</v>
      </c>
      <c r="E2793" s="13">
        <v>2878</v>
      </c>
      <c r="G2793" s="3" t="str">
        <f t="shared" si="379"/>
        <v/>
      </c>
      <c r="H2793" s="3" t="str">
        <f t="shared" si="380"/>
        <v/>
      </c>
      <c r="I2793" s="3" t="str">
        <f t="shared" si="381"/>
        <v/>
      </c>
      <c r="J2793" s="3" t="str">
        <f t="shared" si="382"/>
        <v/>
      </c>
      <c r="K2793" s="3" t="str">
        <f t="shared" si="383"/>
        <v/>
      </c>
      <c r="L2793" s="3" t="str">
        <f t="shared" si="384"/>
        <v/>
      </c>
      <c r="M2793" s="3" t="str">
        <f t="shared" si="385"/>
        <v/>
      </c>
    </row>
    <row r="2794" spans="1:13" ht="15.6" customHeight="1" x14ac:dyDescent="0.3">
      <c r="A2794" s="3" t="s">
        <v>4421</v>
      </c>
      <c r="B2794" s="3" t="s">
        <v>3424</v>
      </c>
      <c r="C2794" s="11" t="s">
        <v>2058</v>
      </c>
      <c r="D2794" s="11" t="s">
        <v>2059</v>
      </c>
      <c r="E2794" s="13">
        <v>2879</v>
      </c>
      <c r="G2794" s="3" t="str">
        <f t="shared" si="379"/>
        <v/>
      </c>
      <c r="H2794" s="3" t="str">
        <f t="shared" si="380"/>
        <v/>
      </c>
      <c r="I2794" s="3" t="str">
        <f t="shared" si="381"/>
        <v/>
      </c>
      <c r="J2794" s="3" t="str">
        <f t="shared" si="382"/>
        <v/>
      </c>
      <c r="K2794" s="3" t="str">
        <f t="shared" si="383"/>
        <v/>
      </c>
      <c r="L2794" s="3" t="str">
        <f t="shared" si="384"/>
        <v/>
      </c>
      <c r="M2794" s="3" t="str">
        <f t="shared" si="385"/>
        <v/>
      </c>
    </row>
    <row r="2795" spans="1:13" ht="15.6" customHeight="1" x14ac:dyDescent="0.3">
      <c r="A2795" s="3" t="s">
        <v>4421</v>
      </c>
      <c r="B2795" s="3" t="s">
        <v>3424</v>
      </c>
      <c r="C2795" s="11" t="s">
        <v>2060</v>
      </c>
      <c r="D2795" s="11" t="s">
        <v>2061</v>
      </c>
      <c r="E2795" s="13">
        <v>2880</v>
      </c>
      <c r="G2795" s="3" t="str">
        <f t="shared" si="379"/>
        <v/>
      </c>
      <c r="H2795" s="3" t="str">
        <f t="shared" si="380"/>
        <v/>
      </c>
      <c r="I2795" s="3" t="str">
        <f t="shared" si="381"/>
        <v/>
      </c>
      <c r="J2795" s="3" t="str">
        <f t="shared" si="382"/>
        <v/>
      </c>
      <c r="K2795" s="3" t="str">
        <f t="shared" si="383"/>
        <v/>
      </c>
      <c r="L2795" s="3" t="str">
        <f t="shared" si="384"/>
        <v/>
      </c>
      <c r="M2795" s="3" t="str">
        <f t="shared" si="385"/>
        <v/>
      </c>
    </row>
    <row r="2796" spans="1:13" ht="15.6" customHeight="1" x14ac:dyDescent="0.3">
      <c r="A2796" s="3" t="s">
        <v>4421</v>
      </c>
      <c r="B2796" s="3" t="s">
        <v>3424</v>
      </c>
      <c r="C2796" s="11" t="s">
        <v>2062</v>
      </c>
      <c r="D2796" s="11" t="s">
        <v>2063</v>
      </c>
      <c r="E2796" s="13">
        <v>2881</v>
      </c>
      <c r="G2796" s="3" t="str">
        <f t="shared" si="379"/>
        <v/>
      </c>
      <c r="H2796" s="3" t="str">
        <f t="shared" si="380"/>
        <v/>
      </c>
      <c r="I2796" s="3" t="str">
        <f t="shared" si="381"/>
        <v/>
      </c>
      <c r="J2796" s="3" t="str">
        <f t="shared" si="382"/>
        <v/>
      </c>
      <c r="K2796" s="3" t="str">
        <f t="shared" si="383"/>
        <v/>
      </c>
      <c r="L2796" s="3" t="str">
        <f t="shared" si="384"/>
        <v/>
      </c>
      <c r="M2796" s="3" t="str">
        <f t="shared" si="385"/>
        <v/>
      </c>
    </row>
    <row r="2797" spans="1:13" ht="15.6" customHeight="1" x14ac:dyDescent="0.3">
      <c r="A2797" s="3" t="s">
        <v>4421</v>
      </c>
      <c r="B2797" s="3" t="s">
        <v>3424</v>
      </c>
      <c r="C2797" s="11" t="s">
        <v>2064</v>
      </c>
      <c r="D2797" s="11" t="s">
        <v>2065</v>
      </c>
      <c r="E2797" s="13">
        <v>2882</v>
      </c>
      <c r="G2797" s="3" t="str">
        <f t="shared" si="379"/>
        <v/>
      </c>
      <c r="H2797" s="3" t="str">
        <f t="shared" si="380"/>
        <v/>
      </c>
      <c r="I2797" s="3" t="str">
        <f t="shared" si="381"/>
        <v/>
      </c>
      <c r="J2797" s="3" t="str">
        <f t="shared" si="382"/>
        <v/>
      </c>
      <c r="K2797" s="3" t="str">
        <f t="shared" si="383"/>
        <v/>
      </c>
      <c r="L2797" s="3" t="str">
        <f t="shared" si="384"/>
        <v/>
      </c>
      <c r="M2797" s="3" t="str">
        <f t="shared" si="385"/>
        <v/>
      </c>
    </row>
    <row r="2798" spans="1:13" ht="15.6" customHeight="1" x14ac:dyDescent="0.3">
      <c r="A2798" s="3" t="s">
        <v>4421</v>
      </c>
      <c r="B2798" s="3" t="s">
        <v>3424</v>
      </c>
      <c r="C2798" s="11" t="s">
        <v>2066</v>
      </c>
      <c r="D2798" s="11" t="s">
        <v>2067</v>
      </c>
      <c r="E2798" s="13">
        <v>2883</v>
      </c>
      <c r="G2798" s="3" t="str">
        <f t="shared" si="379"/>
        <v/>
      </c>
      <c r="H2798" s="3" t="str">
        <f t="shared" si="380"/>
        <v/>
      </c>
      <c r="I2798" s="3" t="str">
        <f t="shared" si="381"/>
        <v/>
      </c>
      <c r="J2798" s="3" t="str">
        <f t="shared" si="382"/>
        <v/>
      </c>
      <c r="K2798" s="3" t="str">
        <f t="shared" si="383"/>
        <v/>
      </c>
      <c r="L2798" s="3" t="str">
        <f t="shared" si="384"/>
        <v/>
      </c>
      <c r="M2798" s="3" t="str">
        <f t="shared" si="385"/>
        <v/>
      </c>
    </row>
    <row r="2799" spans="1:13" ht="15.6" customHeight="1" x14ac:dyDescent="0.3">
      <c r="A2799" s="3" t="s">
        <v>4421</v>
      </c>
      <c r="B2799" s="3" t="s">
        <v>3424</v>
      </c>
      <c r="C2799" s="11" t="s">
        <v>2068</v>
      </c>
      <c r="D2799" s="11" t="s">
        <v>2069</v>
      </c>
      <c r="E2799" s="13">
        <v>2884</v>
      </c>
      <c r="G2799" s="3" t="str">
        <f t="shared" si="379"/>
        <v/>
      </c>
      <c r="H2799" s="3" t="str">
        <f t="shared" si="380"/>
        <v/>
      </c>
      <c r="I2799" s="3" t="str">
        <f t="shared" si="381"/>
        <v/>
      </c>
      <c r="J2799" s="3" t="str">
        <f t="shared" si="382"/>
        <v/>
      </c>
      <c r="K2799" s="3" t="str">
        <f t="shared" si="383"/>
        <v/>
      </c>
      <c r="L2799" s="3" t="str">
        <f t="shared" si="384"/>
        <v/>
      </c>
      <c r="M2799" s="3" t="str">
        <f t="shared" si="385"/>
        <v/>
      </c>
    </row>
    <row r="2800" spans="1:13" ht="15.6" customHeight="1" x14ac:dyDescent="0.3">
      <c r="A2800" s="3" t="s">
        <v>4421</v>
      </c>
      <c r="B2800" s="3" t="s">
        <v>3424</v>
      </c>
      <c r="C2800" s="11" t="s">
        <v>2070</v>
      </c>
      <c r="D2800" s="11" t="s">
        <v>2071</v>
      </c>
      <c r="E2800" s="13">
        <v>2885</v>
      </c>
      <c r="G2800" s="3" t="str">
        <f t="shared" si="379"/>
        <v/>
      </c>
      <c r="H2800" s="3" t="str">
        <f t="shared" si="380"/>
        <v/>
      </c>
      <c r="I2800" s="3" t="str">
        <f t="shared" si="381"/>
        <v/>
      </c>
      <c r="J2800" s="3" t="str">
        <f t="shared" si="382"/>
        <v/>
      </c>
      <c r="K2800" s="3" t="str">
        <f t="shared" si="383"/>
        <v/>
      </c>
      <c r="L2800" s="3" t="str">
        <f t="shared" si="384"/>
        <v/>
      </c>
      <c r="M2800" s="3" t="str">
        <f t="shared" si="385"/>
        <v/>
      </c>
    </row>
    <row r="2801" spans="1:13" ht="15.6" customHeight="1" x14ac:dyDescent="0.3">
      <c r="A2801" s="3" t="s">
        <v>4421</v>
      </c>
      <c r="B2801" s="3" t="s">
        <v>3424</v>
      </c>
      <c r="C2801" s="11" t="s">
        <v>2072</v>
      </c>
      <c r="D2801" s="11" t="s">
        <v>2073</v>
      </c>
      <c r="E2801" s="13">
        <v>2886</v>
      </c>
      <c r="G2801" s="3" t="str">
        <f t="shared" si="379"/>
        <v/>
      </c>
      <c r="H2801" s="3" t="str">
        <f t="shared" si="380"/>
        <v/>
      </c>
      <c r="I2801" s="3" t="str">
        <f t="shared" si="381"/>
        <v/>
      </c>
      <c r="J2801" s="3" t="str">
        <f t="shared" si="382"/>
        <v/>
      </c>
      <c r="K2801" s="3" t="str">
        <f t="shared" si="383"/>
        <v/>
      </c>
      <c r="L2801" s="3" t="str">
        <f t="shared" si="384"/>
        <v/>
      </c>
      <c r="M2801" s="3" t="str">
        <f t="shared" si="385"/>
        <v/>
      </c>
    </row>
    <row r="2802" spans="1:13" ht="15.6" customHeight="1" x14ac:dyDescent="0.3">
      <c r="A2802" s="3" t="s">
        <v>4421</v>
      </c>
      <c r="B2802" s="3" t="s">
        <v>3424</v>
      </c>
      <c r="C2802" s="11" t="s">
        <v>2074</v>
      </c>
      <c r="D2802" s="11" t="s">
        <v>2075</v>
      </c>
      <c r="E2802" s="13">
        <v>2887</v>
      </c>
      <c r="G2802" s="3" t="str">
        <f t="shared" si="379"/>
        <v/>
      </c>
      <c r="H2802" s="3" t="str">
        <f t="shared" si="380"/>
        <v/>
      </c>
      <c r="I2802" s="3" t="str">
        <f t="shared" si="381"/>
        <v/>
      </c>
      <c r="J2802" s="3" t="str">
        <f t="shared" si="382"/>
        <v/>
      </c>
      <c r="K2802" s="3" t="str">
        <f t="shared" si="383"/>
        <v/>
      </c>
      <c r="L2802" s="3" t="str">
        <f t="shared" si="384"/>
        <v/>
      </c>
      <c r="M2802" s="3" t="str">
        <f t="shared" si="385"/>
        <v/>
      </c>
    </row>
    <row r="2803" spans="1:13" ht="15.6" customHeight="1" x14ac:dyDescent="0.3">
      <c r="A2803" s="3" t="s">
        <v>4421</v>
      </c>
      <c r="B2803" s="3" t="s">
        <v>3424</v>
      </c>
      <c r="C2803" s="11" t="s">
        <v>2076</v>
      </c>
      <c r="D2803" s="11" t="s">
        <v>2077</v>
      </c>
      <c r="E2803" s="13">
        <v>2888</v>
      </c>
      <c r="G2803" s="3" t="str">
        <f t="shared" si="379"/>
        <v/>
      </c>
      <c r="H2803" s="3" t="str">
        <f t="shared" si="380"/>
        <v/>
      </c>
      <c r="I2803" s="3" t="str">
        <f t="shared" si="381"/>
        <v/>
      </c>
      <c r="J2803" s="3" t="str">
        <f t="shared" si="382"/>
        <v/>
      </c>
      <c r="K2803" s="3" t="str">
        <f t="shared" si="383"/>
        <v/>
      </c>
      <c r="L2803" s="3" t="str">
        <f t="shared" si="384"/>
        <v/>
      </c>
      <c r="M2803" s="3" t="str">
        <f t="shared" si="385"/>
        <v/>
      </c>
    </row>
    <row r="2804" spans="1:13" ht="15.6" customHeight="1" x14ac:dyDescent="0.3">
      <c r="A2804" s="3" t="s">
        <v>4421</v>
      </c>
      <c r="B2804" s="3" t="s">
        <v>3424</v>
      </c>
      <c r="C2804" s="11" t="s">
        <v>2078</v>
      </c>
      <c r="D2804" s="11" t="s">
        <v>2079</v>
      </c>
      <c r="E2804" s="13">
        <v>2889</v>
      </c>
      <c r="G2804" s="3" t="str">
        <f t="shared" si="379"/>
        <v/>
      </c>
      <c r="H2804" s="3" t="str">
        <f t="shared" si="380"/>
        <v/>
      </c>
      <c r="I2804" s="3" t="str">
        <f t="shared" si="381"/>
        <v/>
      </c>
      <c r="J2804" s="3" t="str">
        <f t="shared" si="382"/>
        <v/>
      </c>
      <c r="K2804" s="3" t="str">
        <f t="shared" si="383"/>
        <v/>
      </c>
      <c r="L2804" s="3" t="str">
        <f t="shared" si="384"/>
        <v/>
      </c>
      <c r="M2804" s="3" t="str">
        <f t="shared" si="385"/>
        <v/>
      </c>
    </row>
    <row r="2805" spans="1:13" ht="15.6" customHeight="1" x14ac:dyDescent="0.3">
      <c r="A2805" s="3" t="s">
        <v>4421</v>
      </c>
      <c r="B2805" s="3" t="s">
        <v>3424</v>
      </c>
      <c r="C2805" s="11" t="s">
        <v>2080</v>
      </c>
      <c r="D2805" s="11" t="s">
        <v>2081</v>
      </c>
      <c r="E2805" s="13">
        <v>2890</v>
      </c>
      <c r="G2805" s="3" t="str">
        <f t="shared" si="379"/>
        <v/>
      </c>
      <c r="H2805" s="3" t="str">
        <f t="shared" si="380"/>
        <v/>
      </c>
      <c r="I2805" s="3" t="str">
        <f t="shared" si="381"/>
        <v/>
      </c>
      <c r="J2805" s="3" t="str">
        <f t="shared" si="382"/>
        <v/>
      </c>
      <c r="K2805" s="3" t="str">
        <f t="shared" si="383"/>
        <v/>
      </c>
      <c r="L2805" s="3" t="str">
        <f t="shared" si="384"/>
        <v/>
      </c>
      <c r="M2805" s="3" t="str">
        <f t="shared" si="385"/>
        <v/>
      </c>
    </row>
    <row r="2806" spans="1:13" ht="15.6" customHeight="1" x14ac:dyDescent="0.3">
      <c r="A2806" s="3" t="s">
        <v>4421</v>
      </c>
      <c r="B2806" s="3" t="s">
        <v>3424</v>
      </c>
      <c r="C2806" s="11" t="s">
        <v>2082</v>
      </c>
      <c r="D2806" s="11" t="s">
        <v>2083</v>
      </c>
      <c r="E2806" s="13">
        <v>2891</v>
      </c>
      <c r="G2806" s="3" t="str">
        <f t="shared" si="379"/>
        <v/>
      </c>
      <c r="H2806" s="3" t="str">
        <f t="shared" si="380"/>
        <v/>
      </c>
      <c r="I2806" s="3" t="str">
        <f t="shared" si="381"/>
        <v/>
      </c>
      <c r="J2806" s="3" t="str">
        <f t="shared" si="382"/>
        <v/>
      </c>
      <c r="K2806" s="3" t="str">
        <f t="shared" si="383"/>
        <v/>
      </c>
      <c r="L2806" s="3" t="str">
        <f t="shared" si="384"/>
        <v/>
      </c>
      <c r="M2806" s="3" t="str">
        <f t="shared" si="385"/>
        <v/>
      </c>
    </row>
    <row r="2807" spans="1:13" ht="15.6" customHeight="1" x14ac:dyDescent="0.3">
      <c r="A2807" s="3" t="s">
        <v>4421</v>
      </c>
      <c r="B2807" s="3" t="s">
        <v>3424</v>
      </c>
      <c r="C2807" s="11" t="s">
        <v>2084</v>
      </c>
      <c r="D2807" s="11" t="s">
        <v>2085</v>
      </c>
      <c r="E2807" s="13">
        <v>2892</v>
      </c>
      <c r="G2807" s="3" t="str">
        <f t="shared" si="379"/>
        <v/>
      </c>
      <c r="H2807" s="3" t="str">
        <f t="shared" si="380"/>
        <v/>
      </c>
      <c r="I2807" s="3" t="str">
        <f t="shared" si="381"/>
        <v/>
      </c>
      <c r="J2807" s="3" t="str">
        <f t="shared" si="382"/>
        <v/>
      </c>
      <c r="K2807" s="3" t="str">
        <f t="shared" si="383"/>
        <v/>
      </c>
      <c r="L2807" s="3" t="str">
        <f t="shared" si="384"/>
        <v/>
      </c>
      <c r="M2807" s="3" t="str">
        <f t="shared" si="385"/>
        <v/>
      </c>
    </row>
    <row r="2808" spans="1:13" ht="15.6" customHeight="1" x14ac:dyDescent="0.3">
      <c r="A2808" s="3" t="s">
        <v>4421</v>
      </c>
      <c r="B2808" s="3" t="s">
        <v>3424</v>
      </c>
      <c r="C2808" s="11" t="s">
        <v>2086</v>
      </c>
      <c r="D2808" s="11" t="s">
        <v>2087</v>
      </c>
      <c r="E2808" s="13">
        <v>2893</v>
      </c>
      <c r="G2808" s="3" t="str">
        <f t="shared" si="379"/>
        <v/>
      </c>
      <c r="H2808" s="3" t="str">
        <f t="shared" si="380"/>
        <v/>
      </c>
      <c r="I2808" s="3" t="str">
        <f t="shared" si="381"/>
        <v/>
      </c>
      <c r="J2808" s="3" t="str">
        <f t="shared" si="382"/>
        <v/>
      </c>
      <c r="K2808" s="3" t="str">
        <f t="shared" si="383"/>
        <v/>
      </c>
      <c r="L2808" s="3" t="str">
        <f t="shared" si="384"/>
        <v/>
      </c>
      <c r="M2808" s="3" t="str">
        <f t="shared" si="385"/>
        <v/>
      </c>
    </row>
    <row r="2809" spans="1:13" ht="15.6" customHeight="1" x14ac:dyDescent="0.3">
      <c r="A2809" s="3" t="s">
        <v>4421</v>
      </c>
      <c r="B2809" s="3" t="s">
        <v>3424</v>
      </c>
      <c r="C2809" s="11" t="s">
        <v>2088</v>
      </c>
      <c r="D2809" s="11" t="s">
        <v>2089</v>
      </c>
      <c r="E2809" s="13">
        <v>2894</v>
      </c>
      <c r="G2809" s="3" t="str">
        <f t="shared" si="379"/>
        <v/>
      </c>
      <c r="H2809" s="3" t="str">
        <f t="shared" si="380"/>
        <v/>
      </c>
      <c r="I2809" s="3" t="str">
        <f t="shared" si="381"/>
        <v/>
      </c>
      <c r="J2809" s="3" t="str">
        <f t="shared" si="382"/>
        <v/>
      </c>
      <c r="K2809" s="3" t="str">
        <f t="shared" si="383"/>
        <v/>
      </c>
      <c r="L2809" s="3" t="str">
        <f t="shared" si="384"/>
        <v/>
      </c>
      <c r="M2809" s="3" t="str">
        <f t="shared" si="385"/>
        <v/>
      </c>
    </row>
    <row r="2810" spans="1:13" ht="15.6" customHeight="1" x14ac:dyDescent="0.3">
      <c r="A2810" s="3" t="s">
        <v>4421</v>
      </c>
      <c r="B2810" s="3" t="s">
        <v>3424</v>
      </c>
      <c r="C2810" s="11" t="s">
        <v>2090</v>
      </c>
      <c r="D2810" s="11" t="s">
        <v>2091</v>
      </c>
      <c r="E2810" s="13">
        <v>2895</v>
      </c>
      <c r="G2810" s="3" t="str">
        <f t="shared" si="379"/>
        <v/>
      </c>
      <c r="H2810" s="3" t="str">
        <f t="shared" si="380"/>
        <v/>
      </c>
      <c r="I2810" s="3" t="str">
        <f t="shared" si="381"/>
        <v/>
      </c>
      <c r="J2810" s="3" t="str">
        <f t="shared" si="382"/>
        <v/>
      </c>
      <c r="K2810" s="3" t="str">
        <f t="shared" si="383"/>
        <v/>
      </c>
      <c r="L2810" s="3" t="str">
        <f t="shared" si="384"/>
        <v/>
      </c>
      <c r="M2810" s="3" t="str">
        <f t="shared" si="385"/>
        <v/>
      </c>
    </row>
    <row r="2811" spans="1:13" ht="15.6" customHeight="1" x14ac:dyDescent="0.3">
      <c r="A2811" s="3" t="s">
        <v>4421</v>
      </c>
      <c r="B2811" s="3" t="s">
        <v>3424</v>
      </c>
      <c r="C2811" s="11" t="s">
        <v>2092</v>
      </c>
      <c r="D2811" s="11" t="s">
        <v>2093</v>
      </c>
      <c r="E2811" s="13">
        <v>2896</v>
      </c>
      <c r="G2811" s="3" t="str">
        <f t="shared" si="379"/>
        <v/>
      </c>
      <c r="H2811" s="3" t="str">
        <f t="shared" si="380"/>
        <v/>
      </c>
      <c r="I2811" s="3" t="str">
        <f t="shared" si="381"/>
        <v/>
      </c>
      <c r="J2811" s="3" t="str">
        <f t="shared" si="382"/>
        <v/>
      </c>
      <c r="K2811" s="3" t="str">
        <f t="shared" si="383"/>
        <v/>
      </c>
      <c r="L2811" s="3" t="str">
        <f t="shared" si="384"/>
        <v/>
      </c>
      <c r="M2811" s="3" t="str">
        <f t="shared" si="385"/>
        <v/>
      </c>
    </row>
    <row r="2812" spans="1:13" ht="15.6" customHeight="1" x14ac:dyDescent="0.3">
      <c r="A2812" s="3" t="s">
        <v>4421</v>
      </c>
      <c r="B2812" s="3" t="s">
        <v>3424</v>
      </c>
      <c r="C2812" s="11" t="s">
        <v>2094</v>
      </c>
      <c r="D2812" s="11" t="s">
        <v>2095</v>
      </c>
      <c r="E2812" s="13">
        <v>2897</v>
      </c>
      <c r="G2812" s="3" t="str">
        <f t="shared" si="379"/>
        <v/>
      </c>
      <c r="H2812" s="3" t="str">
        <f t="shared" si="380"/>
        <v/>
      </c>
      <c r="I2812" s="3" t="str">
        <f t="shared" si="381"/>
        <v/>
      </c>
      <c r="J2812" s="3" t="str">
        <f t="shared" si="382"/>
        <v/>
      </c>
      <c r="K2812" s="3" t="str">
        <f t="shared" si="383"/>
        <v/>
      </c>
      <c r="L2812" s="3" t="str">
        <f t="shared" si="384"/>
        <v/>
      </c>
      <c r="M2812" s="3" t="str">
        <f t="shared" si="385"/>
        <v/>
      </c>
    </row>
    <row r="2813" spans="1:13" ht="15.6" customHeight="1" x14ac:dyDescent="0.3">
      <c r="A2813" s="3" t="s">
        <v>4421</v>
      </c>
      <c r="B2813" s="3" t="s">
        <v>3424</v>
      </c>
      <c r="C2813" s="11" t="s">
        <v>2096</v>
      </c>
      <c r="D2813" s="11" t="s">
        <v>2097</v>
      </c>
      <c r="E2813" s="13">
        <v>2898</v>
      </c>
      <c r="G2813" s="3" t="str">
        <f t="shared" si="379"/>
        <v/>
      </c>
      <c r="H2813" s="3" t="str">
        <f t="shared" si="380"/>
        <v/>
      </c>
      <c r="I2813" s="3" t="str">
        <f t="shared" si="381"/>
        <v/>
      </c>
      <c r="J2813" s="3" t="str">
        <f t="shared" si="382"/>
        <v/>
      </c>
      <c r="K2813" s="3" t="str">
        <f t="shared" si="383"/>
        <v/>
      </c>
      <c r="L2813" s="3" t="str">
        <f t="shared" si="384"/>
        <v/>
      </c>
      <c r="M2813" s="3" t="str">
        <f t="shared" si="385"/>
        <v/>
      </c>
    </row>
    <row r="2814" spans="1:13" ht="15.6" customHeight="1" x14ac:dyDescent="0.3">
      <c r="A2814" s="3" t="s">
        <v>4421</v>
      </c>
      <c r="B2814" s="3" t="s">
        <v>3424</v>
      </c>
      <c r="C2814" s="11" t="s">
        <v>2098</v>
      </c>
      <c r="D2814" s="11" t="s">
        <v>2099</v>
      </c>
      <c r="E2814" s="13">
        <v>2899</v>
      </c>
      <c r="G2814" s="3" t="str">
        <f t="shared" si="379"/>
        <v/>
      </c>
      <c r="H2814" s="3" t="str">
        <f t="shared" si="380"/>
        <v/>
      </c>
      <c r="I2814" s="3" t="str">
        <f t="shared" si="381"/>
        <v/>
      </c>
      <c r="J2814" s="3" t="str">
        <f t="shared" si="382"/>
        <v/>
      </c>
      <c r="K2814" s="3" t="str">
        <f t="shared" si="383"/>
        <v/>
      </c>
      <c r="L2814" s="3" t="str">
        <f t="shared" si="384"/>
        <v/>
      </c>
      <c r="M2814" s="3" t="str">
        <f t="shared" si="385"/>
        <v/>
      </c>
    </row>
    <row r="2815" spans="1:13" ht="15.6" customHeight="1" x14ac:dyDescent="0.3">
      <c r="A2815" s="3" t="s">
        <v>4421</v>
      </c>
      <c r="B2815" s="3" t="s">
        <v>3424</v>
      </c>
      <c r="C2815" s="11" t="s">
        <v>2100</v>
      </c>
      <c r="D2815" s="11" t="s">
        <v>2101</v>
      </c>
      <c r="E2815" s="13">
        <v>2900</v>
      </c>
      <c r="G2815" s="3" t="str">
        <f t="shared" si="379"/>
        <v/>
      </c>
      <c r="H2815" s="3" t="str">
        <f t="shared" si="380"/>
        <v/>
      </c>
      <c r="I2815" s="3" t="str">
        <f t="shared" si="381"/>
        <v/>
      </c>
      <c r="J2815" s="3" t="str">
        <f t="shared" si="382"/>
        <v/>
      </c>
      <c r="K2815" s="3" t="str">
        <f t="shared" si="383"/>
        <v/>
      </c>
      <c r="L2815" s="3" t="str">
        <f t="shared" si="384"/>
        <v/>
      </c>
      <c r="M2815" s="3" t="str">
        <f t="shared" si="385"/>
        <v/>
      </c>
    </row>
    <row r="2816" spans="1:13" ht="15.6" customHeight="1" x14ac:dyDescent="0.3">
      <c r="A2816" s="3" t="s">
        <v>4421</v>
      </c>
      <c r="B2816" s="3" t="s">
        <v>3424</v>
      </c>
      <c r="C2816" s="11" t="s">
        <v>2102</v>
      </c>
      <c r="D2816" s="11" t="s">
        <v>2103</v>
      </c>
      <c r="E2816" s="13">
        <v>2901</v>
      </c>
      <c r="G2816" s="3" t="str">
        <f t="shared" si="379"/>
        <v/>
      </c>
      <c r="H2816" s="3" t="str">
        <f t="shared" si="380"/>
        <v/>
      </c>
      <c r="I2816" s="3" t="str">
        <f t="shared" si="381"/>
        <v/>
      </c>
      <c r="J2816" s="3" t="str">
        <f t="shared" si="382"/>
        <v/>
      </c>
      <c r="K2816" s="3" t="str">
        <f t="shared" si="383"/>
        <v/>
      </c>
      <c r="L2816" s="3" t="str">
        <f t="shared" si="384"/>
        <v/>
      </c>
      <c r="M2816" s="3" t="str">
        <f t="shared" si="385"/>
        <v/>
      </c>
    </row>
    <row r="2817" spans="1:13" ht="15.6" customHeight="1" x14ac:dyDescent="0.3">
      <c r="A2817" s="3" t="s">
        <v>4421</v>
      </c>
      <c r="B2817" s="3" t="s">
        <v>3424</v>
      </c>
      <c r="C2817" s="11" t="s">
        <v>2104</v>
      </c>
      <c r="D2817" s="11" t="s">
        <v>2105</v>
      </c>
      <c r="E2817" s="13">
        <v>2902</v>
      </c>
      <c r="G2817" s="3" t="str">
        <f t="shared" si="379"/>
        <v/>
      </c>
      <c r="H2817" s="3" t="str">
        <f t="shared" si="380"/>
        <v/>
      </c>
      <c r="I2817" s="3" t="str">
        <f t="shared" si="381"/>
        <v/>
      </c>
      <c r="J2817" s="3" t="str">
        <f t="shared" si="382"/>
        <v/>
      </c>
      <c r="K2817" s="3" t="str">
        <f t="shared" si="383"/>
        <v/>
      </c>
      <c r="L2817" s="3" t="str">
        <f t="shared" si="384"/>
        <v/>
      </c>
      <c r="M2817" s="3" t="str">
        <f t="shared" si="385"/>
        <v/>
      </c>
    </row>
    <row r="2818" spans="1:13" ht="15.6" customHeight="1" x14ac:dyDescent="0.3">
      <c r="A2818" s="3" t="s">
        <v>4421</v>
      </c>
      <c r="B2818" s="3" t="s">
        <v>3424</v>
      </c>
      <c r="C2818" s="11" t="s">
        <v>2106</v>
      </c>
      <c r="D2818" s="11" t="s">
        <v>2107</v>
      </c>
      <c r="E2818" s="13">
        <v>2903</v>
      </c>
      <c r="G2818" s="3" t="str">
        <f t="shared" si="379"/>
        <v/>
      </c>
      <c r="H2818" s="3" t="str">
        <f t="shared" si="380"/>
        <v/>
      </c>
      <c r="I2818" s="3" t="str">
        <f t="shared" si="381"/>
        <v/>
      </c>
      <c r="J2818" s="3" t="str">
        <f t="shared" si="382"/>
        <v/>
      </c>
      <c r="K2818" s="3" t="str">
        <f t="shared" si="383"/>
        <v/>
      </c>
      <c r="L2818" s="3" t="str">
        <f t="shared" si="384"/>
        <v/>
      </c>
      <c r="M2818" s="3" t="str">
        <f t="shared" si="385"/>
        <v/>
      </c>
    </row>
    <row r="2819" spans="1:13" ht="15.6" customHeight="1" x14ac:dyDescent="0.3">
      <c r="A2819" s="3" t="s">
        <v>4421</v>
      </c>
      <c r="B2819" s="3" t="s">
        <v>3424</v>
      </c>
      <c r="C2819" s="11" t="s">
        <v>2108</v>
      </c>
      <c r="D2819" s="11" t="s">
        <v>2109</v>
      </c>
      <c r="E2819" s="13">
        <v>2904</v>
      </c>
      <c r="G2819" s="3" t="str">
        <f t="shared" si="379"/>
        <v/>
      </c>
      <c r="H2819" s="3" t="str">
        <f t="shared" si="380"/>
        <v/>
      </c>
      <c r="I2819" s="3" t="str">
        <f t="shared" si="381"/>
        <v/>
      </c>
      <c r="J2819" s="3" t="str">
        <f t="shared" si="382"/>
        <v/>
      </c>
      <c r="K2819" s="3" t="str">
        <f t="shared" si="383"/>
        <v/>
      </c>
      <c r="L2819" s="3" t="str">
        <f t="shared" si="384"/>
        <v/>
      </c>
      <c r="M2819" s="3" t="str">
        <f t="shared" si="385"/>
        <v/>
      </c>
    </row>
    <row r="2820" spans="1:13" ht="15.6" customHeight="1" x14ac:dyDescent="0.3">
      <c r="A2820" s="3" t="s">
        <v>4421</v>
      </c>
      <c r="B2820" s="3" t="s">
        <v>3424</v>
      </c>
      <c r="C2820" s="11" t="s">
        <v>2110</v>
      </c>
      <c r="D2820" s="11" t="s">
        <v>2111</v>
      </c>
      <c r="E2820" s="13">
        <v>2905</v>
      </c>
      <c r="G2820" s="3" t="str">
        <f t="shared" si="379"/>
        <v/>
      </c>
      <c r="H2820" s="3" t="str">
        <f t="shared" si="380"/>
        <v/>
      </c>
      <c r="I2820" s="3" t="str">
        <f t="shared" si="381"/>
        <v/>
      </c>
      <c r="J2820" s="3" t="str">
        <f t="shared" si="382"/>
        <v/>
      </c>
      <c r="K2820" s="3" t="str">
        <f t="shared" si="383"/>
        <v/>
      </c>
      <c r="L2820" s="3" t="str">
        <f t="shared" si="384"/>
        <v/>
      </c>
      <c r="M2820" s="3" t="str">
        <f t="shared" si="385"/>
        <v/>
      </c>
    </row>
    <row r="2821" spans="1:13" ht="15.6" customHeight="1" x14ac:dyDescent="0.3">
      <c r="A2821" s="3" t="s">
        <v>4421</v>
      </c>
      <c r="B2821" s="3" t="s">
        <v>3424</v>
      </c>
      <c r="C2821" s="11" t="s">
        <v>2112</v>
      </c>
      <c r="D2821" s="11" t="s">
        <v>2113</v>
      </c>
      <c r="E2821" s="13">
        <v>2906</v>
      </c>
      <c r="G2821" s="3" t="str">
        <f t="shared" si="379"/>
        <v/>
      </c>
      <c r="H2821" s="3" t="str">
        <f t="shared" si="380"/>
        <v/>
      </c>
      <c r="I2821" s="3" t="str">
        <f t="shared" si="381"/>
        <v/>
      </c>
      <c r="J2821" s="3" t="str">
        <f t="shared" si="382"/>
        <v/>
      </c>
      <c r="K2821" s="3" t="str">
        <f t="shared" si="383"/>
        <v/>
      </c>
      <c r="L2821" s="3" t="str">
        <f t="shared" si="384"/>
        <v/>
      </c>
      <c r="M2821" s="3" t="str">
        <f t="shared" si="385"/>
        <v/>
      </c>
    </row>
    <row r="2822" spans="1:13" ht="15.6" customHeight="1" x14ac:dyDescent="0.3">
      <c r="A2822" s="3" t="s">
        <v>4421</v>
      </c>
      <c r="B2822" s="3" t="s">
        <v>3424</v>
      </c>
      <c r="C2822" s="11" t="s">
        <v>2114</v>
      </c>
      <c r="D2822" s="11" t="s">
        <v>2115</v>
      </c>
      <c r="E2822" s="13">
        <v>2907</v>
      </c>
      <c r="G2822" s="3" t="str">
        <f t="shared" si="379"/>
        <v/>
      </c>
      <c r="H2822" s="3" t="str">
        <f t="shared" si="380"/>
        <v/>
      </c>
      <c r="I2822" s="3" t="str">
        <f t="shared" si="381"/>
        <v/>
      </c>
      <c r="J2822" s="3" t="str">
        <f t="shared" si="382"/>
        <v/>
      </c>
      <c r="K2822" s="3" t="str">
        <f t="shared" si="383"/>
        <v/>
      </c>
      <c r="L2822" s="3" t="str">
        <f t="shared" si="384"/>
        <v/>
      </c>
      <c r="M2822" s="3" t="str">
        <f t="shared" si="385"/>
        <v/>
      </c>
    </row>
    <row r="2823" spans="1:13" ht="15.6" customHeight="1" x14ac:dyDescent="0.3">
      <c r="A2823" s="3" t="s">
        <v>4421</v>
      </c>
      <c r="B2823" s="3" t="s">
        <v>3424</v>
      </c>
      <c r="C2823" s="11" t="s">
        <v>2116</v>
      </c>
      <c r="D2823" s="11" t="s">
        <v>2117</v>
      </c>
      <c r="E2823" s="13">
        <v>2908</v>
      </c>
      <c r="G2823" s="3" t="str">
        <f t="shared" si="379"/>
        <v/>
      </c>
      <c r="H2823" s="3" t="str">
        <f t="shared" si="380"/>
        <v/>
      </c>
      <c r="I2823" s="3" t="str">
        <f t="shared" si="381"/>
        <v/>
      </c>
      <c r="J2823" s="3" t="str">
        <f t="shared" si="382"/>
        <v/>
      </c>
      <c r="K2823" s="3" t="str">
        <f t="shared" si="383"/>
        <v/>
      </c>
      <c r="L2823" s="3" t="str">
        <f t="shared" si="384"/>
        <v/>
      </c>
      <c r="M2823" s="3" t="str">
        <f t="shared" si="385"/>
        <v/>
      </c>
    </row>
    <row r="2824" spans="1:13" ht="15.6" customHeight="1" x14ac:dyDescent="0.3">
      <c r="A2824" s="3" t="s">
        <v>4421</v>
      </c>
      <c r="B2824" s="3" t="s">
        <v>3424</v>
      </c>
      <c r="C2824" s="11" t="s">
        <v>2118</v>
      </c>
      <c r="D2824" s="11" t="s">
        <v>2119</v>
      </c>
      <c r="E2824" s="13">
        <v>2909</v>
      </c>
      <c r="G2824" s="3" t="str">
        <f t="shared" si="379"/>
        <v/>
      </c>
      <c r="H2824" s="3" t="str">
        <f t="shared" si="380"/>
        <v/>
      </c>
      <c r="I2824" s="3" t="str">
        <f t="shared" si="381"/>
        <v/>
      </c>
      <c r="J2824" s="3" t="str">
        <f t="shared" si="382"/>
        <v/>
      </c>
      <c r="K2824" s="3" t="str">
        <f t="shared" si="383"/>
        <v/>
      </c>
      <c r="L2824" s="3" t="str">
        <f t="shared" si="384"/>
        <v/>
      </c>
      <c r="M2824" s="3" t="str">
        <f t="shared" si="385"/>
        <v/>
      </c>
    </row>
    <row r="2825" spans="1:13" ht="15.6" customHeight="1" x14ac:dyDescent="0.3">
      <c r="A2825" s="3" t="s">
        <v>4421</v>
      </c>
      <c r="B2825" s="3" t="s">
        <v>3424</v>
      </c>
      <c r="C2825" s="11" t="s">
        <v>2120</v>
      </c>
      <c r="D2825" s="11" t="s">
        <v>2121</v>
      </c>
      <c r="E2825" s="13">
        <v>2910</v>
      </c>
      <c r="G2825" s="3" t="str">
        <f t="shared" si="379"/>
        <v/>
      </c>
      <c r="H2825" s="3" t="str">
        <f t="shared" si="380"/>
        <v/>
      </c>
      <c r="I2825" s="3" t="str">
        <f t="shared" si="381"/>
        <v/>
      </c>
      <c r="J2825" s="3" t="str">
        <f t="shared" si="382"/>
        <v/>
      </c>
      <c r="K2825" s="3" t="str">
        <f t="shared" si="383"/>
        <v/>
      </c>
      <c r="L2825" s="3" t="str">
        <f t="shared" si="384"/>
        <v/>
      </c>
      <c r="M2825" s="3" t="str">
        <f t="shared" si="385"/>
        <v/>
      </c>
    </row>
    <row r="2826" spans="1:13" ht="15.6" customHeight="1" x14ac:dyDescent="0.3">
      <c r="A2826" s="3" t="s">
        <v>4421</v>
      </c>
      <c r="B2826" s="3" t="s">
        <v>3424</v>
      </c>
      <c r="C2826" s="11" t="s">
        <v>2122</v>
      </c>
      <c r="D2826" s="11" t="s">
        <v>2123</v>
      </c>
      <c r="E2826" s="13">
        <v>2911</v>
      </c>
      <c r="G2826" s="3" t="str">
        <f t="shared" si="379"/>
        <v/>
      </c>
      <c r="H2826" s="3" t="str">
        <f t="shared" si="380"/>
        <v/>
      </c>
      <c r="I2826" s="3" t="str">
        <f t="shared" si="381"/>
        <v/>
      </c>
      <c r="J2826" s="3" t="str">
        <f t="shared" si="382"/>
        <v/>
      </c>
      <c r="K2826" s="3" t="str">
        <f t="shared" si="383"/>
        <v/>
      </c>
      <c r="L2826" s="3" t="str">
        <f t="shared" si="384"/>
        <v/>
      </c>
      <c r="M2826" s="3" t="str">
        <f t="shared" si="385"/>
        <v/>
      </c>
    </row>
    <row r="2827" spans="1:13" ht="15.6" customHeight="1" x14ac:dyDescent="0.3">
      <c r="A2827" s="3" t="s">
        <v>4421</v>
      </c>
      <c r="B2827" s="3" t="s">
        <v>3424</v>
      </c>
      <c r="C2827" s="11" t="s">
        <v>2124</v>
      </c>
      <c r="D2827" s="11" t="s">
        <v>2125</v>
      </c>
      <c r="E2827" s="13">
        <v>2912</v>
      </c>
      <c r="G2827" s="3" t="str">
        <f t="shared" si="379"/>
        <v/>
      </c>
      <c r="H2827" s="3" t="str">
        <f t="shared" si="380"/>
        <v/>
      </c>
      <c r="I2827" s="3" t="str">
        <f t="shared" si="381"/>
        <v/>
      </c>
      <c r="J2827" s="3" t="str">
        <f t="shared" si="382"/>
        <v/>
      </c>
      <c r="K2827" s="3" t="str">
        <f t="shared" si="383"/>
        <v/>
      </c>
      <c r="L2827" s="3" t="str">
        <f t="shared" si="384"/>
        <v/>
      </c>
      <c r="M2827" s="3" t="str">
        <f t="shared" si="385"/>
        <v/>
      </c>
    </row>
    <row r="2828" spans="1:13" ht="15.6" customHeight="1" x14ac:dyDescent="0.3">
      <c r="A2828" s="3" t="s">
        <v>4421</v>
      </c>
      <c r="B2828" s="3" t="s">
        <v>3424</v>
      </c>
      <c r="C2828" s="11" t="s">
        <v>2126</v>
      </c>
      <c r="D2828" s="11" t="s">
        <v>2127</v>
      </c>
      <c r="E2828" s="13">
        <v>2913</v>
      </c>
      <c r="G2828" s="3" t="str">
        <f t="shared" si="379"/>
        <v/>
      </c>
      <c r="H2828" s="3" t="str">
        <f t="shared" si="380"/>
        <v/>
      </c>
      <c r="I2828" s="3" t="str">
        <f t="shared" si="381"/>
        <v/>
      </c>
      <c r="J2828" s="3" t="str">
        <f t="shared" si="382"/>
        <v/>
      </c>
      <c r="K2828" s="3" t="str">
        <f t="shared" si="383"/>
        <v/>
      </c>
      <c r="L2828" s="3" t="str">
        <f t="shared" si="384"/>
        <v/>
      </c>
      <c r="M2828" s="3" t="str">
        <f t="shared" si="385"/>
        <v/>
      </c>
    </row>
    <row r="2829" spans="1:13" ht="15.6" customHeight="1" x14ac:dyDescent="0.3">
      <c r="A2829" s="3" t="s">
        <v>4421</v>
      </c>
      <c r="B2829" s="3" t="s">
        <v>3424</v>
      </c>
      <c r="C2829" s="11" t="s">
        <v>2128</v>
      </c>
      <c r="D2829" s="11" t="s">
        <v>2129</v>
      </c>
      <c r="E2829" s="13">
        <v>2914</v>
      </c>
      <c r="G2829" s="3" t="str">
        <f t="shared" ref="G2829:G2892" si="386">IFERROR(VLOOKUP(F2829,omop_all_vocs,4,FALSE),"")</f>
        <v/>
      </c>
      <c r="H2829" s="3" t="str">
        <f t="shared" ref="H2829:H2892" si="387">IFERROR(VLOOKUP(F2829,omop_all_vocs,5,FALSE),"")</f>
        <v/>
      </c>
      <c r="I2829" s="3" t="str">
        <f t="shared" ref="I2829:I2892" si="388">IFERROR(VLOOKUP(F2829,omop_all_vocs,6,FALSE),"")</f>
        <v/>
      </c>
      <c r="J2829" s="3" t="str">
        <f t="shared" ref="J2829:J2892" si="389">IFERROR(VLOOKUP(F2829,omop_all_vocs,7,FALSE),"")</f>
        <v/>
      </c>
      <c r="K2829" s="3" t="str">
        <f t="shared" ref="K2829:K2892" si="390">IFERROR(VLOOKUP(F2829,omop_all_vocs,8,FALSE),"")</f>
        <v/>
      </c>
      <c r="L2829" s="3" t="str">
        <f t="shared" ref="L2829:L2892" si="391">IFERROR(VLOOKUP(F2829,omop_all_vocs,9,FALSE),"")</f>
        <v/>
      </c>
      <c r="M2829" s="3" t="str">
        <f t="shared" ref="M2829:M2892" si="392">IFERROR(VLOOKUP(F2829,omop_all_vocs,10,FALSE),"")</f>
        <v/>
      </c>
    </row>
    <row r="2830" spans="1:13" ht="15.6" customHeight="1" x14ac:dyDescent="0.3">
      <c r="A2830" s="3" t="s">
        <v>4421</v>
      </c>
      <c r="B2830" s="3" t="s">
        <v>3424</v>
      </c>
      <c r="C2830" s="11" t="s">
        <v>2130</v>
      </c>
      <c r="D2830" s="11" t="s">
        <v>2131</v>
      </c>
      <c r="E2830" s="13">
        <v>2915</v>
      </c>
      <c r="G2830" s="3" t="str">
        <f t="shared" si="386"/>
        <v/>
      </c>
      <c r="H2830" s="3" t="str">
        <f t="shared" si="387"/>
        <v/>
      </c>
      <c r="I2830" s="3" t="str">
        <f t="shared" si="388"/>
        <v/>
      </c>
      <c r="J2830" s="3" t="str">
        <f t="shared" si="389"/>
        <v/>
      </c>
      <c r="K2830" s="3" t="str">
        <f t="shared" si="390"/>
        <v/>
      </c>
      <c r="L2830" s="3" t="str">
        <f t="shared" si="391"/>
        <v/>
      </c>
      <c r="M2830" s="3" t="str">
        <f t="shared" si="392"/>
        <v/>
      </c>
    </row>
    <row r="2831" spans="1:13" ht="15.6" customHeight="1" x14ac:dyDescent="0.3">
      <c r="A2831" s="3" t="s">
        <v>4421</v>
      </c>
      <c r="B2831" s="3" t="s">
        <v>3424</v>
      </c>
      <c r="C2831" s="11" t="s">
        <v>2132</v>
      </c>
      <c r="D2831" s="11" t="s">
        <v>2133</v>
      </c>
      <c r="E2831" s="13">
        <v>2916</v>
      </c>
      <c r="G2831" s="3" t="str">
        <f t="shared" si="386"/>
        <v/>
      </c>
      <c r="H2831" s="3" t="str">
        <f t="shared" si="387"/>
        <v/>
      </c>
      <c r="I2831" s="3" t="str">
        <f t="shared" si="388"/>
        <v/>
      </c>
      <c r="J2831" s="3" t="str">
        <f t="shared" si="389"/>
        <v/>
      </c>
      <c r="K2831" s="3" t="str">
        <f t="shared" si="390"/>
        <v/>
      </c>
      <c r="L2831" s="3" t="str">
        <f t="shared" si="391"/>
        <v/>
      </c>
      <c r="M2831" s="3" t="str">
        <f t="shared" si="392"/>
        <v/>
      </c>
    </row>
    <row r="2832" spans="1:13" ht="15.6" customHeight="1" x14ac:dyDescent="0.3">
      <c r="A2832" s="3" t="s">
        <v>4421</v>
      </c>
      <c r="B2832" s="3" t="s">
        <v>3424</v>
      </c>
      <c r="C2832" s="11" t="s">
        <v>2134</v>
      </c>
      <c r="D2832" s="11" t="s">
        <v>2135</v>
      </c>
      <c r="E2832" s="13">
        <v>2917</v>
      </c>
      <c r="G2832" s="3" t="str">
        <f t="shared" si="386"/>
        <v/>
      </c>
      <c r="H2832" s="3" t="str">
        <f t="shared" si="387"/>
        <v/>
      </c>
      <c r="I2832" s="3" t="str">
        <f t="shared" si="388"/>
        <v/>
      </c>
      <c r="J2832" s="3" t="str">
        <f t="shared" si="389"/>
        <v/>
      </c>
      <c r="K2832" s="3" t="str">
        <f t="shared" si="390"/>
        <v/>
      </c>
      <c r="L2832" s="3" t="str">
        <f t="shared" si="391"/>
        <v/>
      </c>
      <c r="M2832" s="3" t="str">
        <f t="shared" si="392"/>
        <v/>
      </c>
    </row>
    <row r="2833" spans="1:13" ht="15.6" customHeight="1" x14ac:dyDescent="0.3">
      <c r="A2833" s="3" t="s">
        <v>4421</v>
      </c>
      <c r="B2833" s="3" t="s">
        <v>3424</v>
      </c>
      <c r="C2833" s="11" t="s">
        <v>2136</v>
      </c>
      <c r="D2833" s="11" t="s">
        <v>2137</v>
      </c>
      <c r="E2833" s="13">
        <v>2918</v>
      </c>
      <c r="G2833" s="3" t="str">
        <f t="shared" si="386"/>
        <v/>
      </c>
      <c r="H2833" s="3" t="str">
        <f t="shared" si="387"/>
        <v/>
      </c>
      <c r="I2833" s="3" t="str">
        <f t="shared" si="388"/>
        <v/>
      </c>
      <c r="J2833" s="3" t="str">
        <f t="shared" si="389"/>
        <v/>
      </c>
      <c r="K2833" s="3" t="str">
        <f t="shared" si="390"/>
        <v/>
      </c>
      <c r="L2833" s="3" t="str">
        <f t="shared" si="391"/>
        <v/>
      </c>
      <c r="M2833" s="3" t="str">
        <f t="shared" si="392"/>
        <v/>
      </c>
    </row>
    <row r="2834" spans="1:13" ht="15.6" customHeight="1" x14ac:dyDescent="0.3">
      <c r="A2834" s="3" t="s">
        <v>4421</v>
      </c>
      <c r="B2834" s="3" t="s">
        <v>3424</v>
      </c>
      <c r="C2834" s="11" t="s">
        <v>2138</v>
      </c>
      <c r="D2834" s="11" t="s">
        <v>2139</v>
      </c>
      <c r="E2834" s="13">
        <v>2919</v>
      </c>
      <c r="G2834" s="3" t="str">
        <f t="shared" si="386"/>
        <v/>
      </c>
      <c r="H2834" s="3" t="str">
        <f t="shared" si="387"/>
        <v/>
      </c>
      <c r="I2834" s="3" t="str">
        <f t="shared" si="388"/>
        <v/>
      </c>
      <c r="J2834" s="3" t="str">
        <f t="shared" si="389"/>
        <v/>
      </c>
      <c r="K2834" s="3" t="str">
        <f t="shared" si="390"/>
        <v/>
      </c>
      <c r="L2834" s="3" t="str">
        <f t="shared" si="391"/>
        <v/>
      </c>
      <c r="M2834" s="3" t="str">
        <f t="shared" si="392"/>
        <v/>
      </c>
    </row>
    <row r="2835" spans="1:13" ht="15.6" customHeight="1" x14ac:dyDescent="0.3">
      <c r="A2835" s="3" t="s">
        <v>4421</v>
      </c>
      <c r="B2835" s="3" t="s">
        <v>3424</v>
      </c>
      <c r="C2835" s="11" t="s">
        <v>2140</v>
      </c>
      <c r="D2835" s="11" t="s">
        <v>2141</v>
      </c>
      <c r="E2835" s="13">
        <v>2920</v>
      </c>
      <c r="G2835" s="3" t="str">
        <f t="shared" si="386"/>
        <v/>
      </c>
      <c r="H2835" s="3" t="str">
        <f t="shared" si="387"/>
        <v/>
      </c>
      <c r="I2835" s="3" t="str">
        <f t="shared" si="388"/>
        <v/>
      </c>
      <c r="J2835" s="3" t="str">
        <f t="shared" si="389"/>
        <v/>
      </c>
      <c r="K2835" s="3" t="str">
        <f t="shared" si="390"/>
        <v/>
      </c>
      <c r="L2835" s="3" t="str">
        <f t="shared" si="391"/>
        <v/>
      </c>
      <c r="M2835" s="3" t="str">
        <f t="shared" si="392"/>
        <v/>
      </c>
    </row>
    <row r="2836" spans="1:13" ht="15.6" customHeight="1" x14ac:dyDescent="0.3">
      <c r="A2836" s="3" t="s">
        <v>4421</v>
      </c>
      <c r="B2836" s="3" t="s">
        <v>3424</v>
      </c>
      <c r="C2836" s="11" t="s">
        <v>2142</v>
      </c>
      <c r="D2836" s="11" t="s">
        <v>2143</v>
      </c>
      <c r="E2836" s="13">
        <v>2921</v>
      </c>
      <c r="G2836" s="3" t="str">
        <f t="shared" si="386"/>
        <v/>
      </c>
      <c r="H2836" s="3" t="str">
        <f t="shared" si="387"/>
        <v/>
      </c>
      <c r="I2836" s="3" t="str">
        <f t="shared" si="388"/>
        <v/>
      </c>
      <c r="J2836" s="3" t="str">
        <f t="shared" si="389"/>
        <v/>
      </c>
      <c r="K2836" s="3" t="str">
        <f t="shared" si="390"/>
        <v/>
      </c>
      <c r="L2836" s="3" t="str">
        <f t="shared" si="391"/>
        <v/>
      </c>
      <c r="M2836" s="3" t="str">
        <f t="shared" si="392"/>
        <v/>
      </c>
    </row>
    <row r="2837" spans="1:13" ht="15.6" customHeight="1" x14ac:dyDescent="0.3">
      <c r="A2837" s="3" t="s">
        <v>4421</v>
      </c>
      <c r="B2837" s="3" t="s">
        <v>3424</v>
      </c>
      <c r="C2837" s="11" t="s">
        <v>2144</v>
      </c>
      <c r="D2837" s="11" t="s">
        <v>2145</v>
      </c>
      <c r="E2837" s="13">
        <v>2922</v>
      </c>
      <c r="G2837" s="3" t="str">
        <f t="shared" si="386"/>
        <v/>
      </c>
      <c r="H2837" s="3" t="str">
        <f t="shared" si="387"/>
        <v/>
      </c>
      <c r="I2837" s="3" t="str">
        <f t="shared" si="388"/>
        <v/>
      </c>
      <c r="J2837" s="3" t="str">
        <f t="shared" si="389"/>
        <v/>
      </c>
      <c r="K2837" s="3" t="str">
        <f t="shared" si="390"/>
        <v/>
      </c>
      <c r="L2837" s="3" t="str">
        <f t="shared" si="391"/>
        <v/>
      </c>
      <c r="M2837" s="3" t="str">
        <f t="shared" si="392"/>
        <v/>
      </c>
    </row>
    <row r="2838" spans="1:13" ht="15.6" customHeight="1" x14ac:dyDescent="0.3">
      <c r="A2838" s="3" t="s">
        <v>4421</v>
      </c>
      <c r="B2838" s="3" t="s">
        <v>3424</v>
      </c>
      <c r="C2838" s="11" t="s">
        <v>2146</v>
      </c>
      <c r="D2838" s="11" t="s">
        <v>2147</v>
      </c>
      <c r="E2838" s="13">
        <v>2923</v>
      </c>
      <c r="G2838" s="3" t="str">
        <f t="shared" si="386"/>
        <v/>
      </c>
      <c r="H2838" s="3" t="str">
        <f t="shared" si="387"/>
        <v/>
      </c>
      <c r="I2838" s="3" t="str">
        <f t="shared" si="388"/>
        <v/>
      </c>
      <c r="J2838" s="3" t="str">
        <f t="shared" si="389"/>
        <v/>
      </c>
      <c r="K2838" s="3" t="str">
        <f t="shared" si="390"/>
        <v/>
      </c>
      <c r="L2838" s="3" t="str">
        <f t="shared" si="391"/>
        <v/>
      </c>
      <c r="M2838" s="3" t="str">
        <f t="shared" si="392"/>
        <v/>
      </c>
    </row>
    <row r="2839" spans="1:13" ht="15.6" customHeight="1" x14ac:dyDescent="0.3">
      <c r="A2839" s="3" t="s">
        <v>4421</v>
      </c>
      <c r="B2839" s="3" t="s">
        <v>3424</v>
      </c>
      <c r="C2839" s="11" t="s">
        <v>2148</v>
      </c>
      <c r="D2839" s="11" t="s">
        <v>2149</v>
      </c>
      <c r="E2839" s="13">
        <v>2924</v>
      </c>
      <c r="G2839" s="3" t="str">
        <f t="shared" si="386"/>
        <v/>
      </c>
      <c r="H2839" s="3" t="str">
        <f t="shared" si="387"/>
        <v/>
      </c>
      <c r="I2839" s="3" t="str">
        <f t="shared" si="388"/>
        <v/>
      </c>
      <c r="J2839" s="3" t="str">
        <f t="shared" si="389"/>
        <v/>
      </c>
      <c r="K2839" s="3" t="str">
        <f t="shared" si="390"/>
        <v/>
      </c>
      <c r="L2839" s="3" t="str">
        <f t="shared" si="391"/>
        <v/>
      </c>
      <c r="M2839" s="3" t="str">
        <f t="shared" si="392"/>
        <v/>
      </c>
    </row>
    <row r="2840" spans="1:13" ht="15.6" customHeight="1" x14ac:dyDescent="0.3">
      <c r="A2840" s="3" t="s">
        <v>4421</v>
      </c>
      <c r="B2840" s="3" t="s">
        <v>3424</v>
      </c>
      <c r="C2840" s="11" t="s">
        <v>2150</v>
      </c>
      <c r="D2840" s="11" t="s">
        <v>2151</v>
      </c>
      <c r="E2840" s="13">
        <v>2925</v>
      </c>
      <c r="G2840" s="3" t="str">
        <f t="shared" si="386"/>
        <v/>
      </c>
      <c r="H2840" s="3" t="str">
        <f t="shared" si="387"/>
        <v/>
      </c>
      <c r="I2840" s="3" t="str">
        <f t="shared" si="388"/>
        <v/>
      </c>
      <c r="J2840" s="3" t="str">
        <f t="shared" si="389"/>
        <v/>
      </c>
      <c r="K2840" s="3" t="str">
        <f t="shared" si="390"/>
        <v/>
      </c>
      <c r="L2840" s="3" t="str">
        <f t="shared" si="391"/>
        <v/>
      </c>
      <c r="M2840" s="3" t="str">
        <f t="shared" si="392"/>
        <v/>
      </c>
    </row>
    <row r="2841" spans="1:13" ht="15.6" customHeight="1" x14ac:dyDescent="0.3">
      <c r="A2841" s="3" t="s">
        <v>4421</v>
      </c>
      <c r="B2841" s="3" t="s">
        <v>3424</v>
      </c>
      <c r="C2841" s="11" t="s">
        <v>2152</v>
      </c>
      <c r="D2841" s="11" t="s">
        <v>2153</v>
      </c>
      <c r="E2841" s="13">
        <v>2926</v>
      </c>
      <c r="G2841" s="3" t="str">
        <f t="shared" si="386"/>
        <v/>
      </c>
      <c r="H2841" s="3" t="str">
        <f t="shared" si="387"/>
        <v/>
      </c>
      <c r="I2841" s="3" t="str">
        <f t="shared" si="388"/>
        <v/>
      </c>
      <c r="J2841" s="3" t="str">
        <f t="shared" si="389"/>
        <v/>
      </c>
      <c r="K2841" s="3" t="str">
        <f t="shared" si="390"/>
        <v/>
      </c>
      <c r="L2841" s="3" t="str">
        <f t="shared" si="391"/>
        <v/>
      </c>
      <c r="M2841" s="3" t="str">
        <f t="shared" si="392"/>
        <v/>
      </c>
    </row>
    <row r="2842" spans="1:13" ht="15.6" customHeight="1" x14ac:dyDescent="0.3">
      <c r="A2842" s="3" t="s">
        <v>4421</v>
      </c>
      <c r="B2842" s="3" t="s">
        <v>3424</v>
      </c>
      <c r="C2842" s="11" t="s">
        <v>2154</v>
      </c>
      <c r="D2842" s="11" t="s">
        <v>2155</v>
      </c>
      <c r="E2842" s="13">
        <v>2927</v>
      </c>
      <c r="G2842" s="3" t="str">
        <f t="shared" si="386"/>
        <v/>
      </c>
      <c r="H2842" s="3" t="str">
        <f t="shared" si="387"/>
        <v/>
      </c>
      <c r="I2842" s="3" t="str">
        <f t="shared" si="388"/>
        <v/>
      </c>
      <c r="J2842" s="3" t="str">
        <f t="shared" si="389"/>
        <v/>
      </c>
      <c r="K2842" s="3" t="str">
        <f t="shared" si="390"/>
        <v/>
      </c>
      <c r="L2842" s="3" t="str">
        <f t="shared" si="391"/>
        <v/>
      </c>
      <c r="M2842" s="3" t="str">
        <f t="shared" si="392"/>
        <v/>
      </c>
    </row>
    <row r="2843" spans="1:13" ht="15.6" customHeight="1" x14ac:dyDescent="0.3">
      <c r="A2843" s="3" t="s">
        <v>4421</v>
      </c>
      <c r="B2843" s="3" t="s">
        <v>3424</v>
      </c>
      <c r="C2843" s="11" t="s">
        <v>2156</v>
      </c>
      <c r="D2843" s="11" t="s">
        <v>2157</v>
      </c>
      <c r="E2843" s="13">
        <v>2928</v>
      </c>
      <c r="G2843" s="3" t="str">
        <f t="shared" si="386"/>
        <v/>
      </c>
      <c r="H2843" s="3" t="str">
        <f t="shared" si="387"/>
        <v/>
      </c>
      <c r="I2843" s="3" t="str">
        <f t="shared" si="388"/>
        <v/>
      </c>
      <c r="J2843" s="3" t="str">
        <f t="shared" si="389"/>
        <v/>
      </c>
      <c r="K2843" s="3" t="str">
        <f t="shared" si="390"/>
        <v/>
      </c>
      <c r="L2843" s="3" t="str">
        <f t="shared" si="391"/>
        <v/>
      </c>
      <c r="M2843" s="3" t="str">
        <f t="shared" si="392"/>
        <v/>
      </c>
    </row>
    <row r="2844" spans="1:13" ht="15.6" customHeight="1" x14ac:dyDescent="0.3">
      <c r="A2844" s="3" t="s">
        <v>4421</v>
      </c>
      <c r="B2844" s="3" t="s">
        <v>3424</v>
      </c>
      <c r="C2844" s="11" t="s">
        <v>2158</v>
      </c>
      <c r="D2844" s="11" t="s">
        <v>2159</v>
      </c>
      <c r="E2844" s="13">
        <v>2929</v>
      </c>
      <c r="G2844" s="3" t="str">
        <f t="shared" si="386"/>
        <v/>
      </c>
      <c r="H2844" s="3" t="str">
        <f t="shared" si="387"/>
        <v/>
      </c>
      <c r="I2844" s="3" t="str">
        <f t="shared" si="388"/>
        <v/>
      </c>
      <c r="J2844" s="3" t="str">
        <f t="shared" si="389"/>
        <v/>
      </c>
      <c r="K2844" s="3" t="str">
        <f t="shared" si="390"/>
        <v/>
      </c>
      <c r="L2844" s="3" t="str">
        <f t="shared" si="391"/>
        <v/>
      </c>
      <c r="M2844" s="3" t="str">
        <f t="shared" si="392"/>
        <v/>
      </c>
    </row>
    <row r="2845" spans="1:13" ht="15.6" customHeight="1" x14ac:dyDescent="0.3">
      <c r="A2845" s="3" t="s">
        <v>4421</v>
      </c>
      <c r="B2845" s="3" t="s">
        <v>3424</v>
      </c>
      <c r="C2845" s="11" t="s">
        <v>2160</v>
      </c>
      <c r="D2845" s="11" t="s">
        <v>2161</v>
      </c>
      <c r="E2845" s="13">
        <v>2930</v>
      </c>
      <c r="G2845" s="3" t="str">
        <f t="shared" si="386"/>
        <v/>
      </c>
      <c r="H2845" s="3" t="str">
        <f t="shared" si="387"/>
        <v/>
      </c>
      <c r="I2845" s="3" t="str">
        <f t="shared" si="388"/>
        <v/>
      </c>
      <c r="J2845" s="3" t="str">
        <f t="shared" si="389"/>
        <v/>
      </c>
      <c r="K2845" s="3" t="str">
        <f t="shared" si="390"/>
        <v/>
      </c>
      <c r="L2845" s="3" t="str">
        <f t="shared" si="391"/>
        <v/>
      </c>
      <c r="M2845" s="3" t="str">
        <f t="shared" si="392"/>
        <v/>
      </c>
    </row>
    <row r="2846" spans="1:13" ht="15.6" customHeight="1" x14ac:dyDescent="0.3">
      <c r="A2846" s="3" t="s">
        <v>4421</v>
      </c>
      <c r="B2846" s="3" t="s">
        <v>3424</v>
      </c>
      <c r="C2846" s="11" t="s">
        <v>2162</v>
      </c>
      <c r="D2846" s="11" t="s">
        <v>2163</v>
      </c>
      <c r="E2846" s="13">
        <v>2931</v>
      </c>
      <c r="G2846" s="3" t="str">
        <f t="shared" si="386"/>
        <v/>
      </c>
      <c r="H2846" s="3" t="str">
        <f t="shared" si="387"/>
        <v/>
      </c>
      <c r="I2846" s="3" t="str">
        <f t="shared" si="388"/>
        <v/>
      </c>
      <c r="J2846" s="3" t="str">
        <f t="shared" si="389"/>
        <v/>
      </c>
      <c r="K2846" s="3" t="str">
        <f t="shared" si="390"/>
        <v/>
      </c>
      <c r="L2846" s="3" t="str">
        <f t="shared" si="391"/>
        <v/>
      </c>
      <c r="M2846" s="3" t="str">
        <f t="shared" si="392"/>
        <v/>
      </c>
    </row>
    <row r="2847" spans="1:13" ht="15.6" customHeight="1" x14ac:dyDescent="0.3">
      <c r="A2847" s="3" t="s">
        <v>4421</v>
      </c>
      <c r="B2847" s="3" t="s">
        <v>3424</v>
      </c>
      <c r="C2847" s="11" t="s">
        <v>2164</v>
      </c>
      <c r="D2847" s="11" t="s">
        <v>2165</v>
      </c>
      <c r="E2847" s="13">
        <v>2932</v>
      </c>
      <c r="G2847" s="3" t="str">
        <f t="shared" si="386"/>
        <v/>
      </c>
      <c r="H2847" s="3" t="str">
        <f t="shared" si="387"/>
        <v/>
      </c>
      <c r="I2847" s="3" t="str">
        <f t="shared" si="388"/>
        <v/>
      </c>
      <c r="J2847" s="3" t="str">
        <f t="shared" si="389"/>
        <v/>
      </c>
      <c r="K2847" s="3" t="str">
        <f t="shared" si="390"/>
        <v/>
      </c>
      <c r="L2847" s="3" t="str">
        <f t="shared" si="391"/>
        <v/>
      </c>
      <c r="M2847" s="3" t="str">
        <f t="shared" si="392"/>
        <v/>
      </c>
    </row>
    <row r="2848" spans="1:13" ht="15.6" customHeight="1" x14ac:dyDescent="0.3">
      <c r="A2848" s="3" t="s">
        <v>4421</v>
      </c>
      <c r="B2848" s="3" t="s">
        <v>3424</v>
      </c>
      <c r="C2848" s="11" t="s">
        <v>2166</v>
      </c>
      <c r="D2848" s="11" t="s">
        <v>2167</v>
      </c>
      <c r="E2848" s="13">
        <v>2933</v>
      </c>
      <c r="G2848" s="3" t="str">
        <f t="shared" si="386"/>
        <v/>
      </c>
      <c r="H2848" s="3" t="str">
        <f t="shared" si="387"/>
        <v/>
      </c>
      <c r="I2848" s="3" t="str">
        <f t="shared" si="388"/>
        <v/>
      </c>
      <c r="J2848" s="3" t="str">
        <f t="shared" si="389"/>
        <v/>
      </c>
      <c r="K2848" s="3" t="str">
        <f t="shared" si="390"/>
        <v/>
      </c>
      <c r="L2848" s="3" t="str">
        <f t="shared" si="391"/>
        <v/>
      </c>
      <c r="M2848" s="3" t="str">
        <f t="shared" si="392"/>
        <v/>
      </c>
    </row>
    <row r="2849" spans="1:13" ht="15.6" customHeight="1" x14ac:dyDescent="0.3">
      <c r="A2849" s="3" t="s">
        <v>4421</v>
      </c>
      <c r="B2849" s="3" t="s">
        <v>3424</v>
      </c>
      <c r="C2849" s="11" t="s">
        <v>2168</v>
      </c>
      <c r="D2849" s="11" t="s">
        <v>2169</v>
      </c>
      <c r="E2849" s="13">
        <v>2934</v>
      </c>
      <c r="G2849" s="3" t="str">
        <f t="shared" si="386"/>
        <v/>
      </c>
      <c r="H2849" s="3" t="str">
        <f t="shared" si="387"/>
        <v/>
      </c>
      <c r="I2849" s="3" t="str">
        <f t="shared" si="388"/>
        <v/>
      </c>
      <c r="J2849" s="3" t="str">
        <f t="shared" si="389"/>
        <v/>
      </c>
      <c r="K2849" s="3" t="str">
        <f t="shared" si="390"/>
        <v/>
      </c>
      <c r="L2849" s="3" t="str">
        <f t="shared" si="391"/>
        <v/>
      </c>
      <c r="M2849" s="3" t="str">
        <f t="shared" si="392"/>
        <v/>
      </c>
    </row>
    <row r="2850" spans="1:13" ht="15.6" customHeight="1" x14ac:dyDescent="0.3">
      <c r="A2850" s="3" t="s">
        <v>4421</v>
      </c>
      <c r="B2850" s="3" t="s">
        <v>3424</v>
      </c>
      <c r="C2850" s="11" t="s">
        <v>2170</v>
      </c>
      <c r="D2850" s="11" t="s">
        <v>2171</v>
      </c>
      <c r="E2850" s="13">
        <v>2935</v>
      </c>
      <c r="G2850" s="3" t="str">
        <f t="shared" si="386"/>
        <v/>
      </c>
      <c r="H2850" s="3" t="str">
        <f t="shared" si="387"/>
        <v/>
      </c>
      <c r="I2850" s="3" t="str">
        <f t="shared" si="388"/>
        <v/>
      </c>
      <c r="J2850" s="3" t="str">
        <f t="shared" si="389"/>
        <v/>
      </c>
      <c r="K2850" s="3" t="str">
        <f t="shared" si="390"/>
        <v/>
      </c>
      <c r="L2850" s="3" t="str">
        <f t="shared" si="391"/>
        <v/>
      </c>
      <c r="M2850" s="3" t="str">
        <f t="shared" si="392"/>
        <v/>
      </c>
    </row>
    <row r="2851" spans="1:13" ht="15.6" customHeight="1" x14ac:dyDescent="0.3">
      <c r="A2851" s="3" t="s">
        <v>4421</v>
      </c>
      <c r="B2851" s="3" t="s">
        <v>3424</v>
      </c>
      <c r="C2851" s="11" t="s">
        <v>2172</v>
      </c>
      <c r="D2851" s="11" t="s">
        <v>2173</v>
      </c>
      <c r="E2851" s="13">
        <v>2936</v>
      </c>
      <c r="G2851" s="3" t="str">
        <f t="shared" si="386"/>
        <v/>
      </c>
      <c r="H2851" s="3" t="str">
        <f t="shared" si="387"/>
        <v/>
      </c>
      <c r="I2851" s="3" t="str">
        <f t="shared" si="388"/>
        <v/>
      </c>
      <c r="J2851" s="3" t="str">
        <f t="shared" si="389"/>
        <v/>
      </c>
      <c r="K2851" s="3" t="str">
        <f t="shared" si="390"/>
        <v/>
      </c>
      <c r="L2851" s="3" t="str">
        <f t="shared" si="391"/>
        <v/>
      </c>
      <c r="M2851" s="3" t="str">
        <f t="shared" si="392"/>
        <v/>
      </c>
    </row>
    <row r="2852" spans="1:13" ht="15.6" customHeight="1" x14ac:dyDescent="0.3">
      <c r="A2852" s="3" t="s">
        <v>4421</v>
      </c>
      <c r="B2852" s="3" t="s">
        <v>3424</v>
      </c>
      <c r="C2852" s="11" t="s">
        <v>2174</v>
      </c>
      <c r="D2852" s="11" t="s">
        <v>2175</v>
      </c>
      <c r="E2852" s="13">
        <v>2937</v>
      </c>
      <c r="G2852" s="3" t="str">
        <f t="shared" si="386"/>
        <v/>
      </c>
      <c r="H2852" s="3" t="str">
        <f t="shared" si="387"/>
        <v/>
      </c>
      <c r="I2852" s="3" t="str">
        <f t="shared" si="388"/>
        <v/>
      </c>
      <c r="J2852" s="3" t="str">
        <f t="shared" si="389"/>
        <v/>
      </c>
      <c r="K2852" s="3" t="str">
        <f t="shared" si="390"/>
        <v/>
      </c>
      <c r="L2852" s="3" t="str">
        <f t="shared" si="391"/>
        <v/>
      </c>
      <c r="M2852" s="3" t="str">
        <f t="shared" si="392"/>
        <v/>
      </c>
    </row>
    <row r="2853" spans="1:13" ht="15.6" customHeight="1" x14ac:dyDescent="0.3">
      <c r="A2853" s="3" t="s">
        <v>4421</v>
      </c>
      <c r="B2853" s="3" t="s">
        <v>3424</v>
      </c>
      <c r="C2853" s="11" t="s">
        <v>2176</v>
      </c>
      <c r="D2853" s="11" t="s">
        <v>2177</v>
      </c>
      <c r="E2853" s="13">
        <v>2938</v>
      </c>
      <c r="G2853" s="3" t="str">
        <f t="shared" si="386"/>
        <v/>
      </c>
      <c r="H2853" s="3" t="str">
        <f t="shared" si="387"/>
        <v/>
      </c>
      <c r="I2853" s="3" t="str">
        <f t="shared" si="388"/>
        <v/>
      </c>
      <c r="J2853" s="3" t="str">
        <f t="shared" si="389"/>
        <v/>
      </c>
      <c r="K2853" s="3" t="str">
        <f t="shared" si="390"/>
        <v/>
      </c>
      <c r="L2853" s="3" t="str">
        <f t="shared" si="391"/>
        <v/>
      </c>
      <c r="M2853" s="3" t="str">
        <f t="shared" si="392"/>
        <v/>
      </c>
    </row>
    <row r="2854" spans="1:13" ht="15.6" customHeight="1" x14ac:dyDescent="0.3">
      <c r="A2854" s="3" t="s">
        <v>4421</v>
      </c>
      <c r="B2854" s="3" t="s">
        <v>3424</v>
      </c>
      <c r="C2854" s="11" t="s">
        <v>2178</v>
      </c>
      <c r="D2854" s="11" t="s">
        <v>2179</v>
      </c>
      <c r="E2854" s="13">
        <v>2939</v>
      </c>
      <c r="G2854" s="3" t="str">
        <f t="shared" si="386"/>
        <v/>
      </c>
      <c r="H2854" s="3" t="str">
        <f t="shared" si="387"/>
        <v/>
      </c>
      <c r="I2854" s="3" t="str">
        <f t="shared" si="388"/>
        <v/>
      </c>
      <c r="J2854" s="3" t="str">
        <f t="shared" si="389"/>
        <v/>
      </c>
      <c r="K2854" s="3" t="str">
        <f t="shared" si="390"/>
        <v/>
      </c>
      <c r="L2854" s="3" t="str">
        <f t="shared" si="391"/>
        <v/>
      </c>
      <c r="M2854" s="3" t="str">
        <f t="shared" si="392"/>
        <v/>
      </c>
    </row>
    <row r="2855" spans="1:13" ht="15.6" customHeight="1" x14ac:dyDescent="0.3">
      <c r="A2855" s="3" t="s">
        <v>4421</v>
      </c>
      <c r="B2855" s="3" t="s">
        <v>3424</v>
      </c>
      <c r="C2855" s="11" t="s">
        <v>2180</v>
      </c>
      <c r="D2855" s="11" t="s">
        <v>2181</v>
      </c>
      <c r="E2855" s="13">
        <v>2940</v>
      </c>
      <c r="G2855" s="3" t="str">
        <f t="shared" si="386"/>
        <v/>
      </c>
      <c r="H2855" s="3" t="str">
        <f t="shared" si="387"/>
        <v/>
      </c>
      <c r="I2855" s="3" t="str">
        <f t="shared" si="388"/>
        <v/>
      </c>
      <c r="J2855" s="3" t="str">
        <f t="shared" si="389"/>
        <v/>
      </c>
      <c r="K2855" s="3" t="str">
        <f t="shared" si="390"/>
        <v/>
      </c>
      <c r="L2855" s="3" t="str">
        <f t="shared" si="391"/>
        <v/>
      </c>
      <c r="M2855" s="3" t="str">
        <f t="shared" si="392"/>
        <v/>
      </c>
    </row>
    <row r="2856" spans="1:13" ht="15.6" customHeight="1" x14ac:dyDescent="0.3">
      <c r="A2856" s="3" t="s">
        <v>4421</v>
      </c>
      <c r="B2856" s="3" t="s">
        <v>3424</v>
      </c>
      <c r="C2856" s="11" t="s">
        <v>2182</v>
      </c>
      <c r="D2856" s="11" t="s">
        <v>2183</v>
      </c>
      <c r="E2856" s="13">
        <v>2941</v>
      </c>
      <c r="G2856" s="3" t="str">
        <f t="shared" si="386"/>
        <v/>
      </c>
      <c r="H2856" s="3" t="str">
        <f t="shared" si="387"/>
        <v/>
      </c>
      <c r="I2856" s="3" t="str">
        <f t="shared" si="388"/>
        <v/>
      </c>
      <c r="J2856" s="3" t="str">
        <f t="shared" si="389"/>
        <v/>
      </c>
      <c r="K2856" s="3" t="str">
        <f t="shared" si="390"/>
        <v/>
      </c>
      <c r="L2856" s="3" t="str">
        <f t="shared" si="391"/>
        <v/>
      </c>
      <c r="M2856" s="3" t="str">
        <f t="shared" si="392"/>
        <v/>
      </c>
    </row>
    <row r="2857" spans="1:13" ht="15.6" customHeight="1" x14ac:dyDescent="0.3">
      <c r="A2857" s="3" t="s">
        <v>4421</v>
      </c>
      <c r="B2857" s="3" t="s">
        <v>3424</v>
      </c>
      <c r="C2857" s="11" t="s">
        <v>2184</v>
      </c>
      <c r="D2857" s="11" t="s">
        <v>2185</v>
      </c>
      <c r="E2857" s="13">
        <v>2942</v>
      </c>
      <c r="G2857" s="3" t="str">
        <f t="shared" si="386"/>
        <v/>
      </c>
      <c r="H2857" s="3" t="str">
        <f t="shared" si="387"/>
        <v/>
      </c>
      <c r="I2857" s="3" t="str">
        <f t="shared" si="388"/>
        <v/>
      </c>
      <c r="J2857" s="3" t="str">
        <f t="shared" si="389"/>
        <v/>
      </c>
      <c r="K2857" s="3" t="str">
        <f t="shared" si="390"/>
        <v/>
      </c>
      <c r="L2857" s="3" t="str">
        <f t="shared" si="391"/>
        <v/>
      </c>
      <c r="M2857" s="3" t="str">
        <f t="shared" si="392"/>
        <v/>
      </c>
    </row>
    <row r="2858" spans="1:13" ht="15.6" customHeight="1" x14ac:dyDescent="0.3">
      <c r="A2858" s="3" t="s">
        <v>4421</v>
      </c>
      <c r="B2858" s="3" t="s">
        <v>3424</v>
      </c>
      <c r="C2858" s="11" t="s">
        <v>2186</v>
      </c>
      <c r="D2858" s="11" t="s">
        <v>2187</v>
      </c>
      <c r="E2858" s="13">
        <v>2943</v>
      </c>
      <c r="G2858" s="3" t="str">
        <f t="shared" si="386"/>
        <v/>
      </c>
      <c r="H2858" s="3" t="str">
        <f t="shared" si="387"/>
        <v/>
      </c>
      <c r="I2858" s="3" t="str">
        <f t="shared" si="388"/>
        <v/>
      </c>
      <c r="J2858" s="3" t="str">
        <f t="shared" si="389"/>
        <v/>
      </c>
      <c r="K2858" s="3" t="str">
        <f t="shared" si="390"/>
        <v/>
      </c>
      <c r="L2858" s="3" t="str">
        <f t="shared" si="391"/>
        <v/>
      </c>
      <c r="M2858" s="3" t="str">
        <f t="shared" si="392"/>
        <v/>
      </c>
    </row>
    <row r="2859" spans="1:13" ht="15.6" customHeight="1" x14ac:dyDescent="0.3">
      <c r="A2859" s="3" t="s">
        <v>4421</v>
      </c>
      <c r="B2859" s="3" t="s">
        <v>3424</v>
      </c>
      <c r="C2859" s="11" t="s">
        <v>2188</v>
      </c>
      <c r="D2859" s="11" t="s">
        <v>2189</v>
      </c>
      <c r="E2859" s="13">
        <v>2944</v>
      </c>
      <c r="G2859" s="3" t="str">
        <f t="shared" si="386"/>
        <v/>
      </c>
      <c r="H2859" s="3" t="str">
        <f t="shared" si="387"/>
        <v/>
      </c>
      <c r="I2859" s="3" t="str">
        <f t="shared" si="388"/>
        <v/>
      </c>
      <c r="J2859" s="3" t="str">
        <f t="shared" si="389"/>
        <v/>
      </c>
      <c r="K2859" s="3" t="str">
        <f t="shared" si="390"/>
        <v/>
      </c>
      <c r="L2859" s="3" t="str">
        <f t="shared" si="391"/>
        <v/>
      </c>
      <c r="M2859" s="3" t="str">
        <f t="shared" si="392"/>
        <v/>
      </c>
    </row>
    <row r="2860" spans="1:13" ht="15.6" customHeight="1" x14ac:dyDescent="0.3">
      <c r="A2860" s="3" t="s">
        <v>4421</v>
      </c>
      <c r="B2860" s="3" t="s">
        <v>3424</v>
      </c>
      <c r="C2860" s="11" t="s">
        <v>2190</v>
      </c>
      <c r="D2860" s="11" t="s">
        <v>2191</v>
      </c>
      <c r="E2860" s="13">
        <v>2945</v>
      </c>
      <c r="G2860" s="3" t="str">
        <f t="shared" si="386"/>
        <v/>
      </c>
      <c r="H2860" s="3" t="str">
        <f t="shared" si="387"/>
        <v/>
      </c>
      <c r="I2860" s="3" t="str">
        <f t="shared" si="388"/>
        <v/>
      </c>
      <c r="J2860" s="3" t="str">
        <f t="shared" si="389"/>
        <v/>
      </c>
      <c r="K2860" s="3" t="str">
        <f t="shared" si="390"/>
        <v/>
      </c>
      <c r="L2860" s="3" t="str">
        <f t="shared" si="391"/>
        <v/>
      </c>
      <c r="M2860" s="3" t="str">
        <f t="shared" si="392"/>
        <v/>
      </c>
    </row>
    <row r="2861" spans="1:13" ht="15.6" customHeight="1" x14ac:dyDescent="0.3">
      <c r="A2861" s="3" t="s">
        <v>4421</v>
      </c>
      <c r="B2861" s="3" t="s">
        <v>3424</v>
      </c>
      <c r="C2861" s="11" t="s">
        <v>2192</v>
      </c>
      <c r="D2861" s="11" t="s">
        <v>2193</v>
      </c>
      <c r="E2861" s="13">
        <v>2946</v>
      </c>
      <c r="G2861" s="3" t="str">
        <f t="shared" si="386"/>
        <v/>
      </c>
      <c r="H2861" s="3" t="str">
        <f t="shared" si="387"/>
        <v/>
      </c>
      <c r="I2861" s="3" t="str">
        <f t="shared" si="388"/>
        <v/>
      </c>
      <c r="J2861" s="3" t="str">
        <f t="shared" si="389"/>
        <v/>
      </c>
      <c r="K2861" s="3" t="str">
        <f t="shared" si="390"/>
        <v/>
      </c>
      <c r="L2861" s="3" t="str">
        <f t="shared" si="391"/>
        <v/>
      </c>
      <c r="M2861" s="3" t="str">
        <f t="shared" si="392"/>
        <v/>
      </c>
    </row>
    <row r="2862" spans="1:13" ht="15.6" customHeight="1" x14ac:dyDescent="0.3">
      <c r="A2862" s="3" t="s">
        <v>4421</v>
      </c>
      <c r="B2862" s="3" t="s">
        <v>3424</v>
      </c>
      <c r="C2862" s="11" t="s">
        <v>2194</v>
      </c>
      <c r="D2862" s="11" t="s">
        <v>2195</v>
      </c>
      <c r="E2862" s="13">
        <v>2947</v>
      </c>
      <c r="G2862" s="3" t="str">
        <f t="shared" si="386"/>
        <v/>
      </c>
      <c r="H2862" s="3" t="str">
        <f t="shared" si="387"/>
        <v/>
      </c>
      <c r="I2862" s="3" t="str">
        <f t="shared" si="388"/>
        <v/>
      </c>
      <c r="J2862" s="3" t="str">
        <f t="shared" si="389"/>
        <v/>
      </c>
      <c r="K2862" s="3" t="str">
        <f t="shared" si="390"/>
        <v/>
      </c>
      <c r="L2862" s="3" t="str">
        <f t="shared" si="391"/>
        <v/>
      </c>
      <c r="M2862" s="3" t="str">
        <f t="shared" si="392"/>
        <v/>
      </c>
    </row>
    <row r="2863" spans="1:13" ht="15.6" customHeight="1" x14ac:dyDescent="0.3">
      <c r="A2863" s="3" t="s">
        <v>4421</v>
      </c>
      <c r="B2863" s="3" t="s">
        <v>3424</v>
      </c>
      <c r="C2863" s="11" t="s">
        <v>2196</v>
      </c>
      <c r="D2863" s="11" t="s">
        <v>2197</v>
      </c>
      <c r="E2863" s="13">
        <v>2948</v>
      </c>
      <c r="G2863" s="3" t="str">
        <f t="shared" si="386"/>
        <v/>
      </c>
      <c r="H2863" s="3" t="str">
        <f t="shared" si="387"/>
        <v/>
      </c>
      <c r="I2863" s="3" t="str">
        <f t="shared" si="388"/>
        <v/>
      </c>
      <c r="J2863" s="3" t="str">
        <f t="shared" si="389"/>
        <v/>
      </c>
      <c r="K2863" s="3" t="str">
        <f t="shared" si="390"/>
        <v/>
      </c>
      <c r="L2863" s="3" t="str">
        <f t="shared" si="391"/>
        <v/>
      </c>
      <c r="M2863" s="3" t="str">
        <f t="shared" si="392"/>
        <v/>
      </c>
    </row>
    <row r="2864" spans="1:13" ht="15.6" customHeight="1" x14ac:dyDescent="0.3">
      <c r="A2864" s="3" t="s">
        <v>4421</v>
      </c>
      <c r="B2864" s="3" t="s">
        <v>3424</v>
      </c>
      <c r="C2864" s="11" t="s">
        <v>2198</v>
      </c>
      <c r="D2864" s="11" t="s">
        <v>2199</v>
      </c>
      <c r="E2864" s="13">
        <v>2949</v>
      </c>
      <c r="G2864" s="3" t="str">
        <f t="shared" si="386"/>
        <v/>
      </c>
      <c r="H2864" s="3" t="str">
        <f t="shared" si="387"/>
        <v/>
      </c>
      <c r="I2864" s="3" t="str">
        <f t="shared" si="388"/>
        <v/>
      </c>
      <c r="J2864" s="3" t="str">
        <f t="shared" si="389"/>
        <v/>
      </c>
      <c r="K2864" s="3" t="str">
        <f t="shared" si="390"/>
        <v/>
      </c>
      <c r="L2864" s="3" t="str">
        <f t="shared" si="391"/>
        <v/>
      </c>
      <c r="M2864" s="3" t="str">
        <f t="shared" si="392"/>
        <v/>
      </c>
    </row>
    <row r="2865" spans="1:13" ht="15.6" customHeight="1" x14ac:dyDescent="0.3">
      <c r="A2865" s="3" t="s">
        <v>4421</v>
      </c>
      <c r="B2865" s="3" t="s">
        <v>3424</v>
      </c>
      <c r="C2865" s="11" t="s">
        <v>2200</v>
      </c>
      <c r="D2865" s="11" t="s">
        <v>2201</v>
      </c>
      <c r="E2865" s="13">
        <v>2950</v>
      </c>
      <c r="G2865" s="3" t="str">
        <f t="shared" si="386"/>
        <v/>
      </c>
      <c r="H2865" s="3" t="str">
        <f t="shared" si="387"/>
        <v/>
      </c>
      <c r="I2865" s="3" t="str">
        <f t="shared" si="388"/>
        <v/>
      </c>
      <c r="J2865" s="3" t="str">
        <f t="shared" si="389"/>
        <v/>
      </c>
      <c r="K2865" s="3" t="str">
        <f t="shared" si="390"/>
        <v/>
      </c>
      <c r="L2865" s="3" t="str">
        <f t="shared" si="391"/>
        <v/>
      </c>
      <c r="M2865" s="3" t="str">
        <f t="shared" si="392"/>
        <v/>
      </c>
    </row>
    <row r="2866" spans="1:13" ht="15.6" customHeight="1" x14ac:dyDescent="0.3">
      <c r="A2866" s="3" t="s">
        <v>4421</v>
      </c>
      <c r="B2866" s="3" t="s">
        <v>3424</v>
      </c>
      <c r="C2866" s="11" t="s">
        <v>2202</v>
      </c>
      <c r="D2866" s="11" t="s">
        <v>2203</v>
      </c>
      <c r="E2866" s="13">
        <v>2951</v>
      </c>
      <c r="G2866" s="3" t="str">
        <f t="shared" si="386"/>
        <v/>
      </c>
      <c r="H2866" s="3" t="str">
        <f t="shared" si="387"/>
        <v/>
      </c>
      <c r="I2866" s="3" t="str">
        <f t="shared" si="388"/>
        <v/>
      </c>
      <c r="J2866" s="3" t="str">
        <f t="shared" si="389"/>
        <v/>
      </c>
      <c r="K2866" s="3" t="str">
        <f t="shared" si="390"/>
        <v/>
      </c>
      <c r="L2866" s="3" t="str">
        <f t="shared" si="391"/>
        <v/>
      </c>
      <c r="M2866" s="3" t="str">
        <f t="shared" si="392"/>
        <v/>
      </c>
    </row>
    <row r="2867" spans="1:13" ht="15.6" customHeight="1" x14ac:dyDescent="0.3">
      <c r="A2867" s="3" t="s">
        <v>4421</v>
      </c>
      <c r="B2867" s="3" t="s">
        <v>3424</v>
      </c>
      <c r="C2867" s="11" t="s">
        <v>2204</v>
      </c>
      <c r="D2867" s="11" t="s">
        <v>2205</v>
      </c>
      <c r="E2867" s="13">
        <v>2952</v>
      </c>
      <c r="G2867" s="3" t="str">
        <f t="shared" si="386"/>
        <v/>
      </c>
      <c r="H2867" s="3" t="str">
        <f t="shared" si="387"/>
        <v/>
      </c>
      <c r="I2867" s="3" t="str">
        <f t="shared" si="388"/>
        <v/>
      </c>
      <c r="J2867" s="3" t="str">
        <f t="shared" si="389"/>
        <v/>
      </c>
      <c r="K2867" s="3" t="str">
        <f t="shared" si="390"/>
        <v/>
      </c>
      <c r="L2867" s="3" t="str">
        <f t="shared" si="391"/>
        <v/>
      </c>
      <c r="M2867" s="3" t="str">
        <f t="shared" si="392"/>
        <v/>
      </c>
    </row>
    <row r="2868" spans="1:13" ht="15.6" customHeight="1" x14ac:dyDescent="0.3">
      <c r="A2868" s="3" t="s">
        <v>4421</v>
      </c>
      <c r="B2868" s="3" t="s">
        <v>3424</v>
      </c>
      <c r="C2868" s="11" t="s">
        <v>2206</v>
      </c>
      <c r="D2868" s="11" t="s">
        <v>2207</v>
      </c>
      <c r="E2868" s="13">
        <v>2953</v>
      </c>
      <c r="G2868" s="3" t="str">
        <f t="shared" si="386"/>
        <v/>
      </c>
      <c r="H2868" s="3" t="str">
        <f t="shared" si="387"/>
        <v/>
      </c>
      <c r="I2868" s="3" t="str">
        <f t="shared" si="388"/>
        <v/>
      </c>
      <c r="J2868" s="3" t="str">
        <f t="shared" si="389"/>
        <v/>
      </c>
      <c r="K2868" s="3" t="str">
        <f t="shared" si="390"/>
        <v/>
      </c>
      <c r="L2868" s="3" t="str">
        <f t="shared" si="391"/>
        <v/>
      </c>
      <c r="M2868" s="3" t="str">
        <f t="shared" si="392"/>
        <v/>
      </c>
    </row>
    <row r="2869" spans="1:13" ht="15.6" customHeight="1" x14ac:dyDescent="0.3">
      <c r="A2869" s="3" t="s">
        <v>4421</v>
      </c>
      <c r="B2869" s="3" t="s">
        <v>3424</v>
      </c>
      <c r="C2869" s="11" t="s">
        <v>2208</v>
      </c>
      <c r="D2869" s="11" t="s">
        <v>2209</v>
      </c>
      <c r="E2869" s="13">
        <v>2954</v>
      </c>
      <c r="G2869" s="3" t="str">
        <f t="shared" si="386"/>
        <v/>
      </c>
      <c r="H2869" s="3" t="str">
        <f t="shared" si="387"/>
        <v/>
      </c>
      <c r="I2869" s="3" t="str">
        <f t="shared" si="388"/>
        <v/>
      </c>
      <c r="J2869" s="3" t="str">
        <f t="shared" si="389"/>
        <v/>
      </c>
      <c r="K2869" s="3" t="str">
        <f t="shared" si="390"/>
        <v/>
      </c>
      <c r="L2869" s="3" t="str">
        <f t="shared" si="391"/>
        <v/>
      </c>
      <c r="M2869" s="3" t="str">
        <f t="shared" si="392"/>
        <v/>
      </c>
    </row>
    <row r="2870" spans="1:13" ht="15.6" customHeight="1" x14ac:dyDescent="0.3">
      <c r="A2870" s="3" t="s">
        <v>4421</v>
      </c>
      <c r="B2870" s="3" t="s">
        <v>3424</v>
      </c>
      <c r="C2870" s="11" t="s">
        <v>2210</v>
      </c>
      <c r="D2870" s="11" t="s">
        <v>2211</v>
      </c>
      <c r="E2870" s="13">
        <v>2955</v>
      </c>
      <c r="G2870" s="3" t="str">
        <f t="shared" si="386"/>
        <v/>
      </c>
      <c r="H2870" s="3" t="str">
        <f t="shared" si="387"/>
        <v/>
      </c>
      <c r="I2870" s="3" t="str">
        <f t="shared" si="388"/>
        <v/>
      </c>
      <c r="J2870" s="3" t="str">
        <f t="shared" si="389"/>
        <v/>
      </c>
      <c r="K2870" s="3" t="str">
        <f t="shared" si="390"/>
        <v/>
      </c>
      <c r="L2870" s="3" t="str">
        <f t="shared" si="391"/>
        <v/>
      </c>
      <c r="M2870" s="3" t="str">
        <f t="shared" si="392"/>
        <v/>
      </c>
    </row>
    <row r="2871" spans="1:13" ht="15.6" customHeight="1" x14ac:dyDescent="0.3">
      <c r="A2871" s="3" t="s">
        <v>4421</v>
      </c>
      <c r="B2871" s="3" t="s">
        <v>3424</v>
      </c>
      <c r="C2871" s="11" t="s">
        <v>2212</v>
      </c>
      <c r="D2871" s="11" t="s">
        <v>2213</v>
      </c>
      <c r="E2871" s="13">
        <v>2956</v>
      </c>
      <c r="G2871" s="3" t="str">
        <f t="shared" si="386"/>
        <v/>
      </c>
      <c r="H2871" s="3" t="str">
        <f t="shared" si="387"/>
        <v/>
      </c>
      <c r="I2871" s="3" t="str">
        <f t="shared" si="388"/>
        <v/>
      </c>
      <c r="J2871" s="3" t="str">
        <f t="shared" si="389"/>
        <v/>
      </c>
      <c r="K2871" s="3" t="str">
        <f t="shared" si="390"/>
        <v/>
      </c>
      <c r="L2871" s="3" t="str">
        <f t="shared" si="391"/>
        <v/>
      </c>
      <c r="M2871" s="3" t="str">
        <f t="shared" si="392"/>
        <v/>
      </c>
    </row>
    <row r="2872" spans="1:13" ht="15.6" customHeight="1" x14ac:dyDescent="0.3">
      <c r="A2872" s="3" t="s">
        <v>4421</v>
      </c>
      <c r="B2872" s="3" t="s">
        <v>3424</v>
      </c>
      <c r="C2872" s="11" t="s">
        <v>2214</v>
      </c>
      <c r="D2872" s="11" t="s">
        <v>2215</v>
      </c>
      <c r="E2872" s="13">
        <v>2957</v>
      </c>
      <c r="G2872" s="3" t="str">
        <f t="shared" si="386"/>
        <v/>
      </c>
      <c r="H2872" s="3" t="str">
        <f t="shared" si="387"/>
        <v/>
      </c>
      <c r="I2872" s="3" t="str">
        <f t="shared" si="388"/>
        <v/>
      </c>
      <c r="J2872" s="3" t="str">
        <f t="shared" si="389"/>
        <v/>
      </c>
      <c r="K2872" s="3" t="str">
        <f t="shared" si="390"/>
        <v/>
      </c>
      <c r="L2872" s="3" t="str">
        <f t="shared" si="391"/>
        <v/>
      </c>
      <c r="M2872" s="3" t="str">
        <f t="shared" si="392"/>
        <v/>
      </c>
    </row>
    <row r="2873" spans="1:13" ht="15.6" customHeight="1" x14ac:dyDescent="0.3">
      <c r="A2873" s="3" t="s">
        <v>4421</v>
      </c>
      <c r="B2873" s="3" t="s">
        <v>3424</v>
      </c>
      <c r="C2873" s="11" t="s">
        <v>2216</v>
      </c>
      <c r="D2873" s="11" t="s">
        <v>2217</v>
      </c>
      <c r="E2873" s="13">
        <v>2958</v>
      </c>
      <c r="G2873" s="3" t="str">
        <f t="shared" si="386"/>
        <v/>
      </c>
      <c r="H2873" s="3" t="str">
        <f t="shared" si="387"/>
        <v/>
      </c>
      <c r="I2873" s="3" t="str">
        <f t="shared" si="388"/>
        <v/>
      </c>
      <c r="J2873" s="3" t="str">
        <f t="shared" si="389"/>
        <v/>
      </c>
      <c r="K2873" s="3" t="str">
        <f t="shared" si="390"/>
        <v/>
      </c>
      <c r="L2873" s="3" t="str">
        <f t="shared" si="391"/>
        <v/>
      </c>
      <c r="M2873" s="3" t="str">
        <f t="shared" si="392"/>
        <v/>
      </c>
    </row>
    <row r="2874" spans="1:13" ht="15.6" customHeight="1" x14ac:dyDescent="0.3">
      <c r="A2874" s="3" t="s">
        <v>4421</v>
      </c>
      <c r="B2874" s="3" t="s">
        <v>3424</v>
      </c>
      <c r="C2874" s="11" t="s">
        <v>2218</v>
      </c>
      <c r="D2874" s="11" t="s">
        <v>2219</v>
      </c>
      <c r="E2874" s="13">
        <v>2959</v>
      </c>
      <c r="G2874" s="3" t="str">
        <f t="shared" si="386"/>
        <v/>
      </c>
      <c r="H2874" s="3" t="str">
        <f t="shared" si="387"/>
        <v/>
      </c>
      <c r="I2874" s="3" t="str">
        <f t="shared" si="388"/>
        <v/>
      </c>
      <c r="J2874" s="3" t="str">
        <f t="shared" si="389"/>
        <v/>
      </c>
      <c r="K2874" s="3" t="str">
        <f t="shared" si="390"/>
        <v/>
      </c>
      <c r="L2874" s="3" t="str">
        <f t="shared" si="391"/>
        <v/>
      </c>
      <c r="M2874" s="3" t="str">
        <f t="shared" si="392"/>
        <v/>
      </c>
    </row>
    <row r="2875" spans="1:13" ht="15.6" customHeight="1" x14ac:dyDescent="0.3">
      <c r="A2875" s="3" t="s">
        <v>4421</v>
      </c>
      <c r="B2875" s="3" t="s">
        <v>3424</v>
      </c>
      <c r="C2875" s="11" t="s">
        <v>2220</v>
      </c>
      <c r="D2875" s="11" t="s">
        <v>2221</v>
      </c>
      <c r="E2875" s="13">
        <v>2960</v>
      </c>
      <c r="G2875" s="3" t="str">
        <f t="shared" si="386"/>
        <v/>
      </c>
      <c r="H2875" s="3" t="str">
        <f t="shared" si="387"/>
        <v/>
      </c>
      <c r="I2875" s="3" t="str">
        <f t="shared" si="388"/>
        <v/>
      </c>
      <c r="J2875" s="3" t="str">
        <f t="shared" si="389"/>
        <v/>
      </c>
      <c r="K2875" s="3" t="str">
        <f t="shared" si="390"/>
        <v/>
      </c>
      <c r="L2875" s="3" t="str">
        <f t="shared" si="391"/>
        <v/>
      </c>
      <c r="M2875" s="3" t="str">
        <f t="shared" si="392"/>
        <v/>
      </c>
    </row>
    <row r="2876" spans="1:13" ht="15.6" customHeight="1" x14ac:dyDescent="0.3">
      <c r="A2876" s="3" t="s">
        <v>4421</v>
      </c>
      <c r="B2876" s="3" t="s">
        <v>3424</v>
      </c>
      <c r="C2876" s="11" t="s">
        <v>2222</v>
      </c>
      <c r="D2876" s="11" t="s">
        <v>2223</v>
      </c>
      <c r="E2876" s="13">
        <v>2961</v>
      </c>
      <c r="G2876" s="3" t="str">
        <f t="shared" si="386"/>
        <v/>
      </c>
      <c r="H2876" s="3" t="str">
        <f t="shared" si="387"/>
        <v/>
      </c>
      <c r="I2876" s="3" t="str">
        <f t="shared" si="388"/>
        <v/>
      </c>
      <c r="J2876" s="3" t="str">
        <f t="shared" si="389"/>
        <v/>
      </c>
      <c r="K2876" s="3" t="str">
        <f t="shared" si="390"/>
        <v/>
      </c>
      <c r="L2876" s="3" t="str">
        <f t="shared" si="391"/>
        <v/>
      </c>
      <c r="M2876" s="3" t="str">
        <f t="shared" si="392"/>
        <v/>
      </c>
    </row>
    <row r="2877" spans="1:13" ht="15.6" customHeight="1" x14ac:dyDescent="0.3">
      <c r="A2877" s="3" t="s">
        <v>4421</v>
      </c>
      <c r="B2877" s="3" t="s">
        <v>3424</v>
      </c>
      <c r="C2877" s="11" t="s">
        <v>2224</v>
      </c>
      <c r="D2877" s="11" t="s">
        <v>2225</v>
      </c>
      <c r="E2877" s="13">
        <v>2962</v>
      </c>
      <c r="G2877" s="3" t="str">
        <f t="shared" si="386"/>
        <v/>
      </c>
      <c r="H2877" s="3" t="str">
        <f t="shared" si="387"/>
        <v/>
      </c>
      <c r="I2877" s="3" t="str">
        <f t="shared" si="388"/>
        <v/>
      </c>
      <c r="J2877" s="3" t="str">
        <f t="shared" si="389"/>
        <v/>
      </c>
      <c r="K2877" s="3" t="str">
        <f t="shared" si="390"/>
        <v/>
      </c>
      <c r="L2877" s="3" t="str">
        <f t="shared" si="391"/>
        <v/>
      </c>
      <c r="M2877" s="3" t="str">
        <f t="shared" si="392"/>
        <v/>
      </c>
    </row>
    <row r="2878" spans="1:13" ht="15.6" customHeight="1" x14ac:dyDescent="0.3">
      <c r="A2878" s="3" t="s">
        <v>4421</v>
      </c>
      <c r="B2878" s="3" t="s">
        <v>3424</v>
      </c>
      <c r="C2878" s="11" t="s">
        <v>2226</v>
      </c>
      <c r="D2878" s="11" t="s">
        <v>2227</v>
      </c>
      <c r="E2878" s="13">
        <v>2963</v>
      </c>
      <c r="G2878" s="3" t="str">
        <f t="shared" si="386"/>
        <v/>
      </c>
      <c r="H2878" s="3" t="str">
        <f t="shared" si="387"/>
        <v/>
      </c>
      <c r="I2878" s="3" t="str">
        <f t="shared" si="388"/>
        <v/>
      </c>
      <c r="J2878" s="3" t="str">
        <f t="shared" si="389"/>
        <v/>
      </c>
      <c r="K2878" s="3" t="str">
        <f t="shared" si="390"/>
        <v/>
      </c>
      <c r="L2878" s="3" t="str">
        <f t="shared" si="391"/>
        <v/>
      </c>
      <c r="M2878" s="3" t="str">
        <f t="shared" si="392"/>
        <v/>
      </c>
    </row>
    <row r="2879" spans="1:13" ht="15.6" customHeight="1" x14ac:dyDescent="0.3">
      <c r="A2879" s="3" t="s">
        <v>4421</v>
      </c>
      <c r="B2879" s="3" t="s">
        <v>3424</v>
      </c>
      <c r="C2879" s="11" t="s">
        <v>2228</v>
      </c>
      <c r="D2879" s="11" t="s">
        <v>2229</v>
      </c>
      <c r="E2879" s="13">
        <v>2964</v>
      </c>
      <c r="G2879" s="3" t="str">
        <f t="shared" si="386"/>
        <v/>
      </c>
      <c r="H2879" s="3" t="str">
        <f t="shared" si="387"/>
        <v/>
      </c>
      <c r="I2879" s="3" t="str">
        <f t="shared" si="388"/>
        <v/>
      </c>
      <c r="J2879" s="3" t="str">
        <f t="shared" si="389"/>
        <v/>
      </c>
      <c r="K2879" s="3" t="str">
        <f t="shared" si="390"/>
        <v/>
      </c>
      <c r="L2879" s="3" t="str">
        <f t="shared" si="391"/>
        <v/>
      </c>
      <c r="M2879" s="3" t="str">
        <f t="shared" si="392"/>
        <v/>
      </c>
    </row>
    <row r="2880" spans="1:13" ht="15.6" customHeight="1" x14ac:dyDescent="0.3">
      <c r="A2880" s="3" t="s">
        <v>4421</v>
      </c>
      <c r="B2880" s="3" t="s">
        <v>3424</v>
      </c>
      <c r="C2880" s="11" t="s">
        <v>2230</v>
      </c>
      <c r="D2880" s="11" t="s">
        <v>2231</v>
      </c>
      <c r="E2880" s="13">
        <v>2965</v>
      </c>
      <c r="G2880" s="3" t="str">
        <f t="shared" si="386"/>
        <v/>
      </c>
      <c r="H2880" s="3" t="str">
        <f t="shared" si="387"/>
        <v/>
      </c>
      <c r="I2880" s="3" t="str">
        <f t="shared" si="388"/>
        <v/>
      </c>
      <c r="J2880" s="3" t="str">
        <f t="shared" si="389"/>
        <v/>
      </c>
      <c r="K2880" s="3" t="str">
        <f t="shared" si="390"/>
        <v/>
      </c>
      <c r="L2880" s="3" t="str">
        <f t="shared" si="391"/>
        <v/>
      </c>
      <c r="M2880" s="3" t="str">
        <f t="shared" si="392"/>
        <v/>
      </c>
    </row>
    <row r="2881" spans="1:13" ht="15.6" customHeight="1" x14ac:dyDescent="0.3">
      <c r="A2881" s="3" t="s">
        <v>4421</v>
      </c>
      <c r="B2881" s="3" t="s">
        <v>3424</v>
      </c>
      <c r="C2881" s="11" t="s">
        <v>2232</v>
      </c>
      <c r="D2881" s="11" t="s">
        <v>2233</v>
      </c>
      <c r="E2881" s="13">
        <v>2966</v>
      </c>
      <c r="G2881" s="3" t="str">
        <f t="shared" si="386"/>
        <v/>
      </c>
      <c r="H2881" s="3" t="str">
        <f t="shared" si="387"/>
        <v/>
      </c>
      <c r="I2881" s="3" t="str">
        <f t="shared" si="388"/>
        <v/>
      </c>
      <c r="J2881" s="3" t="str">
        <f t="shared" si="389"/>
        <v/>
      </c>
      <c r="K2881" s="3" t="str">
        <f t="shared" si="390"/>
        <v/>
      </c>
      <c r="L2881" s="3" t="str">
        <f t="shared" si="391"/>
        <v/>
      </c>
      <c r="M2881" s="3" t="str">
        <f t="shared" si="392"/>
        <v/>
      </c>
    </row>
    <row r="2882" spans="1:13" ht="15.6" customHeight="1" x14ac:dyDescent="0.3">
      <c r="A2882" s="3" t="s">
        <v>4421</v>
      </c>
      <c r="B2882" s="3" t="s">
        <v>3424</v>
      </c>
      <c r="C2882" s="11" t="s">
        <v>2234</v>
      </c>
      <c r="D2882" s="11" t="s">
        <v>2235</v>
      </c>
      <c r="E2882" s="13">
        <v>2967</v>
      </c>
      <c r="G2882" s="3" t="str">
        <f t="shared" si="386"/>
        <v/>
      </c>
      <c r="H2882" s="3" t="str">
        <f t="shared" si="387"/>
        <v/>
      </c>
      <c r="I2882" s="3" t="str">
        <f t="shared" si="388"/>
        <v/>
      </c>
      <c r="J2882" s="3" t="str">
        <f t="shared" si="389"/>
        <v/>
      </c>
      <c r="K2882" s="3" t="str">
        <f t="shared" si="390"/>
        <v/>
      </c>
      <c r="L2882" s="3" t="str">
        <f t="shared" si="391"/>
        <v/>
      </c>
      <c r="M2882" s="3" t="str">
        <f t="shared" si="392"/>
        <v/>
      </c>
    </row>
    <row r="2883" spans="1:13" ht="15.6" customHeight="1" x14ac:dyDescent="0.3">
      <c r="A2883" s="3" t="s">
        <v>4421</v>
      </c>
      <c r="B2883" s="3" t="s">
        <v>3424</v>
      </c>
      <c r="C2883" s="11" t="s">
        <v>2236</v>
      </c>
      <c r="D2883" s="11" t="s">
        <v>2237</v>
      </c>
      <c r="E2883" s="13">
        <v>2968</v>
      </c>
      <c r="G2883" s="3" t="str">
        <f t="shared" si="386"/>
        <v/>
      </c>
      <c r="H2883" s="3" t="str">
        <f t="shared" si="387"/>
        <v/>
      </c>
      <c r="I2883" s="3" t="str">
        <f t="shared" si="388"/>
        <v/>
      </c>
      <c r="J2883" s="3" t="str">
        <f t="shared" si="389"/>
        <v/>
      </c>
      <c r="K2883" s="3" t="str">
        <f t="shared" si="390"/>
        <v/>
      </c>
      <c r="L2883" s="3" t="str">
        <f t="shared" si="391"/>
        <v/>
      </c>
      <c r="M2883" s="3" t="str">
        <f t="shared" si="392"/>
        <v/>
      </c>
    </row>
    <row r="2884" spans="1:13" ht="15.6" customHeight="1" x14ac:dyDescent="0.3">
      <c r="A2884" s="3" t="s">
        <v>4421</v>
      </c>
      <c r="B2884" s="3" t="s">
        <v>3424</v>
      </c>
      <c r="C2884" s="11" t="s">
        <v>2238</v>
      </c>
      <c r="D2884" s="11" t="s">
        <v>2239</v>
      </c>
      <c r="E2884" s="13">
        <v>2969</v>
      </c>
      <c r="G2884" s="3" t="str">
        <f t="shared" si="386"/>
        <v/>
      </c>
      <c r="H2884" s="3" t="str">
        <f t="shared" si="387"/>
        <v/>
      </c>
      <c r="I2884" s="3" t="str">
        <f t="shared" si="388"/>
        <v/>
      </c>
      <c r="J2884" s="3" t="str">
        <f t="shared" si="389"/>
        <v/>
      </c>
      <c r="K2884" s="3" t="str">
        <f t="shared" si="390"/>
        <v/>
      </c>
      <c r="L2884" s="3" t="str">
        <f t="shared" si="391"/>
        <v/>
      </c>
      <c r="M2884" s="3" t="str">
        <f t="shared" si="392"/>
        <v/>
      </c>
    </row>
    <row r="2885" spans="1:13" ht="15.6" customHeight="1" x14ac:dyDescent="0.3">
      <c r="A2885" s="3" t="s">
        <v>4421</v>
      </c>
      <c r="B2885" s="3" t="s">
        <v>3424</v>
      </c>
      <c r="C2885" s="11" t="s">
        <v>2240</v>
      </c>
      <c r="D2885" s="11" t="s">
        <v>2241</v>
      </c>
      <c r="E2885" s="13">
        <v>2970</v>
      </c>
      <c r="G2885" s="3" t="str">
        <f t="shared" si="386"/>
        <v/>
      </c>
      <c r="H2885" s="3" t="str">
        <f t="shared" si="387"/>
        <v/>
      </c>
      <c r="I2885" s="3" t="str">
        <f t="shared" si="388"/>
        <v/>
      </c>
      <c r="J2885" s="3" t="str">
        <f t="shared" si="389"/>
        <v/>
      </c>
      <c r="K2885" s="3" t="str">
        <f t="shared" si="390"/>
        <v/>
      </c>
      <c r="L2885" s="3" t="str">
        <f t="shared" si="391"/>
        <v/>
      </c>
      <c r="M2885" s="3" t="str">
        <f t="shared" si="392"/>
        <v/>
      </c>
    </row>
    <row r="2886" spans="1:13" ht="15.6" customHeight="1" x14ac:dyDescent="0.3">
      <c r="A2886" s="3" t="s">
        <v>4421</v>
      </c>
      <c r="B2886" s="3" t="s">
        <v>3424</v>
      </c>
      <c r="C2886" s="11" t="s">
        <v>2242</v>
      </c>
      <c r="D2886" s="11" t="s">
        <v>2243</v>
      </c>
      <c r="E2886" s="13">
        <v>2971</v>
      </c>
      <c r="G2886" s="3" t="str">
        <f t="shared" si="386"/>
        <v/>
      </c>
      <c r="H2886" s="3" t="str">
        <f t="shared" si="387"/>
        <v/>
      </c>
      <c r="I2886" s="3" t="str">
        <f t="shared" si="388"/>
        <v/>
      </c>
      <c r="J2886" s="3" t="str">
        <f t="shared" si="389"/>
        <v/>
      </c>
      <c r="K2886" s="3" t="str">
        <f t="shared" si="390"/>
        <v/>
      </c>
      <c r="L2886" s="3" t="str">
        <f t="shared" si="391"/>
        <v/>
      </c>
      <c r="M2886" s="3" t="str">
        <f t="shared" si="392"/>
        <v/>
      </c>
    </row>
    <row r="2887" spans="1:13" ht="15.6" customHeight="1" x14ac:dyDescent="0.3">
      <c r="A2887" s="3" t="s">
        <v>4421</v>
      </c>
      <c r="B2887" s="3" t="s">
        <v>3424</v>
      </c>
      <c r="C2887" s="11" t="s">
        <v>2244</v>
      </c>
      <c r="D2887" s="11" t="s">
        <v>2245</v>
      </c>
      <c r="E2887" s="13">
        <v>2972</v>
      </c>
      <c r="G2887" s="3" t="str">
        <f t="shared" si="386"/>
        <v/>
      </c>
      <c r="H2887" s="3" t="str">
        <f t="shared" si="387"/>
        <v/>
      </c>
      <c r="I2887" s="3" t="str">
        <f t="shared" si="388"/>
        <v/>
      </c>
      <c r="J2887" s="3" t="str">
        <f t="shared" si="389"/>
        <v/>
      </c>
      <c r="K2887" s="3" t="str">
        <f t="shared" si="390"/>
        <v/>
      </c>
      <c r="L2887" s="3" t="str">
        <f t="shared" si="391"/>
        <v/>
      </c>
      <c r="M2887" s="3" t="str">
        <f t="shared" si="392"/>
        <v/>
      </c>
    </row>
    <row r="2888" spans="1:13" ht="15.6" customHeight="1" x14ac:dyDescent="0.3">
      <c r="A2888" s="3" t="s">
        <v>4421</v>
      </c>
      <c r="B2888" s="3" t="s">
        <v>3424</v>
      </c>
      <c r="C2888" s="11" t="s">
        <v>2246</v>
      </c>
      <c r="D2888" s="11" t="s">
        <v>2247</v>
      </c>
      <c r="E2888" s="13">
        <v>2973</v>
      </c>
      <c r="G2888" s="3" t="str">
        <f t="shared" si="386"/>
        <v/>
      </c>
      <c r="H2888" s="3" t="str">
        <f t="shared" si="387"/>
        <v/>
      </c>
      <c r="I2888" s="3" t="str">
        <f t="shared" si="388"/>
        <v/>
      </c>
      <c r="J2888" s="3" t="str">
        <f t="shared" si="389"/>
        <v/>
      </c>
      <c r="K2888" s="3" t="str">
        <f t="shared" si="390"/>
        <v/>
      </c>
      <c r="L2888" s="3" t="str">
        <f t="shared" si="391"/>
        <v/>
      </c>
      <c r="M2888" s="3" t="str">
        <f t="shared" si="392"/>
        <v/>
      </c>
    </row>
    <row r="2889" spans="1:13" ht="15.6" customHeight="1" x14ac:dyDescent="0.3">
      <c r="A2889" s="3" t="s">
        <v>4421</v>
      </c>
      <c r="B2889" s="3" t="s">
        <v>3424</v>
      </c>
      <c r="C2889" s="11" t="s">
        <v>2248</v>
      </c>
      <c r="D2889" s="11" t="s">
        <v>2249</v>
      </c>
      <c r="E2889" s="13">
        <v>2974</v>
      </c>
      <c r="G2889" s="3" t="str">
        <f t="shared" si="386"/>
        <v/>
      </c>
      <c r="H2889" s="3" t="str">
        <f t="shared" si="387"/>
        <v/>
      </c>
      <c r="I2889" s="3" t="str">
        <f t="shared" si="388"/>
        <v/>
      </c>
      <c r="J2889" s="3" t="str">
        <f t="shared" si="389"/>
        <v/>
      </c>
      <c r="K2889" s="3" t="str">
        <f t="shared" si="390"/>
        <v/>
      </c>
      <c r="L2889" s="3" t="str">
        <f t="shared" si="391"/>
        <v/>
      </c>
      <c r="M2889" s="3" t="str">
        <f t="shared" si="392"/>
        <v/>
      </c>
    </row>
    <row r="2890" spans="1:13" ht="15.6" customHeight="1" x14ac:dyDescent="0.3">
      <c r="A2890" s="3" t="s">
        <v>4421</v>
      </c>
      <c r="B2890" s="3" t="s">
        <v>3424</v>
      </c>
      <c r="C2890" s="11" t="s">
        <v>2250</v>
      </c>
      <c r="D2890" s="11" t="s">
        <v>2251</v>
      </c>
      <c r="E2890" s="13">
        <v>2975</v>
      </c>
      <c r="G2890" s="3" t="str">
        <f t="shared" si="386"/>
        <v/>
      </c>
      <c r="H2890" s="3" t="str">
        <f t="shared" si="387"/>
        <v/>
      </c>
      <c r="I2890" s="3" t="str">
        <f t="shared" si="388"/>
        <v/>
      </c>
      <c r="J2890" s="3" t="str">
        <f t="shared" si="389"/>
        <v/>
      </c>
      <c r="K2890" s="3" t="str">
        <f t="shared" si="390"/>
        <v/>
      </c>
      <c r="L2890" s="3" t="str">
        <f t="shared" si="391"/>
        <v/>
      </c>
      <c r="M2890" s="3" t="str">
        <f t="shared" si="392"/>
        <v/>
      </c>
    </row>
    <row r="2891" spans="1:13" ht="15.6" customHeight="1" x14ac:dyDescent="0.3">
      <c r="A2891" s="3" t="s">
        <v>4421</v>
      </c>
      <c r="B2891" s="3" t="s">
        <v>3424</v>
      </c>
      <c r="C2891" s="11" t="s">
        <v>2252</v>
      </c>
      <c r="D2891" s="11" t="s">
        <v>2253</v>
      </c>
      <c r="E2891" s="13">
        <v>2976</v>
      </c>
      <c r="G2891" s="3" t="str">
        <f t="shared" si="386"/>
        <v/>
      </c>
      <c r="H2891" s="3" t="str">
        <f t="shared" si="387"/>
        <v/>
      </c>
      <c r="I2891" s="3" t="str">
        <f t="shared" si="388"/>
        <v/>
      </c>
      <c r="J2891" s="3" t="str">
        <f t="shared" si="389"/>
        <v/>
      </c>
      <c r="K2891" s="3" t="str">
        <f t="shared" si="390"/>
        <v/>
      </c>
      <c r="L2891" s="3" t="str">
        <f t="shared" si="391"/>
        <v/>
      </c>
      <c r="M2891" s="3" t="str">
        <f t="shared" si="392"/>
        <v/>
      </c>
    </row>
    <row r="2892" spans="1:13" ht="15.6" customHeight="1" x14ac:dyDescent="0.3">
      <c r="A2892" s="3" t="s">
        <v>4421</v>
      </c>
      <c r="B2892" s="3" t="s">
        <v>3424</v>
      </c>
      <c r="C2892" s="11" t="s">
        <v>2254</v>
      </c>
      <c r="D2892" s="11" t="s">
        <v>2255</v>
      </c>
      <c r="E2892" s="13">
        <v>2977</v>
      </c>
      <c r="G2892" s="3" t="str">
        <f t="shared" si="386"/>
        <v/>
      </c>
      <c r="H2892" s="3" t="str">
        <f t="shared" si="387"/>
        <v/>
      </c>
      <c r="I2892" s="3" t="str">
        <f t="shared" si="388"/>
        <v/>
      </c>
      <c r="J2892" s="3" t="str">
        <f t="shared" si="389"/>
        <v/>
      </c>
      <c r="K2892" s="3" t="str">
        <f t="shared" si="390"/>
        <v/>
      </c>
      <c r="L2892" s="3" t="str">
        <f t="shared" si="391"/>
        <v/>
      </c>
      <c r="M2892" s="3" t="str">
        <f t="shared" si="392"/>
        <v/>
      </c>
    </row>
    <row r="2893" spans="1:13" ht="15.6" customHeight="1" x14ac:dyDescent="0.3">
      <c r="A2893" s="3" t="s">
        <v>4421</v>
      </c>
      <c r="B2893" s="3" t="s">
        <v>3424</v>
      </c>
      <c r="C2893" s="11" t="s">
        <v>2256</v>
      </c>
      <c r="D2893" s="11" t="s">
        <v>2257</v>
      </c>
      <c r="E2893" s="13">
        <v>2978</v>
      </c>
      <c r="G2893" s="3" t="str">
        <f t="shared" ref="G2893:G2956" si="393">IFERROR(VLOOKUP(F2893,omop_all_vocs,4,FALSE),"")</f>
        <v/>
      </c>
      <c r="H2893" s="3" t="str">
        <f t="shared" ref="H2893:H2956" si="394">IFERROR(VLOOKUP(F2893,omop_all_vocs,5,FALSE),"")</f>
        <v/>
      </c>
      <c r="I2893" s="3" t="str">
        <f t="shared" ref="I2893:I2956" si="395">IFERROR(VLOOKUP(F2893,omop_all_vocs,6,FALSE),"")</f>
        <v/>
      </c>
      <c r="J2893" s="3" t="str">
        <f t="shared" ref="J2893:J2956" si="396">IFERROR(VLOOKUP(F2893,omop_all_vocs,7,FALSE),"")</f>
        <v/>
      </c>
      <c r="K2893" s="3" t="str">
        <f t="shared" ref="K2893:K2956" si="397">IFERROR(VLOOKUP(F2893,omop_all_vocs,8,FALSE),"")</f>
        <v/>
      </c>
      <c r="L2893" s="3" t="str">
        <f t="shared" ref="L2893:L2956" si="398">IFERROR(VLOOKUP(F2893,omop_all_vocs,9,FALSE),"")</f>
        <v/>
      </c>
      <c r="M2893" s="3" t="str">
        <f t="shared" ref="M2893:M2956" si="399">IFERROR(VLOOKUP(F2893,omop_all_vocs,10,FALSE),"")</f>
        <v/>
      </c>
    </row>
    <row r="2894" spans="1:13" ht="15.6" customHeight="1" x14ac:dyDescent="0.3">
      <c r="A2894" s="3" t="s">
        <v>4421</v>
      </c>
      <c r="B2894" s="3" t="s">
        <v>3424</v>
      </c>
      <c r="C2894" s="11" t="s">
        <v>2258</v>
      </c>
      <c r="D2894" s="11" t="s">
        <v>2259</v>
      </c>
      <c r="E2894" s="13">
        <v>2979</v>
      </c>
      <c r="G2894" s="3" t="str">
        <f t="shared" si="393"/>
        <v/>
      </c>
      <c r="H2894" s="3" t="str">
        <f t="shared" si="394"/>
        <v/>
      </c>
      <c r="I2894" s="3" t="str">
        <f t="shared" si="395"/>
        <v/>
      </c>
      <c r="J2894" s="3" t="str">
        <f t="shared" si="396"/>
        <v/>
      </c>
      <c r="K2894" s="3" t="str">
        <f t="shared" si="397"/>
        <v/>
      </c>
      <c r="L2894" s="3" t="str">
        <f t="shared" si="398"/>
        <v/>
      </c>
      <c r="M2894" s="3" t="str">
        <f t="shared" si="399"/>
        <v/>
      </c>
    </row>
    <row r="2895" spans="1:13" ht="15.6" customHeight="1" x14ac:dyDescent="0.3">
      <c r="A2895" s="3" t="s">
        <v>4421</v>
      </c>
      <c r="B2895" s="3" t="s">
        <v>3424</v>
      </c>
      <c r="C2895" s="11" t="s">
        <v>2260</v>
      </c>
      <c r="D2895" s="11" t="s">
        <v>2261</v>
      </c>
      <c r="E2895" s="13">
        <v>2980</v>
      </c>
      <c r="G2895" s="3" t="str">
        <f t="shared" si="393"/>
        <v/>
      </c>
      <c r="H2895" s="3" t="str">
        <f t="shared" si="394"/>
        <v/>
      </c>
      <c r="I2895" s="3" t="str">
        <f t="shared" si="395"/>
        <v/>
      </c>
      <c r="J2895" s="3" t="str">
        <f t="shared" si="396"/>
        <v/>
      </c>
      <c r="K2895" s="3" t="str">
        <f t="shared" si="397"/>
        <v/>
      </c>
      <c r="L2895" s="3" t="str">
        <f t="shared" si="398"/>
        <v/>
      </c>
      <c r="M2895" s="3" t="str">
        <f t="shared" si="399"/>
        <v/>
      </c>
    </row>
    <row r="2896" spans="1:13" ht="15.6" customHeight="1" x14ac:dyDescent="0.3">
      <c r="A2896" s="3" t="s">
        <v>4421</v>
      </c>
      <c r="B2896" s="3" t="s">
        <v>3424</v>
      </c>
      <c r="C2896" s="11" t="s">
        <v>2262</v>
      </c>
      <c r="D2896" s="11" t="s">
        <v>2263</v>
      </c>
      <c r="E2896" s="13">
        <v>2981</v>
      </c>
      <c r="G2896" s="3" t="str">
        <f t="shared" si="393"/>
        <v/>
      </c>
      <c r="H2896" s="3" t="str">
        <f t="shared" si="394"/>
        <v/>
      </c>
      <c r="I2896" s="3" t="str">
        <f t="shared" si="395"/>
        <v/>
      </c>
      <c r="J2896" s="3" t="str">
        <f t="shared" si="396"/>
        <v/>
      </c>
      <c r="K2896" s="3" t="str">
        <f t="shared" si="397"/>
        <v/>
      </c>
      <c r="L2896" s="3" t="str">
        <f t="shared" si="398"/>
        <v/>
      </c>
      <c r="M2896" s="3" t="str">
        <f t="shared" si="399"/>
        <v/>
      </c>
    </row>
    <row r="2897" spans="1:13" ht="15.6" customHeight="1" x14ac:dyDescent="0.3">
      <c r="A2897" s="3" t="s">
        <v>4421</v>
      </c>
      <c r="B2897" s="3" t="s">
        <v>3424</v>
      </c>
      <c r="C2897" s="11" t="s">
        <v>2264</v>
      </c>
      <c r="D2897" s="11" t="s">
        <v>2265</v>
      </c>
      <c r="E2897" s="13">
        <v>2982</v>
      </c>
      <c r="G2897" s="3" t="str">
        <f t="shared" si="393"/>
        <v/>
      </c>
      <c r="H2897" s="3" t="str">
        <f t="shared" si="394"/>
        <v/>
      </c>
      <c r="I2897" s="3" t="str">
        <f t="shared" si="395"/>
        <v/>
      </c>
      <c r="J2897" s="3" t="str">
        <f t="shared" si="396"/>
        <v/>
      </c>
      <c r="K2897" s="3" t="str">
        <f t="shared" si="397"/>
        <v/>
      </c>
      <c r="L2897" s="3" t="str">
        <f t="shared" si="398"/>
        <v/>
      </c>
      <c r="M2897" s="3" t="str">
        <f t="shared" si="399"/>
        <v/>
      </c>
    </row>
    <row r="2898" spans="1:13" ht="15.6" customHeight="1" x14ac:dyDescent="0.3">
      <c r="A2898" s="3" t="s">
        <v>4421</v>
      </c>
      <c r="B2898" s="3" t="s">
        <v>3424</v>
      </c>
      <c r="C2898" s="11" t="s">
        <v>2266</v>
      </c>
      <c r="D2898" s="11" t="s">
        <v>2267</v>
      </c>
      <c r="E2898" s="13">
        <v>2983</v>
      </c>
      <c r="G2898" s="3" t="str">
        <f t="shared" si="393"/>
        <v/>
      </c>
      <c r="H2898" s="3" t="str">
        <f t="shared" si="394"/>
        <v/>
      </c>
      <c r="I2898" s="3" t="str">
        <f t="shared" si="395"/>
        <v/>
      </c>
      <c r="J2898" s="3" t="str">
        <f t="shared" si="396"/>
        <v/>
      </c>
      <c r="K2898" s="3" t="str">
        <f t="shared" si="397"/>
        <v/>
      </c>
      <c r="L2898" s="3" t="str">
        <f t="shared" si="398"/>
        <v/>
      </c>
      <c r="M2898" s="3" t="str">
        <f t="shared" si="399"/>
        <v/>
      </c>
    </row>
    <row r="2899" spans="1:13" ht="15.6" customHeight="1" x14ac:dyDescent="0.3">
      <c r="A2899" s="3" t="s">
        <v>4421</v>
      </c>
      <c r="B2899" s="3" t="s">
        <v>3424</v>
      </c>
      <c r="C2899" s="11" t="s">
        <v>2268</v>
      </c>
      <c r="D2899" s="11" t="s">
        <v>2269</v>
      </c>
      <c r="E2899" s="13">
        <v>2984</v>
      </c>
      <c r="G2899" s="3" t="str">
        <f t="shared" si="393"/>
        <v/>
      </c>
      <c r="H2899" s="3" t="str">
        <f t="shared" si="394"/>
        <v/>
      </c>
      <c r="I2899" s="3" t="str">
        <f t="shared" si="395"/>
        <v/>
      </c>
      <c r="J2899" s="3" t="str">
        <f t="shared" si="396"/>
        <v/>
      </c>
      <c r="K2899" s="3" t="str">
        <f t="shared" si="397"/>
        <v/>
      </c>
      <c r="L2899" s="3" t="str">
        <f t="shared" si="398"/>
        <v/>
      </c>
      <c r="M2899" s="3" t="str">
        <f t="shared" si="399"/>
        <v/>
      </c>
    </row>
    <row r="2900" spans="1:13" ht="15.6" customHeight="1" x14ac:dyDescent="0.3">
      <c r="A2900" s="3" t="s">
        <v>4421</v>
      </c>
      <c r="B2900" s="3" t="s">
        <v>3424</v>
      </c>
      <c r="C2900" s="11" t="s">
        <v>2270</v>
      </c>
      <c r="D2900" s="11" t="s">
        <v>2271</v>
      </c>
      <c r="E2900" s="13">
        <v>2985</v>
      </c>
      <c r="G2900" s="3" t="str">
        <f t="shared" si="393"/>
        <v/>
      </c>
      <c r="H2900" s="3" t="str">
        <f t="shared" si="394"/>
        <v/>
      </c>
      <c r="I2900" s="3" t="str">
        <f t="shared" si="395"/>
        <v/>
      </c>
      <c r="J2900" s="3" t="str">
        <f t="shared" si="396"/>
        <v/>
      </c>
      <c r="K2900" s="3" t="str">
        <f t="shared" si="397"/>
        <v/>
      </c>
      <c r="L2900" s="3" t="str">
        <f t="shared" si="398"/>
        <v/>
      </c>
      <c r="M2900" s="3" t="str">
        <f t="shared" si="399"/>
        <v/>
      </c>
    </row>
    <row r="2901" spans="1:13" ht="15.6" customHeight="1" x14ac:dyDescent="0.3">
      <c r="A2901" s="3" t="s">
        <v>4421</v>
      </c>
      <c r="B2901" s="3" t="s">
        <v>3424</v>
      </c>
      <c r="C2901" s="11" t="s">
        <v>2272</v>
      </c>
      <c r="D2901" s="11" t="s">
        <v>2273</v>
      </c>
      <c r="E2901" s="13">
        <v>2986</v>
      </c>
      <c r="G2901" s="3" t="str">
        <f t="shared" si="393"/>
        <v/>
      </c>
      <c r="H2901" s="3" t="str">
        <f t="shared" si="394"/>
        <v/>
      </c>
      <c r="I2901" s="3" t="str">
        <f t="shared" si="395"/>
        <v/>
      </c>
      <c r="J2901" s="3" t="str">
        <f t="shared" si="396"/>
        <v/>
      </c>
      <c r="K2901" s="3" t="str">
        <f t="shared" si="397"/>
        <v/>
      </c>
      <c r="L2901" s="3" t="str">
        <f t="shared" si="398"/>
        <v/>
      </c>
      <c r="M2901" s="3" t="str">
        <f t="shared" si="399"/>
        <v/>
      </c>
    </row>
    <row r="2902" spans="1:13" ht="15.6" customHeight="1" x14ac:dyDescent="0.3">
      <c r="A2902" s="3" t="s">
        <v>4421</v>
      </c>
      <c r="B2902" s="3" t="s">
        <v>3424</v>
      </c>
      <c r="C2902" s="11" t="s">
        <v>2274</v>
      </c>
      <c r="D2902" s="11" t="s">
        <v>2275</v>
      </c>
      <c r="E2902" s="13">
        <v>2987</v>
      </c>
      <c r="G2902" s="3" t="str">
        <f t="shared" si="393"/>
        <v/>
      </c>
      <c r="H2902" s="3" t="str">
        <f t="shared" si="394"/>
        <v/>
      </c>
      <c r="I2902" s="3" t="str">
        <f t="shared" si="395"/>
        <v/>
      </c>
      <c r="J2902" s="3" t="str">
        <f t="shared" si="396"/>
        <v/>
      </c>
      <c r="K2902" s="3" t="str">
        <f t="shared" si="397"/>
        <v/>
      </c>
      <c r="L2902" s="3" t="str">
        <f t="shared" si="398"/>
        <v/>
      </c>
      <c r="M2902" s="3" t="str">
        <f t="shared" si="399"/>
        <v/>
      </c>
    </row>
    <row r="2903" spans="1:13" ht="15.6" customHeight="1" x14ac:dyDescent="0.3">
      <c r="A2903" s="3" t="s">
        <v>4421</v>
      </c>
      <c r="B2903" s="3" t="s">
        <v>3424</v>
      </c>
      <c r="C2903" s="11" t="s">
        <v>2276</v>
      </c>
      <c r="D2903" s="11" t="s">
        <v>2277</v>
      </c>
      <c r="E2903" s="13">
        <v>2988</v>
      </c>
      <c r="G2903" s="3" t="str">
        <f t="shared" si="393"/>
        <v/>
      </c>
      <c r="H2903" s="3" t="str">
        <f t="shared" si="394"/>
        <v/>
      </c>
      <c r="I2903" s="3" t="str">
        <f t="shared" si="395"/>
        <v/>
      </c>
      <c r="J2903" s="3" t="str">
        <f t="shared" si="396"/>
        <v/>
      </c>
      <c r="K2903" s="3" t="str">
        <f t="shared" si="397"/>
        <v/>
      </c>
      <c r="L2903" s="3" t="str">
        <f t="shared" si="398"/>
        <v/>
      </c>
      <c r="M2903" s="3" t="str">
        <f t="shared" si="399"/>
        <v/>
      </c>
    </row>
    <row r="2904" spans="1:13" ht="15.6" customHeight="1" x14ac:dyDescent="0.3">
      <c r="A2904" s="3" t="s">
        <v>4421</v>
      </c>
      <c r="B2904" s="3" t="s">
        <v>3424</v>
      </c>
      <c r="C2904" s="11" t="s">
        <v>2278</v>
      </c>
      <c r="D2904" s="11" t="s">
        <v>2279</v>
      </c>
      <c r="E2904" s="13">
        <v>2989</v>
      </c>
      <c r="G2904" s="3" t="str">
        <f t="shared" si="393"/>
        <v/>
      </c>
      <c r="H2904" s="3" t="str">
        <f t="shared" si="394"/>
        <v/>
      </c>
      <c r="I2904" s="3" t="str">
        <f t="shared" si="395"/>
        <v/>
      </c>
      <c r="J2904" s="3" t="str">
        <f t="shared" si="396"/>
        <v/>
      </c>
      <c r="K2904" s="3" t="str">
        <f t="shared" si="397"/>
        <v/>
      </c>
      <c r="L2904" s="3" t="str">
        <f t="shared" si="398"/>
        <v/>
      </c>
      <c r="M2904" s="3" t="str">
        <f t="shared" si="399"/>
        <v/>
      </c>
    </row>
    <row r="2905" spans="1:13" ht="15.6" customHeight="1" x14ac:dyDescent="0.3">
      <c r="A2905" s="3" t="s">
        <v>4421</v>
      </c>
      <c r="B2905" s="3" t="s">
        <v>3424</v>
      </c>
      <c r="C2905" s="11" t="s">
        <v>2280</v>
      </c>
      <c r="D2905" s="11" t="s">
        <v>2281</v>
      </c>
      <c r="E2905" s="13">
        <v>2990</v>
      </c>
      <c r="G2905" s="3" t="str">
        <f t="shared" si="393"/>
        <v/>
      </c>
      <c r="H2905" s="3" t="str">
        <f t="shared" si="394"/>
        <v/>
      </c>
      <c r="I2905" s="3" t="str">
        <f t="shared" si="395"/>
        <v/>
      </c>
      <c r="J2905" s="3" t="str">
        <f t="shared" si="396"/>
        <v/>
      </c>
      <c r="K2905" s="3" t="str">
        <f t="shared" si="397"/>
        <v/>
      </c>
      <c r="L2905" s="3" t="str">
        <f t="shared" si="398"/>
        <v/>
      </c>
      <c r="M2905" s="3" t="str">
        <f t="shared" si="399"/>
        <v/>
      </c>
    </row>
    <row r="2906" spans="1:13" ht="15.6" customHeight="1" x14ac:dyDescent="0.3">
      <c r="A2906" s="3" t="s">
        <v>4421</v>
      </c>
      <c r="B2906" s="3" t="s">
        <v>3424</v>
      </c>
      <c r="C2906" s="11" t="s">
        <v>2282</v>
      </c>
      <c r="D2906" s="11" t="s">
        <v>2283</v>
      </c>
      <c r="E2906" s="13">
        <v>2991</v>
      </c>
      <c r="G2906" s="3" t="str">
        <f t="shared" si="393"/>
        <v/>
      </c>
      <c r="H2906" s="3" t="str">
        <f t="shared" si="394"/>
        <v/>
      </c>
      <c r="I2906" s="3" t="str">
        <f t="shared" si="395"/>
        <v/>
      </c>
      <c r="J2906" s="3" t="str">
        <f t="shared" si="396"/>
        <v/>
      </c>
      <c r="K2906" s="3" t="str">
        <f t="shared" si="397"/>
        <v/>
      </c>
      <c r="L2906" s="3" t="str">
        <f t="shared" si="398"/>
        <v/>
      </c>
      <c r="M2906" s="3" t="str">
        <f t="shared" si="399"/>
        <v/>
      </c>
    </row>
    <row r="2907" spans="1:13" ht="15.6" customHeight="1" x14ac:dyDescent="0.3">
      <c r="A2907" s="3" t="s">
        <v>4421</v>
      </c>
      <c r="B2907" s="3" t="s">
        <v>3424</v>
      </c>
      <c r="C2907" s="11" t="s">
        <v>2284</v>
      </c>
      <c r="D2907" s="11" t="s">
        <v>2285</v>
      </c>
      <c r="E2907" s="13">
        <v>2992</v>
      </c>
      <c r="G2907" s="3" t="str">
        <f t="shared" si="393"/>
        <v/>
      </c>
      <c r="H2907" s="3" t="str">
        <f t="shared" si="394"/>
        <v/>
      </c>
      <c r="I2907" s="3" t="str">
        <f t="shared" si="395"/>
        <v/>
      </c>
      <c r="J2907" s="3" t="str">
        <f t="shared" si="396"/>
        <v/>
      </c>
      <c r="K2907" s="3" t="str">
        <f t="shared" si="397"/>
        <v/>
      </c>
      <c r="L2907" s="3" t="str">
        <f t="shared" si="398"/>
        <v/>
      </c>
      <c r="M2907" s="3" t="str">
        <f t="shared" si="399"/>
        <v/>
      </c>
    </row>
    <row r="2908" spans="1:13" ht="15.6" customHeight="1" x14ac:dyDescent="0.3">
      <c r="A2908" s="3" t="s">
        <v>4421</v>
      </c>
      <c r="B2908" s="3" t="s">
        <v>3424</v>
      </c>
      <c r="C2908" s="11" t="s">
        <v>2286</v>
      </c>
      <c r="D2908" s="11" t="s">
        <v>2287</v>
      </c>
      <c r="E2908" s="13">
        <v>2993</v>
      </c>
      <c r="G2908" s="3" t="str">
        <f t="shared" si="393"/>
        <v/>
      </c>
      <c r="H2908" s="3" t="str">
        <f t="shared" si="394"/>
        <v/>
      </c>
      <c r="I2908" s="3" t="str">
        <f t="shared" si="395"/>
        <v/>
      </c>
      <c r="J2908" s="3" t="str">
        <f t="shared" si="396"/>
        <v/>
      </c>
      <c r="K2908" s="3" t="str">
        <f t="shared" si="397"/>
        <v/>
      </c>
      <c r="L2908" s="3" t="str">
        <f t="shared" si="398"/>
        <v/>
      </c>
      <c r="M2908" s="3" t="str">
        <f t="shared" si="399"/>
        <v/>
      </c>
    </row>
    <row r="2909" spans="1:13" ht="15.6" customHeight="1" x14ac:dyDescent="0.3">
      <c r="A2909" s="3" t="s">
        <v>4421</v>
      </c>
      <c r="B2909" s="3" t="s">
        <v>3424</v>
      </c>
      <c r="C2909" s="11" t="s">
        <v>2288</v>
      </c>
      <c r="D2909" s="11" t="s">
        <v>2289</v>
      </c>
      <c r="E2909" s="13">
        <v>2994</v>
      </c>
      <c r="G2909" s="3" t="str">
        <f t="shared" si="393"/>
        <v/>
      </c>
      <c r="H2909" s="3" t="str">
        <f t="shared" si="394"/>
        <v/>
      </c>
      <c r="I2909" s="3" t="str">
        <f t="shared" si="395"/>
        <v/>
      </c>
      <c r="J2909" s="3" t="str">
        <f t="shared" si="396"/>
        <v/>
      </c>
      <c r="K2909" s="3" t="str">
        <f t="shared" si="397"/>
        <v/>
      </c>
      <c r="L2909" s="3" t="str">
        <f t="shared" si="398"/>
        <v/>
      </c>
      <c r="M2909" s="3" t="str">
        <f t="shared" si="399"/>
        <v/>
      </c>
    </row>
    <row r="2910" spans="1:13" ht="15.6" customHeight="1" x14ac:dyDescent="0.3">
      <c r="A2910" s="3" t="s">
        <v>4421</v>
      </c>
      <c r="B2910" s="3" t="s">
        <v>3424</v>
      </c>
      <c r="C2910" s="11" t="s">
        <v>2290</v>
      </c>
      <c r="D2910" s="11" t="s">
        <v>2291</v>
      </c>
      <c r="E2910" s="13">
        <v>2995</v>
      </c>
      <c r="G2910" s="3" t="str">
        <f t="shared" si="393"/>
        <v/>
      </c>
      <c r="H2910" s="3" t="str">
        <f t="shared" si="394"/>
        <v/>
      </c>
      <c r="I2910" s="3" t="str">
        <f t="shared" si="395"/>
        <v/>
      </c>
      <c r="J2910" s="3" t="str">
        <f t="shared" si="396"/>
        <v/>
      </c>
      <c r="K2910" s="3" t="str">
        <f t="shared" si="397"/>
        <v/>
      </c>
      <c r="L2910" s="3" t="str">
        <f t="shared" si="398"/>
        <v/>
      </c>
      <c r="M2910" s="3" t="str">
        <f t="shared" si="399"/>
        <v/>
      </c>
    </row>
    <row r="2911" spans="1:13" ht="15.6" customHeight="1" x14ac:dyDescent="0.3">
      <c r="A2911" s="3" t="s">
        <v>4421</v>
      </c>
      <c r="B2911" s="3" t="s">
        <v>3424</v>
      </c>
      <c r="C2911" s="11" t="s">
        <v>2292</v>
      </c>
      <c r="D2911" s="11" t="s">
        <v>2293</v>
      </c>
      <c r="E2911" s="13">
        <v>2996</v>
      </c>
      <c r="G2911" s="3" t="str">
        <f t="shared" si="393"/>
        <v/>
      </c>
      <c r="H2911" s="3" t="str">
        <f t="shared" si="394"/>
        <v/>
      </c>
      <c r="I2911" s="3" t="str">
        <f t="shared" si="395"/>
        <v/>
      </c>
      <c r="J2911" s="3" t="str">
        <f t="shared" si="396"/>
        <v/>
      </c>
      <c r="K2911" s="3" t="str">
        <f t="shared" si="397"/>
        <v/>
      </c>
      <c r="L2911" s="3" t="str">
        <f t="shared" si="398"/>
        <v/>
      </c>
      <c r="M2911" s="3" t="str">
        <f t="shared" si="399"/>
        <v/>
      </c>
    </row>
    <row r="2912" spans="1:13" ht="15.6" customHeight="1" x14ac:dyDescent="0.3">
      <c r="A2912" s="3" t="s">
        <v>4421</v>
      </c>
      <c r="B2912" s="3" t="s">
        <v>3424</v>
      </c>
      <c r="C2912" s="11" t="s">
        <v>2294</v>
      </c>
      <c r="D2912" s="11" t="s">
        <v>2295</v>
      </c>
      <c r="E2912" s="13">
        <v>2997</v>
      </c>
      <c r="G2912" s="3" t="str">
        <f t="shared" si="393"/>
        <v/>
      </c>
      <c r="H2912" s="3" t="str">
        <f t="shared" si="394"/>
        <v/>
      </c>
      <c r="I2912" s="3" t="str">
        <f t="shared" si="395"/>
        <v/>
      </c>
      <c r="J2912" s="3" t="str">
        <f t="shared" si="396"/>
        <v/>
      </c>
      <c r="K2912" s="3" t="str">
        <f t="shared" si="397"/>
        <v/>
      </c>
      <c r="L2912" s="3" t="str">
        <f t="shared" si="398"/>
        <v/>
      </c>
      <c r="M2912" s="3" t="str">
        <f t="shared" si="399"/>
        <v/>
      </c>
    </row>
    <row r="2913" spans="1:13" ht="15.6" customHeight="1" x14ac:dyDescent="0.3">
      <c r="A2913" s="3" t="s">
        <v>4421</v>
      </c>
      <c r="B2913" s="3" t="s">
        <v>3424</v>
      </c>
      <c r="C2913" s="11" t="s">
        <v>2296</v>
      </c>
      <c r="D2913" s="11" t="s">
        <v>2297</v>
      </c>
      <c r="E2913" s="13">
        <v>2998</v>
      </c>
      <c r="G2913" s="3" t="str">
        <f t="shared" si="393"/>
        <v/>
      </c>
      <c r="H2913" s="3" t="str">
        <f t="shared" si="394"/>
        <v/>
      </c>
      <c r="I2913" s="3" t="str">
        <f t="shared" si="395"/>
        <v/>
      </c>
      <c r="J2913" s="3" t="str">
        <f t="shared" si="396"/>
        <v/>
      </c>
      <c r="K2913" s="3" t="str">
        <f t="shared" si="397"/>
        <v/>
      </c>
      <c r="L2913" s="3" t="str">
        <f t="shared" si="398"/>
        <v/>
      </c>
      <c r="M2913" s="3" t="str">
        <f t="shared" si="399"/>
        <v/>
      </c>
    </row>
    <row r="2914" spans="1:13" ht="15.6" customHeight="1" x14ac:dyDescent="0.3">
      <c r="A2914" s="3" t="s">
        <v>4421</v>
      </c>
      <c r="B2914" s="3" t="s">
        <v>3424</v>
      </c>
      <c r="C2914" s="11" t="s">
        <v>2298</v>
      </c>
      <c r="D2914" s="11" t="s">
        <v>2299</v>
      </c>
      <c r="E2914" s="13">
        <v>2999</v>
      </c>
      <c r="G2914" s="3" t="str">
        <f t="shared" si="393"/>
        <v/>
      </c>
      <c r="H2914" s="3" t="str">
        <f t="shared" si="394"/>
        <v/>
      </c>
      <c r="I2914" s="3" t="str">
        <f t="shared" si="395"/>
        <v/>
      </c>
      <c r="J2914" s="3" t="str">
        <f t="shared" si="396"/>
        <v/>
      </c>
      <c r="K2914" s="3" t="str">
        <f t="shared" si="397"/>
        <v/>
      </c>
      <c r="L2914" s="3" t="str">
        <f t="shared" si="398"/>
        <v/>
      </c>
      <c r="M2914" s="3" t="str">
        <f t="shared" si="399"/>
        <v/>
      </c>
    </row>
    <row r="2915" spans="1:13" ht="15.6" customHeight="1" x14ac:dyDescent="0.3">
      <c r="A2915" s="3" t="s">
        <v>4421</v>
      </c>
      <c r="B2915" s="3" t="s">
        <v>3424</v>
      </c>
      <c r="C2915" s="11" t="s">
        <v>2300</v>
      </c>
      <c r="D2915" s="11" t="s">
        <v>2301</v>
      </c>
      <c r="E2915" s="13">
        <v>3000</v>
      </c>
      <c r="G2915" s="3" t="str">
        <f t="shared" si="393"/>
        <v/>
      </c>
      <c r="H2915" s="3" t="str">
        <f t="shared" si="394"/>
        <v/>
      </c>
      <c r="I2915" s="3" t="str">
        <f t="shared" si="395"/>
        <v/>
      </c>
      <c r="J2915" s="3" t="str">
        <f t="shared" si="396"/>
        <v/>
      </c>
      <c r="K2915" s="3" t="str">
        <f t="shared" si="397"/>
        <v/>
      </c>
      <c r="L2915" s="3" t="str">
        <f t="shared" si="398"/>
        <v/>
      </c>
      <c r="M2915" s="3" t="str">
        <f t="shared" si="399"/>
        <v/>
      </c>
    </row>
    <row r="2916" spans="1:13" ht="15.6" customHeight="1" x14ac:dyDescent="0.3">
      <c r="A2916" s="3" t="s">
        <v>4421</v>
      </c>
      <c r="B2916" s="3" t="s">
        <v>3424</v>
      </c>
      <c r="C2916" s="11" t="s">
        <v>2302</v>
      </c>
      <c r="D2916" s="11" t="s">
        <v>2303</v>
      </c>
      <c r="E2916" s="13">
        <v>3001</v>
      </c>
      <c r="G2916" s="3" t="str">
        <f t="shared" si="393"/>
        <v/>
      </c>
      <c r="H2916" s="3" t="str">
        <f t="shared" si="394"/>
        <v/>
      </c>
      <c r="I2916" s="3" t="str">
        <f t="shared" si="395"/>
        <v/>
      </c>
      <c r="J2916" s="3" t="str">
        <f t="shared" si="396"/>
        <v/>
      </c>
      <c r="K2916" s="3" t="str">
        <f t="shared" si="397"/>
        <v/>
      </c>
      <c r="L2916" s="3" t="str">
        <f t="shared" si="398"/>
        <v/>
      </c>
      <c r="M2916" s="3" t="str">
        <f t="shared" si="399"/>
        <v/>
      </c>
    </row>
    <row r="2917" spans="1:13" ht="15.6" customHeight="1" x14ac:dyDescent="0.3">
      <c r="A2917" s="3" t="s">
        <v>4421</v>
      </c>
      <c r="B2917" s="3" t="s">
        <v>3424</v>
      </c>
      <c r="C2917" s="11" t="s">
        <v>2304</v>
      </c>
      <c r="D2917" s="11" t="s">
        <v>2305</v>
      </c>
      <c r="E2917" s="13">
        <v>3002</v>
      </c>
      <c r="G2917" s="3" t="str">
        <f t="shared" si="393"/>
        <v/>
      </c>
      <c r="H2917" s="3" t="str">
        <f t="shared" si="394"/>
        <v/>
      </c>
      <c r="I2917" s="3" t="str">
        <f t="shared" si="395"/>
        <v/>
      </c>
      <c r="J2917" s="3" t="str">
        <f t="shared" si="396"/>
        <v/>
      </c>
      <c r="K2917" s="3" t="str">
        <f t="shared" si="397"/>
        <v/>
      </c>
      <c r="L2917" s="3" t="str">
        <f t="shared" si="398"/>
        <v/>
      </c>
      <c r="M2917" s="3" t="str">
        <f t="shared" si="399"/>
        <v/>
      </c>
    </row>
    <row r="2918" spans="1:13" ht="15.6" customHeight="1" x14ac:dyDescent="0.3">
      <c r="A2918" s="3" t="s">
        <v>4421</v>
      </c>
      <c r="B2918" s="3" t="s">
        <v>3424</v>
      </c>
      <c r="C2918" s="11" t="s">
        <v>2306</v>
      </c>
      <c r="D2918" s="11" t="s">
        <v>2307</v>
      </c>
      <c r="E2918" s="13">
        <v>3003</v>
      </c>
      <c r="G2918" s="3" t="str">
        <f t="shared" si="393"/>
        <v/>
      </c>
      <c r="H2918" s="3" t="str">
        <f t="shared" si="394"/>
        <v/>
      </c>
      <c r="I2918" s="3" t="str">
        <f t="shared" si="395"/>
        <v/>
      </c>
      <c r="J2918" s="3" t="str">
        <f t="shared" si="396"/>
        <v/>
      </c>
      <c r="K2918" s="3" t="str">
        <f t="shared" si="397"/>
        <v/>
      </c>
      <c r="L2918" s="3" t="str">
        <f t="shared" si="398"/>
        <v/>
      </c>
      <c r="M2918" s="3" t="str">
        <f t="shared" si="399"/>
        <v/>
      </c>
    </row>
    <row r="2919" spans="1:13" ht="15.6" customHeight="1" x14ac:dyDescent="0.3">
      <c r="A2919" s="3" t="s">
        <v>4421</v>
      </c>
      <c r="B2919" s="3" t="s">
        <v>3424</v>
      </c>
      <c r="C2919" s="11" t="s">
        <v>2308</v>
      </c>
      <c r="D2919" s="11" t="s">
        <v>2309</v>
      </c>
      <c r="E2919" s="13">
        <v>3004</v>
      </c>
      <c r="G2919" s="3" t="str">
        <f t="shared" si="393"/>
        <v/>
      </c>
      <c r="H2919" s="3" t="str">
        <f t="shared" si="394"/>
        <v/>
      </c>
      <c r="I2919" s="3" t="str">
        <f t="shared" si="395"/>
        <v/>
      </c>
      <c r="J2919" s="3" t="str">
        <f t="shared" si="396"/>
        <v/>
      </c>
      <c r="K2919" s="3" t="str">
        <f t="shared" si="397"/>
        <v/>
      </c>
      <c r="L2919" s="3" t="str">
        <f t="shared" si="398"/>
        <v/>
      </c>
      <c r="M2919" s="3" t="str">
        <f t="shared" si="399"/>
        <v/>
      </c>
    </row>
    <row r="2920" spans="1:13" ht="15.6" customHeight="1" x14ac:dyDescent="0.3">
      <c r="A2920" s="3" t="s">
        <v>4421</v>
      </c>
      <c r="B2920" s="3" t="s">
        <v>3424</v>
      </c>
      <c r="C2920" s="11" t="s">
        <v>2310</v>
      </c>
      <c r="D2920" s="11" t="s">
        <v>2311</v>
      </c>
      <c r="E2920" s="13">
        <v>3005</v>
      </c>
      <c r="G2920" s="3" t="str">
        <f t="shared" si="393"/>
        <v/>
      </c>
      <c r="H2920" s="3" t="str">
        <f t="shared" si="394"/>
        <v/>
      </c>
      <c r="I2920" s="3" t="str">
        <f t="shared" si="395"/>
        <v/>
      </c>
      <c r="J2920" s="3" t="str">
        <f t="shared" si="396"/>
        <v/>
      </c>
      <c r="K2920" s="3" t="str">
        <f t="shared" si="397"/>
        <v/>
      </c>
      <c r="L2920" s="3" t="str">
        <f t="shared" si="398"/>
        <v/>
      </c>
      <c r="M2920" s="3" t="str">
        <f t="shared" si="399"/>
        <v/>
      </c>
    </row>
    <row r="2921" spans="1:13" ht="15.6" customHeight="1" x14ac:dyDescent="0.3">
      <c r="A2921" s="3" t="s">
        <v>4421</v>
      </c>
      <c r="B2921" s="3" t="s">
        <v>3424</v>
      </c>
      <c r="C2921" s="11" t="s">
        <v>2312</v>
      </c>
      <c r="D2921" s="11" t="s">
        <v>2313</v>
      </c>
      <c r="E2921" s="13">
        <v>3006</v>
      </c>
      <c r="G2921" s="3" t="str">
        <f t="shared" si="393"/>
        <v/>
      </c>
      <c r="H2921" s="3" t="str">
        <f t="shared" si="394"/>
        <v/>
      </c>
      <c r="I2921" s="3" t="str">
        <f t="shared" si="395"/>
        <v/>
      </c>
      <c r="J2921" s="3" t="str">
        <f t="shared" si="396"/>
        <v/>
      </c>
      <c r="K2921" s="3" t="str">
        <f t="shared" si="397"/>
        <v/>
      </c>
      <c r="L2921" s="3" t="str">
        <f t="shared" si="398"/>
        <v/>
      </c>
      <c r="M2921" s="3" t="str">
        <f t="shared" si="399"/>
        <v/>
      </c>
    </row>
    <row r="2922" spans="1:13" ht="15.6" customHeight="1" x14ac:dyDescent="0.3">
      <c r="A2922" s="3" t="s">
        <v>4421</v>
      </c>
      <c r="B2922" s="3" t="s">
        <v>3424</v>
      </c>
      <c r="C2922" s="11" t="s">
        <v>2314</v>
      </c>
      <c r="D2922" s="11" t="s">
        <v>2315</v>
      </c>
      <c r="E2922" s="13">
        <v>3007</v>
      </c>
      <c r="G2922" s="3" t="str">
        <f t="shared" si="393"/>
        <v/>
      </c>
      <c r="H2922" s="3" t="str">
        <f t="shared" si="394"/>
        <v/>
      </c>
      <c r="I2922" s="3" t="str">
        <f t="shared" si="395"/>
        <v/>
      </c>
      <c r="J2922" s="3" t="str">
        <f t="shared" si="396"/>
        <v/>
      </c>
      <c r="K2922" s="3" t="str">
        <f t="shared" si="397"/>
        <v/>
      </c>
      <c r="L2922" s="3" t="str">
        <f t="shared" si="398"/>
        <v/>
      </c>
      <c r="M2922" s="3" t="str">
        <f t="shared" si="399"/>
        <v/>
      </c>
    </row>
    <row r="2923" spans="1:13" ht="15.6" customHeight="1" x14ac:dyDescent="0.3">
      <c r="A2923" s="3" t="s">
        <v>4421</v>
      </c>
      <c r="B2923" s="3" t="s">
        <v>3424</v>
      </c>
      <c r="C2923" s="11" t="s">
        <v>2316</v>
      </c>
      <c r="D2923" s="11" t="s">
        <v>2317</v>
      </c>
      <c r="E2923" s="13">
        <v>3008</v>
      </c>
      <c r="G2923" s="3" t="str">
        <f t="shared" si="393"/>
        <v/>
      </c>
      <c r="H2923" s="3" t="str">
        <f t="shared" si="394"/>
        <v/>
      </c>
      <c r="I2923" s="3" t="str">
        <f t="shared" si="395"/>
        <v/>
      </c>
      <c r="J2923" s="3" t="str">
        <f t="shared" si="396"/>
        <v/>
      </c>
      <c r="K2923" s="3" t="str">
        <f t="shared" si="397"/>
        <v/>
      </c>
      <c r="L2923" s="3" t="str">
        <f t="shared" si="398"/>
        <v/>
      </c>
      <c r="M2923" s="3" t="str">
        <f t="shared" si="399"/>
        <v/>
      </c>
    </row>
    <row r="2924" spans="1:13" ht="15.6" customHeight="1" x14ac:dyDescent="0.3">
      <c r="A2924" s="3" t="s">
        <v>4421</v>
      </c>
      <c r="B2924" s="3" t="s">
        <v>3424</v>
      </c>
      <c r="C2924" s="11" t="s">
        <v>2318</v>
      </c>
      <c r="D2924" s="11" t="s">
        <v>2319</v>
      </c>
      <c r="E2924" s="13">
        <v>3009</v>
      </c>
      <c r="G2924" s="3" t="str">
        <f t="shared" si="393"/>
        <v/>
      </c>
      <c r="H2924" s="3" t="str">
        <f t="shared" si="394"/>
        <v/>
      </c>
      <c r="I2924" s="3" t="str">
        <f t="shared" si="395"/>
        <v/>
      </c>
      <c r="J2924" s="3" t="str">
        <f t="shared" si="396"/>
        <v/>
      </c>
      <c r="K2924" s="3" t="str">
        <f t="shared" si="397"/>
        <v/>
      </c>
      <c r="L2924" s="3" t="str">
        <f t="shared" si="398"/>
        <v/>
      </c>
      <c r="M2924" s="3" t="str">
        <f t="shared" si="399"/>
        <v/>
      </c>
    </row>
    <row r="2925" spans="1:13" ht="15.6" customHeight="1" x14ac:dyDescent="0.3">
      <c r="A2925" s="3" t="s">
        <v>4421</v>
      </c>
      <c r="B2925" s="3" t="s">
        <v>3424</v>
      </c>
      <c r="C2925" s="11" t="s">
        <v>2320</v>
      </c>
      <c r="D2925" s="11" t="s">
        <v>2321</v>
      </c>
      <c r="E2925" s="13">
        <v>3010</v>
      </c>
      <c r="G2925" s="3" t="str">
        <f t="shared" si="393"/>
        <v/>
      </c>
      <c r="H2925" s="3" t="str">
        <f t="shared" si="394"/>
        <v/>
      </c>
      <c r="I2925" s="3" t="str">
        <f t="shared" si="395"/>
        <v/>
      </c>
      <c r="J2925" s="3" t="str">
        <f t="shared" si="396"/>
        <v/>
      </c>
      <c r="K2925" s="3" t="str">
        <f t="shared" si="397"/>
        <v/>
      </c>
      <c r="L2925" s="3" t="str">
        <f t="shared" si="398"/>
        <v/>
      </c>
      <c r="M2925" s="3" t="str">
        <f t="shared" si="399"/>
        <v/>
      </c>
    </row>
    <row r="2926" spans="1:13" ht="15.6" customHeight="1" x14ac:dyDescent="0.3">
      <c r="A2926" s="3" t="s">
        <v>4421</v>
      </c>
      <c r="B2926" s="3" t="s">
        <v>3424</v>
      </c>
      <c r="C2926" s="11" t="s">
        <v>2322</v>
      </c>
      <c r="D2926" s="11" t="s">
        <v>2323</v>
      </c>
      <c r="E2926" s="13">
        <v>3011</v>
      </c>
      <c r="G2926" s="3" t="str">
        <f t="shared" si="393"/>
        <v/>
      </c>
      <c r="H2926" s="3" t="str">
        <f t="shared" si="394"/>
        <v/>
      </c>
      <c r="I2926" s="3" t="str">
        <f t="shared" si="395"/>
        <v/>
      </c>
      <c r="J2926" s="3" t="str">
        <f t="shared" si="396"/>
        <v/>
      </c>
      <c r="K2926" s="3" t="str">
        <f t="shared" si="397"/>
        <v/>
      </c>
      <c r="L2926" s="3" t="str">
        <f t="shared" si="398"/>
        <v/>
      </c>
      <c r="M2926" s="3" t="str">
        <f t="shared" si="399"/>
        <v/>
      </c>
    </row>
    <row r="2927" spans="1:13" ht="15.6" customHeight="1" x14ac:dyDescent="0.3">
      <c r="A2927" s="3" t="s">
        <v>4421</v>
      </c>
      <c r="B2927" s="3" t="s">
        <v>3424</v>
      </c>
      <c r="C2927" s="11" t="s">
        <v>2324</v>
      </c>
      <c r="D2927" s="11" t="s">
        <v>2325</v>
      </c>
      <c r="E2927" s="13">
        <v>3012</v>
      </c>
      <c r="G2927" s="3" t="str">
        <f t="shared" si="393"/>
        <v/>
      </c>
      <c r="H2927" s="3" t="str">
        <f t="shared" si="394"/>
        <v/>
      </c>
      <c r="I2927" s="3" t="str">
        <f t="shared" si="395"/>
        <v/>
      </c>
      <c r="J2927" s="3" t="str">
        <f t="shared" si="396"/>
        <v/>
      </c>
      <c r="K2927" s="3" t="str">
        <f t="shared" si="397"/>
        <v/>
      </c>
      <c r="L2927" s="3" t="str">
        <f t="shared" si="398"/>
        <v/>
      </c>
      <c r="M2927" s="3" t="str">
        <f t="shared" si="399"/>
        <v/>
      </c>
    </row>
    <row r="2928" spans="1:13" ht="15.6" customHeight="1" x14ac:dyDescent="0.3">
      <c r="A2928" s="3" t="s">
        <v>4421</v>
      </c>
      <c r="B2928" s="3" t="s">
        <v>3424</v>
      </c>
      <c r="C2928" s="11" t="s">
        <v>2326</v>
      </c>
      <c r="D2928" s="11" t="s">
        <v>2327</v>
      </c>
      <c r="E2928" s="13">
        <v>3013</v>
      </c>
      <c r="G2928" s="3" t="str">
        <f t="shared" si="393"/>
        <v/>
      </c>
      <c r="H2928" s="3" t="str">
        <f t="shared" si="394"/>
        <v/>
      </c>
      <c r="I2928" s="3" t="str">
        <f t="shared" si="395"/>
        <v/>
      </c>
      <c r="J2928" s="3" t="str">
        <f t="shared" si="396"/>
        <v/>
      </c>
      <c r="K2928" s="3" t="str">
        <f t="shared" si="397"/>
        <v/>
      </c>
      <c r="L2928" s="3" t="str">
        <f t="shared" si="398"/>
        <v/>
      </c>
      <c r="M2928" s="3" t="str">
        <f t="shared" si="399"/>
        <v/>
      </c>
    </row>
    <row r="2929" spans="1:13" ht="15.6" customHeight="1" x14ac:dyDescent="0.3">
      <c r="A2929" s="3" t="s">
        <v>4421</v>
      </c>
      <c r="B2929" s="3" t="s">
        <v>3424</v>
      </c>
      <c r="C2929" s="11" t="s">
        <v>2328</v>
      </c>
      <c r="D2929" s="11" t="s">
        <v>2329</v>
      </c>
      <c r="E2929" s="13">
        <v>3014</v>
      </c>
      <c r="G2929" s="3" t="str">
        <f t="shared" si="393"/>
        <v/>
      </c>
      <c r="H2929" s="3" t="str">
        <f t="shared" si="394"/>
        <v/>
      </c>
      <c r="I2929" s="3" t="str">
        <f t="shared" si="395"/>
        <v/>
      </c>
      <c r="J2929" s="3" t="str">
        <f t="shared" si="396"/>
        <v/>
      </c>
      <c r="K2929" s="3" t="str">
        <f t="shared" si="397"/>
        <v/>
      </c>
      <c r="L2929" s="3" t="str">
        <f t="shared" si="398"/>
        <v/>
      </c>
      <c r="M2929" s="3" t="str">
        <f t="shared" si="399"/>
        <v/>
      </c>
    </row>
    <row r="2930" spans="1:13" ht="15.6" customHeight="1" x14ac:dyDescent="0.3">
      <c r="A2930" s="3" t="s">
        <v>4421</v>
      </c>
      <c r="B2930" s="3" t="s">
        <v>3424</v>
      </c>
      <c r="C2930" s="11" t="s">
        <v>2330</v>
      </c>
      <c r="D2930" s="11" t="s">
        <v>2331</v>
      </c>
      <c r="E2930" s="13">
        <v>3015</v>
      </c>
      <c r="G2930" s="3" t="str">
        <f t="shared" si="393"/>
        <v/>
      </c>
      <c r="H2930" s="3" t="str">
        <f t="shared" si="394"/>
        <v/>
      </c>
      <c r="I2930" s="3" t="str">
        <f t="shared" si="395"/>
        <v/>
      </c>
      <c r="J2930" s="3" t="str">
        <f t="shared" si="396"/>
        <v/>
      </c>
      <c r="K2930" s="3" t="str">
        <f t="shared" si="397"/>
        <v/>
      </c>
      <c r="L2930" s="3" t="str">
        <f t="shared" si="398"/>
        <v/>
      </c>
      <c r="M2930" s="3" t="str">
        <f t="shared" si="399"/>
        <v/>
      </c>
    </row>
    <row r="2931" spans="1:13" ht="15.6" customHeight="1" x14ac:dyDescent="0.3">
      <c r="A2931" s="3" t="s">
        <v>4421</v>
      </c>
      <c r="B2931" s="3" t="s">
        <v>3424</v>
      </c>
      <c r="C2931" s="11" t="s">
        <v>2332</v>
      </c>
      <c r="D2931" s="11" t="s">
        <v>2333</v>
      </c>
      <c r="E2931" s="13">
        <v>3016</v>
      </c>
      <c r="G2931" s="3" t="str">
        <f t="shared" si="393"/>
        <v/>
      </c>
      <c r="H2931" s="3" t="str">
        <f t="shared" si="394"/>
        <v/>
      </c>
      <c r="I2931" s="3" t="str">
        <f t="shared" si="395"/>
        <v/>
      </c>
      <c r="J2931" s="3" t="str">
        <f t="shared" si="396"/>
        <v/>
      </c>
      <c r="K2931" s="3" t="str">
        <f t="shared" si="397"/>
        <v/>
      </c>
      <c r="L2931" s="3" t="str">
        <f t="shared" si="398"/>
        <v/>
      </c>
      <c r="M2931" s="3" t="str">
        <f t="shared" si="399"/>
        <v/>
      </c>
    </row>
    <row r="2932" spans="1:13" ht="15.6" customHeight="1" x14ac:dyDescent="0.3">
      <c r="A2932" s="3" t="s">
        <v>4421</v>
      </c>
      <c r="B2932" s="3" t="s">
        <v>3424</v>
      </c>
      <c r="C2932" s="11" t="s">
        <v>2334</v>
      </c>
      <c r="D2932" s="11" t="s">
        <v>2335</v>
      </c>
      <c r="E2932" s="13">
        <v>3017</v>
      </c>
      <c r="G2932" s="3" t="str">
        <f t="shared" si="393"/>
        <v/>
      </c>
      <c r="H2932" s="3" t="str">
        <f t="shared" si="394"/>
        <v/>
      </c>
      <c r="I2932" s="3" t="str">
        <f t="shared" si="395"/>
        <v/>
      </c>
      <c r="J2932" s="3" t="str">
        <f t="shared" si="396"/>
        <v/>
      </c>
      <c r="K2932" s="3" t="str">
        <f t="shared" si="397"/>
        <v/>
      </c>
      <c r="L2932" s="3" t="str">
        <f t="shared" si="398"/>
        <v/>
      </c>
      <c r="M2932" s="3" t="str">
        <f t="shared" si="399"/>
        <v/>
      </c>
    </row>
    <row r="2933" spans="1:13" ht="15.6" customHeight="1" x14ac:dyDescent="0.3">
      <c r="A2933" s="3" t="s">
        <v>4421</v>
      </c>
      <c r="B2933" s="3" t="s">
        <v>3424</v>
      </c>
      <c r="C2933" s="11" t="s">
        <v>2336</v>
      </c>
      <c r="D2933" s="11" t="s">
        <v>2337</v>
      </c>
      <c r="E2933" s="13">
        <v>3018</v>
      </c>
      <c r="G2933" s="3" t="str">
        <f t="shared" si="393"/>
        <v/>
      </c>
      <c r="H2933" s="3" t="str">
        <f t="shared" si="394"/>
        <v/>
      </c>
      <c r="I2933" s="3" t="str">
        <f t="shared" si="395"/>
        <v/>
      </c>
      <c r="J2933" s="3" t="str">
        <f t="shared" si="396"/>
        <v/>
      </c>
      <c r="K2933" s="3" t="str">
        <f t="shared" si="397"/>
        <v/>
      </c>
      <c r="L2933" s="3" t="str">
        <f t="shared" si="398"/>
        <v/>
      </c>
      <c r="M2933" s="3" t="str">
        <f t="shared" si="399"/>
        <v/>
      </c>
    </row>
    <row r="2934" spans="1:13" ht="15.6" customHeight="1" x14ac:dyDescent="0.3">
      <c r="A2934" s="3" t="s">
        <v>4421</v>
      </c>
      <c r="B2934" s="3" t="s">
        <v>3424</v>
      </c>
      <c r="C2934" s="11" t="s">
        <v>2338</v>
      </c>
      <c r="D2934" s="11" t="s">
        <v>2339</v>
      </c>
      <c r="E2934" s="13">
        <v>3019</v>
      </c>
      <c r="G2934" s="3" t="str">
        <f t="shared" si="393"/>
        <v/>
      </c>
      <c r="H2934" s="3" t="str">
        <f t="shared" si="394"/>
        <v/>
      </c>
      <c r="I2934" s="3" t="str">
        <f t="shared" si="395"/>
        <v/>
      </c>
      <c r="J2934" s="3" t="str">
        <f t="shared" si="396"/>
        <v/>
      </c>
      <c r="K2934" s="3" t="str">
        <f t="shared" si="397"/>
        <v/>
      </c>
      <c r="L2934" s="3" t="str">
        <f t="shared" si="398"/>
        <v/>
      </c>
      <c r="M2934" s="3" t="str">
        <f t="shared" si="399"/>
        <v/>
      </c>
    </row>
    <row r="2935" spans="1:13" ht="15.6" customHeight="1" x14ac:dyDescent="0.3">
      <c r="A2935" s="3" t="s">
        <v>4421</v>
      </c>
      <c r="B2935" s="3" t="s">
        <v>3424</v>
      </c>
      <c r="C2935" s="11" t="s">
        <v>2340</v>
      </c>
      <c r="D2935" s="11" t="s">
        <v>2341</v>
      </c>
      <c r="E2935" s="13">
        <v>3020</v>
      </c>
      <c r="G2935" s="3" t="str">
        <f t="shared" si="393"/>
        <v/>
      </c>
      <c r="H2935" s="3" t="str">
        <f t="shared" si="394"/>
        <v/>
      </c>
      <c r="I2935" s="3" t="str">
        <f t="shared" si="395"/>
        <v/>
      </c>
      <c r="J2935" s="3" t="str">
        <f t="shared" si="396"/>
        <v/>
      </c>
      <c r="K2935" s="3" t="str">
        <f t="shared" si="397"/>
        <v/>
      </c>
      <c r="L2935" s="3" t="str">
        <f t="shared" si="398"/>
        <v/>
      </c>
      <c r="M2935" s="3" t="str">
        <f t="shared" si="399"/>
        <v/>
      </c>
    </row>
    <row r="2936" spans="1:13" ht="15.6" customHeight="1" x14ac:dyDescent="0.3">
      <c r="A2936" s="3" t="s">
        <v>4421</v>
      </c>
      <c r="B2936" s="3" t="s">
        <v>3424</v>
      </c>
      <c r="C2936" s="11" t="s">
        <v>2342</v>
      </c>
      <c r="D2936" s="11" t="s">
        <v>2343</v>
      </c>
      <c r="E2936" s="13">
        <v>3021</v>
      </c>
      <c r="G2936" s="3" t="str">
        <f t="shared" si="393"/>
        <v/>
      </c>
      <c r="H2936" s="3" t="str">
        <f t="shared" si="394"/>
        <v/>
      </c>
      <c r="I2936" s="3" t="str">
        <f t="shared" si="395"/>
        <v/>
      </c>
      <c r="J2936" s="3" t="str">
        <f t="shared" si="396"/>
        <v/>
      </c>
      <c r="K2936" s="3" t="str">
        <f t="shared" si="397"/>
        <v/>
      </c>
      <c r="L2936" s="3" t="str">
        <f t="shared" si="398"/>
        <v/>
      </c>
      <c r="M2936" s="3" t="str">
        <f t="shared" si="399"/>
        <v/>
      </c>
    </row>
    <row r="2937" spans="1:13" ht="15.6" customHeight="1" x14ac:dyDescent="0.3">
      <c r="A2937" s="3" t="s">
        <v>4421</v>
      </c>
      <c r="B2937" s="3" t="s">
        <v>3424</v>
      </c>
      <c r="C2937" s="11" t="s">
        <v>2344</v>
      </c>
      <c r="D2937" s="11" t="s">
        <v>2345</v>
      </c>
      <c r="E2937" s="13">
        <v>3022</v>
      </c>
      <c r="G2937" s="3" t="str">
        <f t="shared" si="393"/>
        <v/>
      </c>
      <c r="H2937" s="3" t="str">
        <f t="shared" si="394"/>
        <v/>
      </c>
      <c r="I2937" s="3" t="str">
        <f t="shared" si="395"/>
        <v/>
      </c>
      <c r="J2937" s="3" t="str">
        <f t="shared" si="396"/>
        <v/>
      </c>
      <c r="K2937" s="3" t="str">
        <f t="shared" si="397"/>
        <v/>
      </c>
      <c r="L2937" s="3" t="str">
        <f t="shared" si="398"/>
        <v/>
      </c>
      <c r="M2937" s="3" t="str">
        <f t="shared" si="399"/>
        <v/>
      </c>
    </row>
    <row r="2938" spans="1:13" ht="15.6" customHeight="1" x14ac:dyDescent="0.3">
      <c r="A2938" s="3" t="s">
        <v>4421</v>
      </c>
      <c r="B2938" s="3" t="s">
        <v>3424</v>
      </c>
      <c r="C2938" s="11" t="s">
        <v>2346</v>
      </c>
      <c r="D2938" s="11" t="s">
        <v>2347</v>
      </c>
      <c r="E2938" s="13">
        <v>3023</v>
      </c>
      <c r="G2938" s="3" t="str">
        <f t="shared" si="393"/>
        <v/>
      </c>
      <c r="H2938" s="3" t="str">
        <f t="shared" si="394"/>
        <v/>
      </c>
      <c r="I2938" s="3" t="str">
        <f t="shared" si="395"/>
        <v/>
      </c>
      <c r="J2938" s="3" t="str">
        <f t="shared" si="396"/>
        <v/>
      </c>
      <c r="K2938" s="3" t="str">
        <f t="shared" si="397"/>
        <v/>
      </c>
      <c r="L2938" s="3" t="str">
        <f t="shared" si="398"/>
        <v/>
      </c>
      <c r="M2938" s="3" t="str">
        <f t="shared" si="399"/>
        <v/>
      </c>
    </row>
    <row r="2939" spans="1:13" ht="15.6" customHeight="1" x14ac:dyDescent="0.3">
      <c r="A2939" s="3" t="s">
        <v>4421</v>
      </c>
      <c r="B2939" s="3" t="s">
        <v>3424</v>
      </c>
      <c r="C2939" s="11" t="s">
        <v>2348</v>
      </c>
      <c r="D2939" s="11" t="s">
        <v>2349</v>
      </c>
      <c r="E2939" s="13">
        <v>3024</v>
      </c>
      <c r="G2939" s="3" t="str">
        <f t="shared" si="393"/>
        <v/>
      </c>
      <c r="H2939" s="3" t="str">
        <f t="shared" si="394"/>
        <v/>
      </c>
      <c r="I2939" s="3" t="str">
        <f t="shared" si="395"/>
        <v/>
      </c>
      <c r="J2939" s="3" t="str">
        <f t="shared" si="396"/>
        <v/>
      </c>
      <c r="K2939" s="3" t="str">
        <f t="shared" si="397"/>
        <v/>
      </c>
      <c r="L2939" s="3" t="str">
        <f t="shared" si="398"/>
        <v/>
      </c>
      <c r="M2939" s="3" t="str">
        <f t="shared" si="399"/>
        <v/>
      </c>
    </row>
    <row r="2940" spans="1:13" ht="15.6" customHeight="1" x14ac:dyDescent="0.3">
      <c r="A2940" s="3" t="s">
        <v>4421</v>
      </c>
      <c r="B2940" s="3" t="s">
        <v>3424</v>
      </c>
      <c r="C2940" s="11" t="s">
        <v>2350</v>
      </c>
      <c r="D2940" s="11" t="s">
        <v>2351</v>
      </c>
      <c r="E2940" s="13">
        <v>3025</v>
      </c>
      <c r="G2940" s="3" t="str">
        <f t="shared" si="393"/>
        <v/>
      </c>
      <c r="H2940" s="3" t="str">
        <f t="shared" si="394"/>
        <v/>
      </c>
      <c r="I2940" s="3" t="str">
        <f t="shared" si="395"/>
        <v/>
      </c>
      <c r="J2940" s="3" t="str">
        <f t="shared" si="396"/>
        <v/>
      </c>
      <c r="K2940" s="3" t="str">
        <f t="shared" si="397"/>
        <v/>
      </c>
      <c r="L2940" s="3" t="str">
        <f t="shared" si="398"/>
        <v/>
      </c>
      <c r="M2940" s="3" t="str">
        <f t="shared" si="399"/>
        <v/>
      </c>
    </row>
    <row r="2941" spans="1:13" ht="15.6" customHeight="1" x14ac:dyDescent="0.3">
      <c r="A2941" s="3" t="s">
        <v>4421</v>
      </c>
      <c r="B2941" s="3" t="s">
        <v>3424</v>
      </c>
      <c r="C2941" s="11" t="s">
        <v>2352</v>
      </c>
      <c r="D2941" s="11" t="s">
        <v>2353</v>
      </c>
      <c r="E2941" s="13">
        <v>3026</v>
      </c>
      <c r="G2941" s="3" t="str">
        <f t="shared" si="393"/>
        <v/>
      </c>
      <c r="H2941" s="3" t="str">
        <f t="shared" si="394"/>
        <v/>
      </c>
      <c r="I2941" s="3" t="str">
        <f t="shared" si="395"/>
        <v/>
      </c>
      <c r="J2941" s="3" t="str">
        <f t="shared" si="396"/>
        <v/>
      </c>
      <c r="K2941" s="3" t="str">
        <f t="shared" si="397"/>
        <v/>
      </c>
      <c r="L2941" s="3" t="str">
        <f t="shared" si="398"/>
        <v/>
      </c>
      <c r="M2941" s="3" t="str">
        <f t="shared" si="399"/>
        <v/>
      </c>
    </row>
    <row r="2942" spans="1:13" ht="15.6" customHeight="1" x14ac:dyDescent="0.3">
      <c r="A2942" s="3" t="s">
        <v>4421</v>
      </c>
      <c r="B2942" s="3" t="s">
        <v>3424</v>
      </c>
      <c r="C2942" s="11" t="s">
        <v>2354</v>
      </c>
      <c r="D2942" s="11" t="s">
        <v>2355</v>
      </c>
      <c r="E2942" s="13">
        <v>3027</v>
      </c>
      <c r="G2942" s="3" t="str">
        <f t="shared" si="393"/>
        <v/>
      </c>
      <c r="H2942" s="3" t="str">
        <f t="shared" si="394"/>
        <v/>
      </c>
      <c r="I2942" s="3" t="str">
        <f t="shared" si="395"/>
        <v/>
      </c>
      <c r="J2942" s="3" t="str">
        <f t="shared" si="396"/>
        <v/>
      </c>
      <c r="K2942" s="3" t="str">
        <f t="shared" si="397"/>
        <v/>
      </c>
      <c r="L2942" s="3" t="str">
        <f t="shared" si="398"/>
        <v/>
      </c>
      <c r="M2942" s="3" t="str">
        <f t="shared" si="399"/>
        <v/>
      </c>
    </row>
    <row r="2943" spans="1:13" ht="15.6" customHeight="1" x14ac:dyDescent="0.3">
      <c r="A2943" s="3" t="s">
        <v>4421</v>
      </c>
      <c r="B2943" s="3" t="s">
        <v>3424</v>
      </c>
      <c r="C2943" s="11" t="s">
        <v>2356</v>
      </c>
      <c r="D2943" s="11" t="s">
        <v>2357</v>
      </c>
      <c r="E2943" s="13">
        <v>3028</v>
      </c>
      <c r="G2943" s="3" t="str">
        <f t="shared" si="393"/>
        <v/>
      </c>
      <c r="H2943" s="3" t="str">
        <f t="shared" si="394"/>
        <v/>
      </c>
      <c r="I2943" s="3" t="str">
        <f t="shared" si="395"/>
        <v/>
      </c>
      <c r="J2943" s="3" t="str">
        <f t="shared" si="396"/>
        <v/>
      </c>
      <c r="K2943" s="3" t="str">
        <f t="shared" si="397"/>
        <v/>
      </c>
      <c r="L2943" s="3" t="str">
        <f t="shared" si="398"/>
        <v/>
      </c>
      <c r="M2943" s="3" t="str">
        <f t="shared" si="399"/>
        <v/>
      </c>
    </row>
    <row r="2944" spans="1:13" ht="15.6" customHeight="1" x14ac:dyDescent="0.3">
      <c r="A2944" s="3" t="s">
        <v>4421</v>
      </c>
      <c r="B2944" s="3" t="s">
        <v>3424</v>
      </c>
      <c r="C2944" s="11" t="s">
        <v>2358</v>
      </c>
      <c r="D2944" s="11" t="s">
        <v>2359</v>
      </c>
      <c r="E2944" s="13">
        <v>3029</v>
      </c>
      <c r="G2944" s="3" t="str">
        <f t="shared" si="393"/>
        <v/>
      </c>
      <c r="H2944" s="3" t="str">
        <f t="shared" si="394"/>
        <v/>
      </c>
      <c r="I2944" s="3" t="str">
        <f t="shared" si="395"/>
        <v/>
      </c>
      <c r="J2944" s="3" t="str">
        <f t="shared" si="396"/>
        <v/>
      </c>
      <c r="K2944" s="3" t="str">
        <f t="shared" si="397"/>
        <v/>
      </c>
      <c r="L2944" s="3" t="str">
        <f t="shared" si="398"/>
        <v/>
      </c>
      <c r="M2944" s="3" t="str">
        <f t="shared" si="399"/>
        <v/>
      </c>
    </row>
    <row r="2945" spans="1:13" ht="15.6" customHeight="1" x14ac:dyDescent="0.3">
      <c r="A2945" s="3" t="s">
        <v>4421</v>
      </c>
      <c r="B2945" s="3" t="s">
        <v>3424</v>
      </c>
      <c r="C2945" s="11" t="s">
        <v>2360</v>
      </c>
      <c r="D2945" s="11" t="s">
        <v>2361</v>
      </c>
      <c r="E2945" s="13">
        <v>3030</v>
      </c>
      <c r="G2945" s="3" t="str">
        <f t="shared" si="393"/>
        <v/>
      </c>
      <c r="H2945" s="3" t="str">
        <f t="shared" si="394"/>
        <v/>
      </c>
      <c r="I2945" s="3" t="str">
        <f t="shared" si="395"/>
        <v/>
      </c>
      <c r="J2945" s="3" t="str">
        <f t="shared" si="396"/>
        <v/>
      </c>
      <c r="K2945" s="3" t="str">
        <f t="shared" si="397"/>
        <v/>
      </c>
      <c r="L2945" s="3" t="str">
        <f t="shared" si="398"/>
        <v/>
      </c>
      <c r="M2945" s="3" t="str">
        <f t="shared" si="399"/>
        <v/>
      </c>
    </row>
    <row r="2946" spans="1:13" ht="15.6" customHeight="1" x14ac:dyDescent="0.3">
      <c r="A2946" s="3" t="s">
        <v>4421</v>
      </c>
      <c r="B2946" s="3" t="s">
        <v>3424</v>
      </c>
      <c r="C2946" s="11" t="s">
        <v>2362</v>
      </c>
      <c r="D2946" s="11" t="s">
        <v>2363</v>
      </c>
      <c r="E2946" s="13">
        <v>3031</v>
      </c>
      <c r="G2946" s="3" t="str">
        <f t="shared" si="393"/>
        <v/>
      </c>
      <c r="H2946" s="3" t="str">
        <f t="shared" si="394"/>
        <v/>
      </c>
      <c r="I2946" s="3" t="str">
        <f t="shared" si="395"/>
        <v/>
      </c>
      <c r="J2946" s="3" t="str">
        <f t="shared" si="396"/>
        <v/>
      </c>
      <c r="K2946" s="3" t="str">
        <f t="shared" si="397"/>
        <v/>
      </c>
      <c r="L2946" s="3" t="str">
        <f t="shared" si="398"/>
        <v/>
      </c>
      <c r="M2946" s="3" t="str">
        <f t="shared" si="399"/>
        <v/>
      </c>
    </row>
    <row r="2947" spans="1:13" ht="15.6" customHeight="1" x14ac:dyDescent="0.3">
      <c r="A2947" s="3" t="s">
        <v>4421</v>
      </c>
      <c r="B2947" s="3" t="s">
        <v>3424</v>
      </c>
      <c r="C2947" s="11" t="s">
        <v>2364</v>
      </c>
      <c r="D2947" s="11" t="s">
        <v>2365</v>
      </c>
      <c r="E2947" s="13">
        <v>3032</v>
      </c>
      <c r="G2947" s="3" t="str">
        <f t="shared" si="393"/>
        <v/>
      </c>
      <c r="H2947" s="3" t="str">
        <f t="shared" si="394"/>
        <v/>
      </c>
      <c r="I2947" s="3" t="str">
        <f t="shared" si="395"/>
        <v/>
      </c>
      <c r="J2947" s="3" t="str">
        <f t="shared" si="396"/>
        <v/>
      </c>
      <c r="K2947" s="3" t="str">
        <f t="shared" si="397"/>
        <v/>
      </c>
      <c r="L2947" s="3" t="str">
        <f t="shared" si="398"/>
        <v/>
      </c>
      <c r="M2947" s="3" t="str">
        <f t="shared" si="399"/>
        <v/>
      </c>
    </row>
    <row r="2948" spans="1:13" ht="15.6" customHeight="1" x14ac:dyDescent="0.3">
      <c r="A2948" s="3" t="s">
        <v>4421</v>
      </c>
      <c r="B2948" s="3" t="s">
        <v>3424</v>
      </c>
      <c r="C2948" s="11" t="s">
        <v>2366</v>
      </c>
      <c r="D2948" s="11" t="s">
        <v>2367</v>
      </c>
      <c r="E2948" s="13">
        <v>3033</v>
      </c>
      <c r="G2948" s="3" t="str">
        <f t="shared" si="393"/>
        <v/>
      </c>
      <c r="H2948" s="3" t="str">
        <f t="shared" si="394"/>
        <v/>
      </c>
      <c r="I2948" s="3" t="str">
        <f t="shared" si="395"/>
        <v/>
      </c>
      <c r="J2948" s="3" t="str">
        <f t="shared" si="396"/>
        <v/>
      </c>
      <c r="K2948" s="3" t="str">
        <f t="shared" si="397"/>
        <v/>
      </c>
      <c r="L2948" s="3" t="str">
        <f t="shared" si="398"/>
        <v/>
      </c>
      <c r="M2948" s="3" t="str">
        <f t="shared" si="399"/>
        <v/>
      </c>
    </row>
    <row r="2949" spans="1:13" ht="15.6" customHeight="1" x14ac:dyDescent="0.3">
      <c r="A2949" s="3" t="s">
        <v>4421</v>
      </c>
      <c r="B2949" s="3" t="s">
        <v>3424</v>
      </c>
      <c r="C2949" s="11" t="s">
        <v>2368</v>
      </c>
      <c r="D2949" s="11" t="s">
        <v>2369</v>
      </c>
      <c r="E2949" s="13">
        <v>3034</v>
      </c>
      <c r="G2949" s="3" t="str">
        <f t="shared" si="393"/>
        <v/>
      </c>
      <c r="H2949" s="3" t="str">
        <f t="shared" si="394"/>
        <v/>
      </c>
      <c r="I2949" s="3" t="str">
        <f t="shared" si="395"/>
        <v/>
      </c>
      <c r="J2949" s="3" t="str">
        <f t="shared" si="396"/>
        <v/>
      </c>
      <c r="K2949" s="3" t="str">
        <f t="shared" si="397"/>
        <v/>
      </c>
      <c r="L2949" s="3" t="str">
        <f t="shared" si="398"/>
        <v/>
      </c>
      <c r="M2949" s="3" t="str">
        <f t="shared" si="399"/>
        <v/>
      </c>
    </row>
    <row r="2950" spans="1:13" ht="15.6" customHeight="1" x14ac:dyDescent="0.3">
      <c r="A2950" s="3" t="s">
        <v>4421</v>
      </c>
      <c r="B2950" s="3" t="s">
        <v>3424</v>
      </c>
      <c r="C2950" s="11" t="s">
        <v>2370</v>
      </c>
      <c r="D2950" s="11" t="s">
        <v>2371</v>
      </c>
      <c r="E2950" s="13">
        <v>3035</v>
      </c>
      <c r="G2950" s="3" t="str">
        <f t="shared" si="393"/>
        <v/>
      </c>
      <c r="H2950" s="3" t="str">
        <f t="shared" si="394"/>
        <v/>
      </c>
      <c r="I2950" s="3" t="str">
        <f t="shared" si="395"/>
        <v/>
      </c>
      <c r="J2950" s="3" t="str">
        <f t="shared" si="396"/>
        <v/>
      </c>
      <c r="K2950" s="3" t="str">
        <f t="shared" si="397"/>
        <v/>
      </c>
      <c r="L2950" s="3" t="str">
        <f t="shared" si="398"/>
        <v/>
      </c>
      <c r="M2950" s="3" t="str">
        <f t="shared" si="399"/>
        <v/>
      </c>
    </row>
    <row r="2951" spans="1:13" ht="15.6" customHeight="1" x14ac:dyDescent="0.3">
      <c r="A2951" s="3" t="s">
        <v>4421</v>
      </c>
      <c r="B2951" s="3" t="s">
        <v>3424</v>
      </c>
      <c r="C2951" s="11" t="s">
        <v>2372</v>
      </c>
      <c r="D2951" s="11" t="s">
        <v>2373</v>
      </c>
      <c r="E2951" s="13">
        <v>3036</v>
      </c>
      <c r="G2951" s="3" t="str">
        <f t="shared" si="393"/>
        <v/>
      </c>
      <c r="H2951" s="3" t="str">
        <f t="shared" si="394"/>
        <v/>
      </c>
      <c r="I2951" s="3" t="str">
        <f t="shared" si="395"/>
        <v/>
      </c>
      <c r="J2951" s="3" t="str">
        <f t="shared" si="396"/>
        <v/>
      </c>
      <c r="K2951" s="3" t="str">
        <f t="shared" si="397"/>
        <v/>
      </c>
      <c r="L2951" s="3" t="str">
        <f t="shared" si="398"/>
        <v/>
      </c>
      <c r="M2951" s="3" t="str">
        <f t="shared" si="399"/>
        <v/>
      </c>
    </row>
    <row r="2952" spans="1:13" ht="15.6" customHeight="1" x14ac:dyDescent="0.3">
      <c r="A2952" s="3" t="s">
        <v>4421</v>
      </c>
      <c r="B2952" s="3" t="s">
        <v>3424</v>
      </c>
      <c r="C2952" s="11" t="s">
        <v>2374</v>
      </c>
      <c r="D2952" s="11" t="s">
        <v>2375</v>
      </c>
      <c r="E2952" s="13">
        <v>3037</v>
      </c>
      <c r="G2952" s="3" t="str">
        <f t="shared" si="393"/>
        <v/>
      </c>
      <c r="H2952" s="3" t="str">
        <f t="shared" si="394"/>
        <v/>
      </c>
      <c r="I2952" s="3" t="str">
        <f t="shared" si="395"/>
        <v/>
      </c>
      <c r="J2952" s="3" t="str">
        <f t="shared" si="396"/>
        <v/>
      </c>
      <c r="K2952" s="3" t="str">
        <f t="shared" si="397"/>
        <v/>
      </c>
      <c r="L2952" s="3" t="str">
        <f t="shared" si="398"/>
        <v/>
      </c>
      <c r="M2952" s="3" t="str">
        <f t="shared" si="399"/>
        <v/>
      </c>
    </row>
    <row r="2953" spans="1:13" ht="15.6" customHeight="1" x14ac:dyDescent="0.3">
      <c r="A2953" s="3" t="s">
        <v>4421</v>
      </c>
      <c r="B2953" s="3" t="s">
        <v>3424</v>
      </c>
      <c r="C2953" s="11" t="s">
        <v>2376</v>
      </c>
      <c r="D2953" s="11" t="s">
        <v>2377</v>
      </c>
      <c r="E2953" s="13">
        <v>3038</v>
      </c>
      <c r="G2953" s="3" t="str">
        <f t="shared" si="393"/>
        <v/>
      </c>
      <c r="H2953" s="3" t="str">
        <f t="shared" si="394"/>
        <v/>
      </c>
      <c r="I2953" s="3" t="str">
        <f t="shared" si="395"/>
        <v/>
      </c>
      <c r="J2953" s="3" t="str">
        <f t="shared" si="396"/>
        <v/>
      </c>
      <c r="K2953" s="3" t="str">
        <f t="shared" si="397"/>
        <v/>
      </c>
      <c r="L2953" s="3" t="str">
        <f t="shared" si="398"/>
        <v/>
      </c>
      <c r="M2953" s="3" t="str">
        <f t="shared" si="399"/>
        <v/>
      </c>
    </row>
    <row r="2954" spans="1:13" ht="15.6" customHeight="1" x14ac:dyDescent="0.3">
      <c r="A2954" s="3" t="s">
        <v>4421</v>
      </c>
      <c r="B2954" s="3" t="s">
        <v>3424</v>
      </c>
      <c r="C2954" s="11" t="s">
        <v>2378</v>
      </c>
      <c r="D2954" s="11" t="s">
        <v>2379</v>
      </c>
      <c r="E2954" s="13">
        <v>3039</v>
      </c>
      <c r="G2954" s="3" t="str">
        <f t="shared" si="393"/>
        <v/>
      </c>
      <c r="H2954" s="3" t="str">
        <f t="shared" si="394"/>
        <v/>
      </c>
      <c r="I2954" s="3" t="str">
        <f t="shared" si="395"/>
        <v/>
      </c>
      <c r="J2954" s="3" t="str">
        <f t="shared" si="396"/>
        <v/>
      </c>
      <c r="K2954" s="3" t="str">
        <f t="shared" si="397"/>
        <v/>
      </c>
      <c r="L2954" s="3" t="str">
        <f t="shared" si="398"/>
        <v/>
      </c>
      <c r="M2954" s="3" t="str">
        <f t="shared" si="399"/>
        <v/>
      </c>
    </row>
    <row r="2955" spans="1:13" ht="15.6" customHeight="1" x14ac:dyDescent="0.3">
      <c r="A2955" s="3" t="s">
        <v>4421</v>
      </c>
      <c r="B2955" s="3" t="s">
        <v>3424</v>
      </c>
      <c r="C2955" s="11" t="s">
        <v>2380</v>
      </c>
      <c r="D2955" s="11" t="s">
        <v>2381</v>
      </c>
      <c r="E2955" s="13">
        <v>3040</v>
      </c>
      <c r="G2955" s="3" t="str">
        <f t="shared" si="393"/>
        <v/>
      </c>
      <c r="H2955" s="3" t="str">
        <f t="shared" si="394"/>
        <v/>
      </c>
      <c r="I2955" s="3" t="str">
        <f t="shared" si="395"/>
        <v/>
      </c>
      <c r="J2955" s="3" t="str">
        <f t="shared" si="396"/>
        <v/>
      </c>
      <c r="K2955" s="3" t="str">
        <f t="shared" si="397"/>
        <v/>
      </c>
      <c r="L2955" s="3" t="str">
        <f t="shared" si="398"/>
        <v/>
      </c>
      <c r="M2955" s="3" t="str">
        <f t="shared" si="399"/>
        <v/>
      </c>
    </row>
    <row r="2956" spans="1:13" ht="15.6" customHeight="1" x14ac:dyDescent="0.3">
      <c r="A2956" s="3" t="s">
        <v>4421</v>
      </c>
      <c r="B2956" s="3" t="s">
        <v>3424</v>
      </c>
      <c r="C2956" s="11" t="s">
        <v>2382</v>
      </c>
      <c r="D2956" s="11" t="s">
        <v>2383</v>
      </c>
      <c r="E2956" s="13">
        <v>3041</v>
      </c>
      <c r="G2956" s="3" t="str">
        <f t="shared" si="393"/>
        <v/>
      </c>
      <c r="H2956" s="3" t="str">
        <f t="shared" si="394"/>
        <v/>
      </c>
      <c r="I2956" s="3" t="str">
        <f t="shared" si="395"/>
        <v/>
      </c>
      <c r="J2956" s="3" t="str">
        <f t="shared" si="396"/>
        <v/>
      </c>
      <c r="K2956" s="3" t="str">
        <f t="shared" si="397"/>
        <v/>
      </c>
      <c r="L2956" s="3" t="str">
        <f t="shared" si="398"/>
        <v/>
      </c>
      <c r="M2956" s="3" t="str">
        <f t="shared" si="399"/>
        <v/>
      </c>
    </row>
    <row r="2957" spans="1:13" ht="15.6" customHeight="1" x14ac:dyDescent="0.3">
      <c r="A2957" s="3" t="s">
        <v>4421</v>
      </c>
      <c r="B2957" s="3" t="s">
        <v>3424</v>
      </c>
      <c r="C2957" s="11" t="s">
        <v>2384</v>
      </c>
      <c r="D2957" s="11" t="s">
        <v>2385</v>
      </c>
      <c r="E2957" s="13">
        <v>3042</v>
      </c>
      <c r="G2957" s="3" t="str">
        <f t="shared" ref="G2957:G3020" si="400">IFERROR(VLOOKUP(F2957,omop_all_vocs,4,FALSE),"")</f>
        <v/>
      </c>
      <c r="H2957" s="3" t="str">
        <f t="shared" ref="H2957:H3020" si="401">IFERROR(VLOOKUP(F2957,omop_all_vocs,5,FALSE),"")</f>
        <v/>
      </c>
      <c r="I2957" s="3" t="str">
        <f t="shared" ref="I2957:I3020" si="402">IFERROR(VLOOKUP(F2957,omop_all_vocs,6,FALSE),"")</f>
        <v/>
      </c>
      <c r="J2957" s="3" t="str">
        <f t="shared" ref="J2957:J3020" si="403">IFERROR(VLOOKUP(F2957,omop_all_vocs,7,FALSE),"")</f>
        <v/>
      </c>
      <c r="K2957" s="3" t="str">
        <f t="shared" ref="K2957:K3020" si="404">IFERROR(VLOOKUP(F2957,omop_all_vocs,8,FALSE),"")</f>
        <v/>
      </c>
      <c r="L2957" s="3" t="str">
        <f t="shared" ref="L2957:L3020" si="405">IFERROR(VLOOKUP(F2957,omop_all_vocs,9,FALSE),"")</f>
        <v/>
      </c>
      <c r="M2957" s="3" t="str">
        <f t="shared" ref="M2957:M3020" si="406">IFERROR(VLOOKUP(F2957,omop_all_vocs,10,FALSE),"")</f>
        <v/>
      </c>
    </row>
    <row r="2958" spans="1:13" ht="15.6" customHeight="1" x14ac:dyDescent="0.3">
      <c r="A2958" s="3" t="s">
        <v>4421</v>
      </c>
      <c r="B2958" s="3" t="s">
        <v>3424</v>
      </c>
      <c r="C2958" s="11" t="s">
        <v>2386</v>
      </c>
      <c r="D2958" s="11" t="s">
        <v>2387</v>
      </c>
      <c r="E2958" s="13">
        <v>3043</v>
      </c>
      <c r="G2958" s="3" t="str">
        <f t="shared" si="400"/>
        <v/>
      </c>
      <c r="H2958" s="3" t="str">
        <f t="shared" si="401"/>
        <v/>
      </c>
      <c r="I2958" s="3" t="str">
        <f t="shared" si="402"/>
        <v/>
      </c>
      <c r="J2958" s="3" t="str">
        <f t="shared" si="403"/>
        <v/>
      </c>
      <c r="K2958" s="3" t="str">
        <f t="shared" si="404"/>
        <v/>
      </c>
      <c r="L2958" s="3" t="str">
        <f t="shared" si="405"/>
        <v/>
      </c>
      <c r="M2958" s="3" t="str">
        <f t="shared" si="406"/>
        <v/>
      </c>
    </row>
    <row r="2959" spans="1:13" ht="15.6" customHeight="1" x14ac:dyDescent="0.3">
      <c r="A2959" s="3" t="s">
        <v>4421</v>
      </c>
      <c r="B2959" s="3" t="s">
        <v>3424</v>
      </c>
      <c r="C2959" s="11" t="s">
        <v>2388</v>
      </c>
      <c r="D2959" s="11" t="s">
        <v>2389</v>
      </c>
      <c r="E2959" s="13">
        <v>3044</v>
      </c>
      <c r="G2959" s="3" t="str">
        <f t="shared" si="400"/>
        <v/>
      </c>
      <c r="H2959" s="3" t="str">
        <f t="shared" si="401"/>
        <v/>
      </c>
      <c r="I2959" s="3" t="str">
        <f t="shared" si="402"/>
        <v/>
      </c>
      <c r="J2959" s="3" t="str">
        <f t="shared" si="403"/>
        <v/>
      </c>
      <c r="K2959" s="3" t="str">
        <f t="shared" si="404"/>
        <v/>
      </c>
      <c r="L2959" s="3" t="str">
        <f t="shared" si="405"/>
        <v/>
      </c>
      <c r="M2959" s="3" t="str">
        <f t="shared" si="406"/>
        <v/>
      </c>
    </row>
    <row r="2960" spans="1:13" ht="15.6" customHeight="1" x14ac:dyDescent="0.3">
      <c r="A2960" s="3" t="s">
        <v>4421</v>
      </c>
      <c r="B2960" s="3" t="s">
        <v>3424</v>
      </c>
      <c r="C2960" s="11" t="s">
        <v>2390</v>
      </c>
      <c r="D2960" s="11" t="s">
        <v>2391</v>
      </c>
      <c r="E2960" s="13">
        <v>3045</v>
      </c>
      <c r="G2960" s="3" t="str">
        <f t="shared" si="400"/>
        <v/>
      </c>
      <c r="H2960" s="3" t="str">
        <f t="shared" si="401"/>
        <v/>
      </c>
      <c r="I2960" s="3" t="str">
        <f t="shared" si="402"/>
        <v/>
      </c>
      <c r="J2960" s="3" t="str">
        <f t="shared" si="403"/>
        <v/>
      </c>
      <c r="K2960" s="3" t="str">
        <f t="shared" si="404"/>
        <v/>
      </c>
      <c r="L2960" s="3" t="str">
        <f t="shared" si="405"/>
        <v/>
      </c>
      <c r="M2960" s="3" t="str">
        <f t="shared" si="406"/>
        <v/>
      </c>
    </row>
    <row r="2961" spans="1:13" ht="15.6" customHeight="1" x14ac:dyDescent="0.3">
      <c r="A2961" s="3" t="s">
        <v>4421</v>
      </c>
      <c r="B2961" s="3" t="s">
        <v>3424</v>
      </c>
      <c r="C2961" s="11" t="s">
        <v>2392</v>
      </c>
      <c r="D2961" s="11" t="s">
        <v>2393</v>
      </c>
      <c r="E2961" s="13">
        <v>3046</v>
      </c>
      <c r="G2961" s="3" t="str">
        <f t="shared" si="400"/>
        <v/>
      </c>
      <c r="H2961" s="3" t="str">
        <f t="shared" si="401"/>
        <v/>
      </c>
      <c r="I2961" s="3" t="str">
        <f t="shared" si="402"/>
        <v/>
      </c>
      <c r="J2961" s="3" t="str">
        <f t="shared" si="403"/>
        <v/>
      </c>
      <c r="K2961" s="3" t="str">
        <f t="shared" si="404"/>
        <v/>
      </c>
      <c r="L2961" s="3" t="str">
        <f t="shared" si="405"/>
        <v/>
      </c>
      <c r="M2961" s="3" t="str">
        <f t="shared" si="406"/>
        <v/>
      </c>
    </row>
    <row r="2962" spans="1:13" ht="15.6" customHeight="1" x14ac:dyDescent="0.3">
      <c r="A2962" s="3" t="s">
        <v>4421</v>
      </c>
      <c r="B2962" s="3" t="s">
        <v>3424</v>
      </c>
      <c r="C2962" s="11" t="s">
        <v>2394</v>
      </c>
      <c r="D2962" s="11" t="s">
        <v>2395</v>
      </c>
      <c r="E2962" s="13">
        <v>3047</v>
      </c>
      <c r="G2962" s="3" t="str">
        <f t="shared" si="400"/>
        <v/>
      </c>
      <c r="H2962" s="3" t="str">
        <f t="shared" si="401"/>
        <v/>
      </c>
      <c r="I2962" s="3" t="str">
        <f t="shared" si="402"/>
        <v/>
      </c>
      <c r="J2962" s="3" t="str">
        <f t="shared" si="403"/>
        <v/>
      </c>
      <c r="K2962" s="3" t="str">
        <f t="shared" si="404"/>
        <v/>
      </c>
      <c r="L2962" s="3" t="str">
        <f t="shared" si="405"/>
        <v/>
      </c>
      <c r="M2962" s="3" t="str">
        <f t="shared" si="406"/>
        <v/>
      </c>
    </row>
    <row r="2963" spans="1:13" ht="15.6" customHeight="1" x14ac:dyDescent="0.3">
      <c r="A2963" s="3" t="s">
        <v>4421</v>
      </c>
      <c r="B2963" s="3" t="s">
        <v>3424</v>
      </c>
      <c r="C2963" s="11" t="s">
        <v>2396</v>
      </c>
      <c r="D2963" s="11" t="s">
        <v>2397</v>
      </c>
      <c r="E2963" s="13">
        <v>3048</v>
      </c>
      <c r="G2963" s="3" t="str">
        <f t="shared" si="400"/>
        <v/>
      </c>
      <c r="H2963" s="3" t="str">
        <f t="shared" si="401"/>
        <v/>
      </c>
      <c r="I2963" s="3" t="str">
        <f t="shared" si="402"/>
        <v/>
      </c>
      <c r="J2963" s="3" t="str">
        <f t="shared" si="403"/>
        <v/>
      </c>
      <c r="K2963" s="3" t="str">
        <f t="shared" si="404"/>
        <v/>
      </c>
      <c r="L2963" s="3" t="str">
        <f t="shared" si="405"/>
        <v/>
      </c>
      <c r="M2963" s="3" t="str">
        <f t="shared" si="406"/>
        <v/>
      </c>
    </row>
    <row r="2964" spans="1:13" ht="15.6" customHeight="1" x14ac:dyDescent="0.3">
      <c r="A2964" s="3" t="s">
        <v>4421</v>
      </c>
      <c r="B2964" s="3" t="s">
        <v>3424</v>
      </c>
      <c r="C2964" s="11" t="s">
        <v>2398</v>
      </c>
      <c r="D2964" s="11" t="s">
        <v>2399</v>
      </c>
      <c r="E2964" s="13">
        <v>3049</v>
      </c>
      <c r="G2964" s="3" t="str">
        <f t="shared" si="400"/>
        <v/>
      </c>
      <c r="H2964" s="3" t="str">
        <f t="shared" si="401"/>
        <v/>
      </c>
      <c r="I2964" s="3" t="str">
        <f t="shared" si="402"/>
        <v/>
      </c>
      <c r="J2964" s="3" t="str">
        <f t="shared" si="403"/>
        <v/>
      </c>
      <c r="K2964" s="3" t="str">
        <f t="shared" si="404"/>
        <v/>
      </c>
      <c r="L2964" s="3" t="str">
        <f t="shared" si="405"/>
        <v/>
      </c>
      <c r="M2964" s="3" t="str">
        <f t="shared" si="406"/>
        <v/>
      </c>
    </row>
    <row r="2965" spans="1:13" ht="15.6" customHeight="1" x14ac:dyDescent="0.3">
      <c r="A2965" s="3" t="s">
        <v>4421</v>
      </c>
      <c r="B2965" s="3" t="s">
        <v>3424</v>
      </c>
      <c r="C2965" s="11" t="s">
        <v>2400</v>
      </c>
      <c r="D2965" s="11" t="s">
        <v>2401</v>
      </c>
      <c r="E2965" s="13">
        <v>3050</v>
      </c>
      <c r="G2965" s="3" t="str">
        <f t="shared" si="400"/>
        <v/>
      </c>
      <c r="H2965" s="3" t="str">
        <f t="shared" si="401"/>
        <v/>
      </c>
      <c r="I2965" s="3" t="str">
        <f t="shared" si="402"/>
        <v/>
      </c>
      <c r="J2965" s="3" t="str">
        <f t="shared" si="403"/>
        <v/>
      </c>
      <c r="K2965" s="3" t="str">
        <f t="shared" si="404"/>
        <v/>
      </c>
      <c r="L2965" s="3" t="str">
        <f t="shared" si="405"/>
        <v/>
      </c>
      <c r="M2965" s="3" t="str">
        <f t="shared" si="406"/>
        <v/>
      </c>
    </row>
    <row r="2966" spans="1:13" ht="15.6" customHeight="1" x14ac:dyDescent="0.3">
      <c r="A2966" s="3" t="s">
        <v>4421</v>
      </c>
      <c r="B2966" s="3" t="s">
        <v>3424</v>
      </c>
      <c r="C2966" s="11" t="s">
        <v>2402</v>
      </c>
      <c r="D2966" s="11" t="s">
        <v>2403</v>
      </c>
      <c r="E2966" s="13">
        <v>3051</v>
      </c>
      <c r="G2966" s="3" t="str">
        <f t="shared" si="400"/>
        <v/>
      </c>
      <c r="H2966" s="3" t="str">
        <f t="shared" si="401"/>
        <v/>
      </c>
      <c r="I2966" s="3" t="str">
        <f t="shared" si="402"/>
        <v/>
      </c>
      <c r="J2966" s="3" t="str">
        <f t="shared" si="403"/>
        <v/>
      </c>
      <c r="K2966" s="3" t="str">
        <f t="shared" si="404"/>
        <v/>
      </c>
      <c r="L2966" s="3" t="str">
        <f t="shared" si="405"/>
        <v/>
      </c>
      <c r="M2966" s="3" t="str">
        <f t="shared" si="406"/>
        <v/>
      </c>
    </row>
    <row r="2967" spans="1:13" ht="15.6" customHeight="1" x14ac:dyDescent="0.3">
      <c r="A2967" s="3" t="s">
        <v>4421</v>
      </c>
      <c r="B2967" s="3" t="s">
        <v>3424</v>
      </c>
      <c r="C2967" s="11" t="s">
        <v>2404</v>
      </c>
      <c r="D2967" s="11" t="s">
        <v>2405</v>
      </c>
      <c r="E2967" s="13">
        <v>3052</v>
      </c>
      <c r="G2967" s="3" t="str">
        <f t="shared" si="400"/>
        <v/>
      </c>
      <c r="H2967" s="3" t="str">
        <f t="shared" si="401"/>
        <v/>
      </c>
      <c r="I2967" s="3" t="str">
        <f t="shared" si="402"/>
        <v/>
      </c>
      <c r="J2967" s="3" t="str">
        <f t="shared" si="403"/>
        <v/>
      </c>
      <c r="K2967" s="3" t="str">
        <f t="shared" si="404"/>
        <v/>
      </c>
      <c r="L2967" s="3" t="str">
        <f t="shared" si="405"/>
        <v/>
      </c>
      <c r="M2967" s="3" t="str">
        <f t="shared" si="406"/>
        <v/>
      </c>
    </row>
    <row r="2968" spans="1:13" ht="15.6" customHeight="1" x14ac:dyDescent="0.3">
      <c r="A2968" s="3" t="s">
        <v>4421</v>
      </c>
      <c r="B2968" s="3" t="s">
        <v>3424</v>
      </c>
      <c r="C2968" s="11" t="s">
        <v>2406</v>
      </c>
      <c r="D2968" s="11" t="s">
        <v>2407</v>
      </c>
      <c r="E2968" s="13">
        <v>3053</v>
      </c>
      <c r="G2968" s="3" t="str">
        <f t="shared" si="400"/>
        <v/>
      </c>
      <c r="H2968" s="3" t="str">
        <f t="shared" si="401"/>
        <v/>
      </c>
      <c r="I2968" s="3" t="str">
        <f t="shared" si="402"/>
        <v/>
      </c>
      <c r="J2968" s="3" t="str">
        <f t="shared" si="403"/>
        <v/>
      </c>
      <c r="K2968" s="3" t="str">
        <f t="shared" si="404"/>
        <v/>
      </c>
      <c r="L2968" s="3" t="str">
        <f t="shared" si="405"/>
        <v/>
      </c>
      <c r="M2968" s="3" t="str">
        <f t="shared" si="406"/>
        <v/>
      </c>
    </row>
    <row r="2969" spans="1:13" ht="15.6" customHeight="1" x14ac:dyDescent="0.3">
      <c r="A2969" s="3" t="s">
        <v>4421</v>
      </c>
      <c r="B2969" s="3" t="s">
        <v>3424</v>
      </c>
      <c r="C2969" s="11" t="s">
        <v>2408</v>
      </c>
      <c r="D2969" s="11" t="s">
        <v>2409</v>
      </c>
      <c r="E2969" s="13">
        <v>3054</v>
      </c>
      <c r="G2969" s="3" t="str">
        <f t="shared" si="400"/>
        <v/>
      </c>
      <c r="H2969" s="3" t="str">
        <f t="shared" si="401"/>
        <v/>
      </c>
      <c r="I2969" s="3" t="str">
        <f t="shared" si="402"/>
        <v/>
      </c>
      <c r="J2969" s="3" t="str">
        <f t="shared" si="403"/>
        <v/>
      </c>
      <c r="K2969" s="3" t="str">
        <f t="shared" si="404"/>
        <v/>
      </c>
      <c r="L2969" s="3" t="str">
        <f t="shared" si="405"/>
        <v/>
      </c>
      <c r="M2969" s="3" t="str">
        <f t="shared" si="406"/>
        <v/>
      </c>
    </row>
    <row r="2970" spans="1:13" ht="15.6" customHeight="1" x14ac:dyDescent="0.3">
      <c r="A2970" s="3" t="s">
        <v>4421</v>
      </c>
      <c r="B2970" s="3" t="s">
        <v>3424</v>
      </c>
      <c r="C2970" s="11" t="s">
        <v>2410</v>
      </c>
      <c r="D2970" s="11" t="s">
        <v>2411</v>
      </c>
      <c r="E2970" s="13">
        <v>3055</v>
      </c>
      <c r="G2970" s="3" t="str">
        <f t="shared" si="400"/>
        <v/>
      </c>
      <c r="H2970" s="3" t="str">
        <f t="shared" si="401"/>
        <v/>
      </c>
      <c r="I2970" s="3" t="str">
        <f t="shared" si="402"/>
        <v/>
      </c>
      <c r="J2970" s="3" t="str">
        <f t="shared" si="403"/>
        <v/>
      </c>
      <c r="K2970" s="3" t="str">
        <f t="shared" si="404"/>
        <v/>
      </c>
      <c r="L2970" s="3" t="str">
        <f t="shared" si="405"/>
        <v/>
      </c>
      <c r="M2970" s="3" t="str">
        <f t="shared" si="406"/>
        <v/>
      </c>
    </row>
    <row r="2971" spans="1:13" ht="15.6" customHeight="1" x14ac:dyDescent="0.3">
      <c r="A2971" s="3" t="s">
        <v>4421</v>
      </c>
      <c r="B2971" s="3" t="s">
        <v>3424</v>
      </c>
      <c r="C2971" s="11" t="s">
        <v>2412</v>
      </c>
      <c r="D2971" s="11" t="s">
        <v>2413</v>
      </c>
      <c r="E2971" s="13">
        <v>3056</v>
      </c>
      <c r="G2971" s="3" t="str">
        <f t="shared" si="400"/>
        <v/>
      </c>
      <c r="H2971" s="3" t="str">
        <f t="shared" si="401"/>
        <v/>
      </c>
      <c r="I2971" s="3" t="str">
        <f t="shared" si="402"/>
        <v/>
      </c>
      <c r="J2971" s="3" t="str">
        <f t="shared" si="403"/>
        <v/>
      </c>
      <c r="K2971" s="3" t="str">
        <f t="shared" si="404"/>
        <v/>
      </c>
      <c r="L2971" s="3" t="str">
        <f t="shared" si="405"/>
        <v/>
      </c>
      <c r="M2971" s="3" t="str">
        <f t="shared" si="406"/>
        <v/>
      </c>
    </row>
    <row r="2972" spans="1:13" ht="15.6" customHeight="1" x14ac:dyDescent="0.3">
      <c r="A2972" s="3" t="s">
        <v>4421</v>
      </c>
      <c r="B2972" s="3" t="s">
        <v>3424</v>
      </c>
      <c r="C2972" s="11" t="s">
        <v>2414</v>
      </c>
      <c r="D2972" s="11" t="s">
        <v>2415</v>
      </c>
      <c r="E2972" s="13">
        <v>3057</v>
      </c>
      <c r="G2972" s="3" t="str">
        <f t="shared" si="400"/>
        <v/>
      </c>
      <c r="H2972" s="3" t="str">
        <f t="shared" si="401"/>
        <v/>
      </c>
      <c r="I2972" s="3" t="str">
        <f t="shared" si="402"/>
        <v/>
      </c>
      <c r="J2972" s="3" t="str">
        <f t="shared" si="403"/>
        <v/>
      </c>
      <c r="K2972" s="3" t="str">
        <f t="shared" si="404"/>
        <v/>
      </c>
      <c r="L2972" s="3" t="str">
        <f t="shared" si="405"/>
        <v/>
      </c>
      <c r="M2972" s="3" t="str">
        <f t="shared" si="406"/>
        <v/>
      </c>
    </row>
    <row r="2973" spans="1:13" ht="15.6" customHeight="1" x14ac:dyDescent="0.3">
      <c r="A2973" s="3" t="s">
        <v>4421</v>
      </c>
      <c r="B2973" s="3" t="s">
        <v>3424</v>
      </c>
      <c r="C2973" s="11" t="s">
        <v>2416</v>
      </c>
      <c r="D2973" s="11" t="s">
        <v>2417</v>
      </c>
      <c r="E2973" s="13">
        <v>3058</v>
      </c>
      <c r="G2973" s="3" t="str">
        <f t="shared" si="400"/>
        <v/>
      </c>
      <c r="H2973" s="3" t="str">
        <f t="shared" si="401"/>
        <v/>
      </c>
      <c r="I2973" s="3" t="str">
        <f t="shared" si="402"/>
        <v/>
      </c>
      <c r="J2973" s="3" t="str">
        <f t="shared" si="403"/>
        <v/>
      </c>
      <c r="K2973" s="3" t="str">
        <f t="shared" si="404"/>
        <v/>
      </c>
      <c r="L2973" s="3" t="str">
        <f t="shared" si="405"/>
        <v/>
      </c>
      <c r="M2973" s="3" t="str">
        <f t="shared" si="406"/>
        <v/>
      </c>
    </row>
    <row r="2974" spans="1:13" ht="15.6" customHeight="1" x14ac:dyDescent="0.3">
      <c r="A2974" s="3" t="s">
        <v>4421</v>
      </c>
      <c r="B2974" s="3" t="s">
        <v>3424</v>
      </c>
      <c r="C2974" s="11" t="s">
        <v>2418</v>
      </c>
      <c r="D2974" s="11" t="s">
        <v>2419</v>
      </c>
      <c r="E2974" s="13">
        <v>3059</v>
      </c>
      <c r="G2974" s="3" t="str">
        <f t="shared" si="400"/>
        <v/>
      </c>
      <c r="H2974" s="3" t="str">
        <f t="shared" si="401"/>
        <v/>
      </c>
      <c r="I2974" s="3" t="str">
        <f t="shared" si="402"/>
        <v/>
      </c>
      <c r="J2974" s="3" t="str">
        <f t="shared" si="403"/>
        <v/>
      </c>
      <c r="K2974" s="3" t="str">
        <f t="shared" si="404"/>
        <v/>
      </c>
      <c r="L2974" s="3" t="str">
        <f t="shared" si="405"/>
        <v/>
      </c>
      <c r="M2974" s="3" t="str">
        <f t="shared" si="406"/>
        <v/>
      </c>
    </row>
    <row r="2975" spans="1:13" ht="15.6" customHeight="1" x14ac:dyDescent="0.3">
      <c r="A2975" s="3" t="s">
        <v>4421</v>
      </c>
      <c r="B2975" s="3" t="s">
        <v>3424</v>
      </c>
      <c r="C2975" s="11" t="s">
        <v>2420</v>
      </c>
      <c r="D2975" s="11" t="s">
        <v>2421</v>
      </c>
      <c r="E2975" s="13">
        <v>3060</v>
      </c>
      <c r="G2975" s="3" t="str">
        <f t="shared" si="400"/>
        <v/>
      </c>
      <c r="H2975" s="3" t="str">
        <f t="shared" si="401"/>
        <v/>
      </c>
      <c r="I2975" s="3" t="str">
        <f t="shared" si="402"/>
        <v/>
      </c>
      <c r="J2975" s="3" t="str">
        <f t="shared" si="403"/>
        <v/>
      </c>
      <c r="K2975" s="3" t="str">
        <f t="shared" si="404"/>
        <v/>
      </c>
      <c r="L2975" s="3" t="str">
        <f t="shared" si="405"/>
        <v/>
      </c>
      <c r="M2975" s="3" t="str">
        <f t="shared" si="406"/>
        <v/>
      </c>
    </row>
    <row r="2976" spans="1:13" ht="15.6" customHeight="1" x14ac:dyDescent="0.3">
      <c r="A2976" s="3" t="s">
        <v>4421</v>
      </c>
      <c r="B2976" s="3" t="s">
        <v>3424</v>
      </c>
      <c r="C2976" s="11" t="s">
        <v>2422</v>
      </c>
      <c r="D2976" s="11" t="s">
        <v>2423</v>
      </c>
      <c r="E2976" s="13">
        <v>3061</v>
      </c>
      <c r="G2976" s="3" t="str">
        <f t="shared" si="400"/>
        <v/>
      </c>
      <c r="H2976" s="3" t="str">
        <f t="shared" si="401"/>
        <v/>
      </c>
      <c r="I2976" s="3" t="str">
        <f t="shared" si="402"/>
        <v/>
      </c>
      <c r="J2976" s="3" t="str">
        <f t="shared" si="403"/>
        <v/>
      </c>
      <c r="K2976" s="3" t="str">
        <f t="shared" si="404"/>
        <v/>
      </c>
      <c r="L2976" s="3" t="str">
        <f t="shared" si="405"/>
        <v/>
      </c>
      <c r="M2976" s="3" t="str">
        <f t="shared" si="406"/>
        <v/>
      </c>
    </row>
    <row r="2977" spans="1:13" ht="15.6" customHeight="1" x14ac:dyDescent="0.3">
      <c r="A2977" s="3" t="s">
        <v>4421</v>
      </c>
      <c r="B2977" s="3" t="s">
        <v>3424</v>
      </c>
      <c r="C2977" s="11" t="s">
        <v>2424</v>
      </c>
      <c r="D2977" s="11" t="s">
        <v>2425</v>
      </c>
      <c r="E2977" s="13">
        <v>3062</v>
      </c>
      <c r="G2977" s="3" t="str">
        <f t="shared" si="400"/>
        <v/>
      </c>
      <c r="H2977" s="3" t="str">
        <f t="shared" si="401"/>
        <v/>
      </c>
      <c r="I2977" s="3" t="str">
        <f t="shared" si="402"/>
        <v/>
      </c>
      <c r="J2977" s="3" t="str">
        <f t="shared" si="403"/>
        <v/>
      </c>
      <c r="K2977" s="3" t="str">
        <f t="shared" si="404"/>
        <v/>
      </c>
      <c r="L2977" s="3" t="str">
        <f t="shared" si="405"/>
        <v/>
      </c>
      <c r="M2977" s="3" t="str">
        <f t="shared" si="406"/>
        <v/>
      </c>
    </row>
    <row r="2978" spans="1:13" ht="15.6" customHeight="1" x14ac:dyDescent="0.3">
      <c r="A2978" s="3" t="s">
        <v>4421</v>
      </c>
      <c r="B2978" s="3" t="s">
        <v>3424</v>
      </c>
      <c r="C2978" s="11" t="s">
        <v>2426</v>
      </c>
      <c r="D2978" s="11" t="s">
        <v>2427</v>
      </c>
      <c r="E2978" s="13">
        <v>3063</v>
      </c>
      <c r="G2978" s="3" t="str">
        <f t="shared" si="400"/>
        <v/>
      </c>
      <c r="H2978" s="3" t="str">
        <f t="shared" si="401"/>
        <v/>
      </c>
      <c r="I2978" s="3" t="str">
        <f t="shared" si="402"/>
        <v/>
      </c>
      <c r="J2978" s="3" t="str">
        <f t="shared" si="403"/>
        <v/>
      </c>
      <c r="K2978" s="3" t="str">
        <f t="shared" si="404"/>
        <v/>
      </c>
      <c r="L2978" s="3" t="str">
        <f t="shared" si="405"/>
        <v/>
      </c>
      <c r="M2978" s="3" t="str">
        <f t="shared" si="406"/>
        <v/>
      </c>
    </row>
    <row r="2979" spans="1:13" ht="15.6" customHeight="1" x14ac:dyDescent="0.3">
      <c r="A2979" s="3" t="s">
        <v>4421</v>
      </c>
      <c r="B2979" s="3" t="s">
        <v>3424</v>
      </c>
      <c r="C2979" s="11" t="s">
        <v>2428</v>
      </c>
      <c r="D2979" s="11" t="s">
        <v>2429</v>
      </c>
      <c r="E2979" s="13">
        <v>3064</v>
      </c>
      <c r="G2979" s="3" t="str">
        <f t="shared" si="400"/>
        <v/>
      </c>
      <c r="H2979" s="3" t="str">
        <f t="shared" si="401"/>
        <v/>
      </c>
      <c r="I2979" s="3" t="str">
        <f t="shared" si="402"/>
        <v/>
      </c>
      <c r="J2979" s="3" t="str">
        <f t="shared" si="403"/>
        <v/>
      </c>
      <c r="K2979" s="3" t="str">
        <f t="shared" si="404"/>
        <v/>
      </c>
      <c r="L2979" s="3" t="str">
        <f t="shared" si="405"/>
        <v/>
      </c>
      <c r="M2979" s="3" t="str">
        <f t="shared" si="406"/>
        <v/>
      </c>
    </row>
    <row r="2980" spans="1:13" ht="15.6" customHeight="1" x14ac:dyDescent="0.3">
      <c r="A2980" s="3" t="s">
        <v>4421</v>
      </c>
      <c r="B2980" s="3" t="s">
        <v>3424</v>
      </c>
      <c r="C2980" s="11" t="s">
        <v>2430</v>
      </c>
      <c r="D2980" s="11" t="s">
        <v>2431</v>
      </c>
      <c r="E2980" s="13">
        <v>3065</v>
      </c>
      <c r="G2980" s="3" t="str">
        <f t="shared" si="400"/>
        <v/>
      </c>
      <c r="H2980" s="3" t="str">
        <f t="shared" si="401"/>
        <v/>
      </c>
      <c r="I2980" s="3" t="str">
        <f t="shared" si="402"/>
        <v/>
      </c>
      <c r="J2980" s="3" t="str">
        <f t="shared" si="403"/>
        <v/>
      </c>
      <c r="K2980" s="3" t="str">
        <f t="shared" si="404"/>
        <v/>
      </c>
      <c r="L2980" s="3" t="str">
        <f t="shared" si="405"/>
        <v/>
      </c>
      <c r="M2980" s="3" t="str">
        <f t="shared" si="406"/>
        <v/>
      </c>
    </row>
    <row r="2981" spans="1:13" ht="15.6" customHeight="1" x14ac:dyDescent="0.3">
      <c r="A2981" s="3" t="s">
        <v>4421</v>
      </c>
      <c r="B2981" s="3" t="s">
        <v>3424</v>
      </c>
      <c r="C2981" s="11" t="s">
        <v>2432</v>
      </c>
      <c r="D2981" s="11" t="s">
        <v>2433</v>
      </c>
      <c r="E2981" s="13">
        <v>3066</v>
      </c>
      <c r="G2981" s="3" t="str">
        <f t="shared" si="400"/>
        <v/>
      </c>
      <c r="H2981" s="3" t="str">
        <f t="shared" si="401"/>
        <v/>
      </c>
      <c r="I2981" s="3" t="str">
        <f t="shared" si="402"/>
        <v/>
      </c>
      <c r="J2981" s="3" t="str">
        <f t="shared" si="403"/>
        <v/>
      </c>
      <c r="K2981" s="3" t="str">
        <f t="shared" si="404"/>
        <v/>
      </c>
      <c r="L2981" s="3" t="str">
        <f t="shared" si="405"/>
        <v/>
      </c>
      <c r="M2981" s="3" t="str">
        <f t="shared" si="406"/>
        <v/>
      </c>
    </row>
    <row r="2982" spans="1:13" ht="15.6" customHeight="1" x14ac:dyDescent="0.3">
      <c r="A2982" s="3" t="s">
        <v>4421</v>
      </c>
      <c r="B2982" s="3" t="s">
        <v>3424</v>
      </c>
      <c r="C2982" s="11" t="s">
        <v>2434</v>
      </c>
      <c r="D2982" s="11" t="s">
        <v>2435</v>
      </c>
      <c r="E2982" s="13">
        <v>3067</v>
      </c>
      <c r="G2982" s="3" t="str">
        <f t="shared" si="400"/>
        <v/>
      </c>
      <c r="H2982" s="3" t="str">
        <f t="shared" si="401"/>
        <v/>
      </c>
      <c r="I2982" s="3" t="str">
        <f t="shared" si="402"/>
        <v/>
      </c>
      <c r="J2982" s="3" t="str">
        <f t="shared" si="403"/>
        <v/>
      </c>
      <c r="K2982" s="3" t="str">
        <f t="shared" si="404"/>
        <v/>
      </c>
      <c r="L2982" s="3" t="str">
        <f t="shared" si="405"/>
        <v/>
      </c>
      <c r="M2982" s="3" t="str">
        <f t="shared" si="406"/>
        <v/>
      </c>
    </row>
    <row r="2983" spans="1:13" ht="15.6" customHeight="1" x14ac:dyDescent="0.3">
      <c r="A2983" s="3" t="s">
        <v>4421</v>
      </c>
      <c r="B2983" s="3" t="s">
        <v>3424</v>
      </c>
      <c r="C2983" s="11" t="s">
        <v>2436</v>
      </c>
      <c r="D2983" s="11" t="s">
        <v>2437</v>
      </c>
      <c r="E2983" s="13">
        <v>3068</v>
      </c>
      <c r="G2983" s="3" t="str">
        <f t="shared" si="400"/>
        <v/>
      </c>
      <c r="H2983" s="3" t="str">
        <f t="shared" si="401"/>
        <v/>
      </c>
      <c r="I2983" s="3" t="str">
        <f t="shared" si="402"/>
        <v/>
      </c>
      <c r="J2983" s="3" t="str">
        <f t="shared" si="403"/>
        <v/>
      </c>
      <c r="K2983" s="3" t="str">
        <f t="shared" si="404"/>
        <v/>
      </c>
      <c r="L2983" s="3" t="str">
        <f t="shared" si="405"/>
        <v/>
      </c>
      <c r="M2983" s="3" t="str">
        <f t="shared" si="406"/>
        <v/>
      </c>
    </row>
    <row r="2984" spans="1:13" ht="15.6" customHeight="1" x14ac:dyDescent="0.3">
      <c r="A2984" s="3" t="s">
        <v>4421</v>
      </c>
      <c r="B2984" s="3" t="s">
        <v>3424</v>
      </c>
      <c r="C2984" s="11" t="s">
        <v>2438</v>
      </c>
      <c r="D2984" s="11" t="s">
        <v>2439</v>
      </c>
      <c r="E2984" s="13">
        <v>3069</v>
      </c>
      <c r="G2984" s="3" t="str">
        <f t="shared" si="400"/>
        <v/>
      </c>
      <c r="H2984" s="3" t="str">
        <f t="shared" si="401"/>
        <v/>
      </c>
      <c r="I2984" s="3" t="str">
        <f t="shared" si="402"/>
        <v/>
      </c>
      <c r="J2984" s="3" t="str">
        <f t="shared" si="403"/>
        <v/>
      </c>
      <c r="K2984" s="3" t="str">
        <f t="shared" si="404"/>
        <v/>
      </c>
      <c r="L2984" s="3" t="str">
        <f t="shared" si="405"/>
        <v/>
      </c>
      <c r="M2984" s="3" t="str">
        <f t="shared" si="406"/>
        <v/>
      </c>
    </row>
    <row r="2985" spans="1:13" ht="15.6" customHeight="1" x14ac:dyDescent="0.3">
      <c r="A2985" s="3" t="s">
        <v>4421</v>
      </c>
      <c r="B2985" s="3" t="s">
        <v>3424</v>
      </c>
      <c r="C2985" s="11" t="s">
        <v>2440</v>
      </c>
      <c r="D2985" s="11" t="s">
        <v>2441</v>
      </c>
      <c r="E2985" s="13">
        <v>3070</v>
      </c>
      <c r="G2985" s="3" t="str">
        <f t="shared" si="400"/>
        <v/>
      </c>
      <c r="H2985" s="3" t="str">
        <f t="shared" si="401"/>
        <v/>
      </c>
      <c r="I2985" s="3" t="str">
        <f t="shared" si="402"/>
        <v/>
      </c>
      <c r="J2985" s="3" t="str">
        <f t="shared" si="403"/>
        <v/>
      </c>
      <c r="K2985" s="3" t="str">
        <f t="shared" si="404"/>
        <v/>
      </c>
      <c r="L2985" s="3" t="str">
        <f t="shared" si="405"/>
        <v/>
      </c>
      <c r="M2985" s="3" t="str">
        <f t="shared" si="406"/>
        <v/>
      </c>
    </row>
    <row r="2986" spans="1:13" ht="15.6" customHeight="1" x14ac:dyDescent="0.3">
      <c r="A2986" s="3" t="s">
        <v>4421</v>
      </c>
      <c r="B2986" s="3" t="s">
        <v>3424</v>
      </c>
      <c r="C2986" s="11" t="s">
        <v>2442</v>
      </c>
      <c r="D2986" s="11" t="s">
        <v>2443</v>
      </c>
      <c r="E2986" s="13">
        <v>3071</v>
      </c>
      <c r="G2986" s="3" t="str">
        <f t="shared" si="400"/>
        <v/>
      </c>
      <c r="H2986" s="3" t="str">
        <f t="shared" si="401"/>
        <v/>
      </c>
      <c r="I2986" s="3" t="str">
        <f t="shared" si="402"/>
        <v/>
      </c>
      <c r="J2986" s="3" t="str">
        <f t="shared" si="403"/>
        <v/>
      </c>
      <c r="K2986" s="3" t="str">
        <f t="shared" si="404"/>
        <v/>
      </c>
      <c r="L2986" s="3" t="str">
        <f t="shared" si="405"/>
        <v/>
      </c>
      <c r="M2986" s="3" t="str">
        <f t="shared" si="406"/>
        <v/>
      </c>
    </row>
    <row r="2987" spans="1:13" ht="15.6" customHeight="1" x14ac:dyDescent="0.3">
      <c r="A2987" s="3" t="s">
        <v>4421</v>
      </c>
      <c r="B2987" s="3" t="s">
        <v>3424</v>
      </c>
      <c r="C2987" s="11" t="s">
        <v>2444</v>
      </c>
      <c r="D2987" s="11" t="s">
        <v>2445</v>
      </c>
      <c r="E2987" s="13">
        <v>3072</v>
      </c>
      <c r="G2987" s="3" t="str">
        <f t="shared" si="400"/>
        <v/>
      </c>
      <c r="H2987" s="3" t="str">
        <f t="shared" si="401"/>
        <v/>
      </c>
      <c r="I2987" s="3" t="str">
        <f t="shared" si="402"/>
        <v/>
      </c>
      <c r="J2987" s="3" t="str">
        <f t="shared" si="403"/>
        <v/>
      </c>
      <c r="K2987" s="3" t="str">
        <f t="shared" si="404"/>
        <v/>
      </c>
      <c r="L2987" s="3" t="str">
        <f t="shared" si="405"/>
        <v/>
      </c>
      <c r="M2987" s="3" t="str">
        <f t="shared" si="406"/>
        <v/>
      </c>
    </row>
    <row r="2988" spans="1:13" ht="15.6" customHeight="1" x14ac:dyDescent="0.3">
      <c r="A2988" s="3" t="s">
        <v>4421</v>
      </c>
      <c r="B2988" s="3" t="s">
        <v>3424</v>
      </c>
      <c r="C2988" s="11" t="s">
        <v>2446</v>
      </c>
      <c r="D2988" s="11" t="s">
        <v>2447</v>
      </c>
      <c r="E2988" s="13">
        <v>3073</v>
      </c>
      <c r="G2988" s="3" t="str">
        <f t="shared" si="400"/>
        <v/>
      </c>
      <c r="H2988" s="3" t="str">
        <f t="shared" si="401"/>
        <v/>
      </c>
      <c r="I2988" s="3" t="str">
        <f t="shared" si="402"/>
        <v/>
      </c>
      <c r="J2988" s="3" t="str">
        <f t="shared" si="403"/>
        <v/>
      </c>
      <c r="K2988" s="3" t="str">
        <f t="shared" si="404"/>
        <v/>
      </c>
      <c r="L2988" s="3" t="str">
        <f t="shared" si="405"/>
        <v/>
      </c>
      <c r="M2988" s="3" t="str">
        <f t="shared" si="406"/>
        <v/>
      </c>
    </row>
    <row r="2989" spans="1:13" ht="15.6" customHeight="1" x14ac:dyDescent="0.3">
      <c r="A2989" s="3" t="s">
        <v>4421</v>
      </c>
      <c r="B2989" s="3" t="s">
        <v>3424</v>
      </c>
      <c r="C2989" s="11" t="s">
        <v>2448</v>
      </c>
      <c r="D2989" s="11" t="s">
        <v>2449</v>
      </c>
      <c r="E2989" s="13">
        <v>3074</v>
      </c>
      <c r="G2989" s="3" t="str">
        <f t="shared" si="400"/>
        <v/>
      </c>
      <c r="H2989" s="3" t="str">
        <f t="shared" si="401"/>
        <v/>
      </c>
      <c r="I2989" s="3" t="str">
        <f t="shared" si="402"/>
        <v/>
      </c>
      <c r="J2989" s="3" t="str">
        <f t="shared" si="403"/>
        <v/>
      </c>
      <c r="K2989" s="3" t="str">
        <f t="shared" si="404"/>
        <v/>
      </c>
      <c r="L2989" s="3" t="str">
        <f t="shared" si="405"/>
        <v/>
      </c>
      <c r="M2989" s="3" t="str">
        <f t="shared" si="406"/>
        <v/>
      </c>
    </row>
    <row r="2990" spans="1:13" ht="15.6" customHeight="1" x14ac:dyDescent="0.3">
      <c r="A2990" s="3" t="s">
        <v>4421</v>
      </c>
      <c r="B2990" s="3" t="s">
        <v>3424</v>
      </c>
      <c r="C2990" s="11" t="s">
        <v>2450</v>
      </c>
      <c r="D2990" s="11" t="s">
        <v>2451</v>
      </c>
      <c r="E2990" s="13">
        <v>3075</v>
      </c>
      <c r="G2990" s="3" t="str">
        <f t="shared" si="400"/>
        <v/>
      </c>
      <c r="H2990" s="3" t="str">
        <f t="shared" si="401"/>
        <v/>
      </c>
      <c r="I2990" s="3" t="str">
        <f t="shared" si="402"/>
        <v/>
      </c>
      <c r="J2990" s="3" t="str">
        <f t="shared" si="403"/>
        <v/>
      </c>
      <c r="K2990" s="3" t="str">
        <f t="shared" si="404"/>
        <v/>
      </c>
      <c r="L2990" s="3" t="str">
        <f t="shared" si="405"/>
        <v/>
      </c>
      <c r="M2990" s="3" t="str">
        <f t="shared" si="406"/>
        <v/>
      </c>
    </row>
    <row r="2991" spans="1:13" ht="15.6" customHeight="1" x14ac:dyDescent="0.3">
      <c r="A2991" s="3" t="s">
        <v>4421</v>
      </c>
      <c r="B2991" s="3" t="s">
        <v>3424</v>
      </c>
      <c r="C2991" s="11" t="s">
        <v>2452</v>
      </c>
      <c r="D2991" s="11" t="s">
        <v>2453</v>
      </c>
      <c r="E2991" s="13">
        <v>3076</v>
      </c>
      <c r="G2991" s="3" t="str">
        <f t="shared" si="400"/>
        <v/>
      </c>
      <c r="H2991" s="3" t="str">
        <f t="shared" si="401"/>
        <v/>
      </c>
      <c r="I2991" s="3" t="str">
        <f t="shared" si="402"/>
        <v/>
      </c>
      <c r="J2991" s="3" t="str">
        <f t="shared" si="403"/>
        <v/>
      </c>
      <c r="K2991" s="3" t="str">
        <f t="shared" si="404"/>
        <v/>
      </c>
      <c r="L2991" s="3" t="str">
        <f t="shared" si="405"/>
        <v/>
      </c>
      <c r="M2991" s="3" t="str">
        <f t="shared" si="406"/>
        <v/>
      </c>
    </row>
    <row r="2992" spans="1:13" ht="15.6" customHeight="1" x14ac:dyDescent="0.3">
      <c r="A2992" s="3" t="s">
        <v>4421</v>
      </c>
      <c r="B2992" s="3" t="s">
        <v>3424</v>
      </c>
      <c r="C2992" s="11" t="s">
        <v>2454</v>
      </c>
      <c r="D2992" s="11" t="s">
        <v>2455</v>
      </c>
      <c r="E2992" s="13">
        <v>3077</v>
      </c>
      <c r="G2992" s="3" t="str">
        <f t="shared" si="400"/>
        <v/>
      </c>
      <c r="H2992" s="3" t="str">
        <f t="shared" si="401"/>
        <v/>
      </c>
      <c r="I2992" s="3" t="str">
        <f t="shared" si="402"/>
        <v/>
      </c>
      <c r="J2992" s="3" t="str">
        <f t="shared" si="403"/>
        <v/>
      </c>
      <c r="K2992" s="3" t="str">
        <f t="shared" si="404"/>
        <v/>
      </c>
      <c r="L2992" s="3" t="str">
        <f t="shared" si="405"/>
        <v/>
      </c>
      <c r="M2992" s="3" t="str">
        <f t="shared" si="406"/>
        <v/>
      </c>
    </row>
    <row r="2993" spans="1:13" ht="15.6" customHeight="1" x14ac:dyDescent="0.3">
      <c r="A2993" s="3" t="s">
        <v>4421</v>
      </c>
      <c r="B2993" s="3" t="s">
        <v>3424</v>
      </c>
      <c r="C2993" s="11" t="s">
        <v>2456</v>
      </c>
      <c r="D2993" s="11" t="s">
        <v>2457</v>
      </c>
      <c r="E2993" s="13">
        <v>3078</v>
      </c>
      <c r="G2993" s="3" t="str">
        <f t="shared" si="400"/>
        <v/>
      </c>
      <c r="H2993" s="3" t="str">
        <f t="shared" si="401"/>
        <v/>
      </c>
      <c r="I2993" s="3" t="str">
        <f t="shared" si="402"/>
        <v/>
      </c>
      <c r="J2993" s="3" t="str">
        <f t="shared" si="403"/>
        <v/>
      </c>
      <c r="K2993" s="3" t="str">
        <f t="shared" si="404"/>
        <v/>
      </c>
      <c r="L2993" s="3" t="str">
        <f t="shared" si="405"/>
        <v/>
      </c>
      <c r="M2993" s="3" t="str">
        <f t="shared" si="406"/>
        <v/>
      </c>
    </row>
    <row r="2994" spans="1:13" ht="15.6" customHeight="1" x14ac:dyDescent="0.3">
      <c r="A2994" s="3" t="s">
        <v>4421</v>
      </c>
      <c r="B2994" s="3" t="s">
        <v>3424</v>
      </c>
      <c r="C2994" s="11" t="s">
        <v>2458</v>
      </c>
      <c r="D2994" s="11" t="s">
        <v>2459</v>
      </c>
      <c r="E2994" s="13">
        <v>3079</v>
      </c>
      <c r="G2994" s="3" t="str">
        <f t="shared" si="400"/>
        <v/>
      </c>
      <c r="H2994" s="3" t="str">
        <f t="shared" si="401"/>
        <v/>
      </c>
      <c r="I2994" s="3" t="str">
        <f t="shared" si="402"/>
        <v/>
      </c>
      <c r="J2994" s="3" t="str">
        <f t="shared" si="403"/>
        <v/>
      </c>
      <c r="K2994" s="3" t="str">
        <f t="shared" si="404"/>
        <v/>
      </c>
      <c r="L2994" s="3" t="str">
        <f t="shared" si="405"/>
        <v/>
      </c>
      <c r="M2994" s="3" t="str">
        <f t="shared" si="406"/>
        <v/>
      </c>
    </row>
    <row r="2995" spans="1:13" ht="15.6" customHeight="1" x14ac:dyDescent="0.3">
      <c r="A2995" s="3" t="s">
        <v>4421</v>
      </c>
      <c r="B2995" s="3" t="s">
        <v>3424</v>
      </c>
      <c r="C2995" s="11" t="s">
        <v>2460</v>
      </c>
      <c r="D2995" s="11" t="s">
        <v>2461</v>
      </c>
      <c r="E2995" s="13">
        <v>3080</v>
      </c>
      <c r="G2995" s="3" t="str">
        <f t="shared" si="400"/>
        <v/>
      </c>
      <c r="H2995" s="3" t="str">
        <f t="shared" si="401"/>
        <v/>
      </c>
      <c r="I2995" s="3" t="str">
        <f t="shared" si="402"/>
        <v/>
      </c>
      <c r="J2995" s="3" t="str">
        <f t="shared" si="403"/>
        <v/>
      </c>
      <c r="K2995" s="3" t="str">
        <f t="shared" si="404"/>
        <v/>
      </c>
      <c r="L2995" s="3" t="str">
        <f t="shared" si="405"/>
        <v/>
      </c>
      <c r="M2995" s="3" t="str">
        <f t="shared" si="406"/>
        <v/>
      </c>
    </row>
    <row r="2996" spans="1:13" ht="15.6" customHeight="1" x14ac:dyDescent="0.3">
      <c r="A2996" s="3" t="s">
        <v>4421</v>
      </c>
      <c r="B2996" s="3" t="s">
        <v>3424</v>
      </c>
      <c r="C2996" s="11" t="s">
        <v>2462</v>
      </c>
      <c r="D2996" s="11" t="s">
        <v>2463</v>
      </c>
      <c r="E2996" s="13">
        <v>3081</v>
      </c>
      <c r="G2996" s="3" t="str">
        <f t="shared" si="400"/>
        <v/>
      </c>
      <c r="H2996" s="3" t="str">
        <f t="shared" si="401"/>
        <v/>
      </c>
      <c r="I2996" s="3" t="str">
        <f t="shared" si="402"/>
        <v/>
      </c>
      <c r="J2996" s="3" t="str">
        <f t="shared" si="403"/>
        <v/>
      </c>
      <c r="K2996" s="3" t="str">
        <f t="shared" si="404"/>
        <v/>
      </c>
      <c r="L2996" s="3" t="str">
        <f t="shared" si="405"/>
        <v/>
      </c>
      <c r="M2996" s="3" t="str">
        <f t="shared" si="406"/>
        <v/>
      </c>
    </row>
    <row r="2997" spans="1:13" ht="15.6" customHeight="1" x14ac:dyDescent="0.3">
      <c r="A2997" s="3" t="s">
        <v>4421</v>
      </c>
      <c r="B2997" s="3" t="s">
        <v>3424</v>
      </c>
      <c r="C2997" s="11" t="s">
        <v>2464</v>
      </c>
      <c r="D2997" s="11" t="s">
        <v>2465</v>
      </c>
      <c r="E2997" s="13">
        <v>3082</v>
      </c>
      <c r="G2997" s="3" t="str">
        <f t="shared" si="400"/>
        <v/>
      </c>
      <c r="H2997" s="3" t="str">
        <f t="shared" si="401"/>
        <v/>
      </c>
      <c r="I2997" s="3" t="str">
        <f t="shared" si="402"/>
        <v/>
      </c>
      <c r="J2997" s="3" t="str">
        <f t="shared" si="403"/>
        <v/>
      </c>
      <c r="K2997" s="3" t="str">
        <f t="shared" si="404"/>
        <v/>
      </c>
      <c r="L2997" s="3" t="str">
        <f t="shared" si="405"/>
        <v/>
      </c>
      <c r="M2997" s="3" t="str">
        <f t="shared" si="406"/>
        <v/>
      </c>
    </row>
    <row r="2998" spans="1:13" ht="15.6" customHeight="1" x14ac:dyDescent="0.3">
      <c r="A2998" s="3" t="s">
        <v>4421</v>
      </c>
      <c r="B2998" s="3" t="s">
        <v>3424</v>
      </c>
      <c r="C2998" s="11" t="s">
        <v>2466</v>
      </c>
      <c r="D2998" s="11" t="s">
        <v>2467</v>
      </c>
      <c r="E2998" s="13">
        <v>3083</v>
      </c>
      <c r="G2998" s="3" t="str">
        <f t="shared" si="400"/>
        <v/>
      </c>
      <c r="H2998" s="3" t="str">
        <f t="shared" si="401"/>
        <v/>
      </c>
      <c r="I2998" s="3" t="str">
        <f t="shared" si="402"/>
        <v/>
      </c>
      <c r="J2998" s="3" t="str">
        <f t="shared" si="403"/>
        <v/>
      </c>
      <c r="K2998" s="3" t="str">
        <f t="shared" si="404"/>
        <v/>
      </c>
      <c r="L2998" s="3" t="str">
        <f t="shared" si="405"/>
        <v/>
      </c>
      <c r="M2998" s="3" t="str">
        <f t="shared" si="406"/>
        <v/>
      </c>
    </row>
    <row r="2999" spans="1:13" ht="15.6" customHeight="1" x14ac:dyDescent="0.3">
      <c r="A2999" s="3" t="s">
        <v>4421</v>
      </c>
      <c r="B2999" s="3" t="s">
        <v>3424</v>
      </c>
      <c r="C2999" s="11" t="s">
        <v>2468</v>
      </c>
      <c r="D2999" s="11" t="s">
        <v>2469</v>
      </c>
      <c r="E2999" s="13">
        <v>3084</v>
      </c>
      <c r="G2999" s="3" t="str">
        <f t="shared" si="400"/>
        <v/>
      </c>
      <c r="H2999" s="3" t="str">
        <f t="shared" si="401"/>
        <v/>
      </c>
      <c r="I2999" s="3" t="str">
        <f t="shared" si="402"/>
        <v/>
      </c>
      <c r="J2999" s="3" t="str">
        <f t="shared" si="403"/>
        <v/>
      </c>
      <c r="K2999" s="3" t="str">
        <f t="shared" si="404"/>
        <v/>
      </c>
      <c r="L2999" s="3" t="str">
        <f t="shared" si="405"/>
        <v/>
      </c>
      <c r="M2999" s="3" t="str">
        <f t="shared" si="406"/>
        <v/>
      </c>
    </row>
    <row r="3000" spans="1:13" ht="15.6" customHeight="1" x14ac:dyDescent="0.3">
      <c r="A3000" s="3" t="s">
        <v>4421</v>
      </c>
      <c r="B3000" s="3" t="s">
        <v>3424</v>
      </c>
      <c r="C3000" s="11" t="s">
        <v>2470</v>
      </c>
      <c r="D3000" s="11" t="s">
        <v>2471</v>
      </c>
      <c r="E3000" s="13">
        <v>3085</v>
      </c>
      <c r="G3000" s="3" t="str">
        <f t="shared" si="400"/>
        <v/>
      </c>
      <c r="H3000" s="3" t="str">
        <f t="shared" si="401"/>
        <v/>
      </c>
      <c r="I3000" s="3" t="str">
        <f t="shared" si="402"/>
        <v/>
      </c>
      <c r="J3000" s="3" t="str">
        <f t="shared" si="403"/>
        <v/>
      </c>
      <c r="K3000" s="3" t="str">
        <f t="shared" si="404"/>
        <v/>
      </c>
      <c r="L3000" s="3" t="str">
        <f t="shared" si="405"/>
        <v/>
      </c>
      <c r="M3000" s="3" t="str">
        <f t="shared" si="406"/>
        <v/>
      </c>
    </row>
    <row r="3001" spans="1:13" ht="15.6" customHeight="1" x14ac:dyDescent="0.3">
      <c r="A3001" s="3" t="s">
        <v>4421</v>
      </c>
      <c r="B3001" s="3" t="s">
        <v>3424</v>
      </c>
      <c r="C3001" s="11" t="s">
        <v>2472</v>
      </c>
      <c r="D3001" s="11" t="s">
        <v>2473</v>
      </c>
      <c r="E3001" s="13">
        <v>3086</v>
      </c>
      <c r="G3001" s="3" t="str">
        <f t="shared" si="400"/>
        <v/>
      </c>
      <c r="H3001" s="3" t="str">
        <f t="shared" si="401"/>
        <v/>
      </c>
      <c r="I3001" s="3" t="str">
        <f t="shared" si="402"/>
        <v/>
      </c>
      <c r="J3001" s="3" t="str">
        <f t="shared" si="403"/>
        <v/>
      </c>
      <c r="K3001" s="3" t="str">
        <f t="shared" si="404"/>
        <v/>
      </c>
      <c r="L3001" s="3" t="str">
        <f t="shared" si="405"/>
        <v/>
      </c>
      <c r="M3001" s="3" t="str">
        <f t="shared" si="406"/>
        <v/>
      </c>
    </row>
    <row r="3002" spans="1:13" ht="15.6" customHeight="1" x14ac:dyDescent="0.3">
      <c r="A3002" s="3" t="s">
        <v>4421</v>
      </c>
      <c r="B3002" s="3" t="s">
        <v>3424</v>
      </c>
      <c r="C3002" s="11" t="s">
        <v>2474</v>
      </c>
      <c r="D3002" s="11" t="s">
        <v>2475</v>
      </c>
      <c r="E3002" s="13">
        <v>3087</v>
      </c>
      <c r="G3002" s="3" t="str">
        <f t="shared" si="400"/>
        <v/>
      </c>
      <c r="H3002" s="3" t="str">
        <f t="shared" si="401"/>
        <v/>
      </c>
      <c r="I3002" s="3" t="str">
        <f t="shared" si="402"/>
        <v/>
      </c>
      <c r="J3002" s="3" t="str">
        <f t="shared" si="403"/>
        <v/>
      </c>
      <c r="K3002" s="3" t="str">
        <f t="shared" si="404"/>
        <v/>
      </c>
      <c r="L3002" s="3" t="str">
        <f t="shared" si="405"/>
        <v/>
      </c>
      <c r="M3002" s="3" t="str">
        <f t="shared" si="406"/>
        <v/>
      </c>
    </row>
    <row r="3003" spans="1:13" ht="15.6" customHeight="1" x14ac:dyDescent="0.3">
      <c r="A3003" s="3" t="s">
        <v>4421</v>
      </c>
      <c r="B3003" s="3" t="s">
        <v>3424</v>
      </c>
      <c r="C3003" s="11" t="s">
        <v>2476</v>
      </c>
      <c r="D3003" s="11" t="s">
        <v>2477</v>
      </c>
      <c r="E3003" s="13">
        <v>3088</v>
      </c>
      <c r="G3003" s="3" t="str">
        <f t="shared" si="400"/>
        <v/>
      </c>
      <c r="H3003" s="3" t="str">
        <f t="shared" si="401"/>
        <v/>
      </c>
      <c r="I3003" s="3" t="str">
        <f t="shared" si="402"/>
        <v/>
      </c>
      <c r="J3003" s="3" t="str">
        <f t="shared" si="403"/>
        <v/>
      </c>
      <c r="K3003" s="3" t="str">
        <f t="shared" si="404"/>
        <v/>
      </c>
      <c r="L3003" s="3" t="str">
        <f t="shared" si="405"/>
        <v/>
      </c>
      <c r="M3003" s="3" t="str">
        <f t="shared" si="406"/>
        <v/>
      </c>
    </row>
    <row r="3004" spans="1:13" ht="15.6" customHeight="1" x14ac:dyDescent="0.3">
      <c r="A3004" s="3" t="s">
        <v>4421</v>
      </c>
      <c r="B3004" s="3" t="s">
        <v>3424</v>
      </c>
      <c r="C3004" s="11" t="s">
        <v>2478</v>
      </c>
      <c r="D3004" s="11" t="s">
        <v>2479</v>
      </c>
      <c r="E3004" s="13">
        <v>3089</v>
      </c>
      <c r="G3004" s="3" t="str">
        <f t="shared" si="400"/>
        <v/>
      </c>
      <c r="H3004" s="3" t="str">
        <f t="shared" si="401"/>
        <v/>
      </c>
      <c r="I3004" s="3" t="str">
        <f t="shared" si="402"/>
        <v/>
      </c>
      <c r="J3004" s="3" t="str">
        <f t="shared" si="403"/>
        <v/>
      </c>
      <c r="K3004" s="3" t="str">
        <f t="shared" si="404"/>
        <v/>
      </c>
      <c r="L3004" s="3" t="str">
        <f t="shared" si="405"/>
        <v/>
      </c>
      <c r="M3004" s="3" t="str">
        <f t="shared" si="406"/>
        <v/>
      </c>
    </row>
    <row r="3005" spans="1:13" ht="15.6" customHeight="1" x14ac:dyDescent="0.3">
      <c r="A3005" s="3" t="s">
        <v>4421</v>
      </c>
      <c r="B3005" s="3" t="s">
        <v>3424</v>
      </c>
      <c r="C3005" s="11" t="s">
        <v>2480</v>
      </c>
      <c r="D3005" s="11" t="s">
        <v>2481</v>
      </c>
      <c r="E3005" s="13">
        <v>3090</v>
      </c>
      <c r="G3005" s="3" t="str">
        <f t="shared" si="400"/>
        <v/>
      </c>
      <c r="H3005" s="3" t="str">
        <f t="shared" si="401"/>
        <v/>
      </c>
      <c r="I3005" s="3" t="str">
        <f t="shared" si="402"/>
        <v/>
      </c>
      <c r="J3005" s="3" t="str">
        <f t="shared" si="403"/>
        <v/>
      </c>
      <c r="K3005" s="3" t="str">
        <f t="shared" si="404"/>
        <v/>
      </c>
      <c r="L3005" s="3" t="str">
        <f t="shared" si="405"/>
        <v/>
      </c>
      <c r="M3005" s="3" t="str">
        <f t="shared" si="406"/>
        <v/>
      </c>
    </row>
    <row r="3006" spans="1:13" ht="15.6" customHeight="1" x14ac:dyDescent="0.3">
      <c r="A3006" s="3" t="s">
        <v>4421</v>
      </c>
      <c r="B3006" s="3" t="s">
        <v>3424</v>
      </c>
      <c r="C3006" s="11" t="s">
        <v>2482</v>
      </c>
      <c r="D3006" s="11" t="s">
        <v>2483</v>
      </c>
      <c r="E3006" s="13">
        <v>3091</v>
      </c>
      <c r="G3006" s="3" t="str">
        <f t="shared" si="400"/>
        <v/>
      </c>
      <c r="H3006" s="3" t="str">
        <f t="shared" si="401"/>
        <v/>
      </c>
      <c r="I3006" s="3" t="str">
        <f t="shared" si="402"/>
        <v/>
      </c>
      <c r="J3006" s="3" t="str">
        <f t="shared" si="403"/>
        <v/>
      </c>
      <c r="K3006" s="3" t="str">
        <f t="shared" si="404"/>
        <v/>
      </c>
      <c r="L3006" s="3" t="str">
        <f t="shared" si="405"/>
        <v/>
      </c>
      <c r="M3006" s="3" t="str">
        <f t="shared" si="406"/>
        <v/>
      </c>
    </row>
    <row r="3007" spans="1:13" ht="15.6" customHeight="1" x14ac:dyDescent="0.3">
      <c r="A3007" s="3" t="s">
        <v>4421</v>
      </c>
      <c r="B3007" s="3" t="s">
        <v>3424</v>
      </c>
      <c r="C3007" s="11" t="s">
        <v>2484</v>
      </c>
      <c r="D3007" s="11" t="s">
        <v>2485</v>
      </c>
      <c r="E3007" s="13">
        <v>3092</v>
      </c>
      <c r="G3007" s="3" t="str">
        <f t="shared" si="400"/>
        <v/>
      </c>
      <c r="H3007" s="3" t="str">
        <f t="shared" si="401"/>
        <v/>
      </c>
      <c r="I3007" s="3" t="str">
        <f t="shared" si="402"/>
        <v/>
      </c>
      <c r="J3007" s="3" t="str">
        <f t="shared" si="403"/>
        <v/>
      </c>
      <c r="K3007" s="3" t="str">
        <f t="shared" si="404"/>
        <v/>
      </c>
      <c r="L3007" s="3" t="str">
        <f t="shared" si="405"/>
        <v/>
      </c>
      <c r="M3007" s="3" t="str">
        <f t="shared" si="406"/>
        <v/>
      </c>
    </row>
    <row r="3008" spans="1:13" ht="15.6" customHeight="1" x14ac:dyDescent="0.3">
      <c r="A3008" s="3" t="s">
        <v>4421</v>
      </c>
      <c r="B3008" s="3" t="s">
        <v>3424</v>
      </c>
      <c r="C3008" s="11" t="s">
        <v>2486</v>
      </c>
      <c r="D3008" s="11" t="s">
        <v>2487</v>
      </c>
      <c r="E3008" s="13">
        <v>3093</v>
      </c>
      <c r="G3008" s="3" t="str">
        <f t="shared" si="400"/>
        <v/>
      </c>
      <c r="H3008" s="3" t="str">
        <f t="shared" si="401"/>
        <v/>
      </c>
      <c r="I3008" s="3" t="str">
        <f t="shared" si="402"/>
        <v/>
      </c>
      <c r="J3008" s="3" t="str">
        <f t="shared" si="403"/>
        <v/>
      </c>
      <c r="K3008" s="3" t="str">
        <f t="shared" si="404"/>
        <v/>
      </c>
      <c r="L3008" s="3" t="str">
        <f t="shared" si="405"/>
        <v/>
      </c>
      <c r="M3008" s="3" t="str">
        <f t="shared" si="406"/>
        <v/>
      </c>
    </row>
    <row r="3009" spans="1:13" ht="15.6" customHeight="1" x14ac:dyDescent="0.3">
      <c r="A3009" s="3" t="s">
        <v>4421</v>
      </c>
      <c r="B3009" s="3" t="s">
        <v>3424</v>
      </c>
      <c r="C3009" s="11" t="s">
        <v>2488</v>
      </c>
      <c r="D3009" s="11" t="s">
        <v>2489</v>
      </c>
      <c r="E3009" s="13">
        <v>3094</v>
      </c>
      <c r="G3009" s="3" t="str">
        <f t="shared" si="400"/>
        <v/>
      </c>
      <c r="H3009" s="3" t="str">
        <f t="shared" si="401"/>
        <v/>
      </c>
      <c r="I3009" s="3" t="str">
        <f t="shared" si="402"/>
        <v/>
      </c>
      <c r="J3009" s="3" t="str">
        <f t="shared" si="403"/>
        <v/>
      </c>
      <c r="K3009" s="3" t="str">
        <f t="shared" si="404"/>
        <v/>
      </c>
      <c r="L3009" s="3" t="str">
        <f t="shared" si="405"/>
        <v/>
      </c>
      <c r="M3009" s="3" t="str">
        <f t="shared" si="406"/>
        <v/>
      </c>
    </row>
    <row r="3010" spans="1:13" ht="15.6" customHeight="1" x14ac:dyDescent="0.3">
      <c r="A3010" s="3" t="s">
        <v>4421</v>
      </c>
      <c r="B3010" s="3" t="s">
        <v>3424</v>
      </c>
      <c r="C3010" s="11" t="s">
        <v>2490</v>
      </c>
      <c r="D3010" s="11" t="s">
        <v>2491</v>
      </c>
      <c r="E3010" s="13">
        <v>3095</v>
      </c>
      <c r="G3010" s="3" t="str">
        <f t="shared" si="400"/>
        <v/>
      </c>
      <c r="H3010" s="3" t="str">
        <f t="shared" si="401"/>
        <v/>
      </c>
      <c r="I3010" s="3" t="str">
        <f t="shared" si="402"/>
        <v/>
      </c>
      <c r="J3010" s="3" t="str">
        <f t="shared" si="403"/>
        <v/>
      </c>
      <c r="K3010" s="3" t="str">
        <f t="shared" si="404"/>
        <v/>
      </c>
      <c r="L3010" s="3" t="str">
        <f t="shared" si="405"/>
        <v/>
      </c>
      <c r="M3010" s="3" t="str">
        <f t="shared" si="406"/>
        <v/>
      </c>
    </row>
    <row r="3011" spans="1:13" ht="15.6" customHeight="1" x14ac:dyDescent="0.3">
      <c r="A3011" s="3" t="s">
        <v>4421</v>
      </c>
      <c r="B3011" s="3" t="s">
        <v>3424</v>
      </c>
      <c r="C3011" s="11" t="s">
        <v>2492</v>
      </c>
      <c r="D3011" s="11" t="s">
        <v>2493</v>
      </c>
      <c r="E3011" s="13">
        <v>3096</v>
      </c>
      <c r="G3011" s="3" t="str">
        <f t="shared" si="400"/>
        <v/>
      </c>
      <c r="H3011" s="3" t="str">
        <f t="shared" si="401"/>
        <v/>
      </c>
      <c r="I3011" s="3" t="str">
        <f t="shared" si="402"/>
        <v/>
      </c>
      <c r="J3011" s="3" t="str">
        <f t="shared" si="403"/>
        <v/>
      </c>
      <c r="K3011" s="3" t="str">
        <f t="shared" si="404"/>
        <v/>
      </c>
      <c r="L3011" s="3" t="str">
        <f t="shared" si="405"/>
        <v/>
      </c>
      <c r="M3011" s="3" t="str">
        <f t="shared" si="406"/>
        <v/>
      </c>
    </row>
    <row r="3012" spans="1:13" ht="15.6" customHeight="1" x14ac:dyDescent="0.3">
      <c r="A3012" s="3" t="s">
        <v>4421</v>
      </c>
      <c r="B3012" s="3" t="s">
        <v>3424</v>
      </c>
      <c r="C3012" s="11" t="s">
        <v>2494</v>
      </c>
      <c r="D3012" s="11" t="s">
        <v>2495</v>
      </c>
      <c r="E3012" s="13">
        <v>3097</v>
      </c>
      <c r="G3012" s="3" t="str">
        <f t="shared" si="400"/>
        <v/>
      </c>
      <c r="H3012" s="3" t="str">
        <f t="shared" si="401"/>
        <v/>
      </c>
      <c r="I3012" s="3" t="str">
        <f t="shared" si="402"/>
        <v/>
      </c>
      <c r="J3012" s="3" t="str">
        <f t="shared" si="403"/>
        <v/>
      </c>
      <c r="K3012" s="3" t="str">
        <f t="shared" si="404"/>
        <v/>
      </c>
      <c r="L3012" s="3" t="str">
        <f t="shared" si="405"/>
        <v/>
      </c>
      <c r="M3012" s="3" t="str">
        <f t="shared" si="406"/>
        <v/>
      </c>
    </row>
    <row r="3013" spans="1:13" ht="15.6" customHeight="1" x14ac:dyDescent="0.3">
      <c r="A3013" s="3" t="s">
        <v>4421</v>
      </c>
      <c r="B3013" s="3" t="s">
        <v>3424</v>
      </c>
      <c r="C3013" s="11" t="s">
        <v>2496</v>
      </c>
      <c r="D3013" s="11" t="s">
        <v>2497</v>
      </c>
      <c r="E3013" s="13">
        <v>3098</v>
      </c>
      <c r="G3013" s="3" t="str">
        <f t="shared" si="400"/>
        <v/>
      </c>
      <c r="H3013" s="3" t="str">
        <f t="shared" si="401"/>
        <v/>
      </c>
      <c r="I3013" s="3" t="str">
        <f t="shared" si="402"/>
        <v/>
      </c>
      <c r="J3013" s="3" t="str">
        <f t="shared" si="403"/>
        <v/>
      </c>
      <c r="K3013" s="3" t="str">
        <f t="shared" si="404"/>
        <v/>
      </c>
      <c r="L3013" s="3" t="str">
        <f t="shared" si="405"/>
        <v/>
      </c>
      <c r="M3013" s="3" t="str">
        <f t="shared" si="406"/>
        <v/>
      </c>
    </row>
    <row r="3014" spans="1:13" ht="15.6" customHeight="1" x14ac:dyDescent="0.3">
      <c r="A3014" s="3" t="s">
        <v>4421</v>
      </c>
      <c r="B3014" s="3" t="s">
        <v>3424</v>
      </c>
      <c r="C3014" s="11" t="s">
        <v>2498</v>
      </c>
      <c r="D3014" s="11" t="s">
        <v>2499</v>
      </c>
      <c r="E3014" s="13">
        <v>3099</v>
      </c>
      <c r="G3014" s="3" t="str">
        <f t="shared" si="400"/>
        <v/>
      </c>
      <c r="H3014" s="3" t="str">
        <f t="shared" si="401"/>
        <v/>
      </c>
      <c r="I3014" s="3" t="str">
        <f t="shared" si="402"/>
        <v/>
      </c>
      <c r="J3014" s="3" t="str">
        <f t="shared" si="403"/>
        <v/>
      </c>
      <c r="K3014" s="3" t="str">
        <f t="shared" si="404"/>
        <v/>
      </c>
      <c r="L3014" s="3" t="str">
        <f t="shared" si="405"/>
        <v/>
      </c>
      <c r="M3014" s="3" t="str">
        <f t="shared" si="406"/>
        <v/>
      </c>
    </row>
    <row r="3015" spans="1:13" ht="15.6" customHeight="1" x14ac:dyDescent="0.3">
      <c r="A3015" s="3" t="s">
        <v>4421</v>
      </c>
      <c r="B3015" s="3" t="s">
        <v>3424</v>
      </c>
      <c r="C3015" s="11" t="s">
        <v>2500</v>
      </c>
      <c r="D3015" s="11" t="s">
        <v>2501</v>
      </c>
      <c r="E3015" s="13">
        <v>3100</v>
      </c>
      <c r="G3015" s="3" t="str">
        <f t="shared" si="400"/>
        <v/>
      </c>
      <c r="H3015" s="3" t="str">
        <f t="shared" si="401"/>
        <v/>
      </c>
      <c r="I3015" s="3" t="str">
        <f t="shared" si="402"/>
        <v/>
      </c>
      <c r="J3015" s="3" t="str">
        <f t="shared" si="403"/>
        <v/>
      </c>
      <c r="K3015" s="3" t="str">
        <f t="shared" si="404"/>
        <v/>
      </c>
      <c r="L3015" s="3" t="str">
        <f t="shared" si="405"/>
        <v/>
      </c>
      <c r="M3015" s="3" t="str">
        <f t="shared" si="406"/>
        <v/>
      </c>
    </row>
    <row r="3016" spans="1:13" ht="15.6" customHeight="1" x14ac:dyDescent="0.3">
      <c r="A3016" s="3" t="s">
        <v>4421</v>
      </c>
      <c r="B3016" s="3" t="s">
        <v>3424</v>
      </c>
      <c r="C3016" s="11" t="s">
        <v>2502</v>
      </c>
      <c r="D3016" s="11" t="s">
        <v>2503</v>
      </c>
      <c r="E3016" s="13">
        <v>3101</v>
      </c>
      <c r="G3016" s="3" t="str">
        <f t="shared" si="400"/>
        <v/>
      </c>
      <c r="H3016" s="3" t="str">
        <f t="shared" si="401"/>
        <v/>
      </c>
      <c r="I3016" s="3" t="str">
        <f t="shared" si="402"/>
        <v/>
      </c>
      <c r="J3016" s="3" t="str">
        <f t="shared" si="403"/>
        <v/>
      </c>
      <c r="K3016" s="3" t="str">
        <f t="shared" si="404"/>
        <v/>
      </c>
      <c r="L3016" s="3" t="str">
        <f t="shared" si="405"/>
        <v/>
      </c>
      <c r="M3016" s="3" t="str">
        <f t="shared" si="406"/>
        <v/>
      </c>
    </row>
    <row r="3017" spans="1:13" ht="15.6" customHeight="1" x14ac:dyDescent="0.3">
      <c r="A3017" s="3" t="s">
        <v>4421</v>
      </c>
      <c r="B3017" s="3" t="s">
        <v>3424</v>
      </c>
      <c r="C3017" s="11" t="s">
        <v>2504</v>
      </c>
      <c r="D3017" s="11" t="s">
        <v>2505</v>
      </c>
      <c r="E3017" s="13">
        <v>3102</v>
      </c>
      <c r="G3017" s="3" t="str">
        <f t="shared" si="400"/>
        <v/>
      </c>
      <c r="H3017" s="3" t="str">
        <f t="shared" si="401"/>
        <v/>
      </c>
      <c r="I3017" s="3" t="str">
        <f t="shared" si="402"/>
        <v/>
      </c>
      <c r="J3017" s="3" t="str">
        <f t="shared" si="403"/>
        <v/>
      </c>
      <c r="K3017" s="3" t="str">
        <f t="shared" si="404"/>
        <v/>
      </c>
      <c r="L3017" s="3" t="str">
        <f t="shared" si="405"/>
        <v/>
      </c>
      <c r="M3017" s="3" t="str">
        <f t="shared" si="406"/>
        <v/>
      </c>
    </row>
    <row r="3018" spans="1:13" ht="15.6" customHeight="1" x14ac:dyDescent="0.3">
      <c r="A3018" s="3" t="s">
        <v>4421</v>
      </c>
      <c r="B3018" s="3" t="s">
        <v>3424</v>
      </c>
      <c r="C3018" s="11" t="s">
        <v>2506</v>
      </c>
      <c r="D3018" s="11" t="s">
        <v>2507</v>
      </c>
      <c r="E3018" s="13">
        <v>3103</v>
      </c>
      <c r="G3018" s="3" t="str">
        <f t="shared" si="400"/>
        <v/>
      </c>
      <c r="H3018" s="3" t="str">
        <f t="shared" si="401"/>
        <v/>
      </c>
      <c r="I3018" s="3" t="str">
        <f t="shared" si="402"/>
        <v/>
      </c>
      <c r="J3018" s="3" t="str">
        <f t="shared" si="403"/>
        <v/>
      </c>
      <c r="K3018" s="3" t="str">
        <f t="shared" si="404"/>
        <v/>
      </c>
      <c r="L3018" s="3" t="str">
        <f t="shared" si="405"/>
        <v/>
      </c>
      <c r="M3018" s="3" t="str">
        <f t="shared" si="406"/>
        <v/>
      </c>
    </row>
    <row r="3019" spans="1:13" ht="15.6" customHeight="1" x14ac:dyDescent="0.3">
      <c r="A3019" s="3" t="s">
        <v>4421</v>
      </c>
      <c r="B3019" s="3" t="s">
        <v>3424</v>
      </c>
      <c r="C3019" s="11" t="s">
        <v>2508</v>
      </c>
      <c r="D3019" s="11" t="s">
        <v>2509</v>
      </c>
      <c r="E3019" s="13">
        <v>3104</v>
      </c>
      <c r="G3019" s="3" t="str">
        <f t="shared" si="400"/>
        <v/>
      </c>
      <c r="H3019" s="3" t="str">
        <f t="shared" si="401"/>
        <v/>
      </c>
      <c r="I3019" s="3" t="str">
        <f t="shared" si="402"/>
        <v/>
      </c>
      <c r="J3019" s="3" t="str">
        <f t="shared" si="403"/>
        <v/>
      </c>
      <c r="K3019" s="3" t="str">
        <f t="shared" si="404"/>
        <v/>
      </c>
      <c r="L3019" s="3" t="str">
        <f t="shared" si="405"/>
        <v/>
      </c>
      <c r="M3019" s="3" t="str">
        <f t="shared" si="406"/>
        <v/>
      </c>
    </row>
    <row r="3020" spans="1:13" ht="15.6" customHeight="1" x14ac:dyDescent="0.3">
      <c r="A3020" s="3" t="s">
        <v>4421</v>
      </c>
      <c r="B3020" s="3" t="s">
        <v>3424</v>
      </c>
      <c r="C3020" s="11" t="s">
        <v>2510</v>
      </c>
      <c r="D3020" s="11" t="s">
        <v>2511</v>
      </c>
      <c r="E3020" s="13">
        <v>3105</v>
      </c>
      <c r="G3020" s="3" t="str">
        <f t="shared" si="400"/>
        <v/>
      </c>
      <c r="H3020" s="3" t="str">
        <f t="shared" si="401"/>
        <v/>
      </c>
      <c r="I3020" s="3" t="str">
        <f t="shared" si="402"/>
        <v/>
      </c>
      <c r="J3020" s="3" t="str">
        <f t="shared" si="403"/>
        <v/>
      </c>
      <c r="K3020" s="3" t="str">
        <f t="shared" si="404"/>
        <v/>
      </c>
      <c r="L3020" s="3" t="str">
        <f t="shared" si="405"/>
        <v/>
      </c>
      <c r="M3020" s="3" t="str">
        <f t="shared" si="406"/>
        <v/>
      </c>
    </row>
    <row r="3021" spans="1:13" ht="15.6" customHeight="1" x14ac:dyDescent="0.3">
      <c r="A3021" s="3" t="s">
        <v>4421</v>
      </c>
      <c r="B3021" s="3" t="s">
        <v>3424</v>
      </c>
      <c r="C3021" s="11" t="s">
        <v>2512</v>
      </c>
      <c r="D3021" s="11" t="s">
        <v>2513</v>
      </c>
      <c r="E3021" s="13">
        <v>3106</v>
      </c>
      <c r="G3021" s="3" t="str">
        <f t="shared" ref="G3021:G3084" si="407">IFERROR(VLOOKUP(F3021,omop_all_vocs,4,FALSE),"")</f>
        <v/>
      </c>
      <c r="H3021" s="3" t="str">
        <f t="shared" ref="H3021:H3084" si="408">IFERROR(VLOOKUP(F3021,omop_all_vocs,5,FALSE),"")</f>
        <v/>
      </c>
      <c r="I3021" s="3" t="str">
        <f t="shared" ref="I3021:I3084" si="409">IFERROR(VLOOKUP(F3021,omop_all_vocs,6,FALSE),"")</f>
        <v/>
      </c>
      <c r="J3021" s="3" t="str">
        <f t="shared" ref="J3021:J3084" si="410">IFERROR(VLOOKUP(F3021,omop_all_vocs,7,FALSE),"")</f>
        <v/>
      </c>
      <c r="K3021" s="3" t="str">
        <f t="shared" ref="K3021:K3084" si="411">IFERROR(VLOOKUP(F3021,omop_all_vocs,8,FALSE),"")</f>
        <v/>
      </c>
      <c r="L3021" s="3" t="str">
        <f t="shared" ref="L3021:L3084" si="412">IFERROR(VLOOKUP(F3021,omop_all_vocs,9,FALSE),"")</f>
        <v/>
      </c>
      <c r="M3021" s="3" t="str">
        <f t="shared" ref="M3021:M3084" si="413">IFERROR(VLOOKUP(F3021,omop_all_vocs,10,FALSE),"")</f>
        <v/>
      </c>
    </row>
    <row r="3022" spans="1:13" ht="15.6" customHeight="1" x14ac:dyDescent="0.3">
      <c r="A3022" s="3" t="s">
        <v>4421</v>
      </c>
      <c r="B3022" s="3" t="s">
        <v>3424</v>
      </c>
      <c r="C3022" s="11" t="s">
        <v>2514</v>
      </c>
      <c r="D3022" s="11" t="s">
        <v>2515</v>
      </c>
      <c r="E3022" s="13">
        <v>3107</v>
      </c>
      <c r="G3022" s="3" t="str">
        <f t="shared" si="407"/>
        <v/>
      </c>
      <c r="H3022" s="3" t="str">
        <f t="shared" si="408"/>
        <v/>
      </c>
      <c r="I3022" s="3" t="str">
        <f t="shared" si="409"/>
        <v/>
      </c>
      <c r="J3022" s="3" t="str">
        <f t="shared" si="410"/>
        <v/>
      </c>
      <c r="K3022" s="3" t="str">
        <f t="shared" si="411"/>
        <v/>
      </c>
      <c r="L3022" s="3" t="str">
        <f t="shared" si="412"/>
        <v/>
      </c>
      <c r="M3022" s="3" t="str">
        <f t="shared" si="413"/>
        <v/>
      </c>
    </row>
    <row r="3023" spans="1:13" ht="15.6" customHeight="1" x14ac:dyDescent="0.3">
      <c r="A3023" s="3" t="s">
        <v>4421</v>
      </c>
      <c r="B3023" s="3" t="s">
        <v>3424</v>
      </c>
      <c r="C3023" s="11" t="s">
        <v>2516</v>
      </c>
      <c r="D3023" s="11" t="s">
        <v>2517</v>
      </c>
      <c r="E3023" s="13">
        <v>3108</v>
      </c>
      <c r="G3023" s="3" t="str">
        <f t="shared" si="407"/>
        <v/>
      </c>
      <c r="H3023" s="3" t="str">
        <f t="shared" si="408"/>
        <v/>
      </c>
      <c r="I3023" s="3" t="str">
        <f t="shared" si="409"/>
        <v/>
      </c>
      <c r="J3023" s="3" t="str">
        <f t="shared" si="410"/>
        <v/>
      </c>
      <c r="K3023" s="3" t="str">
        <f t="shared" si="411"/>
        <v/>
      </c>
      <c r="L3023" s="3" t="str">
        <f t="shared" si="412"/>
        <v/>
      </c>
      <c r="M3023" s="3" t="str">
        <f t="shared" si="413"/>
        <v/>
      </c>
    </row>
    <row r="3024" spans="1:13" ht="15.6" customHeight="1" x14ac:dyDescent="0.3">
      <c r="A3024" s="3" t="s">
        <v>4421</v>
      </c>
      <c r="B3024" s="3" t="s">
        <v>3424</v>
      </c>
      <c r="C3024" s="11" t="s">
        <v>2518</v>
      </c>
      <c r="D3024" s="11" t="s">
        <v>2519</v>
      </c>
      <c r="E3024" s="13">
        <v>3109</v>
      </c>
      <c r="G3024" s="3" t="str">
        <f t="shared" si="407"/>
        <v/>
      </c>
      <c r="H3024" s="3" t="str">
        <f t="shared" si="408"/>
        <v/>
      </c>
      <c r="I3024" s="3" t="str">
        <f t="shared" si="409"/>
        <v/>
      </c>
      <c r="J3024" s="3" t="str">
        <f t="shared" si="410"/>
        <v/>
      </c>
      <c r="K3024" s="3" t="str">
        <f t="shared" si="411"/>
        <v/>
      </c>
      <c r="L3024" s="3" t="str">
        <f t="shared" si="412"/>
        <v/>
      </c>
      <c r="M3024" s="3" t="str">
        <f t="shared" si="413"/>
        <v/>
      </c>
    </row>
    <row r="3025" spans="1:13" ht="15.6" customHeight="1" x14ac:dyDescent="0.3">
      <c r="A3025" s="3" t="s">
        <v>4421</v>
      </c>
      <c r="B3025" s="3" t="s">
        <v>3424</v>
      </c>
      <c r="C3025" s="11" t="s">
        <v>2520</v>
      </c>
      <c r="D3025" s="11" t="s">
        <v>2521</v>
      </c>
      <c r="E3025" s="13">
        <v>3110</v>
      </c>
      <c r="G3025" s="3" t="str">
        <f t="shared" si="407"/>
        <v/>
      </c>
      <c r="H3025" s="3" t="str">
        <f t="shared" si="408"/>
        <v/>
      </c>
      <c r="I3025" s="3" t="str">
        <f t="shared" si="409"/>
        <v/>
      </c>
      <c r="J3025" s="3" t="str">
        <f t="shared" si="410"/>
        <v/>
      </c>
      <c r="K3025" s="3" t="str">
        <f t="shared" si="411"/>
        <v/>
      </c>
      <c r="L3025" s="3" t="str">
        <f t="shared" si="412"/>
        <v/>
      </c>
      <c r="M3025" s="3" t="str">
        <f t="shared" si="413"/>
        <v/>
      </c>
    </row>
    <row r="3026" spans="1:13" ht="15.6" customHeight="1" x14ac:dyDescent="0.3">
      <c r="A3026" s="3" t="s">
        <v>4421</v>
      </c>
      <c r="B3026" s="3" t="s">
        <v>3424</v>
      </c>
      <c r="C3026" s="11" t="s">
        <v>2522</v>
      </c>
      <c r="D3026" s="11" t="s">
        <v>2523</v>
      </c>
      <c r="E3026" s="13">
        <v>3111</v>
      </c>
      <c r="G3026" s="3" t="str">
        <f t="shared" si="407"/>
        <v/>
      </c>
      <c r="H3026" s="3" t="str">
        <f t="shared" si="408"/>
        <v/>
      </c>
      <c r="I3026" s="3" t="str">
        <f t="shared" si="409"/>
        <v/>
      </c>
      <c r="J3026" s="3" t="str">
        <f t="shared" si="410"/>
        <v/>
      </c>
      <c r="K3026" s="3" t="str">
        <f t="shared" si="411"/>
        <v/>
      </c>
      <c r="L3026" s="3" t="str">
        <f t="shared" si="412"/>
        <v/>
      </c>
      <c r="M3026" s="3" t="str">
        <f t="shared" si="413"/>
        <v/>
      </c>
    </row>
    <row r="3027" spans="1:13" ht="15.6" customHeight="1" x14ac:dyDescent="0.3">
      <c r="A3027" s="3" t="s">
        <v>4421</v>
      </c>
      <c r="B3027" s="3" t="s">
        <v>3424</v>
      </c>
      <c r="C3027" s="11" t="s">
        <v>2524</v>
      </c>
      <c r="D3027" s="11" t="s">
        <v>2525</v>
      </c>
      <c r="E3027" s="13">
        <v>3112</v>
      </c>
      <c r="G3027" s="3" t="str">
        <f t="shared" si="407"/>
        <v/>
      </c>
      <c r="H3027" s="3" t="str">
        <f t="shared" si="408"/>
        <v/>
      </c>
      <c r="I3027" s="3" t="str">
        <f t="shared" si="409"/>
        <v/>
      </c>
      <c r="J3027" s="3" t="str">
        <f t="shared" si="410"/>
        <v/>
      </c>
      <c r="K3027" s="3" t="str">
        <f t="shared" si="411"/>
        <v/>
      </c>
      <c r="L3027" s="3" t="str">
        <f t="shared" si="412"/>
        <v/>
      </c>
      <c r="M3027" s="3" t="str">
        <f t="shared" si="413"/>
        <v/>
      </c>
    </row>
    <row r="3028" spans="1:13" ht="15.6" customHeight="1" x14ac:dyDescent="0.3">
      <c r="A3028" s="3" t="s">
        <v>4421</v>
      </c>
      <c r="B3028" s="3" t="s">
        <v>3424</v>
      </c>
      <c r="C3028" s="11" t="s">
        <v>2526</v>
      </c>
      <c r="D3028" s="11" t="s">
        <v>2527</v>
      </c>
      <c r="E3028" s="13">
        <v>3113</v>
      </c>
      <c r="G3028" s="3" t="str">
        <f t="shared" si="407"/>
        <v/>
      </c>
      <c r="H3028" s="3" t="str">
        <f t="shared" si="408"/>
        <v/>
      </c>
      <c r="I3028" s="3" t="str">
        <f t="shared" si="409"/>
        <v/>
      </c>
      <c r="J3028" s="3" t="str">
        <f t="shared" si="410"/>
        <v/>
      </c>
      <c r="K3028" s="3" t="str">
        <f t="shared" si="411"/>
        <v/>
      </c>
      <c r="L3028" s="3" t="str">
        <f t="shared" si="412"/>
        <v/>
      </c>
      <c r="M3028" s="3" t="str">
        <f t="shared" si="413"/>
        <v/>
      </c>
    </row>
    <row r="3029" spans="1:13" ht="15.6" customHeight="1" x14ac:dyDescent="0.3">
      <c r="A3029" s="3" t="s">
        <v>4421</v>
      </c>
      <c r="B3029" s="3" t="s">
        <v>3424</v>
      </c>
      <c r="C3029" s="11" t="s">
        <v>2528</v>
      </c>
      <c r="D3029" s="11" t="s">
        <v>2529</v>
      </c>
      <c r="E3029" s="13">
        <v>3114</v>
      </c>
      <c r="G3029" s="3" t="str">
        <f t="shared" si="407"/>
        <v/>
      </c>
      <c r="H3029" s="3" t="str">
        <f t="shared" si="408"/>
        <v/>
      </c>
      <c r="I3029" s="3" t="str">
        <f t="shared" si="409"/>
        <v/>
      </c>
      <c r="J3029" s="3" t="str">
        <f t="shared" si="410"/>
        <v/>
      </c>
      <c r="K3029" s="3" t="str">
        <f t="shared" si="411"/>
        <v/>
      </c>
      <c r="L3029" s="3" t="str">
        <f t="shared" si="412"/>
        <v/>
      </c>
      <c r="M3029" s="3" t="str">
        <f t="shared" si="413"/>
        <v/>
      </c>
    </row>
    <row r="3030" spans="1:13" ht="15.6" customHeight="1" x14ac:dyDescent="0.3">
      <c r="A3030" s="3" t="s">
        <v>4421</v>
      </c>
      <c r="B3030" s="3" t="s">
        <v>3424</v>
      </c>
      <c r="C3030" s="11" t="s">
        <v>2530</v>
      </c>
      <c r="D3030" s="11" t="s">
        <v>2531</v>
      </c>
      <c r="E3030" s="13">
        <v>3115</v>
      </c>
      <c r="G3030" s="3" t="str">
        <f t="shared" si="407"/>
        <v/>
      </c>
      <c r="H3030" s="3" t="str">
        <f t="shared" si="408"/>
        <v/>
      </c>
      <c r="I3030" s="3" t="str">
        <f t="shared" si="409"/>
        <v/>
      </c>
      <c r="J3030" s="3" t="str">
        <f t="shared" si="410"/>
        <v/>
      </c>
      <c r="K3030" s="3" t="str">
        <f t="shared" si="411"/>
        <v/>
      </c>
      <c r="L3030" s="3" t="str">
        <f t="shared" si="412"/>
        <v/>
      </c>
      <c r="M3030" s="3" t="str">
        <f t="shared" si="413"/>
        <v/>
      </c>
    </row>
    <row r="3031" spans="1:13" ht="15.6" customHeight="1" x14ac:dyDescent="0.3">
      <c r="A3031" s="3" t="s">
        <v>4421</v>
      </c>
      <c r="B3031" s="3" t="s">
        <v>3424</v>
      </c>
      <c r="C3031" s="11" t="s">
        <v>2532</v>
      </c>
      <c r="D3031" s="11" t="s">
        <v>2533</v>
      </c>
      <c r="E3031" s="13">
        <v>3116</v>
      </c>
      <c r="G3031" s="3" t="str">
        <f t="shared" si="407"/>
        <v/>
      </c>
      <c r="H3031" s="3" t="str">
        <f t="shared" si="408"/>
        <v/>
      </c>
      <c r="I3031" s="3" t="str">
        <f t="shared" si="409"/>
        <v/>
      </c>
      <c r="J3031" s="3" t="str">
        <f t="shared" si="410"/>
        <v/>
      </c>
      <c r="K3031" s="3" t="str">
        <f t="shared" si="411"/>
        <v/>
      </c>
      <c r="L3031" s="3" t="str">
        <f t="shared" si="412"/>
        <v/>
      </c>
      <c r="M3031" s="3" t="str">
        <f t="shared" si="413"/>
        <v/>
      </c>
    </row>
    <row r="3032" spans="1:13" ht="15.6" customHeight="1" x14ac:dyDescent="0.3">
      <c r="A3032" s="3" t="s">
        <v>4421</v>
      </c>
      <c r="B3032" s="3" t="s">
        <v>3424</v>
      </c>
      <c r="C3032" s="11" t="s">
        <v>2534</v>
      </c>
      <c r="D3032" s="11" t="s">
        <v>2535</v>
      </c>
      <c r="E3032" s="13">
        <v>3117</v>
      </c>
      <c r="G3032" s="3" t="str">
        <f t="shared" si="407"/>
        <v/>
      </c>
      <c r="H3032" s="3" t="str">
        <f t="shared" si="408"/>
        <v/>
      </c>
      <c r="I3032" s="3" t="str">
        <f t="shared" si="409"/>
        <v/>
      </c>
      <c r="J3032" s="3" t="str">
        <f t="shared" si="410"/>
        <v/>
      </c>
      <c r="K3032" s="3" t="str">
        <f t="shared" si="411"/>
        <v/>
      </c>
      <c r="L3032" s="3" t="str">
        <f t="shared" si="412"/>
        <v/>
      </c>
      <c r="M3032" s="3" t="str">
        <f t="shared" si="413"/>
        <v/>
      </c>
    </row>
    <row r="3033" spans="1:13" ht="15.6" customHeight="1" x14ac:dyDescent="0.3">
      <c r="A3033" s="3" t="s">
        <v>4421</v>
      </c>
      <c r="B3033" s="3" t="s">
        <v>3424</v>
      </c>
      <c r="C3033" s="11" t="s">
        <v>2536</v>
      </c>
      <c r="D3033" s="11" t="s">
        <v>2537</v>
      </c>
      <c r="E3033" s="13">
        <v>3118</v>
      </c>
      <c r="G3033" s="3" t="str">
        <f t="shared" si="407"/>
        <v/>
      </c>
      <c r="H3033" s="3" t="str">
        <f t="shared" si="408"/>
        <v/>
      </c>
      <c r="I3033" s="3" t="str">
        <f t="shared" si="409"/>
        <v/>
      </c>
      <c r="J3033" s="3" t="str">
        <f t="shared" si="410"/>
        <v/>
      </c>
      <c r="K3033" s="3" t="str">
        <f t="shared" si="411"/>
        <v/>
      </c>
      <c r="L3033" s="3" t="str">
        <f t="shared" si="412"/>
        <v/>
      </c>
      <c r="M3033" s="3" t="str">
        <f t="shared" si="413"/>
        <v/>
      </c>
    </row>
    <row r="3034" spans="1:13" ht="15.6" customHeight="1" x14ac:dyDescent="0.3">
      <c r="A3034" s="3" t="s">
        <v>4421</v>
      </c>
      <c r="B3034" s="3" t="s">
        <v>3424</v>
      </c>
      <c r="C3034" s="11" t="s">
        <v>2538</v>
      </c>
      <c r="D3034" s="11" t="s">
        <v>2539</v>
      </c>
      <c r="E3034" s="13">
        <v>3119</v>
      </c>
      <c r="G3034" s="3" t="str">
        <f t="shared" si="407"/>
        <v/>
      </c>
      <c r="H3034" s="3" t="str">
        <f t="shared" si="408"/>
        <v/>
      </c>
      <c r="I3034" s="3" t="str">
        <f t="shared" si="409"/>
        <v/>
      </c>
      <c r="J3034" s="3" t="str">
        <f t="shared" si="410"/>
        <v/>
      </c>
      <c r="K3034" s="3" t="str">
        <f t="shared" si="411"/>
        <v/>
      </c>
      <c r="L3034" s="3" t="str">
        <f t="shared" si="412"/>
        <v/>
      </c>
      <c r="M3034" s="3" t="str">
        <f t="shared" si="413"/>
        <v/>
      </c>
    </row>
    <row r="3035" spans="1:13" ht="15.6" customHeight="1" x14ac:dyDescent="0.3">
      <c r="A3035" s="3" t="s">
        <v>4421</v>
      </c>
      <c r="B3035" s="3" t="s">
        <v>3424</v>
      </c>
      <c r="C3035" s="11" t="s">
        <v>2540</v>
      </c>
      <c r="D3035" s="11" t="s">
        <v>2541</v>
      </c>
      <c r="E3035" s="13">
        <v>3120</v>
      </c>
      <c r="G3035" s="3" t="str">
        <f t="shared" si="407"/>
        <v/>
      </c>
      <c r="H3035" s="3" t="str">
        <f t="shared" si="408"/>
        <v/>
      </c>
      <c r="I3035" s="3" t="str">
        <f t="shared" si="409"/>
        <v/>
      </c>
      <c r="J3035" s="3" t="str">
        <f t="shared" si="410"/>
        <v/>
      </c>
      <c r="K3035" s="3" t="str">
        <f t="shared" si="411"/>
        <v/>
      </c>
      <c r="L3035" s="3" t="str">
        <f t="shared" si="412"/>
        <v/>
      </c>
      <c r="M3035" s="3" t="str">
        <f t="shared" si="413"/>
        <v/>
      </c>
    </row>
    <row r="3036" spans="1:13" ht="15.6" customHeight="1" x14ac:dyDescent="0.3">
      <c r="A3036" s="3" t="s">
        <v>4421</v>
      </c>
      <c r="B3036" s="3" t="s">
        <v>3424</v>
      </c>
      <c r="C3036" s="11" t="s">
        <v>2542</v>
      </c>
      <c r="D3036" s="11" t="s">
        <v>2543</v>
      </c>
      <c r="E3036" s="13">
        <v>3121</v>
      </c>
      <c r="G3036" s="3" t="str">
        <f t="shared" si="407"/>
        <v/>
      </c>
      <c r="H3036" s="3" t="str">
        <f t="shared" si="408"/>
        <v/>
      </c>
      <c r="I3036" s="3" t="str">
        <f t="shared" si="409"/>
        <v/>
      </c>
      <c r="J3036" s="3" t="str">
        <f t="shared" si="410"/>
        <v/>
      </c>
      <c r="K3036" s="3" t="str">
        <f t="shared" si="411"/>
        <v/>
      </c>
      <c r="L3036" s="3" t="str">
        <f t="shared" si="412"/>
        <v/>
      </c>
      <c r="M3036" s="3" t="str">
        <f t="shared" si="413"/>
        <v/>
      </c>
    </row>
    <row r="3037" spans="1:13" ht="15.6" customHeight="1" x14ac:dyDescent="0.3">
      <c r="A3037" s="3" t="s">
        <v>4421</v>
      </c>
      <c r="B3037" s="3" t="s">
        <v>3424</v>
      </c>
      <c r="C3037" s="11" t="s">
        <v>2544</v>
      </c>
      <c r="D3037" s="11" t="s">
        <v>2545</v>
      </c>
      <c r="E3037" s="13">
        <v>3122</v>
      </c>
      <c r="G3037" s="3" t="str">
        <f t="shared" si="407"/>
        <v/>
      </c>
      <c r="H3037" s="3" t="str">
        <f t="shared" si="408"/>
        <v/>
      </c>
      <c r="I3037" s="3" t="str">
        <f t="shared" si="409"/>
        <v/>
      </c>
      <c r="J3037" s="3" t="str">
        <f t="shared" si="410"/>
        <v/>
      </c>
      <c r="K3037" s="3" t="str">
        <f t="shared" si="411"/>
        <v/>
      </c>
      <c r="L3037" s="3" t="str">
        <f t="shared" si="412"/>
        <v/>
      </c>
      <c r="M3037" s="3" t="str">
        <f t="shared" si="413"/>
        <v/>
      </c>
    </row>
    <row r="3038" spans="1:13" ht="15.6" customHeight="1" x14ac:dyDescent="0.3">
      <c r="A3038" s="3" t="s">
        <v>4421</v>
      </c>
      <c r="B3038" s="3" t="s">
        <v>3424</v>
      </c>
      <c r="C3038" s="11" t="s">
        <v>2546</v>
      </c>
      <c r="D3038" s="11" t="s">
        <v>2547</v>
      </c>
      <c r="E3038" s="13">
        <v>3123</v>
      </c>
      <c r="G3038" s="3" t="str">
        <f t="shared" si="407"/>
        <v/>
      </c>
      <c r="H3038" s="3" t="str">
        <f t="shared" si="408"/>
        <v/>
      </c>
      <c r="I3038" s="3" t="str">
        <f t="shared" si="409"/>
        <v/>
      </c>
      <c r="J3038" s="3" t="str">
        <f t="shared" si="410"/>
        <v/>
      </c>
      <c r="K3038" s="3" t="str">
        <f t="shared" si="411"/>
        <v/>
      </c>
      <c r="L3038" s="3" t="str">
        <f t="shared" si="412"/>
        <v/>
      </c>
      <c r="M3038" s="3" t="str">
        <f t="shared" si="413"/>
        <v/>
      </c>
    </row>
    <row r="3039" spans="1:13" ht="15.6" customHeight="1" x14ac:dyDescent="0.3">
      <c r="A3039" s="3" t="s">
        <v>4421</v>
      </c>
      <c r="B3039" s="3" t="s">
        <v>3424</v>
      </c>
      <c r="C3039" s="11" t="s">
        <v>2548</v>
      </c>
      <c r="D3039" s="11" t="s">
        <v>2549</v>
      </c>
      <c r="E3039" s="13">
        <v>3124</v>
      </c>
      <c r="G3039" s="3" t="str">
        <f t="shared" si="407"/>
        <v/>
      </c>
      <c r="H3039" s="3" t="str">
        <f t="shared" si="408"/>
        <v/>
      </c>
      <c r="I3039" s="3" t="str">
        <f t="shared" si="409"/>
        <v/>
      </c>
      <c r="J3039" s="3" t="str">
        <f t="shared" si="410"/>
        <v/>
      </c>
      <c r="K3039" s="3" t="str">
        <f t="shared" si="411"/>
        <v/>
      </c>
      <c r="L3039" s="3" t="str">
        <f t="shared" si="412"/>
        <v/>
      </c>
      <c r="M3039" s="3" t="str">
        <f t="shared" si="413"/>
        <v/>
      </c>
    </row>
    <row r="3040" spans="1:13" ht="15.6" customHeight="1" x14ac:dyDescent="0.3">
      <c r="A3040" s="3" t="s">
        <v>4421</v>
      </c>
      <c r="B3040" s="3" t="s">
        <v>3424</v>
      </c>
      <c r="C3040" s="11" t="s">
        <v>2550</v>
      </c>
      <c r="D3040" s="11" t="s">
        <v>2551</v>
      </c>
      <c r="E3040" s="13">
        <v>3125</v>
      </c>
      <c r="G3040" s="3" t="str">
        <f t="shared" si="407"/>
        <v/>
      </c>
      <c r="H3040" s="3" t="str">
        <f t="shared" si="408"/>
        <v/>
      </c>
      <c r="I3040" s="3" t="str">
        <f t="shared" si="409"/>
        <v/>
      </c>
      <c r="J3040" s="3" t="str">
        <f t="shared" si="410"/>
        <v/>
      </c>
      <c r="K3040" s="3" t="str">
        <f t="shared" si="411"/>
        <v/>
      </c>
      <c r="L3040" s="3" t="str">
        <f t="shared" si="412"/>
        <v/>
      </c>
      <c r="M3040" s="3" t="str">
        <f t="shared" si="413"/>
        <v/>
      </c>
    </row>
    <row r="3041" spans="1:13" ht="15.6" customHeight="1" x14ac:dyDescent="0.3">
      <c r="A3041" s="3" t="s">
        <v>4421</v>
      </c>
      <c r="B3041" s="3" t="s">
        <v>3424</v>
      </c>
      <c r="C3041" s="11" t="s">
        <v>2552</v>
      </c>
      <c r="D3041" s="11" t="s">
        <v>2553</v>
      </c>
      <c r="E3041" s="13">
        <v>3126</v>
      </c>
      <c r="G3041" s="3" t="str">
        <f t="shared" si="407"/>
        <v/>
      </c>
      <c r="H3041" s="3" t="str">
        <f t="shared" si="408"/>
        <v/>
      </c>
      <c r="I3041" s="3" t="str">
        <f t="shared" si="409"/>
        <v/>
      </c>
      <c r="J3041" s="3" t="str">
        <f t="shared" si="410"/>
        <v/>
      </c>
      <c r="K3041" s="3" t="str">
        <f t="shared" si="411"/>
        <v/>
      </c>
      <c r="L3041" s="3" t="str">
        <f t="shared" si="412"/>
        <v/>
      </c>
      <c r="M3041" s="3" t="str">
        <f t="shared" si="413"/>
        <v/>
      </c>
    </row>
    <row r="3042" spans="1:13" ht="15.6" customHeight="1" x14ac:dyDescent="0.3">
      <c r="A3042" s="3" t="s">
        <v>4421</v>
      </c>
      <c r="B3042" s="3" t="s">
        <v>3424</v>
      </c>
      <c r="C3042" s="11" t="s">
        <v>2554</v>
      </c>
      <c r="D3042" s="11" t="s">
        <v>2555</v>
      </c>
      <c r="E3042" s="13">
        <v>3127</v>
      </c>
      <c r="G3042" s="3" t="str">
        <f t="shared" si="407"/>
        <v/>
      </c>
      <c r="H3042" s="3" t="str">
        <f t="shared" si="408"/>
        <v/>
      </c>
      <c r="I3042" s="3" t="str">
        <f t="shared" si="409"/>
        <v/>
      </c>
      <c r="J3042" s="3" t="str">
        <f t="shared" si="410"/>
        <v/>
      </c>
      <c r="K3042" s="3" t="str">
        <f t="shared" si="411"/>
        <v/>
      </c>
      <c r="L3042" s="3" t="str">
        <f t="shared" si="412"/>
        <v/>
      </c>
      <c r="M3042" s="3" t="str">
        <f t="shared" si="413"/>
        <v/>
      </c>
    </row>
    <row r="3043" spans="1:13" ht="15.6" customHeight="1" x14ac:dyDescent="0.3">
      <c r="A3043" s="3" t="s">
        <v>4421</v>
      </c>
      <c r="B3043" s="3" t="s">
        <v>3424</v>
      </c>
      <c r="C3043" s="11" t="s">
        <v>2556</v>
      </c>
      <c r="D3043" s="11" t="s">
        <v>2557</v>
      </c>
      <c r="E3043" s="13">
        <v>3128</v>
      </c>
      <c r="G3043" s="3" t="str">
        <f t="shared" si="407"/>
        <v/>
      </c>
      <c r="H3043" s="3" t="str">
        <f t="shared" si="408"/>
        <v/>
      </c>
      <c r="I3043" s="3" t="str">
        <f t="shared" si="409"/>
        <v/>
      </c>
      <c r="J3043" s="3" t="str">
        <f t="shared" si="410"/>
        <v/>
      </c>
      <c r="K3043" s="3" t="str">
        <f t="shared" si="411"/>
        <v/>
      </c>
      <c r="L3043" s="3" t="str">
        <f t="shared" si="412"/>
        <v/>
      </c>
      <c r="M3043" s="3" t="str">
        <f t="shared" si="413"/>
        <v/>
      </c>
    </row>
    <row r="3044" spans="1:13" ht="15.6" customHeight="1" x14ac:dyDescent="0.3">
      <c r="A3044" s="3" t="s">
        <v>4421</v>
      </c>
      <c r="B3044" s="3" t="s">
        <v>3424</v>
      </c>
      <c r="C3044" s="11" t="s">
        <v>2558</v>
      </c>
      <c r="D3044" s="11" t="s">
        <v>2559</v>
      </c>
      <c r="E3044" s="13">
        <v>3129</v>
      </c>
      <c r="G3044" s="3" t="str">
        <f t="shared" si="407"/>
        <v/>
      </c>
      <c r="H3044" s="3" t="str">
        <f t="shared" si="408"/>
        <v/>
      </c>
      <c r="I3044" s="3" t="str">
        <f t="shared" si="409"/>
        <v/>
      </c>
      <c r="J3044" s="3" t="str">
        <f t="shared" si="410"/>
        <v/>
      </c>
      <c r="K3044" s="3" t="str">
        <f t="shared" si="411"/>
        <v/>
      </c>
      <c r="L3044" s="3" t="str">
        <f t="shared" si="412"/>
        <v/>
      </c>
      <c r="M3044" s="3" t="str">
        <f t="shared" si="413"/>
        <v/>
      </c>
    </row>
    <row r="3045" spans="1:13" ht="15.6" customHeight="1" x14ac:dyDescent="0.3">
      <c r="A3045" s="3" t="s">
        <v>4421</v>
      </c>
      <c r="B3045" s="3" t="s">
        <v>3424</v>
      </c>
      <c r="C3045" s="11" t="s">
        <v>2560</v>
      </c>
      <c r="D3045" s="11" t="s">
        <v>2561</v>
      </c>
      <c r="E3045" s="13">
        <v>3130</v>
      </c>
      <c r="G3045" s="3" t="str">
        <f t="shared" si="407"/>
        <v/>
      </c>
      <c r="H3045" s="3" t="str">
        <f t="shared" si="408"/>
        <v/>
      </c>
      <c r="I3045" s="3" t="str">
        <f t="shared" si="409"/>
        <v/>
      </c>
      <c r="J3045" s="3" t="str">
        <f t="shared" si="410"/>
        <v/>
      </c>
      <c r="K3045" s="3" t="str">
        <f t="shared" si="411"/>
        <v/>
      </c>
      <c r="L3045" s="3" t="str">
        <f t="shared" si="412"/>
        <v/>
      </c>
      <c r="M3045" s="3" t="str">
        <f t="shared" si="413"/>
        <v/>
      </c>
    </row>
    <row r="3046" spans="1:13" ht="15.6" customHeight="1" x14ac:dyDescent="0.3">
      <c r="A3046" s="3" t="s">
        <v>4421</v>
      </c>
      <c r="B3046" s="3" t="s">
        <v>3424</v>
      </c>
      <c r="C3046" s="11" t="s">
        <v>2562</v>
      </c>
      <c r="D3046" s="11" t="s">
        <v>2563</v>
      </c>
      <c r="E3046" s="13">
        <v>3131</v>
      </c>
      <c r="G3046" s="3" t="str">
        <f t="shared" si="407"/>
        <v/>
      </c>
      <c r="H3046" s="3" t="str">
        <f t="shared" si="408"/>
        <v/>
      </c>
      <c r="I3046" s="3" t="str">
        <f t="shared" si="409"/>
        <v/>
      </c>
      <c r="J3046" s="3" t="str">
        <f t="shared" si="410"/>
        <v/>
      </c>
      <c r="K3046" s="3" t="str">
        <f t="shared" si="411"/>
        <v/>
      </c>
      <c r="L3046" s="3" t="str">
        <f t="shared" si="412"/>
        <v/>
      </c>
      <c r="M3046" s="3" t="str">
        <f t="shared" si="413"/>
        <v/>
      </c>
    </row>
    <row r="3047" spans="1:13" ht="15.6" customHeight="1" x14ac:dyDescent="0.3">
      <c r="A3047" s="3" t="s">
        <v>4421</v>
      </c>
      <c r="B3047" s="3" t="s">
        <v>3424</v>
      </c>
      <c r="C3047" s="11" t="s">
        <v>2564</v>
      </c>
      <c r="D3047" s="11" t="s">
        <v>2565</v>
      </c>
      <c r="E3047" s="13">
        <v>3132</v>
      </c>
      <c r="G3047" s="3" t="str">
        <f t="shared" si="407"/>
        <v/>
      </c>
      <c r="H3047" s="3" t="str">
        <f t="shared" si="408"/>
        <v/>
      </c>
      <c r="I3047" s="3" t="str">
        <f t="shared" si="409"/>
        <v/>
      </c>
      <c r="J3047" s="3" t="str">
        <f t="shared" si="410"/>
        <v/>
      </c>
      <c r="K3047" s="3" t="str">
        <f t="shared" si="411"/>
        <v/>
      </c>
      <c r="L3047" s="3" t="str">
        <f t="shared" si="412"/>
        <v/>
      </c>
      <c r="M3047" s="3" t="str">
        <f t="shared" si="413"/>
        <v/>
      </c>
    </row>
    <row r="3048" spans="1:13" ht="15.6" customHeight="1" x14ac:dyDescent="0.3">
      <c r="A3048" s="3" t="s">
        <v>4421</v>
      </c>
      <c r="B3048" s="3" t="s">
        <v>3424</v>
      </c>
      <c r="C3048" s="11" t="s">
        <v>2566</v>
      </c>
      <c r="D3048" s="11" t="s">
        <v>2567</v>
      </c>
      <c r="E3048" s="13">
        <v>3133</v>
      </c>
      <c r="G3048" s="3" t="str">
        <f t="shared" si="407"/>
        <v/>
      </c>
      <c r="H3048" s="3" t="str">
        <f t="shared" si="408"/>
        <v/>
      </c>
      <c r="I3048" s="3" t="str">
        <f t="shared" si="409"/>
        <v/>
      </c>
      <c r="J3048" s="3" t="str">
        <f t="shared" si="410"/>
        <v/>
      </c>
      <c r="K3048" s="3" t="str">
        <f t="shared" si="411"/>
        <v/>
      </c>
      <c r="L3048" s="3" t="str">
        <f t="shared" si="412"/>
        <v/>
      </c>
      <c r="M3048" s="3" t="str">
        <f t="shared" si="413"/>
        <v/>
      </c>
    </row>
    <row r="3049" spans="1:13" ht="15.6" customHeight="1" x14ac:dyDescent="0.3">
      <c r="A3049" s="3" t="s">
        <v>4421</v>
      </c>
      <c r="B3049" s="3" t="s">
        <v>3424</v>
      </c>
      <c r="C3049" s="11" t="s">
        <v>2568</v>
      </c>
      <c r="D3049" s="11" t="s">
        <v>2569</v>
      </c>
      <c r="E3049" s="13">
        <v>3134</v>
      </c>
      <c r="G3049" s="3" t="str">
        <f t="shared" si="407"/>
        <v/>
      </c>
      <c r="H3049" s="3" t="str">
        <f t="shared" si="408"/>
        <v/>
      </c>
      <c r="I3049" s="3" t="str">
        <f t="shared" si="409"/>
        <v/>
      </c>
      <c r="J3049" s="3" t="str">
        <f t="shared" si="410"/>
        <v/>
      </c>
      <c r="K3049" s="3" t="str">
        <f t="shared" si="411"/>
        <v/>
      </c>
      <c r="L3049" s="3" t="str">
        <f t="shared" si="412"/>
        <v/>
      </c>
      <c r="M3049" s="3" t="str">
        <f t="shared" si="413"/>
        <v/>
      </c>
    </row>
    <row r="3050" spans="1:13" ht="15.6" customHeight="1" x14ac:dyDescent="0.3">
      <c r="A3050" s="3" t="s">
        <v>4421</v>
      </c>
      <c r="B3050" s="3" t="s">
        <v>3424</v>
      </c>
      <c r="C3050" s="11" t="s">
        <v>2570</v>
      </c>
      <c r="D3050" s="11" t="s">
        <v>2571</v>
      </c>
      <c r="E3050" s="13">
        <v>3135</v>
      </c>
      <c r="G3050" s="3" t="str">
        <f t="shared" si="407"/>
        <v/>
      </c>
      <c r="H3050" s="3" t="str">
        <f t="shared" si="408"/>
        <v/>
      </c>
      <c r="I3050" s="3" t="str">
        <f t="shared" si="409"/>
        <v/>
      </c>
      <c r="J3050" s="3" t="str">
        <f t="shared" si="410"/>
        <v/>
      </c>
      <c r="K3050" s="3" t="str">
        <f t="shared" si="411"/>
        <v/>
      </c>
      <c r="L3050" s="3" t="str">
        <f t="shared" si="412"/>
        <v/>
      </c>
      <c r="M3050" s="3" t="str">
        <f t="shared" si="413"/>
        <v/>
      </c>
    </row>
    <row r="3051" spans="1:13" ht="15.6" customHeight="1" x14ac:dyDescent="0.3">
      <c r="A3051" s="3" t="s">
        <v>4421</v>
      </c>
      <c r="B3051" s="3" t="s">
        <v>3424</v>
      </c>
      <c r="C3051" s="11" t="s">
        <v>2572</v>
      </c>
      <c r="D3051" s="11" t="s">
        <v>2573</v>
      </c>
      <c r="E3051" s="13">
        <v>3136</v>
      </c>
      <c r="G3051" s="3" t="str">
        <f t="shared" si="407"/>
        <v/>
      </c>
      <c r="H3051" s="3" t="str">
        <f t="shared" si="408"/>
        <v/>
      </c>
      <c r="I3051" s="3" t="str">
        <f t="shared" si="409"/>
        <v/>
      </c>
      <c r="J3051" s="3" t="str">
        <f t="shared" si="410"/>
        <v/>
      </c>
      <c r="K3051" s="3" t="str">
        <f t="shared" si="411"/>
        <v/>
      </c>
      <c r="L3051" s="3" t="str">
        <f t="shared" si="412"/>
        <v/>
      </c>
      <c r="M3051" s="3" t="str">
        <f t="shared" si="413"/>
        <v/>
      </c>
    </row>
    <row r="3052" spans="1:13" ht="15.6" customHeight="1" x14ac:dyDescent="0.3">
      <c r="A3052" s="3" t="s">
        <v>4421</v>
      </c>
      <c r="B3052" s="3" t="s">
        <v>3424</v>
      </c>
      <c r="C3052" s="11" t="s">
        <v>2574</v>
      </c>
      <c r="D3052" s="11" t="s">
        <v>2575</v>
      </c>
      <c r="E3052" s="13">
        <v>3137</v>
      </c>
      <c r="G3052" s="3" t="str">
        <f t="shared" si="407"/>
        <v/>
      </c>
      <c r="H3052" s="3" t="str">
        <f t="shared" si="408"/>
        <v/>
      </c>
      <c r="I3052" s="3" t="str">
        <f t="shared" si="409"/>
        <v/>
      </c>
      <c r="J3052" s="3" t="str">
        <f t="shared" si="410"/>
        <v/>
      </c>
      <c r="K3052" s="3" t="str">
        <f t="shared" si="411"/>
        <v/>
      </c>
      <c r="L3052" s="3" t="str">
        <f t="shared" si="412"/>
        <v/>
      </c>
      <c r="M3052" s="3" t="str">
        <f t="shared" si="413"/>
        <v/>
      </c>
    </row>
    <row r="3053" spans="1:13" ht="15.6" customHeight="1" x14ac:dyDescent="0.3">
      <c r="A3053" s="3" t="s">
        <v>4421</v>
      </c>
      <c r="B3053" s="3" t="s">
        <v>3424</v>
      </c>
      <c r="C3053" s="11" t="s">
        <v>2576</v>
      </c>
      <c r="D3053" s="11" t="s">
        <v>2577</v>
      </c>
      <c r="E3053" s="13">
        <v>3138</v>
      </c>
      <c r="G3053" s="3" t="str">
        <f t="shared" si="407"/>
        <v/>
      </c>
      <c r="H3053" s="3" t="str">
        <f t="shared" si="408"/>
        <v/>
      </c>
      <c r="I3053" s="3" t="str">
        <f t="shared" si="409"/>
        <v/>
      </c>
      <c r="J3053" s="3" t="str">
        <f t="shared" si="410"/>
        <v/>
      </c>
      <c r="K3053" s="3" t="str">
        <f t="shared" si="411"/>
        <v/>
      </c>
      <c r="L3053" s="3" t="str">
        <f t="shared" si="412"/>
        <v/>
      </c>
      <c r="M3053" s="3" t="str">
        <f t="shared" si="413"/>
        <v/>
      </c>
    </row>
    <row r="3054" spans="1:13" ht="15.6" customHeight="1" x14ac:dyDescent="0.3">
      <c r="A3054" s="3" t="s">
        <v>4421</v>
      </c>
      <c r="B3054" s="3" t="s">
        <v>3424</v>
      </c>
      <c r="C3054" s="11" t="s">
        <v>2578</v>
      </c>
      <c r="D3054" s="11" t="s">
        <v>2579</v>
      </c>
      <c r="E3054" s="13">
        <v>3139</v>
      </c>
      <c r="G3054" s="3" t="str">
        <f t="shared" si="407"/>
        <v/>
      </c>
      <c r="H3054" s="3" t="str">
        <f t="shared" si="408"/>
        <v/>
      </c>
      <c r="I3054" s="3" t="str">
        <f t="shared" si="409"/>
        <v/>
      </c>
      <c r="J3054" s="3" t="str">
        <f t="shared" si="410"/>
        <v/>
      </c>
      <c r="K3054" s="3" t="str">
        <f t="shared" si="411"/>
        <v/>
      </c>
      <c r="L3054" s="3" t="str">
        <f t="shared" si="412"/>
        <v/>
      </c>
      <c r="M3054" s="3" t="str">
        <f t="shared" si="413"/>
        <v/>
      </c>
    </row>
    <row r="3055" spans="1:13" ht="15.6" customHeight="1" x14ac:dyDescent="0.3">
      <c r="A3055" s="3" t="s">
        <v>4421</v>
      </c>
      <c r="B3055" s="3" t="s">
        <v>3424</v>
      </c>
      <c r="C3055" s="11" t="s">
        <v>2580</v>
      </c>
      <c r="D3055" s="11" t="s">
        <v>2581</v>
      </c>
      <c r="E3055" s="13">
        <v>3140</v>
      </c>
      <c r="G3055" s="3" t="str">
        <f t="shared" si="407"/>
        <v/>
      </c>
      <c r="H3055" s="3" t="str">
        <f t="shared" si="408"/>
        <v/>
      </c>
      <c r="I3055" s="3" t="str">
        <f t="shared" si="409"/>
        <v/>
      </c>
      <c r="J3055" s="3" t="str">
        <f t="shared" si="410"/>
        <v/>
      </c>
      <c r="K3055" s="3" t="str">
        <f t="shared" si="411"/>
        <v/>
      </c>
      <c r="L3055" s="3" t="str">
        <f t="shared" si="412"/>
        <v/>
      </c>
      <c r="M3055" s="3" t="str">
        <f t="shared" si="413"/>
        <v/>
      </c>
    </row>
    <row r="3056" spans="1:13" ht="15.6" customHeight="1" x14ac:dyDescent="0.3">
      <c r="A3056" s="3" t="s">
        <v>4421</v>
      </c>
      <c r="B3056" s="3" t="s">
        <v>3424</v>
      </c>
      <c r="C3056" s="11" t="s">
        <v>2582</v>
      </c>
      <c r="D3056" s="11" t="s">
        <v>2583</v>
      </c>
      <c r="E3056" s="13">
        <v>3141</v>
      </c>
      <c r="G3056" s="3" t="str">
        <f t="shared" si="407"/>
        <v/>
      </c>
      <c r="H3056" s="3" t="str">
        <f t="shared" si="408"/>
        <v/>
      </c>
      <c r="I3056" s="3" t="str">
        <f t="shared" si="409"/>
        <v/>
      </c>
      <c r="J3056" s="3" t="str">
        <f t="shared" si="410"/>
        <v/>
      </c>
      <c r="K3056" s="3" t="str">
        <f t="shared" si="411"/>
        <v/>
      </c>
      <c r="L3056" s="3" t="str">
        <f t="shared" si="412"/>
        <v/>
      </c>
      <c r="M3056" s="3" t="str">
        <f t="shared" si="413"/>
        <v/>
      </c>
    </row>
    <row r="3057" spans="1:13" ht="15.6" customHeight="1" x14ac:dyDescent="0.3">
      <c r="A3057" s="3" t="s">
        <v>4421</v>
      </c>
      <c r="B3057" s="3" t="s">
        <v>3424</v>
      </c>
      <c r="C3057" s="11" t="s">
        <v>2584</v>
      </c>
      <c r="D3057" s="11" t="s">
        <v>2585</v>
      </c>
      <c r="E3057" s="13">
        <v>3142</v>
      </c>
      <c r="G3057" s="3" t="str">
        <f t="shared" si="407"/>
        <v/>
      </c>
      <c r="H3057" s="3" t="str">
        <f t="shared" si="408"/>
        <v/>
      </c>
      <c r="I3057" s="3" t="str">
        <f t="shared" si="409"/>
        <v/>
      </c>
      <c r="J3057" s="3" t="str">
        <f t="shared" si="410"/>
        <v/>
      </c>
      <c r="K3057" s="3" t="str">
        <f t="shared" si="411"/>
        <v/>
      </c>
      <c r="L3057" s="3" t="str">
        <f t="shared" si="412"/>
        <v/>
      </c>
      <c r="M3057" s="3" t="str">
        <f t="shared" si="413"/>
        <v/>
      </c>
    </row>
    <row r="3058" spans="1:13" ht="15.6" customHeight="1" x14ac:dyDescent="0.3">
      <c r="A3058" s="3" t="s">
        <v>4421</v>
      </c>
      <c r="B3058" s="3" t="s">
        <v>3424</v>
      </c>
      <c r="C3058" s="11" t="s">
        <v>2586</v>
      </c>
      <c r="D3058" s="11" t="s">
        <v>2587</v>
      </c>
      <c r="E3058" s="13">
        <v>3143</v>
      </c>
      <c r="G3058" s="3" t="str">
        <f t="shared" si="407"/>
        <v/>
      </c>
      <c r="H3058" s="3" t="str">
        <f t="shared" si="408"/>
        <v/>
      </c>
      <c r="I3058" s="3" t="str">
        <f t="shared" si="409"/>
        <v/>
      </c>
      <c r="J3058" s="3" t="str">
        <f t="shared" si="410"/>
        <v/>
      </c>
      <c r="K3058" s="3" t="str">
        <f t="shared" si="411"/>
        <v/>
      </c>
      <c r="L3058" s="3" t="str">
        <f t="shared" si="412"/>
        <v/>
      </c>
      <c r="M3058" s="3" t="str">
        <f t="shared" si="413"/>
        <v/>
      </c>
    </row>
    <row r="3059" spans="1:13" ht="15.6" customHeight="1" x14ac:dyDescent="0.3">
      <c r="A3059" s="3" t="s">
        <v>4421</v>
      </c>
      <c r="B3059" s="3" t="s">
        <v>3424</v>
      </c>
      <c r="C3059" s="11" t="s">
        <v>2588</v>
      </c>
      <c r="D3059" s="11" t="s">
        <v>2589</v>
      </c>
      <c r="E3059" s="13">
        <v>3144</v>
      </c>
      <c r="G3059" s="3" t="str">
        <f t="shared" si="407"/>
        <v/>
      </c>
      <c r="H3059" s="3" t="str">
        <f t="shared" si="408"/>
        <v/>
      </c>
      <c r="I3059" s="3" t="str">
        <f t="shared" si="409"/>
        <v/>
      </c>
      <c r="J3059" s="3" t="str">
        <f t="shared" si="410"/>
        <v/>
      </c>
      <c r="K3059" s="3" t="str">
        <f t="shared" si="411"/>
        <v/>
      </c>
      <c r="L3059" s="3" t="str">
        <f t="shared" si="412"/>
        <v/>
      </c>
      <c r="M3059" s="3" t="str">
        <f t="shared" si="413"/>
        <v/>
      </c>
    </row>
    <row r="3060" spans="1:13" ht="15.6" customHeight="1" x14ac:dyDescent="0.3">
      <c r="A3060" s="3" t="s">
        <v>4421</v>
      </c>
      <c r="B3060" s="3" t="s">
        <v>3424</v>
      </c>
      <c r="C3060" s="11" t="s">
        <v>2590</v>
      </c>
      <c r="D3060" s="11" t="s">
        <v>2591</v>
      </c>
      <c r="E3060" s="13">
        <v>3145</v>
      </c>
      <c r="G3060" s="3" t="str">
        <f t="shared" si="407"/>
        <v/>
      </c>
      <c r="H3060" s="3" t="str">
        <f t="shared" si="408"/>
        <v/>
      </c>
      <c r="I3060" s="3" t="str">
        <f t="shared" si="409"/>
        <v/>
      </c>
      <c r="J3060" s="3" t="str">
        <f t="shared" si="410"/>
        <v/>
      </c>
      <c r="K3060" s="3" t="str">
        <f t="shared" si="411"/>
        <v/>
      </c>
      <c r="L3060" s="3" t="str">
        <f t="shared" si="412"/>
        <v/>
      </c>
      <c r="M3060" s="3" t="str">
        <f t="shared" si="413"/>
        <v/>
      </c>
    </row>
    <row r="3061" spans="1:13" ht="15.6" customHeight="1" x14ac:dyDescent="0.3">
      <c r="A3061" s="3" t="s">
        <v>4421</v>
      </c>
      <c r="B3061" s="3" t="s">
        <v>3424</v>
      </c>
      <c r="C3061" s="11" t="s">
        <v>2592</v>
      </c>
      <c r="D3061" s="11" t="s">
        <v>2593</v>
      </c>
      <c r="E3061" s="13">
        <v>3146</v>
      </c>
      <c r="G3061" s="3" t="str">
        <f t="shared" si="407"/>
        <v/>
      </c>
      <c r="H3061" s="3" t="str">
        <f t="shared" si="408"/>
        <v/>
      </c>
      <c r="I3061" s="3" t="str">
        <f t="shared" si="409"/>
        <v/>
      </c>
      <c r="J3061" s="3" t="str">
        <f t="shared" si="410"/>
        <v/>
      </c>
      <c r="K3061" s="3" t="str">
        <f t="shared" si="411"/>
        <v/>
      </c>
      <c r="L3061" s="3" t="str">
        <f t="shared" si="412"/>
        <v/>
      </c>
      <c r="M3061" s="3" t="str">
        <f t="shared" si="413"/>
        <v/>
      </c>
    </row>
    <row r="3062" spans="1:13" ht="15.6" customHeight="1" x14ac:dyDescent="0.3">
      <c r="A3062" s="3" t="s">
        <v>4421</v>
      </c>
      <c r="B3062" s="3" t="s">
        <v>3424</v>
      </c>
      <c r="C3062" s="11" t="s">
        <v>2594</v>
      </c>
      <c r="D3062" s="11" t="s">
        <v>2595</v>
      </c>
      <c r="E3062" s="13">
        <v>3147</v>
      </c>
      <c r="G3062" s="3" t="str">
        <f t="shared" si="407"/>
        <v/>
      </c>
      <c r="H3062" s="3" t="str">
        <f t="shared" si="408"/>
        <v/>
      </c>
      <c r="I3062" s="3" t="str">
        <f t="shared" si="409"/>
        <v/>
      </c>
      <c r="J3062" s="3" t="str">
        <f t="shared" si="410"/>
        <v/>
      </c>
      <c r="K3062" s="3" t="str">
        <f t="shared" si="411"/>
        <v/>
      </c>
      <c r="L3062" s="3" t="str">
        <f t="shared" si="412"/>
        <v/>
      </c>
      <c r="M3062" s="3" t="str">
        <f t="shared" si="413"/>
        <v/>
      </c>
    </row>
    <row r="3063" spans="1:13" ht="15.6" customHeight="1" x14ac:dyDescent="0.3">
      <c r="A3063" s="3" t="s">
        <v>4421</v>
      </c>
      <c r="B3063" s="3" t="s">
        <v>3424</v>
      </c>
      <c r="C3063" s="11" t="s">
        <v>2596</v>
      </c>
      <c r="D3063" s="11" t="s">
        <v>2597</v>
      </c>
      <c r="E3063" s="13">
        <v>3148</v>
      </c>
      <c r="G3063" s="3" t="str">
        <f t="shared" si="407"/>
        <v/>
      </c>
      <c r="H3063" s="3" t="str">
        <f t="shared" si="408"/>
        <v/>
      </c>
      <c r="I3063" s="3" t="str">
        <f t="shared" si="409"/>
        <v/>
      </c>
      <c r="J3063" s="3" t="str">
        <f t="shared" si="410"/>
        <v/>
      </c>
      <c r="K3063" s="3" t="str">
        <f t="shared" si="411"/>
        <v/>
      </c>
      <c r="L3063" s="3" t="str">
        <f t="shared" si="412"/>
        <v/>
      </c>
      <c r="M3063" s="3" t="str">
        <f t="shared" si="413"/>
        <v/>
      </c>
    </row>
    <row r="3064" spans="1:13" ht="15.6" customHeight="1" x14ac:dyDescent="0.3">
      <c r="A3064" s="3" t="s">
        <v>4421</v>
      </c>
      <c r="B3064" s="3" t="s">
        <v>3424</v>
      </c>
      <c r="C3064" s="11" t="s">
        <v>2598</v>
      </c>
      <c r="D3064" s="11" t="s">
        <v>2599</v>
      </c>
      <c r="E3064" s="13">
        <v>3149</v>
      </c>
      <c r="G3064" s="3" t="str">
        <f t="shared" si="407"/>
        <v/>
      </c>
      <c r="H3064" s="3" t="str">
        <f t="shared" si="408"/>
        <v/>
      </c>
      <c r="I3064" s="3" t="str">
        <f t="shared" si="409"/>
        <v/>
      </c>
      <c r="J3064" s="3" t="str">
        <f t="shared" si="410"/>
        <v/>
      </c>
      <c r="K3064" s="3" t="str">
        <f t="shared" si="411"/>
        <v/>
      </c>
      <c r="L3064" s="3" t="str">
        <f t="shared" si="412"/>
        <v/>
      </c>
      <c r="M3064" s="3" t="str">
        <f t="shared" si="413"/>
        <v/>
      </c>
    </row>
    <row r="3065" spans="1:13" ht="15.6" customHeight="1" x14ac:dyDescent="0.3">
      <c r="A3065" s="3" t="s">
        <v>4421</v>
      </c>
      <c r="B3065" s="3" t="s">
        <v>3424</v>
      </c>
      <c r="C3065" s="11" t="s">
        <v>2600</v>
      </c>
      <c r="D3065" s="11" t="s">
        <v>2601</v>
      </c>
      <c r="E3065" s="13">
        <v>3150</v>
      </c>
      <c r="G3065" s="3" t="str">
        <f t="shared" si="407"/>
        <v/>
      </c>
      <c r="H3065" s="3" t="str">
        <f t="shared" si="408"/>
        <v/>
      </c>
      <c r="I3065" s="3" t="str">
        <f t="shared" si="409"/>
        <v/>
      </c>
      <c r="J3065" s="3" t="str">
        <f t="shared" si="410"/>
        <v/>
      </c>
      <c r="K3065" s="3" t="str">
        <f t="shared" si="411"/>
        <v/>
      </c>
      <c r="L3065" s="3" t="str">
        <f t="shared" si="412"/>
        <v/>
      </c>
      <c r="M3065" s="3" t="str">
        <f t="shared" si="413"/>
        <v/>
      </c>
    </row>
    <row r="3066" spans="1:13" ht="15.6" customHeight="1" x14ac:dyDescent="0.3">
      <c r="A3066" s="3" t="s">
        <v>4421</v>
      </c>
      <c r="B3066" s="3" t="s">
        <v>3424</v>
      </c>
      <c r="C3066" s="11" t="s">
        <v>2602</v>
      </c>
      <c r="D3066" s="11" t="s">
        <v>2603</v>
      </c>
      <c r="E3066" s="13">
        <v>3151</v>
      </c>
      <c r="G3066" s="3" t="str">
        <f t="shared" si="407"/>
        <v/>
      </c>
      <c r="H3066" s="3" t="str">
        <f t="shared" si="408"/>
        <v/>
      </c>
      <c r="I3066" s="3" t="str">
        <f t="shared" si="409"/>
        <v/>
      </c>
      <c r="J3066" s="3" t="str">
        <f t="shared" si="410"/>
        <v/>
      </c>
      <c r="K3066" s="3" t="str">
        <f t="shared" si="411"/>
        <v/>
      </c>
      <c r="L3066" s="3" t="str">
        <f t="shared" si="412"/>
        <v/>
      </c>
      <c r="M3066" s="3" t="str">
        <f t="shared" si="413"/>
        <v/>
      </c>
    </row>
    <row r="3067" spans="1:13" ht="15.6" customHeight="1" x14ac:dyDescent="0.3">
      <c r="A3067" s="3" t="s">
        <v>4421</v>
      </c>
      <c r="B3067" s="3" t="s">
        <v>3424</v>
      </c>
      <c r="C3067" s="11" t="s">
        <v>2604</v>
      </c>
      <c r="D3067" s="11" t="s">
        <v>2605</v>
      </c>
      <c r="E3067" s="13">
        <v>3152</v>
      </c>
      <c r="G3067" s="3" t="str">
        <f t="shared" si="407"/>
        <v/>
      </c>
      <c r="H3067" s="3" t="str">
        <f t="shared" si="408"/>
        <v/>
      </c>
      <c r="I3067" s="3" t="str">
        <f t="shared" si="409"/>
        <v/>
      </c>
      <c r="J3067" s="3" t="str">
        <f t="shared" si="410"/>
        <v/>
      </c>
      <c r="K3067" s="3" t="str">
        <f t="shared" si="411"/>
        <v/>
      </c>
      <c r="L3067" s="3" t="str">
        <f t="shared" si="412"/>
        <v/>
      </c>
      <c r="M3067" s="3" t="str">
        <f t="shared" si="413"/>
        <v/>
      </c>
    </row>
    <row r="3068" spans="1:13" ht="15.6" customHeight="1" x14ac:dyDescent="0.3">
      <c r="A3068" s="3" t="s">
        <v>4421</v>
      </c>
      <c r="B3068" s="3" t="s">
        <v>3424</v>
      </c>
      <c r="C3068" s="11" t="s">
        <v>2606</v>
      </c>
      <c r="D3068" s="11" t="s">
        <v>2607</v>
      </c>
      <c r="E3068" s="13">
        <v>3153</v>
      </c>
      <c r="G3068" s="3" t="str">
        <f t="shared" si="407"/>
        <v/>
      </c>
      <c r="H3068" s="3" t="str">
        <f t="shared" si="408"/>
        <v/>
      </c>
      <c r="I3068" s="3" t="str">
        <f t="shared" si="409"/>
        <v/>
      </c>
      <c r="J3068" s="3" t="str">
        <f t="shared" si="410"/>
        <v/>
      </c>
      <c r="K3068" s="3" t="str">
        <f t="shared" si="411"/>
        <v/>
      </c>
      <c r="L3068" s="3" t="str">
        <f t="shared" si="412"/>
        <v/>
      </c>
      <c r="M3068" s="3" t="str">
        <f t="shared" si="413"/>
        <v/>
      </c>
    </row>
    <row r="3069" spans="1:13" ht="15.6" customHeight="1" x14ac:dyDescent="0.3">
      <c r="A3069" s="3" t="s">
        <v>4421</v>
      </c>
      <c r="B3069" s="3" t="s">
        <v>3424</v>
      </c>
      <c r="C3069" s="11" t="s">
        <v>2608</v>
      </c>
      <c r="D3069" s="11" t="s">
        <v>2609</v>
      </c>
      <c r="E3069" s="13">
        <v>3154</v>
      </c>
      <c r="G3069" s="3" t="str">
        <f t="shared" si="407"/>
        <v/>
      </c>
      <c r="H3069" s="3" t="str">
        <f t="shared" si="408"/>
        <v/>
      </c>
      <c r="I3069" s="3" t="str">
        <f t="shared" si="409"/>
        <v/>
      </c>
      <c r="J3069" s="3" t="str">
        <f t="shared" si="410"/>
        <v/>
      </c>
      <c r="K3069" s="3" t="str">
        <f t="shared" si="411"/>
        <v/>
      </c>
      <c r="L3069" s="3" t="str">
        <f t="shared" si="412"/>
        <v/>
      </c>
      <c r="M3069" s="3" t="str">
        <f t="shared" si="413"/>
        <v/>
      </c>
    </row>
    <row r="3070" spans="1:13" ht="15.6" customHeight="1" x14ac:dyDescent="0.3">
      <c r="A3070" s="3" t="s">
        <v>4421</v>
      </c>
      <c r="B3070" s="3" t="s">
        <v>3424</v>
      </c>
      <c r="C3070" s="11" t="s">
        <v>2610</v>
      </c>
      <c r="D3070" s="11" t="s">
        <v>2611</v>
      </c>
      <c r="E3070" s="13">
        <v>3155</v>
      </c>
      <c r="G3070" s="3" t="str">
        <f t="shared" si="407"/>
        <v/>
      </c>
      <c r="H3070" s="3" t="str">
        <f t="shared" si="408"/>
        <v/>
      </c>
      <c r="I3070" s="3" t="str">
        <f t="shared" si="409"/>
        <v/>
      </c>
      <c r="J3070" s="3" t="str">
        <f t="shared" si="410"/>
        <v/>
      </c>
      <c r="K3070" s="3" t="str">
        <f t="shared" si="411"/>
        <v/>
      </c>
      <c r="L3070" s="3" t="str">
        <f t="shared" si="412"/>
        <v/>
      </c>
      <c r="M3070" s="3" t="str">
        <f t="shared" si="413"/>
        <v/>
      </c>
    </row>
    <row r="3071" spans="1:13" ht="15.6" customHeight="1" x14ac:dyDescent="0.3">
      <c r="A3071" s="3" t="s">
        <v>4421</v>
      </c>
      <c r="B3071" s="3" t="s">
        <v>3424</v>
      </c>
      <c r="C3071" s="11" t="s">
        <v>2612</v>
      </c>
      <c r="D3071" s="11" t="s">
        <v>2613</v>
      </c>
      <c r="E3071" s="13">
        <v>3156</v>
      </c>
      <c r="G3071" s="3" t="str">
        <f t="shared" si="407"/>
        <v/>
      </c>
      <c r="H3071" s="3" t="str">
        <f t="shared" si="408"/>
        <v/>
      </c>
      <c r="I3071" s="3" t="str">
        <f t="shared" si="409"/>
        <v/>
      </c>
      <c r="J3071" s="3" t="str">
        <f t="shared" si="410"/>
        <v/>
      </c>
      <c r="K3071" s="3" t="str">
        <f t="shared" si="411"/>
        <v/>
      </c>
      <c r="L3071" s="3" t="str">
        <f t="shared" si="412"/>
        <v/>
      </c>
      <c r="M3071" s="3" t="str">
        <f t="shared" si="413"/>
        <v/>
      </c>
    </row>
    <row r="3072" spans="1:13" ht="15.6" customHeight="1" x14ac:dyDescent="0.3">
      <c r="A3072" s="3" t="s">
        <v>4421</v>
      </c>
      <c r="B3072" s="3" t="s">
        <v>3424</v>
      </c>
      <c r="C3072" s="11" t="s">
        <v>2614</v>
      </c>
      <c r="D3072" s="11" t="s">
        <v>2615</v>
      </c>
      <c r="E3072" s="13">
        <v>3157</v>
      </c>
      <c r="G3072" s="3" t="str">
        <f t="shared" si="407"/>
        <v/>
      </c>
      <c r="H3072" s="3" t="str">
        <f t="shared" si="408"/>
        <v/>
      </c>
      <c r="I3072" s="3" t="str">
        <f t="shared" si="409"/>
        <v/>
      </c>
      <c r="J3072" s="3" t="str">
        <f t="shared" si="410"/>
        <v/>
      </c>
      <c r="K3072" s="3" t="str">
        <f t="shared" si="411"/>
        <v/>
      </c>
      <c r="L3072" s="3" t="str">
        <f t="shared" si="412"/>
        <v/>
      </c>
      <c r="M3072" s="3" t="str">
        <f t="shared" si="413"/>
        <v/>
      </c>
    </row>
    <row r="3073" spans="1:13" ht="15.6" customHeight="1" x14ac:dyDescent="0.3">
      <c r="A3073" s="3" t="s">
        <v>4421</v>
      </c>
      <c r="B3073" s="3" t="s">
        <v>3424</v>
      </c>
      <c r="C3073" s="11" t="s">
        <v>2616</v>
      </c>
      <c r="D3073" s="11" t="s">
        <v>2617</v>
      </c>
      <c r="E3073" s="13">
        <v>3158</v>
      </c>
      <c r="G3073" s="3" t="str">
        <f t="shared" si="407"/>
        <v/>
      </c>
      <c r="H3073" s="3" t="str">
        <f t="shared" si="408"/>
        <v/>
      </c>
      <c r="I3073" s="3" t="str">
        <f t="shared" si="409"/>
        <v/>
      </c>
      <c r="J3073" s="3" t="str">
        <f t="shared" si="410"/>
        <v/>
      </c>
      <c r="K3073" s="3" t="str">
        <f t="shared" si="411"/>
        <v/>
      </c>
      <c r="L3073" s="3" t="str">
        <f t="shared" si="412"/>
        <v/>
      </c>
      <c r="M3073" s="3" t="str">
        <f t="shared" si="413"/>
        <v/>
      </c>
    </row>
    <row r="3074" spans="1:13" ht="15.6" customHeight="1" x14ac:dyDescent="0.3">
      <c r="A3074" s="3" t="s">
        <v>4421</v>
      </c>
      <c r="B3074" s="3" t="s">
        <v>3424</v>
      </c>
      <c r="C3074" s="11" t="s">
        <v>2618</v>
      </c>
      <c r="D3074" s="11" t="s">
        <v>2619</v>
      </c>
      <c r="E3074" s="13">
        <v>3159</v>
      </c>
      <c r="G3074" s="3" t="str">
        <f t="shared" si="407"/>
        <v/>
      </c>
      <c r="H3074" s="3" t="str">
        <f t="shared" si="408"/>
        <v/>
      </c>
      <c r="I3074" s="3" t="str">
        <f t="shared" si="409"/>
        <v/>
      </c>
      <c r="J3074" s="3" t="str">
        <f t="shared" si="410"/>
        <v/>
      </c>
      <c r="K3074" s="3" t="str">
        <f t="shared" si="411"/>
        <v/>
      </c>
      <c r="L3074" s="3" t="str">
        <f t="shared" si="412"/>
        <v/>
      </c>
      <c r="M3074" s="3" t="str">
        <f t="shared" si="413"/>
        <v/>
      </c>
    </row>
    <row r="3075" spans="1:13" ht="15.6" customHeight="1" x14ac:dyDescent="0.3">
      <c r="A3075" s="3" t="s">
        <v>4421</v>
      </c>
      <c r="B3075" s="3" t="s">
        <v>3424</v>
      </c>
      <c r="C3075" s="11" t="s">
        <v>2620</v>
      </c>
      <c r="D3075" s="11" t="s">
        <v>2621</v>
      </c>
      <c r="E3075" s="13">
        <v>3160</v>
      </c>
      <c r="G3075" s="3" t="str">
        <f t="shared" si="407"/>
        <v/>
      </c>
      <c r="H3075" s="3" t="str">
        <f t="shared" si="408"/>
        <v/>
      </c>
      <c r="I3075" s="3" t="str">
        <f t="shared" si="409"/>
        <v/>
      </c>
      <c r="J3075" s="3" t="str">
        <f t="shared" si="410"/>
        <v/>
      </c>
      <c r="K3075" s="3" t="str">
        <f t="shared" si="411"/>
        <v/>
      </c>
      <c r="L3075" s="3" t="str">
        <f t="shared" si="412"/>
        <v/>
      </c>
      <c r="M3075" s="3" t="str">
        <f t="shared" si="413"/>
        <v/>
      </c>
    </row>
    <row r="3076" spans="1:13" ht="15.6" customHeight="1" x14ac:dyDescent="0.3">
      <c r="A3076" s="7" t="s">
        <v>4421</v>
      </c>
      <c r="B3076" s="7" t="s">
        <v>3424</v>
      </c>
      <c r="C3076" s="19" t="s">
        <v>2622</v>
      </c>
      <c r="D3076" s="19" t="s">
        <v>2623</v>
      </c>
      <c r="E3076" s="13">
        <v>3161</v>
      </c>
      <c r="G3076" s="3" t="str">
        <f t="shared" si="407"/>
        <v/>
      </c>
      <c r="H3076" s="3" t="str">
        <f t="shared" si="408"/>
        <v/>
      </c>
      <c r="I3076" s="3" t="str">
        <f t="shared" si="409"/>
        <v/>
      </c>
      <c r="J3076" s="3" t="str">
        <f t="shared" si="410"/>
        <v/>
      </c>
      <c r="K3076" s="3" t="str">
        <f t="shared" si="411"/>
        <v/>
      </c>
      <c r="L3076" s="3" t="str">
        <f t="shared" si="412"/>
        <v/>
      </c>
      <c r="M3076" s="3" t="str">
        <f t="shared" si="413"/>
        <v/>
      </c>
    </row>
    <row r="3077" spans="1:13" ht="15.6" customHeight="1" x14ac:dyDescent="0.3">
      <c r="A3077" s="7" t="s">
        <v>4421</v>
      </c>
      <c r="B3077" s="7" t="s">
        <v>3424</v>
      </c>
      <c r="C3077" s="19" t="s">
        <v>2624</v>
      </c>
      <c r="D3077" s="19" t="s">
        <v>2625</v>
      </c>
      <c r="E3077" s="13">
        <v>3162</v>
      </c>
      <c r="G3077" s="3" t="str">
        <f t="shared" si="407"/>
        <v/>
      </c>
      <c r="H3077" s="3" t="str">
        <f t="shared" si="408"/>
        <v/>
      </c>
      <c r="I3077" s="3" t="str">
        <f t="shared" si="409"/>
        <v/>
      </c>
      <c r="J3077" s="3" t="str">
        <f t="shared" si="410"/>
        <v/>
      </c>
      <c r="K3077" s="3" t="str">
        <f t="shared" si="411"/>
        <v/>
      </c>
      <c r="L3077" s="3" t="str">
        <f t="shared" si="412"/>
        <v/>
      </c>
      <c r="M3077" s="3" t="str">
        <f t="shared" si="413"/>
        <v/>
      </c>
    </row>
    <row r="3078" spans="1:13" ht="15.6" customHeight="1" x14ac:dyDescent="0.3">
      <c r="A3078" s="7" t="s">
        <v>4421</v>
      </c>
      <c r="B3078" s="7" t="s">
        <v>3424</v>
      </c>
      <c r="C3078" s="19" t="s">
        <v>2626</v>
      </c>
      <c r="D3078" s="19" t="s">
        <v>2627</v>
      </c>
      <c r="E3078" s="13">
        <v>3163</v>
      </c>
      <c r="G3078" s="3" t="str">
        <f t="shared" si="407"/>
        <v/>
      </c>
      <c r="H3078" s="3" t="str">
        <f t="shared" si="408"/>
        <v/>
      </c>
      <c r="I3078" s="3" t="str">
        <f t="shared" si="409"/>
        <v/>
      </c>
      <c r="J3078" s="3" t="str">
        <f t="shared" si="410"/>
        <v/>
      </c>
      <c r="K3078" s="3" t="str">
        <f t="shared" si="411"/>
        <v/>
      </c>
      <c r="L3078" s="3" t="str">
        <f t="shared" si="412"/>
        <v/>
      </c>
      <c r="M3078" s="3" t="str">
        <f t="shared" si="413"/>
        <v/>
      </c>
    </row>
    <row r="3079" spans="1:13" ht="15.6" customHeight="1" x14ac:dyDescent="0.3">
      <c r="A3079" s="7" t="s">
        <v>4421</v>
      </c>
      <c r="B3079" s="7" t="s">
        <v>3424</v>
      </c>
      <c r="C3079" s="19" t="s">
        <v>2628</v>
      </c>
      <c r="D3079" s="19" t="s">
        <v>2629</v>
      </c>
      <c r="E3079" s="13">
        <v>3164</v>
      </c>
      <c r="G3079" s="3" t="str">
        <f t="shared" si="407"/>
        <v/>
      </c>
      <c r="H3079" s="3" t="str">
        <f t="shared" si="408"/>
        <v/>
      </c>
      <c r="I3079" s="3" t="str">
        <f t="shared" si="409"/>
        <v/>
      </c>
      <c r="J3079" s="3" t="str">
        <f t="shared" si="410"/>
        <v/>
      </c>
      <c r="K3079" s="3" t="str">
        <f t="shared" si="411"/>
        <v/>
      </c>
      <c r="L3079" s="3" t="str">
        <f t="shared" si="412"/>
        <v/>
      </c>
      <c r="M3079" s="3" t="str">
        <f t="shared" si="413"/>
        <v/>
      </c>
    </row>
    <row r="3080" spans="1:13" ht="15.6" customHeight="1" x14ac:dyDescent="0.3">
      <c r="A3080" s="7" t="s">
        <v>4421</v>
      </c>
      <c r="B3080" s="7" t="s">
        <v>3424</v>
      </c>
      <c r="C3080" s="19" t="s">
        <v>2630</v>
      </c>
      <c r="D3080" s="19" t="s">
        <v>2631</v>
      </c>
      <c r="E3080" s="13">
        <v>3165</v>
      </c>
      <c r="G3080" s="3" t="str">
        <f t="shared" si="407"/>
        <v/>
      </c>
      <c r="H3080" s="3" t="str">
        <f t="shared" si="408"/>
        <v/>
      </c>
      <c r="I3080" s="3" t="str">
        <f t="shared" si="409"/>
        <v/>
      </c>
      <c r="J3080" s="3" t="str">
        <f t="shared" si="410"/>
        <v/>
      </c>
      <c r="K3080" s="3" t="str">
        <f t="shared" si="411"/>
        <v/>
      </c>
      <c r="L3080" s="3" t="str">
        <f t="shared" si="412"/>
        <v/>
      </c>
      <c r="M3080" s="3" t="str">
        <f t="shared" si="413"/>
        <v/>
      </c>
    </row>
    <row r="3081" spans="1:13" ht="15.6" customHeight="1" x14ac:dyDescent="0.3">
      <c r="A3081" s="7" t="s">
        <v>4421</v>
      </c>
      <c r="B3081" s="7" t="s">
        <v>3424</v>
      </c>
      <c r="C3081" s="19" t="s">
        <v>2632</v>
      </c>
      <c r="D3081" s="19" t="s">
        <v>2633</v>
      </c>
      <c r="E3081" s="13">
        <v>3166</v>
      </c>
      <c r="G3081" s="3" t="str">
        <f t="shared" si="407"/>
        <v/>
      </c>
      <c r="H3081" s="3" t="str">
        <f t="shared" si="408"/>
        <v/>
      </c>
      <c r="I3081" s="3" t="str">
        <f t="shared" si="409"/>
        <v/>
      </c>
      <c r="J3081" s="3" t="str">
        <f t="shared" si="410"/>
        <v/>
      </c>
      <c r="K3081" s="3" t="str">
        <f t="shared" si="411"/>
        <v/>
      </c>
      <c r="L3081" s="3" t="str">
        <f t="shared" si="412"/>
        <v/>
      </c>
      <c r="M3081" s="3" t="str">
        <f t="shared" si="413"/>
        <v/>
      </c>
    </row>
    <row r="3082" spans="1:13" ht="15.6" customHeight="1" x14ac:dyDescent="0.3">
      <c r="A3082" s="7" t="s">
        <v>4421</v>
      </c>
      <c r="B3082" s="7" t="s">
        <v>3424</v>
      </c>
      <c r="C3082" s="19" t="s">
        <v>2634</v>
      </c>
      <c r="D3082" s="19" t="s">
        <v>2635</v>
      </c>
      <c r="E3082" s="13">
        <v>3167</v>
      </c>
      <c r="G3082" s="3" t="str">
        <f t="shared" si="407"/>
        <v/>
      </c>
      <c r="H3082" s="3" t="str">
        <f t="shared" si="408"/>
        <v/>
      </c>
      <c r="I3082" s="3" t="str">
        <f t="shared" si="409"/>
        <v/>
      </c>
      <c r="J3082" s="3" t="str">
        <f t="shared" si="410"/>
        <v/>
      </c>
      <c r="K3082" s="3" t="str">
        <f t="shared" si="411"/>
        <v/>
      </c>
      <c r="L3082" s="3" t="str">
        <f t="shared" si="412"/>
        <v/>
      </c>
      <c r="M3082" s="3" t="str">
        <f t="shared" si="413"/>
        <v/>
      </c>
    </row>
    <row r="3083" spans="1:13" ht="15.6" customHeight="1" x14ac:dyDescent="0.3">
      <c r="A3083" s="7" t="s">
        <v>4421</v>
      </c>
      <c r="B3083" s="7" t="s">
        <v>3424</v>
      </c>
      <c r="C3083" s="19" t="s">
        <v>2636</v>
      </c>
      <c r="D3083" s="19" t="s">
        <v>2637</v>
      </c>
      <c r="E3083" s="13">
        <v>3168</v>
      </c>
      <c r="G3083" s="3" t="str">
        <f t="shared" si="407"/>
        <v/>
      </c>
      <c r="H3083" s="3" t="str">
        <f t="shared" si="408"/>
        <v/>
      </c>
      <c r="I3083" s="3" t="str">
        <f t="shared" si="409"/>
        <v/>
      </c>
      <c r="J3083" s="3" t="str">
        <f t="shared" si="410"/>
        <v/>
      </c>
      <c r="K3083" s="3" t="str">
        <f t="shared" si="411"/>
        <v/>
      </c>
      <c r="L3083" s="3" t="str">
        <f t="shared" si="412"/>
        <v/>
      </c>
      <c r="M3083" s="3" t="str">
        <f t="shared" si="413"/>
        <v/>
      </c>
    </row>
    <row r="3084" spans="1:13" ht="15.6" customHeight="1" x14ac:dyDescent="0.3">
      <c r="A3084" s="7" t="s">
        <v>4421</v>
      </c>
      <c r="B3084" s="7" t="s">
        <v>3424</v>
      </c>
      <c r="C3084" s="19" t="s">
        <v>2638</v>
      </c>
      <c r="D3084" s="19" t="s">
        <v>2639</v>
      </c>
      <c r="E3084" s="13">
        <v>3169</v>
      </c>
      <c r="G3084" s="3" t="str">
        <f t="shared" si="407"/>
        <v/>
      </c>
      <c r="H3084" s="3" t="str">
        <f t="shared" si="408"/>
        <v/>
      </c>
      <c r="I3084" s="3" t="str">
        <f t="shared" si="409"/>
        <v/>
      </c>
      <c r="J3084" s="3" t="str">
        <f t="shared" si="410"/>
        <v/>
      </c>
      <c r="K3084" s="3" t="str">
        <f t="shared" si="411"/>
        <v/>
      </c>
      <c r="L3084" s="3" t="str">
        <f t="shared" si="412"/>
        <v/>
      </c>
      <c r="M3084" s="3" t="str">
        <f t="shared" si="413"/>
        <v/>
      </c>
    </row>
    <row r="3085" spans="1:13" ht="15.6" customHeight="1" x14ac:dyDescent="0.3">
      <c r="A3085" s="7" t="s">
        <v>4421</v>
      </c>
      <c r="B3085" s="7" t="s">
        <v>3424</v>
      </c>
      <c r="C3085" s="19" t="s">
        <v>2640</v>
      </c>
      <c r="D3085" s="19" t="s">
        <v>2641</v>
      </c>
      <c r="E3085" s="13">
        <v>3170</v>
      </c>
      <c r="G3085" s="3" t="str">
        <f t="shared" ref="G3085:G3148" si="414">IFERROR(VLOOKUP(F3085,omop_all_vocs,4,FALSE),"")</f>
        <v/>
      </c>
      <c r="H3085" s="3" t="str">
        <f t="shared" ref="H3085:H3148" si="415">IFERROR(VLOOKUP(F3085,omop_all_vocs,5,FALSE),"")</f>
        <v/>
      </c>
      <c r="I3085" s="3" t="str">
        <f t="shared" ref="I3085:I3148" si="416">IFERROR(VLOOKUP(F3085,omop_all_vocs,6,FALSE),"")</f>
        <v/>
      </c>
      <c r="J3085" s="3" t="str">
        <f t="shared" ref="J3085:J3148" si="417">IFERROR(VLOOKUP(F3085,omop_all_vocs,7,FALSE),"")</f>
        <v/>
      </c>
      <c r="K3085" s="3" t="str">
        <f t="shared" ref="K3085:K3148" si="418">IFERROR(VLOOKUP(F3085,omop_all_vocs,8,FALSE),"")</f>
        <v/>
      </c>
      <c r="L3085" s="3" t="str">
        <f t="shared" ref="L3085:L3148" si="419">IFERROR(VLOOKUP(F3085,omop_all_vocs,9,FALSE),"")</f>
        <v/>
      </c>
      <c r="M3085" s="3" t="str">
        <f t="shared" ref="M3085:M3148" si="420">IFERROR(VLOOKUP(F3085,omop_all_vocs,10,FALSE),"")</f>
        <v/>
      </c>
    </row>
    <row r="3086" spans="1:13" ht="15.6" customHeight="1" x14ac:dyDescent="0.3">
      <c r="A3086" s="7" t="s">
        <v>4421</v>
      </c>
      <c r="B3086" s="7" t="s">
        <v>3424</v>
      </c>
      <c r="C3086" s="19" t="s">
        <v>2642</v>
      </c>
      <c r="D3086" s="19" t="s">
        <v>2643</v>
      </c>
      <c r="E3086" s="13">
        <v>3171</v>
      </c>
      <c r="G3086" s="3" t="str">
        <f t="shared" si="414"/>
        <v/>
      </c>
      <c r="H3086" s="3" t="str">
        <f t="shared" si="415"/>
        <v/>
      </c>
      <c r="I3086" s="3" t="str">
        <f t="shared" si="416"/>
        <v/>
      </c>
      <c r="J3086" s="3" t="str">
        <f t="shared" si="417"/>
        <v/>
      </c>
      <c r="K3086" s="3" t="str">
        <f t="shared" si="418"/>
        <v/>
      </c>
      <c r="L3086" s="3" t="str">
        <f t="shared" si="419"/>
        <v/>
      </c>
      <c r="M3086" s="3" t="str">
        <f t="shared" si="420"/>
        <v/>
      </c>
    </row>
    <row r="3087" spans="1:13" ht="15.6" customHeight="1" x14ac:dyDescent="0.3">
      <c r="A3087" s="7" t="s">
        <v>4421</v>
      </c>
      <c r="B3087" s="7" t="s">
        <v>3424</v>
      </c>
      <c r="C3087" s="19" t="s">
        <v>2644</v>
      </c>
      <c r="D3087" s="19" t="s">
        <v>2645</v>
      </c>
      <c r="E3087" s="13">
        <v>3172</v>
      </c>
      <c r="G3087" s="3" t="str">
        <f t="shared" si="414"/>
        <v/>
      </c>
      <c r="H3087" s="3" t="str">
        <f t="shared" si="415"/>
        <v/>
      </c>
      <c r="I3087" s="3" t="str">
        <f t="shared" si="416"/>
        <v/>
      </c>
      <c r="J3087" s="3" t="str">
        <f t="shared" si="417"/>
        <v/>
      </c>
      <c r="K3087" s="3" t="str">
        <f t="shared" si="418"/>
        <v/>
      </c>
      <c r="L3087" s="3" t="str">
        <f t="shared" si="419"/>
        <v/>
      </c>
      <c r="M3087" s="3" t="str">
        <f t="shared" si="420"/>
        <v/>
      </c>
    </row>
    <row r="3088" spans="1:13" ht="15.6" customHeight="1" x14ac:dyDescent="0.3">
      <c r="A3088" s="7" t="s">
        <v>4421</v>
      </c>
      <c r="B3088" s="7" t="s">
        <v>3424</v>
      </c>
      <c r="C3088" s="19" t="s">
        <v>2646</v>
      </c>
      <c r="D3088" s="19" t="s">
        <v>2647</v>
      </c>
      <c r="E3088" s="13">
        <v>3173</v>
      </c>
      <c r="G3088" s="3" t="str">
        <f t="shared" si="414"/>
        <v/>
      </c>
      <c r="H3088" s="3" t="str">
        <f t="shared" si="415"/>
        <v/>
      </c>
      <c r="I3088" s="3" t="str">
        <f t="shared" si="416"/>
        <v/>
      </c>
      <c r="J3088" s="3" t="str">
        <f t="shared" si="417"/>
        <v/>
      </c>
      <c r="K3088" s="3" t="str">
        <f t="shared" si="418"/>
        <v/>
      </c>
      <c r="L3088" s="3" t="str">
        <f t="shared" si="419"/>
        <v/>
      </c>
      <c r="M3088" s="3" t="str">
        <f t="shared" si="420"/>
        <v/>
      </c>
    </row>
    <row r="3089" spans="1:13" ht="15.6" customHeight="1" x14ac:dyDescent="0.3">
      <c r="A3089" s="7" t="s">
        <v>4421</v>
      </c>
      <c r="B3089" s="7" t="s">
        <v>3424</v>
      </c>
      <c r="C3089" s="19" t="s">
        <v>2648</v>
      </c>
      <c r="D3089" s="19" t="s">
        <v>2649</v>
      </c>
      <c r="E3089" s="13">
        <v>3174</v>
      </c>
      <c r="G3089" s="3" t="str">
        <f t="shared" si="414"/>
        <v/>
      </c>
      <c r="H3089" s="3" t="str">
        <f t="shared" si="415"/>
        <v/>
      </c>
      <c r="I3089" s="3" t="str">
        <f t="shared" si="416"/>
        <v/>
      </c>
      <c r="J3089" s="3" t="str">
        <f t="shared" si="417"/>
        <v/>
      </c>
      <c r="K3089" s="3" t="str">
        <f t="shared" si="418"/>
        <v/>
      </c>
      <c r="L3089" s="3" t="str">
        <f t="shared" si="419"/>
        <v/>
      </c>
      <c r="M3089" s="3" t="str">
        <f t="shared" si="420"/>
        <v/>
      </c>
    </row>
    <row r="3090" spans="1:13" ht="15.6" customHeight="1" x14ac:dyDescent="0.3">
      <c r="A3090" s="7" t="s">
        <v>4421</v>
      </c>
      <c r="B3090" s="7" t="s">
        <v>3424</v>
      </c>
      <c r="C3090" s="19" t="s">
        <v>2650</v>
      </c>
      <c r="D3090" s="19" t="s">
        <v>2651</v>
      </c>
      <c r="E3090" s="13">
        <v>3175</v>
      </c>
      <c r="G3090" s="3" t="str">
        <f t="shared" si="414"/>
        <v/>
      </c>
      <c r="H3090" s="3" t="str">
        <f t="shared" si="415"/>
        <v/>
      </c>
      <c r="I3090" s="3" t="str">
        <f t="shared" si="416"/>
        <v/>
      </c>
      <c r="J3090" s="3" t="str">
        <f t="shared" si="417"/>
        <v/>
      </c>
      <c r="K3090" s="3" t="str">
        <f t="shared" si="418"/>
        <v/>
      </c>
      <c r="L3090" s="3" t="str">
        <f t="shared" si="419"/>
        <v/>
      </c>
      <c r="M3090" s="3" t="str">
        <f t="shared" si="420"/>
        <v/>
      </c>
    </row>
    <row r="3091" spans="1:13" ht="15.6" customHeight="1" x14ac:dyDescent="0.3">
      <c r="A3091" s="7" t="s">
        <v>4421</v>
      </c>
      <c r="B3091" s="7" t="s">
        <v>3424</v>
      </c>
      <c r="C3091" s="19" t="s">
        <v>2652</v>
      </c>
      <c r="D3091" s="19" t="s">
        <v>2653</v>
      </c>
      <c r="E3091" s="13">
        <v>3176</v>
      </c>
      <c r="G3091" s="3" t="str">
        <f t="shared" si="414"/>
        <v/>
      </c>
      <c r="H3091" s="3" t="str">
        <f t="shared" si="415"/>
        <v/>
      </c>
      <c r="I3091" s="3" t="str">
        <f t="shared" si="416"/>
        <v/>
      </c>
      <c r="J3091" s="3" t="str">
        <f t="shared" si="417"/>
        <v/>
      </c>
      <c r="K3091" s="3" t="str">
        <f t="shared" si="418"/>
        <v/>
      </c>
      <c r="L3091" s="3" t="str">
        <f t="shared" si="419"/>
        <v/>
      </c>
      <c r="M3091" s="3" t="str">
        <f t="shared" si="420"/>
        <v/>
      </c>
    </row>
    <row r="3092" spans="1:13" ht="15.6" customHeight="1" x14ac:dyDescent="0.3">
      <c r="A3092" s="7" t="s">
        <v>4421</v>
      </c>
      <c r="B3092" s="7" t="s">
        <v>3424</v>
      </c>
      <c r="C3092" s="19" t="s">
        <v>2654</v>
      </c>
      <c r="D3092" s="19" t="s">
        <v>2655</v>
      </c>
      <c r="E3092" s="13">
        <v>3177</v>
      </c>
      <c r="G3092" s="3" t="str">
        <f t="shared" si="414"/>
        <v/>
      </c>
      <c r="H3092" s="3" t="str">
        <f t="shared" si="415"/>
        <v/>
      </c>
      <c r="I3092" s="3" t="str">
        <f t="shared" si="416"/>
        <v/>
      </c>
      <c r="J3092" s="3" t="str">
        <f t="shared" si="417"/>
        <v/>
      </c>
      <c r="K3092" s="3" t="str">
        <f t="shared" si="418"/>
        <v/>
      </c>
      <c r="L3092" s="3" t="str">
        <f t="shared" si="419"/>
        <v/>
      </c>
      <c r="M3092" s="3" t="str">
        <f t="shared" si="420"/>
        <v/>
      </c>
    </row>
    <row r="3093" spans="1:13" ht="15.6" customHeight="1" x14ac:dyDescent="0.3">
      <c r="A3093" s="7" t="s">
        <v>4421</v>
      </c>
      <c r="B3093" s="7" t="s">
        <v>3424</v>
      </c>
      <c r="C3093" s="19" t="s">
        <v>2656</v>
      </c>
      <c r="D3093" s="19" t="s">
        <v>2657</v>
      </c>
      <c r="E3093" s="13">
        <v>3178</v>
      </c>
      <c r="G3093" s="3" t="str">
        <f t="shared" si="414"/>
        <v/>
      </c>
      <c r="H3093" s="3" t="str">
        <f t="shared" si="415"/>
        <v/>
      </c>
      <c r="I3093" s="3" t="str">
        <f t="shared" si="416"/>
        <v/>
      </c>
      <c r="J3093" s="3" t="str">
        <f t="shared" si="417"/>
        <v/>
      </c>
      <c r="K3093" s="3" t="str">
        <f t="shared" si="418"/>
        <v/>
      </c>
      <c r="L3093" s="3" t="str">
        <f t="shared" si="419"/>
        <v/>
      </c>
      <c r="M3093" s="3" t="str">
        <f t="shared" si="420"/>
        <v/>
      </c>
    </row>
    <row r="3094" spans="1:13" ht="15.6" customHeight="1" x14ac:dyDescent="0.3">
      <c r="A3094" s="7" t="s">
        <v>4421</v>
      </c>
      <c r="B3094" s="7" t="s">
        <v>3424</v>
      </c>
      <c r="C3094" s="19" t="s">
        <v>2658</v>
      </c>
      <c r="D3094" s="19" t="s">
        <v>2659</v>
      </c>
      <c r="E3094" s="13">
        <v>3179</v>
      </c>
      <c r="G3094" s="3" t="str">
        <f t="shared" si="414"/>
        <v/>
      </c>
      <c r="H3094" s="3" t="str">
        <f t="shared" si="415"/>
        <v/>
      </c>
      <c r="I3094" s="3" t="str">
        <f t="shared" si="416"/>
        <v/>
      </c>
      <c r="J3094" s="3" t="str">
        <f t="shared" si="417"/>
        <v/>
      </c>
      <c r="K3094" s="3" t="str">
        <f t="shared" si="418"/>
        <v/>
      </c>
      <c r="L3094" s="3" t="str">
        <f t="shared" si="419"/>
        <v/>
      </c>
      <c r="M3094" s="3" t="str">
        <f t="shared" si="420"/>
        <v/>
      </c>
    </row>
    <row r="3095" spans="1:13" ht="15.6" customHeight="1" x14ac:dyDescent="0.3">
      <c r="A3095" s="7" t="s">
        <v>4421</v>
      </c>
      <c r="B3095" s="7" t="s">
        <v>3424</v>
      </c>
      <c r="C3095" s="19" t="s">
        <v>2660</v>
      </c>
      <c r="D3095" s="19" t="s">
        <v>2661</v>
      </c>
      <c r="E3095" s="13">
        <v>3180</v>
      </c>
      <c r="G3095" s="3" t="str">
        <f t="shared" si="414"/>
        <v/>
      </c>
      <c r="H3095" s="3" t="str">
        <f t="shared" si="415"/>
        <v/>
      </c>
      <c r="I3095" s="3" t="str">
        <f t="shared" si="416"/>
        <v/>
      </c>
      <c r="J3095" s="3" t="str">
        <f t="shared" si="417"/>
        <v/>
      </c>
      <c r="K3095" s="3" t="str">
        <f t="shared" si="418"/>
        <v/>
      </c>
      <c r="L3095" s="3" t="str">
        <f t="shared" si="419"/>
        <v/>
      </c>
      <c r="M3095" s="3" t="str">
        <f t="shared" si="420"/>
        <v/>
      </c>
    </row>
    <row r="3096" spans="1:13" ht="15.6" customHeight="1" x14ac:dyDescent="0.3">
      <c r="A3096" s="7" t="s">
        <v>4421</v>
      </c>
      <c r="B3096" s="7" t="s">
        <v>3424</v>
      </c>
      <c r="C3096" s="19" t="s">
        <v>2662</v>
      </c>
      <c r="D3096" s="19" t="s">
        <v>2663</v>
      </c>
      <c r="E3096" s="13">
        <v>3181</v>
      </c>
      <c r="G3096" s="3" t="str">
        <f t="shared" si="414"/>
        <v/>
      </c>
      <c r="H3096" s="3" t="str">
        <f t="shared" si="415"/>
        <v/>
      </c>
      <c r="I3096" s="3" t="str">
        <f t="shared" si="416"/>
        <v/>
      </c>
      <c r="J3096" s="3" t="str">
        <f t="shared" si="417"/>
        <v/>
      </c>
      <c r="K3096" s="3" t="str">
        <f t="shared" si="418"/>
        <v/>
      </c>
      <c r="L3096" s="3" t="str">
        <f t="shared" si="419"/>
        <v/>
      </c>
      <c r="M3096" s="3" t="str">
        <f t="shared" si="420"/>
        <v/>
      </c>
    </row>
    <row r="3097" spans="1:13" ht="15.6" customHeight="1" x14ac:dyDescent="0.3">
      <c r="A3097" s="7" t="s">
        <v>4421</v>
      </c>
      <c r="B3097" s="7" t="s">
        <v>3424</v>
      </c>
      <c r="C3097" s="19" t="s">
        <v>2664</v>
      </c>
      <c r="D3097" s="19" t="s">
        <v>2665</v>
      </c>
      <c r="E3097" s="13">
        <v>3182</v>
      </c>
      <c r="G3097" s="3" t="str">
        <f t="shared" si="414"/>
        <v/>
      </c>
      <c r="H3097" s="3" t="str">
        <f t="shared" si="415"/>
        <v/>
      </c>
      <c r="I3097" s="3" t="str">
        <f t="shared" si="416"/>
        <v/>
      </c>
      <c r="J3097" s="3" t="str">
        <f t="shared" si="417"/>
        <v/>
      </c>
      <c r="K3097" s="3" t="str">
        <f t="shared" si="418"/>
        <v/>
      </c>
      <c r="L3097" s="3" t="str">
        <f t="shared" si="419"/>
        <v/>
      </c>
      <c r="M3097" s="3" t="str">
        <f t="shared" si="420"/>
        <v/>
      </c>
    </row>
    <row r="3098" spans="1:13" ht="15.6" customHeight="1" x14ac:dyDescent="0.3">
      <c r="A3098" s="7" t="s">
        <v>4421</v>
      </c>
      <c r="B3098" s="7" t="s">
        <v>3424</v>
      </c>
      <c r="C3098" s="19" t="s">
        <v>2666</v>
      </c>
      <c r="D3098" s="19" t="s">
        <v>2667</v>
      </c>
      <c r="E3098" s="13">
        <v>3183</v>
      </c>
      <c r="G3098" s="3" t="str">
        <f t="shared" si="414"/>
        <v/>
      </c>
      <c r="H3098" s="3" t="str">
        <f t="shared" si="415"/>
        <v/>
      </c>
      <c r="I3098" s="3" t="str">
        <f t="shared" si="416"/>
        <v/>
      </c>
      <c r="J3098" s="3" t="str">
        <f t="shared" si="417"/>
        <v/>
      </c>
      <c r="K3098" s="3" t="str">
        <f t="shared" si="418"/>
        <v/>
      </c>
      <c r="L3098" s="3" t="str">
        <f t="shared" si="419"/>
        <v/>
      </c>
      <c r="M3098" s="3" t="str">
        <f t="shared" si="420"/>
        <v/>
      </c>
    </row>
    <row r="3099" spans="1:13" ht="15.6" customHeight="1" x14ac:dyDescent="0.3">
      <c r="A3099" s="7" t="s">
        <v>4421</v>
      </c>
      <c r="B3099" s="7" t="s">
        <v>3424</v>
      </c>
      <c r="C3099" s="19" t="s">
        <v>2668</v>
      </c>
      <c r="D3099" s="19" t="s">
        <v>2669</v>
      </c>
      <c r="E3099" s="13">
        <v>3184</v>
      </c>
      <c r="G3099" s="3" t="str">
        <f t="shared" si="414"/>
        <v/>
      </c>
      <c r="H3099" s="3" t="str">
        <f t="shared" si="415"/>
        <v/>
      </c>
      <c r="I3099" s="3" t="str">
        <f t="shared" si="416"/>
        <v/>
      </c>
      <c r="J3099" s="3" t="str">
        <f t="shared" si="417"/>
        <v/>
      </c>
      <c r="K3099" s="3" t="str">
        <f t="shared" si="418"/>
        <v/>
      </c>
      <c r="L3099" s="3" t="str">
        <f t="shared" si="419"/>
        <v/>
      </c>
      <c r="M3099" s="3" t="str">
        <f t="shared" si="420"/>
        <v/>
      </c>
    </row>
    <row r="3100" spans="1:13" ht="15.6" customHeight="1" x14ac:dyDescent="0.3">
      <c r="A3100" s="7" t="s">
        <v>4421</v>
      </c>
      <c r="B3100" s="7" t="s">
        <v>3424</v>
      </c>
      <c r="C3100" s="19" t="s">
        <v>2670</v>
      </c>
      <c r="D3100" s="19" t="s">
        <v>2671</v>
      </c>
      <c r="E3100" s="13">
        <v>3185</v>
      </c>
      <c r="G3100" s="3" t="str">
        <f t="shared" si="414"/>
        <v/>
      </c>
      <c r="H3100" s="3" t="str">
        <f t="shared" si="415"/>
        <v/>
      </c>
      <c r="I3100" s="3" t="str">
        <f t="shared" si="416"/>
        <v/>
      </c>
      <c r="J3100" s="3" t="str">
        <f t="shared" si="417"/>
        <v/>
      </c>
      <c r="K3100" s="3" t="str">
        <f t="shared" si="418"/>
        <v/>
      </c>
      <c r="L3100" s="3" t="str">
        <f t="shared" si="419"/>
        <v/>
      </c>
      <c r="M3100" s="3" t="str">
        <f t="shared" si="420"/>
        <v/>
      </c>
    </row>
    <row r="3101" spans="1:13" ht="15.6" customHeight="1" x14ac:dyDescent="0.3">
      <c r="A3101" s="7" t="s">
        <v>4421</v>
      </c>
      <c r="B3101" s="7" t="s">
        <v>3424</v>
      </c>
      <c r="C3101" s="19" t="s">
        <v>2672</v>
      </c>
      <c r="D3101" s="19" t="s">
        <v>2673</v>
      </c>
      <c r="E3101" s="13">
        <v>3186</v>
      </c>
      <c r="G3101" s="3" t="str">
        <f t="shared" si="414"/>
        <v/>
      </c>
      <c r="H3101" s="3" t="str">
        <f t="shared" si="415"/>
        <v/>
      </c>
      <c r="I3101" s="3" t="str">
        <f t="shared" si="416"/>
        <v/>
      </c>
      <c r="J3101" s="3" t="str">
        <f t="shared" si="417"/>
        <v/>
      </c>
      <c r="K3101" s="3" t="str">
        <f t="shared" si="418"/>
        <v/>
      </c>
      <c r="L3101" s="3" t="str">
        <f t="shared" si="419"/>
        <v/>
      </c>
      <c r="M3101" s="3" t="str">
        <f t="shared" si="420"/>
        <v/>
      </c>
    </row>
    <row r="3102" spans="1:13" ht="15.6" customHeight="1" x14ac:dyDescent="0.3">
      <c r="A3102" s="7" t="s">
        <v>4421</v>
      </c>
      <c r="B3102" s="7" t="s">
        <v>3424</v>
      </c>
      <c r="C3102" s="19" t="s">
        <v>2674</v>
      </c>
      <c r="D3102" s="19" t="s">
        <v>2675</v>
      </c>
      <c r="E3102" s="13">
        <v>3187</v>
      </c>
      <c r="G3102" s="3" t="str">
        <f t="shared" si="414"/>
        <v/>
      </c>
      <c r="H3102" s="3" t="str">
        <f t="shared" si="415"/>
        <v/>
      </c>
      <c r="I3102" s="3" t="str">
        <f t="shared" si="416"/>
        <v/>
      </c>
      <c r="J3102" s="3" t="str">
        <f t="shared" si="417"/>
        <v/>
      </c>
      <c r="K3102" s="3" t="str">
        <f t="shared" si="418"/>
        <v/>
      </c>
      <c r="L3102" s="3" t="str">
        <f t="shared" si="419"/>
        <v/>
      </c>
      <c r="M3102" s="3" t="str">
        <f t="shared" si="420"/>
        <v/>
      </c>
    </row>
    <row r="3103" spans="1:13" ht="15.6" customHeight="1" x14ac:dyDescent="0.3">
      <c r="A3103" s="7" t="s">
        <v>4421</v>
      </c>
      <c r="B3103" s="7" t="s">
        <v>3424</v>
      </c>
      <c r="C3103" s="19" t="s">
        <v>2676</v>
      </c>
      <c r="D3103" s="19" t="s">
        <v>2677</v>
      </c>
      <c r="E3103" s="13">
        <v>3188</v>
      </c>
      <c r="G3103" s="3" t="str">
        <f t="shared" si="414"/>
        <v/>
      </c>
      <c r="H3103" s="3" t="str">
        <f t="shared" si="415"/>
        <v/>
      </c>
      <c r="I3103" s="3" t="str">
        <f t="shared" si="416"/>
        <v/>
      </c>
      <c r="J3103" s="3" t="str">
        <f t="shared" si="417"/>
        <v/>
      </c>
      <c r="K3103" s="3" t="str">
        <f t="shared" si="418"/>
        <v/>
      </c>
      <c r="L3103" s="3" t="str">
        <f t="shared" si="419"/>
        <v/>
      </c>
      <c r="M3103" s="3" t="str">
        <f t="shared" si="420"/>
        <v/>
      </c>
    </row>
    <row r="3104" spans="1:13" ht="15.6" customHeight="1" x14ac:dyDescent="0.3">
      <c r="A3104" s="7" t="s">
        <v>4421</v>
      </c>
      <c r="B3104" s="7" t="s">
        <v>3424</v>
      </c>
      <c r="C3104" s="19" t="s">
        <v>2678</v>
      </c>
      <c r="D3104" s="19" t="s">
        <v>2679</v>
      </c>
      <c r="E3104" s="13">
        <v>3189</v>
      </c>
      <c r="G3104" s="3" t="str">
        <f t="shared" si="414"/>
        <v/>
      </c>
      <c r="H3104" s="3" t="str">
        <f t="shared" si="415"/>
        <v/>
      </c>
      <c r="I3104" s="3" t="str">
        <f t="shared" si="416"/>
        <v/>
      </c>
      <c r="J3104" s="3" t="str">
        <f t="shared" si="417"/>
        <v/>
      </c>
      <c r="K3104" s="3" t="str">
        <f t="shared" si="418"/>
        <v/>
      </c>
      <c r="L3104" s="3" t="str">
        <f t="shared" si="419"/>
        <v/>
      </c>
      <c r="M3104" s="3" t="str">
        <f t="shared" si="420"/>
        <v/>
      </c>
    </row>
    <row r="3105" spans="1:13" ht="15.6" customHeight="1" x14ac:dyDescent="0.3">
      <c r="A3105" s="7" t="s">
        <v>4421</v>
      </c>
      <c r="B3105" s="7" t="s">
        <v>3424</v>
      </c>
      <c r="C3105" s="19" t="s">
        <v>2680</v>
      </c>
      <c r="D3105" s="19" t="s">
        <v>2681</v>
      </c>
      <c r="E3105" s="13">
        <v>3190</v>
      </c>
      <c r="G3105" s="3" t="str">
        <f t="shared" si="414"/>
        <v/>
      </c>
      <c r="H3105" s="3" t="str">
        <f t="shared" si="415"/>
        <v/>
      </c>
      <c r="I3105" s="3" t="str">
        <f t="shared" si="416"/>
        <v/>
      </c>
      <c r="J3105" s="3" t="str">
        <f t="shared" si="417"/>
        <v/>
      </c>
      <c r="K3105" s="3" t="str">
        <f t="shared" si="418"/>
        <v/>
      </c>
      <c r="L3105" s="3" t="str">
        <f t="shared" si="419"/>
        <v/>
      </c>
      <c r="M3105" s="3" t="str">
        <f t="shared" si="420"/>
        <v/>
      </c>
    </row>
    <row r="3106" spans="1:13" ht="15.6" customHeight="1" x14ac:dyDescent="0.3">
      <c r="A3106" s="7" t="s">
        <v>4421</v>
      </c>
      <c r="B3106" s="7" t="s">
        <v>3424</v>
      </c>
      <c r="C3106" s="19" t="s">
        <v>2682</v>
      </c>
      <c r="D3106" s="19" t="s">
        <v>2683</v>
      </c>
      <c r="E3106" s="13">
        <v>3191</v>
      </c>
      <c r="G3106" s="3" t="str">
        <f t="shared" si="414"/>
        <v/>
      </c>
      <c r="H3106" s="3" t="str">
        <f t="shared" si="415"/>
        <v/>
      </c>
      <c r="I3106" s="3" t="str">
        <f t="shared" si="416"/>
        <v/>
      </c>
      <c r="J3106" s="3" t="str">
        <f t="shared" si="417"/>
        <v/>
      </c>
      <c r="K3106" s="3" t="str">
        <f t="shared" si="418"/>
        <v/>
      </c>
      <c r="L3106" s="3" t="str">
        <f t="shared" si="419"/>
        <v/>
      </c>
      <c r="M3106" s="3" t="str">
        <f t="shared" si="420"/>
        <v/>
      </c>
    </row>
    <row r="3107" spans="1:13" ht="15.6" customHeight="1" x14ac:dyDescent="0.3">
      <c r="A3107" s="7" t="s">
        <v>4421</v>
      </c>
      <c r="B3107" s="7" t="s">
        <v>3424</v>
      </c>
      <c r="C3107" s="19" t="s">
        <v>2684</v>
      </c>
      <c r="D3107" s="19" t="s">
        <v>2685</v>
      </c>
      <c r="E3107" s="13">
        <v>3192</v>
      </c>
      <c r="G3107" s="3" t="str">
        <f t="shared" si="414"/>
        <v/>
      </c>
      <c r="H3107" s="3" t="str">
        <f t="shared" si="415"/>
        <v/>
      </c>
      <c r="I3107" s="3" t="str">
        <f t="shared" si="416"/>
        <v/>
      </c>
      <c r="J3107" s="3" t="str">
        <f t="shared" si="417"/>
        <v/>
      </c>
      <c r="K3107" s="3" t="str">
        <f t="shared" si="418"/>
        <v/>
      </c>
      <c r="L3107" s="3" t="str">
        <f t="shared" si="419"/>
        <v/>
      </c>
      <c r="M3107" s="3" t="str">
        <f t="shared" si="420"/>
        <v/>
      </c>
    </row>
    <row r="3108" spans="1:13" ht="15.6" customHeight="1" x14ac:dyDescent="0.3">
      <c r="A3108" s="7" t="s">
        <v>4421</v>
      </c>
      <c r="B3108" s="7" t="s">
        <v>3424</v>
      </c>
      <c r="C3108" s="19" t="s">
        <v>2686</v>
      </c>
      <c r="D3108" s="19" t="s">
        <v>2687</v>
      </c>
      <c r="E3108" s="13">
        <v>3193</v>
      </c>
      <c r="G3108" s="3" t="str">
        <f t="shared" si="414"/>
        <v/>
      </c>
      <c r="H3108" s="3" t="str">
        <f t="shared" si="415"/>
        <v/>
      </c>
      <c r="I3108" s="3" t="str">
        <f t="shared" si="416"/>
        <v/>
      </c>
      <c r="J3108" s="3" t="str">
        <f t="shared" si="417"/>
        <v/>
      </c>
      <c r="K3108" s="3" t="str">
        <f t="shared" si="418"/>
        <v/>
      </c>
      <c r="L3108" s="3" t="str">
        <f t="shared" si="419"/>
        <v/>
      </c>
      <c r="M3108" s="3" t="str">
        <f t="shared" si="420"/>
        <v/>
      </c>
    </row>
    <row r="3109" spans="1:13" ht="15.6" customHeight="1" x14ac:dyDescent="0.3">
      <c r="A3109" s="7" t="s">
        <v>4421</v>
      </c>
      <c r="B3109" s="7" t="s">
        <v>3424</v>
      </c>
      <c r="C3109" s="19" t="s">
        <v>2688</v>
      </c>
      <c r="D3109" s="19" t="s">
        <v>2689</v>
      </c>
      <c r="E3109" s="13">
        <v>3194</v>
      </c>
      <c r="G3109" s="3" t="str">
        <f t="shared" si="414"/>
        <v/>
      </c>
      <c r="H3109" s="3" t="str">
        <f t="shared" si="415"/>
        <v/>
      </c>
      <c r="I3109" s="3" t="str">
        <f t="shared" si="416"/>
        <v/>
      </c>
      <c r="J3109" s="3" t="str">
        <f t="shared" si="417"/>
        <v/>
      </c>
      <c r="K3109" s="3" t="str">
        <f t="shared" si="418"/>
        <v/>
      </c>
      <c r="L3109" s="3" t="str">
        <f t="shared" si="419"/>
        <v/>
      </c>
      <c r="M3109" s="3" t="str">
        <f t="shared" si="420"/>
        <v/>
      </c>
    </row>
    <row r="3110" spans="1:13" ht="15.6" customHeight="1" x14ac:dyDescent="0.3">
      <c r="A3110" s="7" t="s">
        <v>4421</v>
      </c>
      <c r="B3110" s="7" t="s">
        <v>3424</v>
      </c>
      <c r="C3110" s="19" t="s">
        <v>2690</v>
      </c>
      <c r="D3110" s="19" t="s">
        <v>2691</v>
      </c>
      <c r="E3110" s="13">
        <v>3195</v>
      </c>
      <c r="G3110" s="3" t="str">
        <f t="shared" si="414"/>
        <v/>
      </c>
      <c r="H3110" s="3" t="str">
        <f t="shared" si="415"/>
        <v/>
      </c>
      <c r="I3110" s="3" t="str">
        <f t="shared" si="416"/>
        <v/>
      </c>
      <c r="J3110" s="3" t="str">
        <f t="shared" si="417"/>
        <v/>
      </c>
      <c r="K3110" s="3" t="str">
        <f t="shared" si="418"/>
        <v/>
      </c>
      <c r="L3110" s="3" t="str">
        <f t="shared" si="419"/>
        <v/>
      </c>
      <c r="M3110" s="3" t="str">
        <f t="shared" si="420"/>
        <v/>
      </c>
    </row>
    <row r="3111" spans="1:13" ht="15.6" customHeight="1" x14ac:dyDescent="0.3">
      <c r="A3111" s="7" t="s">
        <v>4421</v>
      </c>
      <c r="B3111" s="7" t="s">
        <v>3424</v>
      </c>
      <c r="C3111" s="19" t="s">
        <v>2692</v>
      </c>
      <c r="D3111" s="19" t="s">
        <v>2693</v>
      </c>
      <c r="E3111" s="13">
        <v>3196</v>
      </c>
      <c r="G3111" s="3" t="str">
        <f t="shared" si="414"/>
        <v/>
      </c>
      <c r="H3111" s="3" t="str">
        <f t="shared" si="415"/>
        <v/>
      </c>
      <c r="I3111" s="3" t="str">
        <f t="shared" si="416"/>
        <v/>
      </c>
      <c r="J3111" s="3" t="str">
        <f t="shared" si="417"/>
        <v/>
      </c>
      <c r="K3111" s="3" t="str">
        <f t="shared" si="418"/>
        <v/>
      </c>
      <c r="L3111" s="3" t="str">
        <f t="shared" si="419"/>
        <v/>
      </c>
      <c r="M3111" s="3" t="str">
        <f t="shared" si="420"/>
        <v/>
      </c>
    </row>
    <row r="3112" spans="1:13" ht="15.6" customHeight="1" x14ac:dyDescent="0.3">
      <c r="A3112" s="7" t="s">
        <v>4421</v>
      </c>
      <c r="B3112" s="7" t="s">
        <v>3424</v>
      </c>
      <c r="C3112" s="19" t="s">
        <v>2694</v>
      </c>
      <c r="D3112" s="19" t="s">
        <v>2695</v>
      </c>
      <c r="E3112" s="13">
        <v>3197</v>
      </c>
      <c r="G3112" s="3" t="str">
        <f t="shared" si="414"/>
        <v/>
      </c>
      <c r="H3112" s="3" t="str">
        <f t="shared" si="415"/>
        <v/>
      </c>
      <c r="I3112" s="3" t="str">
        <f t="shared" si="416"/>
        <v/>
      </c>
      <c r="J3112" s="3" t="str">
        <f t="shared" si="417"/>
        <v/>
      </c>
      <c r="K3112" s="3" t="str">
        <f t="shared" si="418"/>
        <v/>
      </c>
      <c r="L3112" s="3" t="str">
        <f t="shared" si="419"/>
        <v/>
      </c>
      <c r="M3112" s="3" t="str">
        <f t="shared" si="420"/>
        <v/>
      </c>
    </row>
    <row r="3113" spans="1:13" ht="15.6" customHeight="1" x14ac:dyDescent="0.3">
      <c r="A3113" s="7" t="s">
        <v>4421</v>
      </c>
      <c r="B3113" s="7" t="s">
        <v>3424</v>
      </c>
      <c r="C3113" s="19" t="s">
        <v>2696</v>
      </c>
      <c r="D3113" s="19" t="s">
        <v>2697</v>
      </c>
      <c r="E3113" s="13">
        <v>3198</v>
      </c>
      <c r="G3113" s="3" t="str">
        <f t="shared" si="414"/>
        <v/>
      </c>
      <c r="H3113" s="3" t="str">
        <f t="shared" si="415"/>
        <v/>
      </c>
      <c r="I3113" s="3" t="str">
        <f t="shared" si="416"/>
        <v/>
      </c>
      <c r="J3113" s="3" t="str">
        <f t="shared" si="417"/>
        <v/>
      </c>
      <c r="K3113" s="3" t="str">
        <f t="shared" si="418"/>
        <v/>
      </c>
      <c r="L3113" s="3" t="str">
        <f t="shared" si="419"/>
        <v/>
      </c>
      <c r="M3113" s="3" t="str">
        <f t="shared" si="420"/>
        <v/>
      </c>
    </row>
    <row r="3114" spans="1:13" ht="15.6" customHeight="1" x14ac:dyDescent="0.3">
      <c r="A3114" s="7" t="s">
        <v>4421</v>
      </c>
      <c r="B3114" s="7" t="s">
        <v>3424</v>
      </c>
      <c r="C3114" s="19" t="s">
        <v>2698</v>
      </c>
      <c r="D3114" s="19" t="s">
        <v>2699</v>
      </c>
      <c r="E3114" s="13">
        <v>3199</v>
      </c>
      <c r="G3114" s="3" t="str">
        <f t="shared" si="414"/>
        <v/>
      </c>
      <c r="H3114" s="3" t="str">
        <f t="shared" si="415"/>
        <v/>
      </c>
      <c r="I3114" s="3" t="str">
        <f t="shared" si="416"/>
        <v/>
      </c>
      <c r="J3114" s="3" t="str">
        <f t="shared" si="417"/>
        <v/>
      </c>
      <c r="K3114" s="3" t="str">
        <f t="shared" si="418"/>
        <v/>
      </c>
      <c r="L3114" s="3" t="str">
        <f t="shared" si="419"/>
        <v/>
      </c>
      <c r="M3114" s="3" t="str">
        <f t="shared" si="420"/>
        <v/>
      </c>
    </row>
    <row r="3115" spans="1:13" ht="15.6" customHeight="1" x14ac:dyDescent="0.3">
      <c r="A3115" s="7" t="s">
        <v>4421</v>
      </c>
      <c r="B3115" s="7" t="s">
        <v>3424</v>
      </c>
      <c r="C3115" s="19" t="s">
        <v>2700</v>
      </c>
      <c r="D3115" s="19" t="s">
        <v>2701</v>
      </c>
      <c r="E3115" s="13">
        <v>3200</v>
      </c>
      <c r="G3115" s="3" t="str">
        <f t="shared" si="414"/>
        <v/>
      </c>
      <c r="H3115" s="3" t="str">
        <f t="shared" si="415"/>
        <v/>
      </c>
      <c r="I3115" s="3" t="str">
        <f t="shared" si="416"/>
        <v/>
      </c>
      <c r="J3115" s="3" t="str">
        <f t="shared" si="417"/>
        <v/>
      </c>
      <c r="K3115" s="3" t="str">
        <f t="shared" si="418"/>
        <v/>
      </c>
      <c r="L3115" s="3" t="str">
        <f t="shared" si="419"/>
        <v/>
      </c>
      <c r="M3115" s="3" t="str">
        <f t="shared" si="420"/>
        <v/>
      </c>
    </row>
    <row r="3116" spans="1:13" ht="15.6" customHeight="1" x14ac:dyDescent="0.3">
      <c r="A3116" s="7" t="s">
        <v>4421</v>
      </c>
      <c r="B3116" s="7" t="s">
        <v>3424</v>
      </c>
      <c r="C3116" s="19" t="s">
        <v>2702</v>
      </c>
      <c r="D3116" s="19" t="s">
        <v>2703</v>
      </c>
      <c r="E3116" s="13">
        <v>3201</v>
      </c>
      <c r="G3116" s="3" t="str">
        <f t="shared" si="414"/>
        <v/>
      </c>
      <c r="H3116" s="3" t="str">
        <f t="shared" si="415"/>
        <v/>
      </c>
      <c r="I3116" s="3" t="str">
        <f t="shared" si="416"/>
        <v/>
      </c>
      <c r="J3116" s="3" t="str">
        <f t="shared" si="417"/>
        <v/>
      </c>
      <c r="K3116" s="3" t="str">
        <f t="shared" si="418"/>
        <v/>
      </c>
      <c r="L3116" s="3" t="str">
        <f t="shared" si="419"/>
        <v/>
      </c>
      <c r="M3116" s="3" t="str">
        <f t="shared" si="420"/>
        <v/>
      </c>
    </row>
    <row r="3117" spans="1:13" ht="15.6" customHeight="1" x14ac:dyDescent="0.3">
      <c r="A3117" s="7" t="s">
        <v>4421</v>
      </c>
      <c r="B3117" s="7" t="s">
        <v>3424</v>
      </c>
      <c r="C3117" s="19" t="s">
        <v>2704</v>
      </c>
      <c r="D3117" s="19" t="s">
        <v>2705</v>
      </c>
      <c r="E3117" s="13">
        <v>3202</v>
      </c>
      <c r="G3117" s="3" t="str">
        <f t="shared" si="414"/>
        <v/>
      </c>
      <c r="H3117" s="3" t="str">
        <f t="shared" si="415"/>
        <v/>
      </c>
      <c r="I3117" s="3" t="str">
        <f t="shared" si="416"/>
        <v/>
      </c>
      <c r="J3117" s="3" t="str">
        <f t="shared" si="417"/>
        <v/>
      </c>
      <c r="K3117" s="3" t="str">
        <f t="shared" si="418"/>
        <v/>
      </c>
      <c r="L3117" s="3" t="str">
        <f t="shared" si="419"/>
        <v/>
      </c>
      <c r="M3117" s="3" t="str">
        <f t="shared" si="420"/>
        <v/>
      </c>
    </row>
    <row r="3118" spans="1:13" ht="15.6" customHeight="1" x14ac:dyDescent="0.3">
      <c r="A3118" s="7" t="s">
        <v>4421</v>
      </c>
      <c r="B3118" s="7" t="s">
        <v>3424</v>
      </c>
      <c r="C3118" s="19" t="s">
        <v>2706</v>
      </c>
      <c r="D3118" s="19" t="s">
        <v>2707</v>
      </c>
      <c r="E3118" s="13">
        <v>3203</v>
      </c>
      <c r="G3118" s="3" t="str">
        <f t="shared" si="414"/>
        <v/>
      </c>
      <c r="H3118" s="3" t="str">
        <f t="shared" si="415"/>
        <v/>
      </c>
      <c r="I3118" s="3" t="str">
        <f t="shared" si="416"/>
        <v/>
      </c>
      <c r="J3118" s="3" t="str">
        <f t="shared" si="417"/>
        <v/>
      </c>
      <c r="K3118" s="3" t="str">
        <f t="shared" si="418"/>
        <v/>
      </c>
      <c r="L3118" s="3" t="str">
        <f t="shared" si="419"/>
        <v/>
      </c>
      <c r="M3118" s="3" t="str">
        <f t="shared" si="420"/>
        <v/>
      </c>
    </row>
    <row r="3119" spans="1:13" ht="15.6" customHeight="1" x14ac:dyDescent="0.3">
      <c r="A3119" s="7" t="s">
        <v>4421</v>
      </c>
      <c r="B3119" s="7" t="s">
        <v>3424</v>
      </c>
      <c r="C3119" s="19" t="s">
        <v>2708</v>
      </c>
      <c r="D3119" s="19" t="s">
        <v>2709</v>
      </c>
      <c r="E3119" s="13">
        <v>3204</v>
      </c>
      <c r="G3119" s="3" t="str">
        <f t="shared" si="414"/>
        <v/>
      </c>
      <c r="H3119" s="3" t="str">
        <f t="shared" si="415"/>
        <v/>
      </c>
      <c r="I3119" s="3" t="str">
        <f t="shared" si="416"/>
        <v/>
      </c>
      <c r="J3119" s="3" t="str">
        <f t="shared" si="417"/>
        <v/>
      </c>
      <c r="K3119" s="3" t="str">
        <f t="shared" si="418"/>
        <v/>
      </c>
      <c r="L3119" s="3" t="str">
        <f t="shared" si="419"/>
        <v/>
      </c>
      <c r="M3119" s="3" t="str">
        <f t="shared" si="420"/>
        <v/>
      </c>
    </row>
    <row r="3120" spans="1:13" ht="15.6" customHeight="1" x14ac:dyDescent="0.3">
      <c r="A3120" s="7" t="s">
        <v>4421</v>
      </c>
      <c r="B3120" s="7" t="s">
        <v>3424</v>
      </c>
      <c r="C3120" s="19" t="s">
        <v>2710</v>
      </c>
      <c r="D3120" s="19" t="s">
        <v>2711</v>
      </c>
      <c r="E3120" s="13">
        <v>3205</v>
      </c>
      <c r="G3120" s="3" t="str">
        <f t="shared" si="414"/>
        <v/>
      </c>
      <c r="H3120" s="3" t="str">
        <f t="shared" si="415"/>
        <v/>
      </c>
      <c r="I3120" s="3" t="str">
        <f t="shared" si="416"/>
        <v/>
      </c>
      <c r="J3120" s="3" t="str">
        <f t="shared" si="417"/>
        <v/>
      </c>
      <c r="K3120" s="3" t="str">
        <f t="shared" si="418"/>
        <v/>
      </c>
      <c r="L3120" s="3" t="str">
        <f t="shared" si="419"/>
        <v/>
      </c>
      <c r="M3120" s="3" t="str">
        <f t="shared" si="420"/>
        <v/>
      </c>
    </row>
    <row r="3121" spans="1:13" ht="15.6" customHeight="1" x14ac:dyDescent="0.3">
      <c r="A3121" s="7" t="s">
        <v>4421</v>
      </c>
      <c r="B3121" s="7" t="s">
        <v>3424</v>
      </c>
      <c r="C3121" s="19" t="s">
        <v>2712</v>
      </c>
      <c r="D3121" s="19" t="s">
        <v>2713</v>
      </c>
      <c r="E3121" s="13">
        <v>3206</v>
      </c>
      <c r="G3121" s="3" t="str">
        <f t="shared" si="414"/>
        <v/>
      </c>
      <c r="H3121" s="3" t="str">
        <f t="shared" si="415"/>
        <v/>
      </c>
      <c r="I3121" s="3" t="str">
        <f t="shared" si="416"/>
        <v/>
      </c>
      <c r="J3121" s="3" t="str">
        <f t="shared" si="417"/>
        <v/>
      </c>
      <c r="K3121" s="3" t="str">
        <f t="shared" si="418"/>
        <v/>
      </c>
      <c r="L3121" s="3" t="str">
        <f t="shared" si="419"/>
        <v/>
      </c>
      <c r="M3121" s="3" t="str">
        <f t="shared" si="420"/>
        <v/>
      </c>
    </row>
    <row r="3122" spans="1:13" ht="15.6" customHeight="1" x14ac:dyDescent="0.3">
      <c r="A3122" s="7" t="s">
        <v>4421</v>
      </c>
      <c r="B3122" s="7" t="s">
        <v>3424</v>
      </c>
      <c r="C3122" s="19" t="s">
        <v>2714</v>
      </c>
      <c r="D3122" s="19" t="s">
        <v>2715</v>
      </c>
      <c r="E3122" s="13">
        <v>3207</v>
      </c>
      <c r="G3122" s="3" t="str">
        <f t="shared" si="414"/>
        <v/>
      </c>
      <c r="H3122" s="3" t="str">
        <f t="shared" si="415"/>
        <v/>
      </c>
      <c r="I3122" s="3" t="str">
        <f t="shared" si="416"/>
        <v/>
      </c>
      <c r="J3122" s="3" t="str">
        <f t="shared" si="417"/>
        <v/>
      </c>
      <c r="K3122" s="3" t="str">
        <f t="shared" si="418"/>
        <v/>
      </c>
      <c r="L3122" s="3" t="str">
        <f t="shared" si="419"/>
        <v/>
      </c>
      <c r="M3122" s="3" t="str">
        <f t="shared" si="420"/>
        <v/>
      </c>
    </row>
    <row r="3123" spans="1:13" ht="15.6" customHeight="1" x14ac:dyDescent="0.3">
      <c r="A3123" s="7" t="s">
        <v>4421</v>
      </c>
      <c r="B3123" s="7" t="s">
        <v>3424</v>
      </c>
      <c r="C3123" s="19" t="s">
        <v>2716</v>
      </c>
      <c r="D3123" s="19" t="s">
        <v>2717</v>
      </c>
      <c r="E3123" s="13">
        <v>3208</v>
      </c>
      <c r="G3123" s="3" t="str">
        <f t="shared" si="414"/>
        <v/>
      </c>
      <c r="H3123" s="3" t="str">
        <f t="shared" si="415"/>
        <v/>
      </c>
      <c r="I3123" s="3" t="str">
        <f t="shared" si="416"/>
        <v/>
      </c>
      <c r="J3123" s="3" t="str">
        <f t="shared" si="417"/>
        <v/>
      </c>
      <c r="K3123" s="3" t="str">
        <f t="shared" si="418"/>
        <v/>
      </c>
      <c r="L3123" s="3" t="str">
        <f t="shared" si="419"/>
        <v/>
      </c>
      <c r="M3123" s="3" t="str">
        <f t="shared" si="420"/>
        <v/>
      </c>
    </row>
    <row r="3124" spans="1:13" ht="15.6" customHeight="1" x14ac:dyDescent="0.3">
      <c r="A3124" s="7" t="s">
        <v>4421</v>
      </c>
      <c r="B3124" s="7" t="s">
        <v>3424</v>
      </c>
      <c r="C3124" s="19" t="s">
        <v>2718</v>
      </c>
      <c r="D3124" s="19" t="s">
        <v>2719</v>
      </c>
      <c r="E3124" s="13">
        <v>3209</v>
      </c>
      <c r="G3124" s="3" t="str">
        <f t="shared" si="414"/>
        <v/>
      </c>
      <c r="H3124" s="3" t="str">
        <f t="shared" si="415"/>
        <v/>
      </c>
      <c r="I3124" s="3" t="str">
        <f t="shared" si="416"/>
        <v/>
      </c>
      <c r="J3124" s="3" t="str">
        <f t="shared" si="417"/>
        <v/>
      </c>
      <c r="K3124" s="3" t="str">
        <f t="shared" si="418"/>
        <v/>
      </c>
      <c r="L3124" s="3" t="str">
        <f t="shared" si="419"/>
        <v/>
      </c>
      <c r="M3124" s="3" t="str">
        <f t="shared" si="420"/>
        <v/>
      </c>
    </row>
    <row r="3125" spans="1:13" ht="15.6" customHeight="1" x14ac:dyDescent="0.3">
      <c r="A3125" s="7" t="s">
        <v>4421</v>
      </c>
      <c r="B3125" s="7" t="s">
        <v>3424</v>
      </c>
      <c r="C3125" s="19" t="s">
        <v>2720</v>
      </c>
      <c r="D3125" s="19" t="s">
        <v>2721</v>
      </c>
      <c r="E3125" s="13">
        <v>3210</v>
      </c>
      <c r="G3125" s="3" t="str">
        <f t="shared" si="414"/>
        <v/>
      </c>
      <c r="H3125" s="3" t="str">
        <f t="shared" si="415"/>
        <v/>
      </c>
      <c r="I3125" s="3" t="str">
        <f t="shared" si="416"/>
        <v/>
      </c>
      <c r="J3125" s="3" t="str">
        <f t="shared" si="417"/>
        <v/>
      </c>
      <c r="K3125" s="3" t="str">
        <f t="shared" si="418"/>
        <v/>
      </c>
      <c r="L3125" s="3" t="str">
        <f t="shared" si="419"/>
        <v/>
      </c>
      <c r="M3125" s="3" t="str">
        <f t="shared" si="420"/>
        <v/>
      </c>
    </row>
    <row r="3126" spans="1:13" ht="15.6" customHeight="1" x14ac:dyDescent="0.3">
      <c r="A3126" s="7" t="s">
        <v>4421</v>
      </c>
      <c r="B3126" s="7" t="s">
        <v>3424</v>
      </c>
      <c r="C3126" s="19" t="s">
        <v>2722</v>
      </c>
      <c r="D3126" s="19" t="s">
        <v>2723</v>
      </c>
      <c r="E3126" s="13">
        <v>3211</v>
      </c>
      <c r="G3126" s="3" t="str">
        <f t="shared" si="414"/>
        <v/>
      </c>
      <c r="H3126" s="3" t="str">
        <f t="shared" si="415"/>
        <v/>
      </c>
      <c r="I3126" s="3" t="str">
        <f t="shared" si="416"/>
        <v/>
      </c>
      <c r="J3126" s="3" t="str">
        <f t="shared" si="417"/>
        <v/>
      </c>
      <c r="K3126" s="3" t="str">
        <f t="shared" si="418"/>
        <v/>
      </c>
      <c r="L3126" s="3" t="str">
        <f t="shared" si="419"/>
        <v/>
      </c>
      <c r="M3126" s="3" t="str">
        <f t="shared" si="420"/>
        <v/>
      </c>
    </row>
    <row r="3127" spans="1:13" ht="15.6" customHeight="1" x14ac:dyDescent="0.3">
      <c r="A3127" s="7" t="s">
        <v>4421</v>
      </c>
      <c r="B3127" s="7" t="s">
        <v>3424</v>
      </c>
      <c r="C3127" s="19" t="s">
        <v>2724</v>
      </c>
      <c r="D3127" s="19" t="s">
        <v>2725</v>
      </c>
      <c r="E3127" s="13">
        <v>3212</v>
      </c>
      <c r="G3127" s="3" t="str">
        <f t="shared" si="414"/>
        <v/>
      </c>
      <c r="H3127" s="3" t="str">
        <f t="shared" si="415"/>
        <v/>
      </c>
      <c r="I3127" s="3" t="str">
        <f t="shared" si="416"/>
        <v/>
      </c>
      <c r="J3127" s="3" t="str">
        <f t="shared" si="417"/>
        <v/>
      </c>
      <c r="K3127" s="3" t="str">
        <f t="shared" si="418"/>
        <v/>
      </c>
      <c r="L3127" s="3" t="str">
        <f t="shared" si="419"/>
        <v/>
      </c>
      <c r="M3127" s="3" t="str">
        <f t="shared" si="420"/>
        <v/>
      </c>
    </row>
    <row r="3128" spans="1:13" ht="15.6" customHeight="1" x14ac:dyDescent="0.3">
      <c r="A3128" s="7" t="s">
        <v>4421</v>
      </c>
      <c r="B3128" s="7" t="s">
        <v>3424</v>
      </c>
      <c r="C3128" s="19" t="s">
        <v>2726</v>
      </c>
      <c r="D3128" s="19" t="s">
        <v>2727</v>
      </c>
      <c r="E3128" s="13">
        <v>3213</v>
      </c>
      <c r="G3128" s="3" t="str">
        <f t="shared" si="414"/>
        <v/>
      </c>
      <c r="H3128" s="3" t="str">
        <f t="shared" si="415"/>
        <v/>
      </c>
      <c r="I3128" s="3" t="str">
        <f t="shared" si="416"/>
        <v/>
      </c>
      <c r="J3128" s="3" t="str">
        <f t="shared" si="417"/>
        <v/>
      </c>
      <c r="K3128" s="3" t="str">
        <f t="shared" si="418"/>
        <v/>
      </c>
      <c r="L3128" s="3" t="str">
        <f t="shared" si="419"/>
        <v/>
      </c>
      <c r="M3128" s="3" t="str">
        <f t="shared" si="420"/>
        <v/>
      </c>
    </row>
    <row r="3129" spans="1:13" ht="15.6" customHeight="1" x14ac:dyDescent="0.3">
      <c r="A3129" s="7" t="s">
        <v>4421</v>
      </c>
      <c r="B3129" s="7" t="s">
        <v>3424</v>
      </c>
      <c r="C3129" s="19" t="s">
        <v>2728</v>
      </c>
      <c r="D3129" s="19" t="s">
        <v>2729</v>
      </c>
      <c r="E3129" s="13">
        <v>3214</v>
      </c>
      <c r="G3129" s="3" t="str">
        <f t="shared" si="414"/>
        <v/>
      </c>
      <c r="H3129" s="3" t="str">
        <f t="shared" si="415"/>
        <v/>
      </c>
      <c r="I3129" s="3" t="str">
        <f t="shared" si="416"/>
        <v/>
      </c>
      <c r="J3129" s="3" t="str">
        <f t="shared" si="417"/>
        <v/>
      </c>
      <c r="K3129" s="3" t="str">
        <f t="shared" si="418"/>
        <v/>
      </c>
      <c r="L3129" s="3" t="str">
        <f t="shared" si="419"/>
        <v/>
      </c>
      <c r="M3129" s="3" t="str">
        <f t="shared" si="420"/>
        <v/>
      </c>
    </row>
    <row r="3130" spans="1:13" ht="15.6" customHeight="1" x14ac:dyDescent="0.3">
      <c r="A3130" s="7" t="s">
        <v>4421</v>
      </c>
      <c r="B3130" s="7" t="s">
        <v>3424</v>
      </c>
      <c r="C3130" s="19" t="s">
        <v>2730</v>
      </c>
      <c r="D3130" s="19" t="s">
        <v>2731</v>
      </c>
      <c r="E3130" s="13">
        <v>3215</v>
      </c>
      <c r="G3130" s="3" t="str">
        <f t="shared" si="414"/>
        <v/>
      </c>
      <c r="H3130" s="3" t="str">
        <f t="shared" si="415"/>
        <v/>
      </c>
      <c r="I3130" s="3" t="str">
        <f t="shared" si="416"/>
        <v/>
      </c>
      <c r="J3130" s="3" t="str">
        <f t="shared" si="417"/>
        <v/>
      </c>
      <c r="K3130" s="3" t="str">
        <f t="shared" si="418"/>
        <v/>
      </c>
      <c r="L3130" s="3" t="str">
        <f t="shared" si="419"/>
        <v/>
      </c>
      <c r="M3130" s="3" t="str">
        <f t="shared" si="420"/>
        <v/>
      </c>
    </row>
    <row r="3131" spans="1:13" ht="15.6" customHeight="1" x14ac:dyDescent="0.3">
      <c r="A3131" s="7" t="s">
        <v>4421</v>
      </c>
      <c r="B3131" s="7" t="s">
        <v>3424</v>
      </c>
      <c r="C3131" s="19" t="s">
        <v>2732</v>
      </c>
      <c r="D3131" s="19" t="s">
        <v>2733</v>
      </c>
      <c r="E3131" s="13">
        <v>3216</v>
      </c>
      <c r="G3131" s="3" t="str">
        <f t="shared" si="414"/>
        <v/>
      </c>
      <c r="H3131" s="3" t="str">
        <f t="shared" si="415"/>
        <v/>
      </c>
      <c r="I3131" s="3" t="str">
        <f t="shared" si="416"/>
        <v/>
      </c>
      <c r="J3131" s="3" t="str">
        <f t="shared" si="417"/>
        <v/>
      </c>
      <c r="K3131" s="3" t="str">
        <f t="shared" si="418"/>
        <v/>
      </c>
      <c r="L3131" s="3" t="str">
        <f t="shared" si="419"/>
        <v/>
      </c>
      <c r="M3131" s="3" t="str">
        <f t="shared" si="420"/>
        <v/>
      </c>
    </row>
    <row r="3132" spans="1:13" ht="15.6" customHeight="1" x14ac:dyDescent="0.3">
      <c r="A3132" s="7" t="s">
        <v>4421</v>
      </c>
      <c r="B3132" s="7" t="s">
        <v>3424</v>
      </c>
      <c r="C3132" s="19" t="s">
        <v>2734</v>
      </c>
      <c r="D3132" s="19" t="s">
        <v>2735</v>
      </c>
      <c r="E3132" s="13">
        <v>3217</v>
      </c>
      <c r="G3132" s="3" t="str">
        <f t="shared" si="414"/>
        <v/>
      </c>
      <c r="H3132" s="3" t="str">
        <f t="shared" si="415"/>
        <v/>
      </c>
      <c r="I3132" s="3" t="str">
        <f t="shared" si="416"/>
        <v/>
      </c>
      <c r="J3132" s="3" t="str">
        <f t="shared" si="417"/>
        <v/>
      </c>
      <c r="K3132" s="3" t="str">
        <f t="shared" si="418"/>
        <v/>
      </c>
      <c r="L3132" s="3" t="str">
        <f t="shared" si="419"/>
        <v/>
      </c>
      <c r="M3132" s="3" t="str">
        <f t="shared" si="420"/>
        <v/>
      </c>
    </row>
    <row r="3133" spans="1:13" ht="15.6" customHeight="1" x14ac:dyDescent="0.3">
      <c r="A3133" s="7" t="s">
        <v>4421</v>
      </c>
      <c r="B3133" s="7" t="s">
        <v>3424</v>
      </c>
      <c r="C3133" s="19" t="s">
        <v>2736</v>
      </c>
      <c r="D3133" s="19" t="s">
        <v>2737</v>
      </c>
      <c r="E3133" s="13">
        <v>3218</v>
      </c>
      <c r="G3133" s="3" t="str">
        <f t="shared" si="414"/>
        <v/>
      </c>
      <c r="H3133" s="3" t="str">
        <f t="shared" si="415"/>
        <v/>
      </c>
      <c r="I3133" s="3" t="str">
        <f t="shared" si="416"/>
        <v/>
      </c>
      <c r="J3133" s="3" t="str">
        <f t="shared" si="417"/>
        <v/>
      </c>
      <c r="K3133" s="3" t="str">
        <f t="shared" si="418"/>
        <v/>
      </c>
      <c r="L3133" s="3" t="str">
        <f t="shared" si="419"/>
        <v/>
      </c>
      <c r="M3133" s="3" t="str">
        <f t="shared" si="420"/>
        <v/>
      </c>
    </row>
    <row r="3134" spans="1:13" ht="15.6" customHeight="1" x14ac:dyDescent="0.3">
      <c r="A3134" s="7" t="s">
        <v>4421</v>
      </c>
      <c r="B3134" s="7" t="s">
        <v>3424</v>
      </c>
      <c r="C3134" s="19" t="s">
        <v>2738</v>
      </c>
      <c r="D3134" s="19" t="s">
        <v>2739</v>
      </c>
      <c r="E3134" s="13">
        <v>3219</v>
      </c>
      <c r="G3134" s="3" t="str">
        <f t="shared" si="414"/>
        <v/>
      </c>
      <c r="H3134" s="3" t="str">
        <f t="shared" si="415"/>
        <v/>
      </c>
      <c r="I3134" s="3" t="str">
        <f t="shared" si="416"/>
        <v/>
      </c>
      <c r="J3134" s="3" t="str">
        <f t="shared" si="417"/>
        <v/>
      </c>
      <c r="K3134" s="3" t="str">
        <f t="shared" si="418"/>
        <v/>
      </c>
      <c r="L3134" s="3" t="str">
        <f t="shared" si="419"/>
        <v/>
      </c>
      <c r="M3134" s="3" t="str">
        <f t="shared" si="420"/>
        <v/>
      </c>
    </row>
    <row r="3135" spans="1:13" ht="15.6" customHeight="1" x14ac:dyDescent="0.3">
      <c r="A3135" s="7" t="s">
        <v>4421</v>
      </c>
      <c r="B3135" s="7" t="s">
        <v>3424</v>
      </c>
      <c r="C3135" s="19" t="s">
        <v>2740</v>
      </c>
      <c r="D3135" s="19" t="s">
        <v>2741</v>
      </c>
      <c r="E3135" s="13">
        <v>3220</v>
      </c>
      <c r="G3135" s="3" t="str">
        <f t="shared" si="414"/>
        <v/>
      </c>
      <c r="H3135" s="3" t="str">
        <f t="shared" si="415"/>
        <v/>
      </c>
      <c r="I3135" s="3" t="str">
        <f t="shared" si="416"/>
        <v/>
      </c>
      <c r="J3135" s="3" t="str">
        <f t="shared" si="417"/>
        <v/>
      </c>
      <c r="K3135" s="3" t="str">
        <f t="shared" si="418"/>
        <v/>
      </c>
      <c r="L3135" s="3" t="str">
        <f t="shared" si="419"/>
        <v/>
      </c>
      <c r="M3135" s="3" t="str">
        <f t="shared" si="420"/>
        <v/>
      </c>
    </row>
    <row r="3136" spans="1:13" ht="15.6" customHeight="1" x14ac:dyDescent="0.3">
      <c r="A3136" s="7" t="s">
        <v>4421</v>
      </c>
      <c r="B3136" s="7" t="s">
        <v>3424</v>
      </c>
      <c r="C3136" s="19" t="s">
        <v>2742</v>
      </c>
      <c r="D3136" s="19" t="s">
        <v>2743</v>
      </c>
      <c r="E3136" s="13">
        <v>3221</v>
      </c>
      <c r="G3136" s="3" t="str">
        <f t="shared" si="414"/>
        <v/>
      </c>
      <c r="H3136" s="3" t="str">
        <f t="shared" si="415"/>
        <v/>
      </c>
      <c r="I3136" s="3" t="str">
        <f t="shared" si="416"/>
        <v/>
      </c>
      <c r="J3136" s="3" t="str">
        <f t="shared" si="417"/>
        <v/>
      </c>
      <c r="K3136" s="3" t="str">
        <f t="shared" si="418"/>
        <v/>
      </c>
      <c r="L3136" s="3" t="str">
        <f t="shared" si="419"/>
        <v/>
      </c>
      <c r="M3136" s="3" t="str">
        <f t="shared" si="420"/>
        <v/>
      </c>
    </row>
    <row r="3137" spans="1:13" ht="15.6" customHeight="1" x14ac:dyDescent="0.3">
      <c r="A3137" s="7" t="s">
        <v>4421</v>
      </c>
      <c r="B3137" s="7" t="s">
        <v>3424</v>
      </c>
      <c r="C3137" s="19" t="s">
        <v>2744</v>
      </c>
      <c r="D3137" s="19" t="s">
        <v>2745</v>
      </c>
      <c r="E3137" s="13">
        <v>3222</v>
      </c>
      <c r="G3137" s="3" t="str">
        <f t="shared" si="414"/>
        <v/>
      </c>
      <c r="H3137" s="3" t="str">
        <f t="shared" si="415"/>
        <v/>
      </c>
      <c r="I3137" s="3" t="str">
        <f t="shared" si="416"/>
        <v/>
      </c>
      <c r="J3137" s="3" t="str">
        <f t="shared" si="417"/>
        <v/>
      </c>
      <c r="K3137" s="3" t="str">
        <f t="shared" si="418"/>
        <v/>
      </c>
      <c r="L3137" s="3" t="str">
        <f t="shared" si="419"/>
        <v/>
      </c>
      <c r="M3137" s="3" t="str">
        <f t="shared" si="420"/>
        <v/>
      </c>
    </row>
    <row r="3138" spans="1:13" ht="15.6" customHeight="1" x14ac:dyDescent="0.3">
      <c r="A3138" s="7" t="s">
        <v>4421</v>
      </c>
      <c r="B3138" s="7" t="s">
        <v>3424</v>
      </c>
      <c r="C3138" s="19" t="s">
        <v>2746</v>
      </c>
      <c r="D3138" s="19" t="s">
        <v>2747</v>
      </c>
      <c r="E3138" s="13">
        <v>3223</v>
      </c>
      <c r="G3138" s="3" t="str">
        <f t="shared" si="414"/>
        <v/>
      </c>
      <c r="H3138" s="3" t="str">
        <f t="shared" si="415"/>
        <v/>
      </c>
      <c r="I3138" s="3" t="str">
        <f t="shared" si="416"/>
        <v/>
      </c>
      <c r="J3138" s="3" t="str">
        <f t="shared" si="417"/>
        <v/>
      </c>
      <c r="K3138" s="3" t="str">
        <f t="shared" si="418"/>
        <v/>
      </c>
      <c r="L3138" s="3" t="str">
        <f t="shared" si="419"/>
        <v/>
      </c>
      <c r="M3138" s="3" t="str">
        <f t="shared" si="420"/>
        <v/>
      </c>
    </row>
    <row r="3139" spans="1:13" ht="15.6" customHeight="1" x14ac:dyDescent="0.3">
      <c r="A3139" s="7" t="s">
        <v>4421</v>
      </c>
      <c r="B3139" s="7" t="s">
        <v>3424</v>
      </c>
      <c r="C3139" s="19" t="s">
        <v>2748</v>
      </c>
      <c r="D3139" s="19" t="s">
        <v>2749</v>
      </c>
      <c r="E3139" s="13">
        <v>3224</v>
      </c>
      <c r="G3139" s="3" t="str">
        <f t="shared" si="414"/>
        <v/>
      </c>
      <c r="H3139" s="3" t="str">
        <f t="shared" si="415"/>
        <v/>
      </c>
      <c r="I3139" s="3" t="str">
        <f t="shared" si="416"/>
        <v/>
      </c>
      <c r="J3139" s="3" t="str">
        <f t="shared" si="417"/>
        <v/>
      </c>
      <c r="K3139" s="3" t="str">
        <f t="shared" si="418"/>
        <v/>
      </c>
      <c r="L3139" s="3" t="str">
        <f t="shared" si="419"/>
        <v/>
      </c>
      <c r="M3139" s="3" t="str">
        <f t="shared" si="420"/>
        <v/>
      </c>
    </row>
    <row r="3140" spans="1:13" ht="15.6" customHeight="1" x14ac:dyDescent="0.3">
      <c r="A3140" s="7" t="s">
        <v>4421</v>
      </c>
      <c r="B3140" s="7" t="s">
        <v>3424</v>
      </c>
      <c r="C3140" s="19" t="s">
        <v>2750</v>
      </c>
      <c r="D3140" s="19" t="s">
        <v>2751</v>
      </c>
      <c r="E3140" s="13">
        <v>3225</v>
      </c>
      <c r="G3140" s="3" t="str">
        <f t="shared" si="414"/>
        <v/>
      </c>
      <c r="H3140" s="3" t="str">
        <f t="shared" si="415"/>
        <v/>
      </c>
      <c r="I3140" s="3" t="str">
        <f t="shared" si="416"/>
        <v/>
      </c>
      <c r="J3140" s="3" t="str">
        <f t="shared" si="417"/>
        <v/>
      </c>
      <c r="K3140" s="3" t="str">
        <f t="shared" si="418"/>
        <v/>
      </c>
      <c r="L3140" s="3" t="str">
        <f t="shared" si="419"/>
        <v/>
      </c>
      <c r="M3140" s="3" t="str">
        <f t="shared" si="420"/>
        <v/>
      </c>
    </row>
    <row r="3141" spans="1:13" ht="15.6" customHeight="1" x14ac:dyDescent="0.3">
      <c r="A3141" s="7" t="s">
        <v>4421</v>
      </c>
      <c r="B3141" s="7" t="s">
        <v>3424</v>
      </c>
      <c r="C3141" s="19" t="s">
        <v>2752</v>
      </c>
      <c r="D3141" s="19" t="s">
        <v>2753</v>
      </c>
      <c r="E3141" s="13">
        <v>3226</v>
      </c>
      <c r="G3141" s="3" t="str">
        <f t="shared" si="414"/>
        <v/>
      </c>
      <c r="H3141" s="3" t="str">
        <f t="shared" si="415"/>
        <v/>
      </c>
      <c r="I3141" s="3" t="str">
        <f t="shared" si="416"/>
        <v/>
      </c>
      <c r="J3141" s="3" t="str">
        <f t="shared" si="417"/>
        <v/>
      </c>
      <c r="K3141" s="3" t="str">
        <f t="shared" si="418"/>
        <v/>
      </c>
      <c r="L3141" s="3" t="str">
        <f t="shared" si="419"/>
        <v/>
      </c>
      <c r="M3141" s="3" t="str">
        <f t="shared" si="420"/>
        <v/>
      </c>
    </row>
    <row r="3142" spans="1:13" ht="15.6" customHeight="1" x14ac:dyDescent="0.3">
      <c r="A3142" s="7" t="s">
        <v>4421</v>
      </c>
      <c r="B3142" s="7" t="s">
        <v>3424</v>
      </c>
      <c r="C3142" s="19" t="s">
        <v>2754</v>
      </c>
      <c r="D3142" s="19" t="s">
        <v>2755</v>
      </c>
      <c r="E3142" s="13">
        <v>3227</v>
      </c>
      <c r="G3142" s="3" t="str">
        <f t="shared" si="414"/>
        <v/>
      </c>
      <c r="H3142" s="3" t="str">
        <f t="shared" si="415"/>
        <v/>
      </c>
      <c r="I3142" s="3" t="str">
        <f t="shared" si="416"/>
        <v/>
      </c>
      <c r="J3142" s="3" t="str">
        <f t="shared" si="417"/>
        <v/>
      </c>
      <c r="K3142" s="3" t="str">
        <f t="shared" si="418"/>
        <v/>
      </c>
      <c r="L3142" s="3" t="str">
        <f t="shared" si="419"/>
        <v/>
      </c>
      <c r="M3142" s="3" t="str">
        <f t="shared" si="420"/>
        <v/>
      </c>
    </row>
    <row r="3143" spans="1:13" ht="15.6" customHeight="1" x14ac:dyDescent="0.3">
      <c r="A3143" s="7" t="s">
        <v>4421</v>
      </c>
      <c r="B3143" s="7" t="s">
        <v>3424</v>
      </c>
      <c r="C3143" s="19" t="s">
        <v>2756</v>
      </c>
      <c r="D3143" s="19" t="s">
        <v>2757</v>
      </c>
      <c r="E3143" s="13">
        <v>3228</v>
      </c>
      <c r="G3143" s="3" t="str">
        <f t="shared" si="414"/>
        <v/>
      </c>
      <c r="H3143" s="3" t="str">
        <f t="shared" si="415"/>
        <v/>
      </c>
      <c r="I3143" s="3" t="str">
        <f t="shared" si="416"/>
        <v/>
      </c>
      <c r="J3143" s="3" t="str">
        <f t="shared" si="417"/>
        <v/>
      </c>
      <c r="K3143" s="3" t="str">
        <f t="shared" si="418"/>
        <v/>
      </c>
      <c r="L3143" s="3" t="str">
        <f t="shared" si="419"/>
        <v/>
      </c>
      <c r="M3143" s="3" t="str">
        <f t="shared" si="420"/>
        <v/>
      </c>
    </row>
    <row r="3144" spans="1:13" ht="15.6" customHeight="1" x14ac:dyDescent="0.3">
      <c r="A3144" s="7" t="s">
        <v>4421</v>
      </c>
      <c r="B3144" s="7" t="s">
        <v>3424</v>
      </c>
      <c r="C3144" s="19" t="s">
        <v>2758</v>
      </c>
      <c r="D3144" s="19" t="s">
        <v>2759</v>
      </c>
      <c r="E3144" s="13">
        <v>3229</v>
      </c>
      <c r="G3144" s="3" t="str">
        <f t="shared" si="414"/>
        <v/>
      </c>
      <c r="H3144" s="3" t="str">
        <f t="shared" si="415"/>
        <v/>
      </c>
      <c r="I3144" s="3" t="str">
        <f t="shared" si="416"/>
        <v/>
      </c>
      <c r="J3144" s="3" t="str">
        <f t="shared" si="417"/>
        <v/>
      </c>
      <c r="K3144" s="3" t="str">
        <f t="shared" si="418"/>
        <v/>
      </c>
      <c r="L3144" s="3" t="str">
        <f t="shared" si="419"/>
        <v/>
      </c>
      <c r="M3144" s="3" t="str">
        <f t="shared" si="420"/>
        <v/>
      </c>
    </row>
    <row r="3145" spans="1:13" ht="15.6" customHeight="1" x14ac:dyDescent="0.3">
      <c r="A3145" s="7" t="s">
        <v>4421</v>
      </c>
      <c r="B3145" s="7" t="s">
        <v>3424</v>
      </c>
      <c r="C3145" s="19" t="s">
        <v>2760</v>
      </c>
      <c r="D3145" s="19" t="s">
        <v>2761</v>
      </c>
      <c r="E3145" s="13">
        <v>3230</v>
      </c>
      <c r="G3145" s="3" t="str">
        <f t="shared" si="414"/>
        <v/>
      </c>
      <c r="H3145" s="3" t="str">
        <f t="shared" si="415"/>
        <v/>
      </c>
      <c r="I3145" s="3" t="str">
        <f t="shared" si="416"/>
        <v/>
      </c>
      <c r="J3145" s="3" t="str">
        <f t="shared" si="417"/>
        <v/>
      </c>
      <c r="K3145" s="3" t="str">
        <f t="shared" si="418"/>
        <v/>
      </c>
      <c r="L3145" s="3" t="str">
        <f t="shared" si="419"/>
        <v/>
      </c>
      <c r="M3145" s="3" t="str">
        <f t="shared" si="420"/>
        <v/>
      </c>
    </row>
    <row r="3146" spans="1:13" ht="15.6" customHeight="1" x14ac:dyDescent="0.3">
      <c r="A3146" s="7" t="s">
        <v>4421</v>
      </c>
      <c r="B3146" s="7" t="s">
        <v>3424</v>
      </c>
      <c r="C3146" s="19" t="s">
        <v>2762</v>
      </c>
      <c r="D3146" s="19" t="s">
        <v>2763</v>
      </c>
      <c r="E3146" s="13">
        <v>3231</v>
      </c>
      <c r="G3146" s="3" t="str">
        <f t="shared" si="414"/>
        <v/>
      </c>
      <c r="H3146" s="3" t="str">
        <f t="shared" si="415"/>
        <v/>
      </c>
      <c r="I3146" s="3" t="str">
        <f t="shared" si="416"/>
        <v/>
      </c>
      <c r="J3146" s="3" t="str">
        <f t="shared" si="417"/>
        <v/>
      </c>
      <c r="K3146" s="3" t="str">
        <f t="shared" si="418"/>
        <v/>
      </c>
      <c r="L3146" s="3" t="str">
        <f t="shared" si="419"/>
        <v/>
      </c>
      <c r="M3146" s="3" t="str">
        <f t="shared" si="420"/>
        <v/>
      </c>
    </row>
    <row r="3147" spans="1:13" ht="15.6" customHeight="1" x14ac:dyDescent="0.3">
      <c r="A3147" s="7" t="s">
        <v>4421</v>
      </c>
      <c r="B3147" s="7" t="s">
        <v>3424</v>
      </c>
      <c r="C3147" s="19" t="s">
        <v>2764</v>
      </c>
      <c r="D3147" s="19" t="s">
        <v>2765</v>
      </c>
      <c r="E3147" s="13">
        <v>3232</v>
      </c>
      <c r="G3147" s="3" t="str">
        <f t="shared" si="414"/>
        <v/>
      </c>
      <c r="H3147" s="3" t="str">
        <f t="shared" si="415"/>
        <v/>
      </c>
      <c r="I3147" s="3" t="str">
        <f t="shared" si="416"/>
        <v/>
      </c>
      <c r="J3147" s="3" t="str">
        <f t="shared" si="417"/>
        <v/>
      </c>
      <c r="K3147" s="3" t="str">
        <f t="shared" si="418"/>
        <v/>
      </c>
      <c r="L3147" s="3" t="str">
        <f t="shared" si="419"/>
        <v/>
      </c>
      <c r="M3147" s="3" t="str">
        <f t="shared" si="420"/>
        <v/>
      </c>
    </row>
    <row r="3148" spans="1:13" ht="15.6" customHeight="1" x14ac:dyDescent="0.3">
      <c r="A3148" s="7" t="s">
        <v>4421</v>
      </c>
      <c r="B3148" s="7" t="s">
        <v>3424</v>
      </c>
      <c r="C3148" s="19" t="s">
        <v>2766</v>
      </c>
      <c r="D3148" s="19" t="s">
        <v>2767</v>
      </c>
      <c r="E3148" s="13">
        <v>3233</v>
      </c>
      <c r="G3148" s="3" t="str">
        <f t="shared" si="414"/>
        <v/>
      </c>
      <c r="H3148" s="3" t="str">
        <f t="shared" si="415"/>
        <v/>
      </c>
      <c r="I3148" s="3" t="str">
        <f t="shared" si="416"/>
        <v/>
      </c>
      <c r="J3148" s="3" t="str">
        <f t="shared" si="417"/>
        <v/>
      </c>
      <c r="K3148" s="3" t="str">
        <f t="shared" si="418"/>
        <v/>
      </c>
      <c r="L3148" s="3" t="str">
        <f t="shared" si="419"/>
        <v/>
      </c>
      <c r="M3148" s="3" t="str">
        <f t="shared" si="420"/>
        <v/>
      </c>
    </row>
    <row r="3149" spans="1:13" ht="15.6" customHeight="1" x14ac:dyDescent="0.3">
      <c r="A3149" s="7" t="s">
        <v>4421</v>
      </c>
      <c r="B3149" s="7" t="s">
        <v>3424</v>
      </c>
      <c r="C3149" s="19" t="s">
        <v>2768</v>
      </c>
      <c r="D3149" s="19" t="s">
        <v>2769</v>
      </c>
      <c r="E3149" s="13">
        <v>3234</v>
      </c>
      <c r="G3149" s="3" t="str">
        <f t="shared" ref="G3149:G3212" si="421">IFERROR(VLOOKUP(F3149,omop_all_vocs,4,FALSE),"")</f>
        <v/>
      </c>
      <c r="H3149" s="3" t="str">
        <f t="shared" ref="H3149:H3212" si="422">IFERROR(VLOOKUP(F3149,omop_all_vocs,5,FALSE),"")</f>
        <v/>
      </c>
      <c r="I3149" s="3" t="str">
        <f t="shared" ref="I3149:I3212" si="423">IFERROR(VLOOKUP(F3149,omop_all_vocs,6,FALSE),"")</f>
        <v/>
      </c>
      <c r="J3149" s="3" t="str">
        <f t="shared" ref="J3149:J3212" si="424">IFERROR(VLOOKUP(F3149,omop_all_vocs,7,FALSE),"")</f>
        <v/>
      </c>
      <c r="K3149" s="3" t="str">
        <f t="shared" ref="K3149:K3212" si="425">IFERROR(VLOOKUP(F3149,omop_all_vocs,8,FALSE),"")</f>
        <v/>
      </c>
      <c r="L3149" s="3" t="str">
        <f t="shared" ref="L3149:L3212" si="426">IFERROR(VLOOKUP(F3149,omop_all_vocs,9,FALSE),"")</f>
        <v/>
      </c>
      <c r="M3149" s="3" t="str">
        <f t="shared" ref="M3149:M3212" si="427">IFERROR(VLOOKUP(F3149,omop_all_vocs,10,FALSE),"")</f>
        <v/>
      </c>
    </row>
    <row r="3150" spans="1:13" ht="15.6" customHeight="1" x14ac:dyDescent="0.3">
      <c r="A3150" s="7" t="s">
        <v>4421</v>
      </c>
      <c r="B3150" s="7" t="s">
        <v>3424</v>
      </c>
      <c r="C3150" s="19" t="s">
        <v>2770</v>
      </c>
      <c r="D3150" s="19" t="s">
        <v>2771</v>
      </c>
      <c r="E3150" s="13">
        <v>3235</v>
      </c>
      <c r="G3150" s="3" t="str">
        <f t="shared" si="421"/>
        <v/>
      </c>
      <c r="H3150" s="3" t="str">
        <f t="shared" si="422"/>
        <v/>
      </c>
      <c r="I3150" s="3" t="str">
        <f t="shared" si="423"/>
        <v/>
      </c>
      <c r="J3150" s="3" t="str">
        <f t="shared" si="424"/>
        <v/>
      </c>
      <c r="K3150" s="3" t="str">
        <f t="shared" si="425"/>
        <v/>
      </c>
      <c r="L3150" s="3" t="str">
        <f t="shared" si="426"/>
        <v/>
      </c>
      <c r="M3150" s="3" t="str">
        <f t="shared" si="427"/>
        <v/>
      </c>
    </row>
    <row r="3151" spans="1:13" ht="15.6" customHeight="1" x14ac:dyDescent="0.3">
      <c r="A3151" s="7" t="s">
        <v>4421</v>
      </c>
      <c r="B3151" s="7" t="s">
        <v>3424</v>
      </c>
      <c r="C3151" s="19" t="s">
        <v>2772</v>
      </c>
      <c r="D3151" s="19" t="s">
        <v>2773</v>
      </c>
      <c r="E3151" s="13">
        <v>3236</v>
      </c>
      <c r="G3151" s="3" t="str">
        <f t="shared" si="421"/>
        <v/>
      </c>
      <c r="H3151" s="3" t="str">
        <f t="shared" si="422"/>
        <v/>
      </c>
      <c r="I3151" s="3" t="str">
        <f t="shared" si="423"/>
        <v/>
      </c>
      <c r="J3151" s="3" t="str">
        <f t="shared" si="424"/>
        <v/>
      </c>
      <c r="K3151" s="3" t="str">
        <f t="shared" si="425"/>
        <v/>
      </c>
      <c r="L3151" s="3" t="str">
        <f t="shared" si="426"/>
        <v/>
      </c>
      <c r="M3151" s="3" t="str">
        <f t="shared" si="427"/>
        <v/>
      </c>
    </row>
    <row r="3152" spans="1:13" ht="15.6" customHeight="1" x14ac:dyDescent="0.3">
      <c r="A3152" s="7" t="s">
        <v>4421</v>
      </c>
      <c r="B3152" s="7" t="s">
        <v>3424</v>
      </c>
      <c r="C3152" s="19" t="s">
        <v>2774</v>
      </c>
      <c r="D3152" s="19" t="s">
        <v>2775</v>
      </c>
      <c r="E3152" s="13">
        <v>3237</v>
      </c>
      <c r="G3152" s="3" t="str">
        <f t="shared" si="421"/>
        <v/>
      </c>
      <c r="H3152" s="3" t="str">
        <f t="shared" si="422"/>
        <v/>
      </c>
      <c r="I3152" s="3" t="str">
        <f t="shared" si="423"/>
        <v/>
      </c>
      <c r="J3152" s="3" t="str">
        <f t="shared" si="424"/>
        <v/>
      </c>
      <c r="K3152" s="3" t="str">
        <f t="shared" si="425"/>
        <v/>
      </c>
      <c r="L3152" s="3" t="str">
        <f t="shared" si="426"/>
        <v/>
      </c>
      <c r="M3152" s="3" t="str">
        <f t="shared" si="427"/>
        <v/>
      </c>
    </row>
    <row r="3153" spans="1:13" ht="15.6" customHeight="1" x14ac:dyDescent="0.3">
      <c r="A3153" s="7" t="s">
        <v>4421</v>
      </c>
      <c r="B3153" s="7" t="s">
        <v>3424</v>
      </c>
      <c r="C3153" s="19" t="s">
        <v>2776</v>
      </c>
      <c r="D3153" s="19" t="s">
        <v>2777</v>
      </c>
      <c r="E3153" s="13">
        <v>3238</v>
      </c>
      <c r="G3153" s="3" t="str">
        <f t="shared" si="421"/>
        <v/>
      </c>
      <c r="H3153" s="3" t="str">
        <f t="shared" si="422"/>
        <v/>
      </c>
      <c r="I3153" s="3" t="str">
        <f t="shared" si="423"/>
        <v/>
      </c>
      <c r="J3153" s="3" t="str">
        <f t="shared" si="424"/>
        <v/>
      </c>
      <c r="K3153" s="3" t="str">
        <f t="shared" si="425"/>
        <v/>
      </c>
      <c r="L3153" s="3" t="str">
        <f t="shared" si="426"/>
        <v/>
      </c>
      <c r="M3153" s="3" t="str">
        <f t="shared" si="427"/>
        <v/>
      </c>
    </row>
    <row r="3154" spans="1:13" ht="15.6" customHeight="1" x14ac:dyDescent="0.3">
      <c r="A3154" s="7" t="s">
        <v>4421</v>
      </c>
      <c r="B3154" s="7" t="s">
        <v>3424</v>
      </c>
      <c r="C3154" s="19" t="s">
        <v>2778</v>
      </c>
      <c r="D3154" s="19" t="s">
        <v>2779</v>
      </c>
      <c r="E3154" s="13">
        <v>3239</v>
      </c>
      <c r="G3154" s="3" t="str">
        <f t="shared" si="421"/>
        <v/>
      </c>
      <c r="H3154" s="3" t="str">
        <f t="shared" si="422"/>
        <v/>
      </c>
      <c r="I3154" s="3" t="str">
        <f t="shared" si="423"/>
        <v/>
      </c>
      <c r="J3154" s="3" t="str">
        <f t="shared" si="424"/>
        <v/>
      </c>
      <c r="K3154" s="3" t="str">
        <f t="shared" si="425"/>
        <v/>
      </c>
      <c r="L3154" s="3" t="str">
        <f t="shared" si="426"/>
        <v/>
      </c>
      <c r="M3154" s="3" t="str">
        <f t="shared" si="427"/>
        <v/>
      </c>
    </row>
    <row r="3155" spans="1:13" ht="15.6" customHeight="1" x14ac:dyDescent="0.3">
      <c r="A3155" s="7" t="s">
        <v>4421</v>
      </c>
      <c r="B3155" s="7" t="s">
        <v>3424</v>
      </c>
      <c r="C3155" s="19" t="s">
        <v>2780</v>
      </c>
      <c r="D3155" s="19" t="s">
        <v>2781</v>
      </c>
      <c r="E3155" s="13">
        <v>3240</v>
      </c>
      <c r="G3155" s="3" t="str">
        <f t="shared" si="421"/>
        <v/>
      </c>
      <c r="H3155" s="3" t="str">
        <f t="shared" si="422"/>
        <v/>
      </c>
      <c r="I3155" s="3" t="str">
        <f t="shared" si="423"/>
        <v/>
      </c>
      <c r="J3155" s="3" t="str">
        <f t="shared" si="424"/>
        <v/>
      </c>
      <c r="K3155" s="3" t="str">
        <f t="shared" si="425"/>
        <v/>
      </c>
      <c r="L3155" s="3" t="str">
        <f t="shared" si="426"/>
        <v/>
      </c>
      <c r="M3155" s="3" t="str">
        <f t="shared" si="427"/>
        <v/>
      </c>
    </row>
    <row r="3156" spans="1:13" ht="15.6" customHeight="1" x14ac:dyDescent="0.3">
      <c r="A3156" s="7" t="s">
        <v>4421</v>
      </c>
      <c r="B3156" s="7" t="s">
        <v>3424</v>
      </c>
      <c r="C3156" s="19" t="s">
        <v>2782</v>
      </c>
      <c r="D3156" s="19" t="s">
        <v>2783</v>
      </c>
      <c r="E3156" s="13">
        <v>3241</v>
      </c>
      <c r="G3156" s="3" t="str">
        <f t="shared" si="421"/>
        <v/>
      </c>
      <c r="H3156" s="3" t="str">
        <f t="shared" si="422"/>
        <v/>
      </c>
      <c r="I3156" s="3" t="str">
        <f t="shared" si="423"/>
        <v/>
      </c>
      <c r="J3156" s="3" t="str">
        <f t="shared" si="424"/>
        <v/>
      </c>
      <c r="K3156" s="3" t="str">
        <f t="shared" si="425"/>
        <v/>
      </c>
      <c r="L3156" s="3" t="str">
        <f t="shared" si="426"/>
        <v/>
      </c>
      <c r="M3156" s="3" t="str">
        <f t="shared" si="427"/>
        <v/>
      </c>
    </row>
    <row r="3157" spans="1:13" ht="15.6" customHeight="1" x14ac:dyDescent="0.3">
      <c r="A3157" s="7" t="s">
        <v>4421</v>
      </c>
      <c r="B3157" s="7" t="s">
        <v>3424</v>
      </c>
      <c r="C3157" s="19" t="s">
        <v>2784</v>
      </c>
      <c r="D3157" s="19" t="s">
        <v>2785</v>
      </c>
      <c r="E3157" s="13">
        <v>3242</v>
      </c>
      <c r="G3157" s="3" t="str">
        <f t="shared" si="421"/>
        <v/>
      </c>
      <c r="H3157" s="3" t="str">
        <f t="shared" si="422"/>
        <v/>
      </c>
      <c r="I3157" s="3" t="str">
        <f t="shared" si="423"/>
        <v/>
      </c>
      <c r="J3157" s="3" t="str">
        <f t="shared" si="424"/>
        <v/>
      </c>
      <c r="K3157" s="3" t="str">
        <f t="shared" si="425"/>
        <v/>
      </c>
      <c r="L3157" s="3" t="str">
        <f t="shared" si="426"/>
        <v/>
      </c>
      <c r="M3157" s="3" t="str">
        <f t="shared" si="427"/>
        <v/>
      </c>
    </row>
    <row r="3158" spans="1:13" ht="15.6" customHeight="1" x14ac:dyDescent="0.3">
      <c r="A3158" s="7" t="s">
        <v>4421</v>
      </c>
      <c r="B3158" s="7" t="s">
        <v>3424</v>
      </c>
      <c r="C3158" s="19" t="s">
        <v>2786</v>
      </c>
      <c r="D3158" s="19" t="s">
        <v>2787</v>
      </c>
      <c r="E3158" s="13">
        <v>3243</v>
      </c>
      <c r="G3158" s="3" t="str">
        <f t="shared" si="421"/>
        <v/>
      </c>
      <c r="H3158" s="3" t="str">
        <f t="shared" si="422"/>
        <v/>
      </c>
      <c r="I3158" s="3" t="str">
        <f t="shared" si="423"/>
        <v/>
      </c>
      <c r="J3158" s="3" t="str">
        <f t="shared" si="424"/>
        <v/>
      </c>
      <c r="K3158" s="3" t="str">
        <f t="shared" si="425"/>
        <v/>
      </c>
      <c r="L3158" s="3" t="str">
        <f t="shared" si="426"/>
        <v/>
      </c>
      <c r="M3158" s="3" t="str">
        <f t="shared" si="427"/>
        <v/>
      </c>
    </row>
    <row r="3159" spans="1:13" ht="15.6" customHeight="1" x14ac:dyDescent="0.3">
      <c r="A3159" s="7" t="s">
        <v>4421</v>
      </c>
      <c r="B3159" s="7" t="s">
        <v>3424</v>
      </c>
      <c r="C3159" s="19" t="s">
        <v>2788</v>
      </c>
      <c r="D3159" s="19" t="s">
        <v>2789</v>
      </c>
      <c r="E3159" s="13">
        <v>3244</v>
      </c>
      <c r="G3159" s="3" t="str">
        <f t="shared" si="421"/>
        <v/>
      </c>
      <c r="H3159" s="3" t="str">
        <f t="shared" si="422"/>
        <v/>
      </c>
      <c r="I3159" s="3" t="str">
        <f t="shared" si="423"/>
        <v/>
      </c>
      <c r="J3159" s="3" t="str">
        <f t="shared" si="424"/>
        <v/>
      </c>
      <c r="K3159" s="3" t="str">
        <f t="shared" si="425"/>
        <v/>
      </c>
      <c r="L3159" s="3" t="str">
        <f t="shared" si="426"/>
        <v/>
      </c>
      <c r="M3159" s="3" t="str">
        <f t="shared" si="427"/>
        <v/>
      </c>
    </row>
    <row r="3160" spans="1:13" ht="15.6" customHeight="1" x14ac:dyDescent="0.3">
      <c r="A3160" s="7" t="s">
        <v>4421</v>
      </c>
      <c r="B3160" s="7" t="s">
        <v>3424</v>
      </c>
      <c r="C3160" s="19" t="s">
        <v>2790</v>
      </c>
      <c r="D3160" s="19" t="s">
        <v>2791</v>
      </c>
      <c r="E3160" s="13">
        <v>3245</v>
      </c>
      <c r="G3160" s="3" t="str">
        <f t="shared" si="421"/>
        <v/>
      </c>
      <c r="H3160" s="3" t="str">
        <f t="shared" si="422"/>
        <v/>
      </c>
      <c r="I3160" s="3" t="str">
        <f t="shared" si="423"/>
        <v/>
      </c>
      <c r="J3160" s="3" t="str">
        <f t="shared" si="424"/>
        <v/>
      </c>
      <c r="K3160" s="3" t="str">
        <f t="shared" si="425"/>
        <v/>
      </c>
      <c r="L3160" s="3" t="str">
        <f t="shared" si="426"/>
        <v/>
      </c>
      <c r="M3160" s="3" t="str">
        <f t="shared" si="427"/>
        <v/>
      </c>
    </row>
    <row r="3161" spans="1:13" ht="15.6" customHeight="1" x14ac:dyDescent="0.3">
      <c r="A3161" s="7" t="s">
        <v>4421</v>
      </c>
      <c r="B3161" s="7" t="s">
        <v>3424</v>
      </c>
      <c r="C3161" s="19" t="s">
        <v>2792</v>
      </c>
      <c r="D3161" s="19" t="s">
        <v>2793</v>
      </c>
      <c r="E3161" s="13">
        <v>3246</v>
      </c>
      <c r="G3161" s="3" t="str">
        <f t="shared" si="421"/>
        <v/>
      </c>
      <c r="H3161" s="3" t="str">
        <f t="shared" si="422"/>
        <v/>
      </c>
      <c r="I3161" s="3" t="str">
        <f t="shared" si="423"/>
        <v/>
      </c>
      <c r="J3161" s="3" t="str">
        <f t="shared" si="424"/>
        <v/>
      </c>
      <c r="K3161" s="3" t="str">
        <f t="shared" si="425"/>
        <v/>
      </c>
      <c r="L3161" s="3" t="str">
        <f t="shared" si="426"/>
        <v/>
      </c>
      <c r="M3161" s="3" t="str">
        <f t="shared" si="427"/>
        <v/>
      </c>
    </row>
    <row r="3162" spans="1:13" ht="15.6" customHeight="1" x14ac:dyDescent="0.3">
      <c r="A3162" s="7" t="s">
        <v>4421</v>
      </c>
      <c r="B3162" s="7" t="s">
        <v>3424</v>
      </c>
      <c r="C3162" s="19" t="s">
        <v>2794</v>
      </c>
      <c r="D3162" s="19" t="s">
        <v>2795</v>
      </c>
      <c r="E3162" s="13">
        <v>3247</v>
      </c>
      <c r="G3162" s="3" t="str">
        <f t="shared" si="421"/>
        <v/>
      </c>
      <c r="H3162" s="3" t="str">
        <f t="shared" si="422"/>
        <v/>
      </c>
      <c r="I3162" s="3" t="str">
        <f t="shared" si="423"/>
        <v/>
      </c>
      <c r="J3162" s="3" t="str">
        <f t="shared" si="424"/>
        <v/>
      </c>
      <c r="K3162" s="3" t="str">
        <f t="shared" si="425"/>
        <v/>
      </c>
      <c r="L3162" s="3" t="str">
        <f t="shared" si="426"/>
        <v/>
      </c>
      <c r="M3162" s="3" t="str">
        <f t="shared" si="427"/>
        <v/>
      </c>
    </row>
    <row r="3163" spans="1:13" ht="15.6" customHeight="1" x14ac:dyDescent="0.3">
      <c r="A3163" s="7" t="s">
        <v>4421</v>
      </c>
      <c r="B3163" s="7" t="s">
        <v>3424</v>
      </c>
      <c r="C3163" s="19" t="s">
        <v>2796</v>
      </c>
      <c r="D3163" s="19" t="s">
        <v>2797</v>
      </c>
      <c r="E3163" s="13">
        <v>3248</v>
      </c>
      <c r="G3163" s="3" t="str">
        <f t="shared" si="421"/>
        <v/>
      </c>
      <c r="H3163" s="3" t="str">
        <f t="shared" si="422"/>
        <v/>
      </c>
      <c r="I3163" s="3" t="str">
        <f t="shared" si="423"/>
        <v/>
      </c>
      <c r="J3163" s="3" t="str">
        <f t="shared" si="424"/>
        <v/>
      </c>
      <c r="K3163" s="3" t="str">
        <f t="shared" si="425"/>
        <v/>
      </c>
      <c r="L3163" s="3" t="str">
        <f t="shared" si="426"/>
        <v/>
      </c>
      <c r="M3163" s="3" t="str">
        <f t="shared" si="427"/>
        <v/>
      </c>
    </row>
    <row r="3164" spans="1:13" ht="15.6" customHeight="1" x14ac:dyDescent="0.3">
      <c r="A3164" s="7" t="s">
        <v>4421</v>
      </c>
      <c r="B3164" s="7" t="s">
        <v>3424</v>
      </c>
      <c r="C3164" s="19" t="s">
        <v>2798</v>
      </c>
      <c r="D3164" s="19" t="s">
        <v>2799</v>
      </c>
      <c r="E3164" s="13">
        <v>3249</v>
      </c>
      <c r="G3164" s="3" t="str">
        <f t="shared" si="421"/>
        <v/>
      </c>
      <c r="H3164" s="3" t="str">
        <f t="shared" si="422"/>
        <v/>
      </c>
      <c r="I3164" s="3" t="str">
        <f t="shared" si="423"/>
        <v/>
      </c>
      <c r="J3164" s="3" t="str">
        <f t="shared" si="424"/>
        <v/>
      </c>
      <c r="K3164" s="3" t="str">
        <f t="shared" si="425"/>
        <v/>
      </c>
      <c r="L3164" s="3" t="str">
        <f t="shared" si="426"/>
        <v/>
      </c>
      <c r="M3164" s="3" t="str">
        <f t="shared" si="427"/>
        <v/>
      </c>
    </row>
    <row r="3165" spans="1:13" ht="15.6" customHeight="1" x14ac:dyDescent="0.3">
      <c r="A3165" s="7" t="s">
        <v>4421</v>
      </c>
      <c r="B3165" s="7" t="s">
        <v>3424</v>
      </c>
      <c r="C3165" s="19" t="s">
        <v>2800</v>
      </c>
      <c r="D3165" s="19" t="s">
        <v>2801</v>
      </c>
      <c r="E3165" s="13">
        <v>3250</v>
      </c>
      <c r="G3165" s="3" t="str">
        <f t="shared" si="421"/>
        <v/>
      </c>
      <c r="H3165" s="3" t="str">
        <f t="shared" si="422"/>
        <v/>
      </c>
      <c r="I3165" s="3" t="str">
        <f t="shared" si="423"/>
        <v/>
      </c>
      <c r="J3165" s="3" t="str">
        <f t="shared" si="424"/>
        <v/>
      </c>
      <c r="K3165" s="3" t="str">
        <f t="shared" si="425"/>
        <v/>
      </c>
      <c r="L3165" s="3" t="str">
        <f t="shared" si="426"/>
        <v/>
      </c>
      <c r="M3165" s="3" t="str">
        <f t="shared" si="427"/>
        <v/>
      </c>
    </row>
    <row r="3166" spans="1:13" ht="15.6" customHeight="1" x14ac:dyDescent="0.3">
      <c r="A3166" s="7" t="s">
        <v>4421</v>
      </c>
      <c r="B3166" s="7" t="s">
        <v>3424</v>
      </c>
      <c r="C3166" s="19" t="s">
        <v>2802</v>
      </c>
      <c r="D3166" s="19" t="s">
        <v>2803</v>
      </c>
      <c r="E3166" s="13">
        <v>3251</v>
      </c>
      <c r="G3166" s="3" t="str">
        <f t="shared" si="421"/>
        <v/>
      </c>
      <c r="H3166" s="3" t="str">
        <f t="shared" si="422"/>
        <v/>
      </c>
      <c r="I3166" s="3" t="str">
        <f t="shared" si="423"/>
        <v/>
      </c>
      <c r="J3166" s="3" t="str">
        <f t="shared" si="424"/>
        <v/>
      </c>
      <c r="K3166" s="3" t="str">
        <f t="shared" si="425"/>
        <v/>
      </c>
      <c r="L3166" s="3" t="str">
        <f t="shared" si="426"/>
        <v/>
      </c>
      <c r="M3166" s="3" t="str">
        <f t="shared" si="427"/>
        <v/>
      </c>
    </row>
    <row r="3167" spans="1:13" ht="15.6" customHeight="1" x14ac:dyDescent="0.3">
      <c r="A3167" s="7" t="s">
        <v>4421</v>
      </c>
      <c r="B3167" s="7" t="s">
        <v>3424</v>
      </c>
      <c r="C3167" s="19" t="s">
        <v>2804</v>
      </c>
      <c r="D3167" s="19" t="s">
        <v>2805</v>
      </c>
      <c r="E3167" s="13">
        <v>3252</v>
      </c>
      <c r="G3167" s="3" t="str">
        <f t="shared" si="421"/>
        <v/>
      </c>
      <c r="H3167" s="3" t="str">
        <f t="shared" si="422"/>
        <v/>
      </c>
      <c r="I3167" s="3" t="str">
        <f t="shared" si="423"/>
        <v/>
      </c>
      <c r="J3167" s="3" t="str">
        <f t="shared" si="424"/>
        <v/>
      </c>
      <c r="K3167" s="3" t="str">
        <f t="shared" si="425"/>
        <v/>
      </c>
      <c r="L3167" s="3" t="str">
        <f t="shared" si="426"/>
        <v/>
      </c>
      <c r="M3167" s="3" t="str">
        <f t="shared" si="427"/>
        <v/>
      </c>
    </row>
    <row r="3168" spans="1:13" ht="15.6" customHeight="1" x14ac:dyDescent="0.3">
      <c r="A3168" s="7" t="s">
        <v>4421</v>
      </c>
      <c r="B3168" s="7" t="s">
        <v>3424</v>
      </c>
      <c r="C3168" s="19" t="s">
        <v>2806</v>
      </c>
      <c r="D3168" s="19" t="s">
        <v>2807</v>
      </c>
      <c r="E3168" s="13">
        <v>3253</v>
      </c>
      <c r="G3168" s="3" t="str">
        <f t="shared" si="421"/>
        <v/>
      </c>
      <c r="H3168" s="3" t="str">
        <f t="shared" si="422"/>
        <v/>
      </c>
      <c r="I3168" s="3" t="str">
        <f t="shared" si="423"/>
        <v/>
      </c>
      <c r="J3168" s="3" t="str">
        <f t="shared" si="424"/>
        <v/>
      </c>
      <c r="K3168" s="3" t="str">
        <f t="shared" si="425"/>
        <v/>
      </c>
      <c r="L3168" s="3" t="str">
        <f t="shared" si="426"/>
        <v/>
      </c>
      <c r="M3168" s="3" t="str">
        <f t="shared" si="427"/>
        <v/>
      </c>
    </row>
    <row r="3169" spans="1:13" ht="15.6" customHeight="1" x14ac:dyDescent="0.3">
      <c r="A3169" s="7" t="s">
        <v>4421</v>
      </c>
      <c r="B3169" s="7" t="s">
        <v>3424</v>
      </c>
      <c r="C3169" s="19" t="s">
        <v>2808</v>
      </c>
      <c r="D3169" s="19" t="s">
        <v>2809</v>
      </c>
      <c r="E3169" s="13">
        <v>3254</v>
      </c>
      <c r="G3169" s="3" t="str">
        <f t="shared" si="421"/>
        <v/>
      </c>
      <c r="H3169" s="3" t="str">
        <f t="shared" si="422"/>
        <v/>
      </c>
      <c r="I3169" s="3" t="str">
        <f t="shared" si="423"/>
        <v/>
      </c>
      <c r="J3169" s="3" t="str">
        <f t="shared" si="424"/>
        <v/>
      </c>
      <c r="K3169" s="3" t="str">
        <f t="shared" si="425"/>
        <v/>
      </c>
      <c r="L3169" s="3" t="str">
        <f t="shared" si="426"/>
        <v/>
      </c>
      <c r="M3169" s="3" t="str">
        <f t="shared" si="427"/>
        <v/>
      </c>
    </row>
    <row r="3170" spans="1:13" ht="15.6" customHeight="1" x14ac:dyDescent="0.3">
      <c r="A3170" s="7" t="s">
        <v>4421</v>
      </c>
      <c r="B3170" s="7" t="s">
        <v>3424</v>
      </c>
      <c r="C3170" s="19" t="s">
        <v>2810</v>
      </c>
      <c r="D3170" s="19" t="s">
        <v>2811</v>
      </c>
      <c r="E3170" s="13">
        <v>3255</v>
      </c>
      <c r="G3170" s="3" t="str">
        <f t="shared" si="421"/>
        <v/>
      </c>
      <c r="H3170" s="3" t="str">
        <f t="shared" si="422"/>
        <v/>
      </c>
      <c r="I3170" s="3" t="str">
        <f t="shared" si="423"/>
        <v/>
      </c>
      <c r="J3170" s="3" t="str">
        <f t="shared" si="424"/>
        <v/>
      </c>
      <c r="K3170" s="3" t="str">
        <f t="shared" si="425"/>
        <v/>
      </c>
      <c r="L3170" s="3" t="str">
        <f t="shared" si="426"/>
        <v/>
      </c>
      <c r="M3170" s="3" t="str">
        <f t="shared" si="427"/>
        <v/>
      </c>
    </row>
    <row r="3171" spans="1:13" ht="15.6" customHeight="1" x14ac:dyDescent="0.3">
      <c r="A3171" s="7" t="s">
        <v>4421</v>
      </c>
      <c r="B3171" s="7" t="s">
        <v>3424</v>
      </c>
      <c r="C3171" s="19" t="s">
        <v>2812</v>
      </c>
      <c r="D3171" s="19" t="s">
        <v>2813</v>
      </c>
      <c r="E3171" s="13">
        <v>3256</v>
      </c>
      <c r="G3171" s="3" t="str">
        <f t="shared" si="421"/>
        <v/>
      </c>
      <c r="H3171" s="3" t="str">
        <f t="shared" si="422"/>
        <v/>
      </c>
      <c r="I3171" s="3" t="str">
        <f t="shared" si="423"/>
        <v/>
      </c>
      <c r="J3171" s="3" t="str">
        <f t="shared" si="424"/>
        <v/>
      </c>
      <c r="K3171" s="3" t="str">
        <f t="shared" si="425"/>
        <v/>
      </c>
      <c r="L3171" s="3" t="str">
        <f t="shared" si="426"/>
        <v/>
      </c>
      <c r="M3171" s="3" t="str">
        <f t="shared" si="427"/>
        <v/>
      </c>
    </row>
    <row r="3172" spans="1:13" ht="15.6" customHeight="1" x14ac:dyDescent="0.3">
      <c r="A3172" s="7" t="s">
        <v>4421</v>
      </c>
      <c r="B3172" s="7" t="s">
        <v>3424</v>
      </c>
      <c r="C3172" s="19" t="s">
        <v>2814</v>
      </c>
      <c r="D3172" s="19" t="s">
        <v>2815</v>
      </c>
      <c r="E3172" s="13">
        <v>3257</v>
      </c>
      <c r="G3172" s="3" t="str">
        <f t="shared" si="421"/>
        <v/>
      </c>
      <c r="H3172" s="3" t="str">
        <f t="shared" si="422"/>
        <v/>
      </c>
      <c r="I3172" s="3" t="str">
        <f t="shared" si="423"/>
        <v/>
      </c>
      <c r="J3172" s="3" t="str">
        <f t="shared" si="424"/>
        <v/>
      </c>
      <c r="K3172" s="3" t="str">
        <f t="shared" si="425"/>
        <v/>
      </c>
      <c r="L3172" s="3" t="str">
        <f t="shared" si="426"/>
        <v/>
      </c>
      <c r="M3172" s="3" t="str">
        <f t="shared" si="427"/>
        <v/>
      </c>
    </row>
    <row r="3173" spans="1:13" ht="15.6" customHeight="1" x14ac:dyDescent="0.3">
      <c r="A3173" s="7" t="s">
        <v>4421</v>
      </c>
      <c r="B3173" s="7" t="s">
        <v>3424</v>
      </c>
      <c r="C3173" s="19" t="s">
        <v>2816</v>
      </c>
      <c r="D3173" s="19" t="s">
        <v>2817</v>
      </c>
      <c r="E3173" s="13">
        <v>3258</v>
      </c>
      <c r="G3173" s="3" t="str">
        <f t="shared" si="421"/>
        <v/>
      </c>
      <c r="H3173" s="3" t="str">
        <f t="shared" si="422"/>
        <v/>
      </c>
      <c r="I3173" s="3" t="str">
        <f t="shared" si="423"/>
        <v/>
      </c>
      <c r="J3173" s="3" t="str">
        <f t="shared" si="424"/>
        <v/>
      </c>
      <c r="K3173" s="3" t="str">
        <f t="shared" si="425"/>
        <v/>
      </c>
      <c r="L3173" s="3" t="str">
        <f t="shared" si="426"/>
        <v/>
      </c>
      <c r="M3173" s="3" t="str">
        <f t="shared" si="427"/>
        <v/>
      </c>
    </row>
    <row r="3174" spans="1:13" ht="15.6" customHeight="1" x14ac:dyDescent="0.3">
      <c r="A3174" s="7" t="s">
        <v>4421</v>
      </c>
      <c r="B3174" s="7" t="s">
        <v>3424</v>
      </c>
      <c r="C3174" s="19" t="s">
        <v>2818</v>
      </c>
      <c r="D3174" s="19" t="s">
        <v>2819</v>
      </c>
      <c r="E3174" s="13">
        <v>3259</v>
      </c>
      <c r="G3174" s="3" t="str">
        <f t="shared" si="421"/>
        <v/>
      </c>
      <c r="H3174" s="3" t="str">
        <f t="shared" si="422"/>
        <v/>
      </c>
      <c r="I3174" s="3" t="str">
        <f t="shared" si="423"/>
        <v/>
      </c>
      <c r="J3174" s="3" t="str">
        <f t="shared" si="424"/>
        <v/>
      </c>
      <c r="K3174" s="3" t="str">
        <f t="shared" si="425"/>
        <v/>
      </c>
      <c r="L3174" s="3" t="str">
        <f t="shared" si="426"/>
        <v/>
      </c>
      <c r="M3174" s="3" t="str">
        <f t="shared" si="427"/>
        <v/>
      </c>
    </row>
    <row r="3175" spans="1:13" ht="15.6" customHeight="1" x14ac:dyDescent="0.3">
      <c r="A3175" s="7" t="s">
        <v>4421</v>
      </c>
      <c r="B3175" s="7" t="s">
        <v>3424</v>
      </c>
      <c r="C3175" s="19" t="s">
        <v>2820</v>
      </c>
      <c r="D3175" s="19" t="s">
        <v>2821</v>
      </c>
      <c r="E3175" s="13">
        <v>3260</v>
      </c>
      <c r="G3175" s="3" t="str">
        <f t="shared" si="421"/>
        <v/>
      </c>
      <c r="H3175" s="3" t="str">
        <f t="shared" si="422"/>
        <v/>
      </c>
      <c r="I3175" s="3" t="str">
        <f t="shared" si="423"/>
        <v/>
      </c>
      <c r="J3175" s="3" t="str">
        <f t="shared" si="424"/>
        <v/>
      </c>
      <c r="K3175" s="3" t="str">
        <f t="shared" si="425"/>
        <v/>
      </c>
      <c r="L3175" s="3" t="str">
        <f t="shared" si="426"/>
        <v/>
      </c>
      <c r="M3175" s="3" t="str">
        <f t="shared" si="427"/>
        <v/>
      </c>
    </row>
    <row r="3176" spans="1:13" ht="15.6" customHeight="1" x14ac:dyDescent="0.3">
      <c r="A3176" s="7" t="s">
        <v>4421</v>
      </c>
      <c r="B3176" s="7" t="s">
        <v>3424</v>
      </c>
      <c r="C3176" s="19" t="s">
        <v>2822</v>
      </c>
      <c r="D3176" s="19" t="s">
        <v>2823</v>
      </c>
      <c r="E3176" s="13">
        <v>3261</v>
      </c>
      <c r="G3176" s="3" t="str">
        <f t="shared" si="421"/>
        <v/>
      </c>
      <c r="H3176" s="3" t="str">
        <f t="shared" si="422"/>
        <v/>
      </c>
      <c r="I3176" s="3" t="str">
        <f t="shared" si="423"/>
        <v/>
      </c>
      <c r="J3176" s="3" t="str">
        <f t="shared" si="424"/>
        <v/>
      </c>
      <c r="K3176" s="3" t="str">
        <f t="shared" si="425"/>
        <v/>
      </c>
      <c r="L3176" s="3" t="str">
        <f t="shared" si="426"/>
        <v/>
      </c>
      <c r="M3176" s="3" t="str">
        <f t="shared" si="427"/>
        <v/>
      </c>
    </row>
    <row r="3177" spans="1:13" ht="15.6" customHeight="1" x14ac:dyDescent="0.3">
      <c r="A3177" s="7" t="s">
        <v>4421</v>
      </c>
      <c r="B3177" s="7" t="s">
        <v>3424</v>
      </c>
      <c r="C3177" s="19" t="s">
        <v>2824</v>
      </c>
      <c r="D3177" s="19" t="s">
        <v>2825</v>
      </c>
      <c r="E3177" s="13">
        <v>3262</v>
      </c>
      <c r="G3177" s="3" t="str">
        <f t="shared" si="421"/>
        <v/>
      </c>
      <c r="H3177" s="3" t="str">
        <f t="shared" si="422"/>
        <v/>
      </c>
      <c r="I3177" s="3" t="str">
        <f t="shared" si="423"/>
        <v/>
      </c>
      <c r="J3177" s="3" t="str">
        <f t="shared" si="424"/>
        <v/>
      </c>
      <c r="K3177" s="3" t="str">
        <f t="shared" si="425"/>
        <v/>
      </c>
      <c r="L3177" s="3" t="str">
        <f t="shared" si="426"/>
        <v/>
      </c>
      <c r="M3177" s="3" t="str">
        <f t="shared" si="427"/>
        <v/>
      </c>
    </row>
    <row r="3178" spans="1:13" ht="15.6" customHeight="1" x14ac:dyDescent="0.3">
      <c r="A3178" s="7" t="s">
        <v>4421</v>
      </c>
      <c r="B3178" s="7" t="s">
        <v>3424</v>
      </c>
      <c r="C3178" s="19" t="s">
        <v>2826</v>
      </c>
      <c r="D3178" s="19" t="s">
        <v>2827</v>
      </c>
      <c r="E3178" s="13">
        <v>3263</v>
      </c>
      <c r="G3178" s="3" t="str">
        <f t="shared" si="421"/>
        <v/>
      </c>
      <c r="H3178" s="3" t="str">
        <f t="shared" si="422"/>
        <v/>
      </c>
      <c r="I3178" s="3" t="str">
        <f t="shared" si="423"/>
        <v/>
      </c>
      <c r="J3178" s="3" t="str">
        <f t="shared" si="424"/>
        <v/>
      </c>
      <c r="K3178" s="3" t="str">
        <f t="shared" si="425"/>
        <v/>
      </c>
      <c r="L3178" s="3" t="str">
        <f t="shared" si="426"/>
        <v/>
      </c>
      <c r="M3178" s="3" t="str">
        <f t="shared" si="427"/>
        <v/>
      </c>
    </row>
    <row r="3179" spans="1:13" ht="15.6" customHeight="1" x14ac:dyDescent="0.3">
      <c r="A3179" s="7" t="s">
        <v>4421</v>
      </c>
      <c r="B3179" s="7" t="s">
        <v>3424</v>
      </c>
      <c r="C3179" s="19" t="s">
        <v>2828</v>
      </c>
      <c r="D3179" s="19" t="s">
        <v>2829</v>
      </c>
      <c r="E3179" s="13">
        <v>3264</v>
      </c>
      <c r="G3179" s="3" t="str">
        <f t="shared" si="421"/>
        <v/>
      </c>
      <c r="H3179" s="3" t="str">
        <f t="shared" si="422"/>
        <v/>
      </c>
      <c r="I3179" s="3" t="str">
        <f t="shared" si="423"/>
        <v/>
      </c>
      <c r="J3179" s="3" t="str">
        <f t="shared" si="424"/>
        <v/>
      </c>
      <c r="K3179" s="3" t="str">
        <f t="shared" si="425"/>
        <v/>
      </c>
      <c r="L3179" s="3" t="str">
        <f t="shared" si="426"/>
        <v/>
      </c>
      <c r="M3179" s="3" t="str">
        <f t="shared" si="427"/>
        <v/>
      </c>
    </row>
    <row r="3180" spans="1:13" ht="15.6" customHeight="1" x14ac:dyDescent="0.3">
      <c r="A3180" s="7" t="s">
        <v>4421</v>
      </c>
      <c r="B3180" s="7" t="s">
        <v>3424</v>
      </c>
      <c r="C3180" s="19" t="s">
        <v>2830</v>
      </c>
      <c r="D3180" s="19" t="s">
        <v>2831</v>
      </c>
      <c r="E3180" s="13">
        <v>3265</v>
      </c>
      <c r="G3180" s="3" t="str">
        <f t="shared" si="421"/>
        <v/>
      </c>
      <c r="H3180" s="3" t="str">
        <f t="shared" si="422"/>
        <v/>
      </c>
      <c r="I3180" s="3" t="str">
        <f t="shared" si="423"/>
        <v/>
      </c>
      <c r="J3180" s="3" t="str">
        <f t="shared" si="424"/>
        <v/>
      </c>
      <c r="K3180" s="3" t="str">
        <f t="shared" si="425"/>
        <v/>
      </c>
      <c r="L3180" s="3" t="str">
        <f t="shared" si="426"/>
        <v/>
      </c>
      <c r="M3180" s="3" t="str">
        <f t="shared" si="427"/>
        <v/>
      </c>
    </row>
    <row r="3181" spans="1:13" ht="15.6" customHeight="1" x14ac:dyDescent="0.3">
      <c r="A3181" s="7" t="s">
        <v>4421</v>
      </c>
      <c r="B3181" s="7" t="s">
        <v>3424</v>
      </c>
      <c r="C3181" s="19" t="s">
        <v>2832</v>
      </c>
      <c r="D3181" s="19" t="s">
        <v>2833</v>
      </c>
      <c r="E3181" s="13">
        <v>3266</v>
      </c>
      <c r="G3181" s="3" t="str">
        <f t="shared" si="421"/>
        <v/>
      </c>
      <c r="H3181" s="3" t="str">
        <f t="shared" si="422"/>
        <v/>
      </c>
      <c r="I3181" s="3" t="str">
        <f t="shared" si="423"/>
        <v/>
      </c>
      <c r="J3181" s="3" t="str">
        <f t="shared" si="424"/>
        <v/>
      </c>
      <c r="K3181" s="3" t="str">
        <f t="shared" si="425"/>
        <v/>
      </c>
      <c r="L3181" s="3" t="str">
        <f t="shared" si="426"/>
        <v/>
      </c>
      <c r="M3181" s="3" t="str">
        <f t="shared" si="427"/>
        <v/>
      </c>
    </row>
    <row r="3182" spans="1:13" ht="15.6" customHeight="1" x14ac:dyDescent="0.3">
      <c r="A3182" s="7" t="s">
        <v>4421</v>
      </c>
      <c r="B3182" s="7" t="s">
        <v>3424</v>
      </c>
      <c r="C3182" s="19" t="s">
        <v>2834</v>
      </c>
      <c r="D3182" s="19" t="s">
        <v>2835</v>
      </c>
      <c r="E3182" s="13">
        <v>3267</v>
      </c>
      <c r="G3182" s="3" t="str">
        <f t="shared" si="421"/>
        <v/>
      </c>
      <c r="H3182" s="3" t="str">
        <f t="shared" si="422"/>
        <v/>
      </c>
      <c r="I3182" s="3" t="str">
        <f t="shared" si="423"/>
        <v/>
      </c>
      <c r="J3182" s="3" t="str">
        <f t="shared" si="424"/>
        <v/>
      </c>
      <c r="K3182" s="3" t="str">
        <f t="shared" si="425"/>
        <v/>
      </c>
      <c r="L3182" s="3" t="str">
        <f t="shared" si="426"/>
        <v/>
      </c>
      <c r="M3182" s="3" t="str">
        <f t="shared" si="427"/>
        <v/>
      </c>
    </row>
    <row r="3183" spans="1:13" ht="15.6" customHeight="1" x14ac:dyDescent="0.3">
      <c r="A3183" s="7" t="s">
        <v>4421</v>
      </c>
      <c r="B3183" s="7" t="s">
        <v>3424</v>
      </c>
      <c r="C3183" s="19" t="s">
        <v>2836</v>
      </c>
      <c r="D3183" s="19" t="s">
        <v>2837</v>
      </c>
      <c r="E3183" s="13">
        <v>3268</v>
      </c>
      <c r="G3183" s="3" t="str">
        <f t="shared" si="421"/>
        <v/>
      </c>
      <c r="H3183" s="3" t="str">
        <f t="shared" si="422"/>
        <v/>
      </c>
      <c r="I3183" s="3" t="str">
        <f t="shared" si="423"/>
        <v/>
      </c>
      <c r="J3183" s="3" t="str">
        <f t="shared" si="424"/>
        <v/>
      </c>
      <c r="K3183" s="3" t="str">
        <f t="shared" si="425"/>
        <v/>
      </c>
      <c r="L3183" s="3" t="str">
        <f t="shared" si="426"/>
        <v/>
      </c>
      <c r="M3183" s="3" t="str">
        <f t="shared" si="427"/>
        <v/>
      </c>
    </row>
    <row r="3184" spans="1:13" ht="15.6" customHeight="1" x14ac:dyDescent="0.3">
      <c r="A3184" s="7" t="s">
        <v>4421</v>
      </c>
      <c r="B3184" s="7" t="s">
        <v>3424</v>
      </c>
      <c r="C3184" s="19" t="s">
        <v>2838</v>
      </c>
      <c r="D3184" s="19" t="s">
        <v>2839</v>
      </c>
      <c r="E3184" s="13">
        <v>3269</v>
      </c>
      <c r="G3184" s="3" t="str">
        <f t="shared" si="421"/>
        <v/>
      </c>
      <c r="H3184" s="3" t="str">
        <f t="shared" si="422"/>
        <v/>
      </c>
      <c r="I3184" s="3" t="str">
        <f t="shared" si="423"/>
        <v/>
      </c>
      <c r="J3184" s="3" t="str">
        <f t="shared" si="424"/>
        <v/>
      </c>
      <c r="K3184" s="3" t="str">
        <f t="shared" si="425"/>
        <v/>
      </c>
      <c r="L3184" s="3" t="str">
        <f t="shared" si="426"/>
        <v/>
      </c>
      <c r="M3184" s="3" t="str">
        <f t="shared" si="427"/>
        <v/>
      </c>
    </row>
    <row r="3185" spans="1:13" ht="15.6" customHeight="1" x14ac:dyDescent="0.3">
      <c r="A3185" s="7" t="s">
        <v>4421</v>
      </c>
      <c r="B3185" s="7" t="s">
        <v>3424</v>
      </c>
      <c r="C3185" s="19" t="s">
        <v>2840</v>
      </c>
      <c r="D3185" s="19" t="s">
        <v>2841</v>
      </c>
      <c r="E3185" s="13">
        <v>3270</v>
      </c>
      <c r="G3185" s="3" t="str">
        <f t="shared" si="421"/>
        <v/>
      </c>
      <c r="H3185" s="3" t="str">
        <f t="shared" si="422"/>
        <v/>
      </c>
      <c r="I3185" s="3" t="str">
        <f t="shared" si="423"/>
        <v/>
      </c>
      <c r="J3185" s="3" t="str">
        <f t="shared" si="424"/>
        <v/>
      </c>
      <c r="K3185" s="3" t="str">
        <f t="shared" si="425"/>
        <v/>
      </c>
      <c r="L3185" s="3" t="str">
        <f t="shared" si="426"/>
        <v/>
      </c>
      <c r="M3185" s="3" t="str">
        <f t="shared" si="427"/>
        <v/>
      </c>
    </row>
    <row r="3186" spans="1:13" ht="15.6" customHeight="1" x14ac:dyDescent="0.3">
      <c r="A3186" s="7" t="s">
        <v>4421</v>
      </c>
      <c r="B3186" s="7" t="s">
        <v>3424</v>
      </c>
      <c r="C3186" s="19" t="s">
        <v>2842</v>
      </c>
      <c r="D3186" s="19" t="s">
        <v>2843</v>
      </c>
      <c r="E3186" s="13">
        <v>3271</v>
      </c>
      <c r="G3186" s="3" t="str">
        <f t="shared" si="421"/>
        <v/>
      </c>
      <c r="H3186" s="3" t="str">
        <f t="shared" si="422"/>
        <v/>
      </c>
      <c r="I3186" s="3" t="str">
        <f t="shared" si="423"/>
        <v/>
      </c>
      <c r="J3186" s="3" t="str">
        <f t="shared" si="424"/>
        <v/>
      </c>
      <c r="K3186" s="3" t="str">
        <f t="shared" si="425"/>
        <v/>
      </c>
      <c r="L3186" s="3" t="str">
        <f t="shared" si="426"/>
        <v/>
      </c>
      <c r="M3186" s="3" t="str">
        <f t="shared" si="427"/>
        <v/>
      </c>
    </row>
    <row r="3187" spans="1:13" ht="15.6" customHeight="1" x14ac:dyDescent="0.3">
      <c r="A3187" s="7" t="s">
        <v>4421</v>
      </c>
      <c r="B3187" s="7" t="s">
        <v>3424</v>
      </c>
      <c r="C3187" s="19" t="s">
        <v>2844</v>
      </c>
      <c r="D3187" s="19" t="s">
        <v>2845</v>
      </c>
      <c r="E3187" s="13">
        <v>3272</v>
      </c>
      <c r="G3187" s="3" t="str">
        <f t="shared" si="421"/>
        <v/>
      </c>
      <c r="H3187" s="3" t="str">
        <f t="shared" si="422"/>
        <v/>
      </c>
      <c r="I3187" s="3" t="str">
        <f t="shared" si="423"/>
        <v/>
      </c>
      <c r="J3187" s="3" t="str">
        <f t="shared" si="424"/>
        <v/>
      </c>
      <c r="K3187" s="3" t="str">
        <f t="shared" si="425"/>
        <v/>
      </c>
      <c r="L3187" s="3" t="str">
        <f t="shared" si="426"/>
        <v/>
      </c>
      <c r="M3187" s="3" t="str">
        <f t="shared" si="427"/>
        <v/>
      </c>
    </row>
    <row r="3188" spans="1:13" ht="15.6" customHeight="1" x14ac:dyDescent="0.3">
      <c r="A3188" s="7" t="s">
        <v>4421</v>
      </c>
      <c r="B3188" s="7" t="s">
        <v>3424</v>
      </c>
      <c r="C3188" s="19" t="s">
        <v>2846</v>
      </c>
      <c r="D3188" s="19" t="s">
        <v>2847</v>
      </c>
      <c r="E3188" s="13">
        <v>3273</v>
      </c>
      <c r="G3188" s="3" t="str">
        <f t="shared" si="421"/>
        <v/>
      </c>
      <c r="H3188" s="3" t="str">
        <f t="shared" si="422"/>
        <v/>
      </c>
      <c r="I3188" s="3" t="str">
        <f t="shared" si="423"/>
        <v/>
      </c>
      <c r="J3188" s="3" t="str">
        <f t="shared" si="424"/>
        <v/>
      </c>
      <c r="K3188" s="3" t="str">
        <f t="shared" si="425"/>
        <v/>
      </c>
      <c r="L3188" s="3" t="str">
        <f t="shared" si="426"/>
        <v/>
      </c>
      <c r="M3188" s="3" t="str">
        <f t="shared" si="427"/>
        <v/>
      </c>
    </row>
    <row r="3189" spans="1:13" ht="15.6" customHeight="1" x14ac:dyDescent="0.3">
      <c r="A3189" s="7" t="s">
        <v>4421</v>
      </c>
      <c r="B3189" s="7" t="s">
        <v>3424</v>
      </c>
      <c r="C3189" s="19" t="s">
        <v>2848</v>
      </c>
      <c r="D3189" s="19" t="s">
        <v>2849</v>
      </c>
      <c r="E3189" s="13">
        <v>3274</v>
      </c>
      <c r="G3189" s="3" t="str">
        <f t="shared" si="421"/>
        <v/>
      </c>
      <c r="H3189" s="3" t="str">
        <f t="shared" si="422"/>
        <v/>
      </c>
      <c r="I3189" s="3" t="str">
        <f t="shared" si="423"/>
        <v/>
      </c>
      <c r="J3189" s="3" t="str">
        <f t="shared" si="424"/>
        <v/>
      </c>
      <c r="K3189" s="3" t="str">
        <f t="shared" si="425"/>
        <v/>
      </c>
      <c r="L3189" s="3" t="str">
        <f t="shared" si="426"/>
        <v/>
      </c>
      <c r="M3189" s="3" t="str">
        <f t="shared" si="427"/>
        <v/>
      </c>
    </row>
    <row r="3190" spans="1:13" ht="15.6" customHeight="1" x14ac:dyDescent="0.3">
      <c r="A3190" s="7" t="s">
        <v>4421</v>
      </c>
      <c r="B3190" s="7" t="s">
        <v>3424</v>
      </c>
      <c r="C3190" s="19" t="s">
        <v>2850</v>
      </c>
      <c r="D3190" s="19" t="s">
        <v>2851</v>
      </c>
      <c r="E3190" s="13">
        <v>3275</v>
      </c>
      <c r="G3190" s="3" t="str">
        <f t="shared" si="421"/>
        <v/>
      </c>
      <c r="H3190" s="3" t="str">
        <f t="shared" si="422"/>
        <v/>
      </c>
      <c r="I3190" s="3" t="str">
        <f t="shared" si="423"/>
        <v/>
      </c>
      <c r="J3190" s="3" t="str">
        <f t="shared" si="424"/>
        <v/>
      </c>
      <c r="K3190" s="3" t="str">
        <f t="shared" si="425"/>
        <v/>
      </c>
      <c r="L3190" s="3" t="str">
        <f t="shared" si="426"/>
        <v/>
      </c>
      <c r="M3190" s="3" t="str">
        <f t="shared" si="427"/>
        <v/>
      </c>
    </row>
    <row r="3191" spans="1:13" ht="15.6" customHeight="1" x14ac:dyDescent="0.3">
      <c r="A3191" s="7" t="s">
        <v>4421</v>
      </c>
      <c r="B3191" s="7" t="s">
        <v>3424</v>
      </c>
      <c r="C3191" s="19" t="s">
        <v>2852</v>
      </c>
      <c r="D3191" s="19" t="s">
        <v>2853</v>
      </c>
      <c r="E3191" s="13">
        <v>3276</v>
      </c>
      <c r="G3191" s="3" t="str">
        <f t="shared" si="421"/>
        <v/>
      </c>
      <c r="H3191" s="3" t="str">
        <f t="shared" si="422"/>
        <v/>
      </c>
      <c r="I3191" s="3" t="str">
        <f t="shared" si="423"/>
        <v/>
      </c>
      <c r="J3191" s="3" t="str">
        <f t="shared" si="424"/>
        <v/>
      </c>
      <c r="K3191" s="3" t="str">
        <f t="shared" si="425"/>
        <v/>
      </c>
      <c r="L3191" s="3" t="str">
        <f t="shared" si="426"/>
        <v/>
      </c>
      <c r="M3191" s="3" t="str">
        <f t="shared" si="427"/>
        <v/>
      </c>
    </row>
    <row r="3192" spans="1:13" ht="15.6" customHeight="1" x14ac:dyDescent="0.3">
      <c r="A3192" s="7" t="s">
        <v>4421</v>
      </c>
      <c r="B3192" s="7" t="s">
        <v>3424</v>
      </c>
      <c r="C3192" s="19" t="s">
        <v>2854</v>
      </c>
      <c r="D3192" s="19" t="s">
        <v>2855</v>
      </c>
      <c r="E3192" s="13">
        <v>3277</v>
      </c>
      <c r="G3192" s="3" t="str">
        <f t="shared" si="421"/>
        <v/>
      </c>
      <c r="H3192" s="3" t="str">
        <f t="shared" si="422"/>
        <v/>
      </c>
      <c r="I3192" s="3" t="str">
        <f t="shared" si="423"/>
        <v/>
      </c>
      <c r="J3192" s="3" t="str">
        <f t="shared" si="424"/>
        <v/>
      </c>
      <c r="K3192" s="3" t="str">
        <f t="shared" si="425"/>
        <v/>
      </c>
      <c r="L3192" s="3" t="str">
        <f t="shared" si="426"/>
        <v/>
      </c>
      <c r="M3192" s="3" t="str">
        <f t="shared" si="427"/>
        <v/>
      </c>
    </row>
    <row r="3193" spans="1:13" ht="15.6" customHeight="1" x14ac:dyDescent="0.3">
      <c r="A3193" s="7" t="s">
        <v>4421</v>
      </c>
      <c r="B3193" s="7" t="s">
        <v>3424</v>
      </c>
      <c r="C3193" s="19" t="s">
        <v>2856</v>
      </c>
      <c r="D3193" s="19" t="s">
        <v>2857</v>
      </c>
      <c r="E3193" s="13">
        <v>3278</v>
      </c>
      <c r="G3193" s="3" t="str">
        <f t="shared" si="421"/>
        <v/>
      </c>
      <c r="H3193" s="3" t="str">
        <f t="shared" si="422"/>
        <v/>
      </c>
      <c r="I3193" s="3" t="str">
        <f t="shared" si="423"/>
        <v/>
      </c>
      <c r="J3193" s="3" t="str">
        <f t="shared" si="424"/>
        <v/>
      </c>
      <c r="K3193" s="3" t="str">
        <f t="shared" si="425"/>
        <v/>
      </c>
      <c r="L3193" s="3" t="str">
        <f t="shared" si="426"/>
        <v/>
      </c>
      <c r="M3193" s="3" t="str">
        <f t="shared" si="427"/>
        <v/>
      </c>
    </row>
    <row r="3194" spans="1:13" ht="15.6" customHeight="1" x14ac:dyDescent="0.3">
      <c r="A3194" s="7" t="s">
        <v>4421</v>
      </c>
      <c r="B3194" s="7" t="s">
        <v>3424</v>
      </c>
      <c r="C3194" s="19" t="s">
        <v>2858</v>
      </c>
      <c r="D3194" s="19" t="s">
        <v>2859</v>
      </c>
      <c r="E3194" s="13">
        <v>3279</v>
      </c>
      <c r="G3194" s="3" t="str">
        <f t="shared" si="421"/>
        <v/>
      </c>
      <c r="H3194" s="3" t="str">
        <f t="shared" si="422"/>
        <v/>
      </c>
      <c r="I3194" s="3" t="str">
        <f t="shared" si="423"/>
        <v/>
      </c>
      <c r="J3194" s="3" t="str">
        <f t="shared" si="424"/>
        <v/>
      </c>
      <c r="K3194" s="3" t="str">
        <f t="shared" si="425"/>
        <v/>
      </c>
      <c r="L3194" s="3" t="str">
        <f t="shared" si="426"/>
        <v/>
      </c>
      <c r="M3194" s="3" t="str">
        <f t="shared" si="427"/>
        <v/>
      </c>
    </row>
    <row r="3195" spans="1:13" ht="15.6" customHeight="1" x14ac:dyDescent="0.3">
      <c r="A3195" s="7" t="s">
        <v>4421</v>
      </c>
      <c r="B3195" s="7" t="s">
        <v>3424</v>
      </c>
      <c r="C3195" s="19" t="s">
        <v>2860</v>
      </c>
      <c r="D3195" s="19" t="s">
        <v>2861</v>
      </c>
      <c r="E3195" s="13">
        <v>3280</v>
      </c>
      <c r="G3195" s="3" t="str">
        <f t="shared" si="421"/>
        <v/>
      </c>
      <c r="H3195" s="3" t="str">
        <f t="shared" si="422"/>
        <v/>
      </c>
      <c r="I3195" s="3" t="str">
        <f t="shared" si="423"/>
        <v/>
      </c>
      <c r="J3195" s="3" t="str">
        <f t="shared" si="424"/>
        <v/>
      </c>
      <c r="K3195" s="3" t="str">
        <f t="shared" si="425"/>
        <v/>
      </c>
      <c r="L3195" s="3" t="str">
        <f t="shared" si="426"/>
        <v/>
      </c>
      <c r="M3195" s="3" t="str">
        <f t="shared" si="427"/>
        <v/>
      </c>
    </row>
    <row r="3196" spans="1:13" ht="15.6" customHeight="1" x14ac:dyDescent="0.3">
      <c r="A3196" s="7" t="s">
        <v>4421</v>
      </c>
      <c r="B3196" s="7" t="s">
        <v>3424</v>
      </c>
      <c r="C3196" s="19" t="s">
        <v>2862</v>
      </c>
      <c r="D3196" s="19" t="s">
        <v>2863</v>
      </c>
      <c r="E3196" s="13">
        <v>3281</v>
      </c>
      <c r="G3196" s="3" t="str">
        <f t="shared" si="421"/>
        <v/>
      </c>
      <c r="H3196" s="3" t="str">
        <f t="shared" si="422"/>
        <v/>
      </c>
      <c r="I3196" s="3" t="str">
        <f t="shared" si="423"/>
        <v/>
      </c>
      <c r="J3196" s="3" t="str">
        <f t="shared" si="424"/>
        <v/>
      </c>
      <c r="K3196" s="3" t="str">
        <f t="shared" si="425"/>
        <v/>
      </c>
      <c r="L3196" s="3" t="str">
        <f t="shared" si="426"/>
        <v/>
      </c>
      <c r="M3196" s="3" t="str">
        <f t="shared" si="427"/>
        <v/>
      </c>
    </row>
    <row r="3197" spans="1:13" ht="15.6" customHeight="1" x14ac:dyDescent="0.3">
      <c r="A3197" s="7" t="s">
        <v>4421</v>
      </c>
      <c r="B3197" s="7" t="s">
        <v>3424</v>
      </c>
      <c r="C3197" s="19" t="s">
        <v>2864</v>
      </c>
      <c r="D3197" s="19" t="s">
        <v>2865</v>
      </c>
      <c r="E3197" s="13">
        <v>3282</v>
      </c>
      <c r="G3197" s="3" t="str">
        <f t="shared" si="421"/>
        <v/>
      </c>
      <c r="H3197" s="3" t="str">
        <f t="shared" si="422"/>
        <v/>
      </c>
      <c r="I3197" s="3" t="str">
        <f t="shared" si="423"/>
        <v/>
      </c>
      <c r="J3197" s="3" t="str">
        <f t="shared" si="424"/>
        <v/>
      </c>
      <c r="K3197" s="3" t="str">
        <f t="shared" si="425"/>
        <v/>
      </c>
      <c r="L3197" s="3" t="str">
        <f t="shared" si="426"/>
        <v/>
      </c>
      <c r="M3197" s="3" t="str">
        <f t="shared" si="427"/>
        <v/>
      </c>
    </row>
    <row r="3198" spans="1:13" ht="15.6" customHeight="1" x14ac:dyDescent="0.3">
      <c r="A3198" s="7" t="s">
        <v>4421</v>
      </c>
      <c r="B3198" s="7" t="s">
        <v>3424</v>
      </c>
      <c r="C3198" s="19" t="s">
        <v>2866</v>
      </c>
      <c r="D3198" s="19" t="s">
        <v>2867</v>
      </c>
      <c r="E3198" s="13">
        <v>3283</v>
      </c>
      <c r="G3198" s="3" t="str">
        <f t="shared" si="421"/>
        <v/>
      </c>
      <c r="H3198" s="3" t="str">
        <f t="shared" si="422"/>
        <v/>
      </c>
      <c r="I3198" s="3" t="str">
        <f t="shared" si="423"/>
        <v/>
      </c>
      <c r="J3198" s="3" t="str">
        <f t="shared" si="424"/>
        <v/>
      </c>
      <c r="K3198" s="3" t="str">
        <f t="shared" si="425"/>
        <v/>
      </c>
      <c r="L3198" s="3" t="str">
        <f t="shared" si="426"/>
        <v/>
      </c>
      <c r="M3198" s="3" t="str">
        <f t="shared" si="427"/>
        <v/>
      </c>
    </row>
    <row r="3199" spans="1:13" ht="15.6" customHeight="1" x14ac:dyDescent="0.3">
      <c r="A3199" s="7" t="s">
        <v>4421</v>
      </c>
      <c r="B3199" s="7" t="s">
        <v>3424</v>
      </c>
      <c r="C3199" s="19" t="s">
        <v>2868</v>
      </c>
      <c r="D3199" s="19" t="s">
        <v>2869</v>
      </c>
      <c r="E3199" s="13">
        <v>3284</v>
      </c>
      <c r="G3199" s="3" t="str">
        <f t="shared" si="421"/>
        <v/>
      </c>
      <c r="H3199" s="3" t="str">
        <f t="shared" si="422"/>
        <v/>
      </c>
      <c r="I3199" s="3" t="str">
        <f t="shared" si="423"/>
        <v/>
      </c>
      <c r="J3199" s="3" t="str">
        <f t="shared" si="424"/>
        <v/>
      </c>
      <c r="K3199" s="3" t="str">
        <f t="shared" si="425"/>
        <v/>
      </c>
      <c r="L3199" s="3" t="str">
        <f t="shared" si="426"/>
        <v/>
      </c>
      <c r="M3199" s="3" t="str">
        <f t="shared" si="427"/>
        <v/>
      </c>
    </row>
    <row r="3200" spans="1:13" ht="15.6" customHeight="1" x14ac:dyDescent="0.3">
      <c r="A3200" s="7" t="s">
        <v>4421</v>
      </c>
      <c r="B3200" s="7" t="s">
        <v>3424</v>
      </c>
      <c r="C3200" s="19" t="s">
        <v>2870</v>
      </c>
      <c r="D3200" s="19" t="s">
        <v>2871</v>
      </c>
      <c r="E3200" s="13">
        <v>3285</v>
      </c>
      <c r="G3200" s="3" t="str">
        <f t="shared" si="421"/>
        <v/>
      </c>
      <c r="H3200" s="3" t="str">
        <f t="shared" si="422"/>
        <v/>
      </c>
      <c r="I3200" s="3" t="str">
        <f t="shared" si="423"/>
        <v/>
      </c>
      <c r="J3200" s="3" t="str">
        <f t="shared" si="424"/>
        <v/>
      </c>
      <c r="K3200" s="3" t="str">
        <f t="shared" si="425"/>
        <v/>
      </c>
      <c r="L3200" s="3" t="str">
        <f t="shared" si="426"/>
        <v/>
      </c>
      <c r="M3200" s="3" t="str">
        <f t="shared" si="427"/>
        <v/>
      </c>
    </row>
    <row r="3201" spans="1:13" ht="15.6" customHeight="1" x14ac:dyDescent="0.3">
      <c r="A3201" s="7" t="s">
        <v>4421</v>
      </c>
      <c r="B3201" s="7" t="s">
        <v>3424</v>
      </c>
      <c r="C3201" s="19" t="s">
        <v>2872</v>
      </c>
      <c r="D3201" s="19" t="s">
        <v>2873</v>
      </c>
      <c r="E3201" s="13">
        <v>3286</v>
      </c>
      <c r="G3201" s="3" t="str">
        <f t="shared" si="421"/>
        <v/>
      </c>
      <c r="H3201" s="3" t="str">
        <f t="shared" si="422"/>
        <v/>
      </c>
      <c r="I3201" s="3" t="str">
        <f t="shared" si="423"/>
        <v/>
      </c>
      <c r="J3201" s="3" t="str">
        <f t="shared" si="424"/>
        <v/>
      </c>
      <c r="K3201" s="3" t="str">
        <f t="shared" si="425"/>
        <v/>
      </c>
      <c r="L3201" s="3" t="str">
        <f t="shared" si="426"/>
        <v/>
      </c>
      <c r="M3201" s="3" t="str">
        <f t="shared" si="427"/>
        <v/>
      </c>
    </row>
    <row r="3202" spans="1:13" ht="15.6" customHeight="1" x14ac:dyDescent="0.3">
      <c r="A3202" s="7" t="s">
        <v>4421</v>
      </c>
      <c r="B3202" s="7" t="s">
        <v>3424</v>
      </c>
      <c r="C3202" s="19" t="s">
        <v>2874</v>
      </c>
      <c r="D3202" s="19" t="s">
        <v>2875</v>
      </c>
      <c r="E3202" s="13">
        <v>3287</v>
      </c>
      <c r="G3202" s="3" t="str">
        <f t="shared" si="421"/>
        <v/>
      </c>
      <c r="H3202" s="3" t="str">
        <f t="shared" si="422"/>
        <v/>
      </c>
      <c r="I3202" s="3" t="str">
        <f t="shared" si="423"/>
        <v/>
      </c>
      <c r="J3202" s="3" t="str">
        <f t="shared" si="424"/>
        <v/>
      </c>
      <c r="K3202" s="3" t="str">
        <f t="shared" si="425"/>
        <v/>
      </c>
      <c r="L3202" s="3" t="str">
        <f t="shared" si="426"/>
        <v/>
      </c>
      <c r="M3202" s="3" t="str">
        <f t="shared" si="427"/>
        <v/>
      </c>
    </row>
    <row r="3203" spans="1:13" ht="15.6" customHeight="1" x14ac:dyDescent="0.3">
      <c r="A3203" s="7" t="s">
        <v>4421</v>
      </c>
      <c r="B3203" s="7" t="s">
        <v>3424</v>
      </c>
      <c r="C3203" s="19" t="s">
        <v>2876</v>
      </c>
      <c r="D3203" s="19" t="s">
        <v>2877</v>
      </c>
      <c r="E3203" s="13">
        <v>3288</v>
      </c>
      <c r="G3203" s="3" t="str">
        <f t="shared" si="421"/>
        <v/>
      </c>
      <c r="H3203" s="3" t="str">
        <f t="shared" si="422"/>
        <v/>
      </c>
      <c r="I3203" s="3" t="str">
        <f t="shared" si="423"/>
        <v/>
      </c>
      <c r="J3203" s="3" t="str">
        <f t="shared" si="424"/>
        <v/>
      </c>
      <c r="K3203" s="3" t="str">
        <f t="shared" si="425"/>
        <v/>
      </c>
      <c r="L3203" s="3" t="str">
        <f t="shared" si="426"/>
        <v/>
      </c>
      <c r="M3203" s="3" t="str">
        <f t="shared" si="427"/>
        <v/>
      </c>
    </row>
    <row r="3204" spans="1:13" ht="15.6" customHeight="1" x14ac:dyDescent="0.3">
      <c r="A3204" s="7" t="s">
        <v>4421</v>
      </c>
      <c r="B3204" s="7" t="s">
        <v>3424</v>
      </c>
      <c r="C3204" s="19" t="s">
        <v>2878</v>
      </c>
      <c r="D3204" s="19" t="s">
        <v>2879</v>
      </c>
      <c r="E3204" s="13">
        <v>3289</v>
      </c>
      <c r="G3204" s="3" t="str">
        <f t="shared" si="421"/>
        <v/>
      </c>
      <c r="H3204" s="3" t="str">
        <f t="shared" si="422"/>
        <v/>
      </c>
      <c r="I3204" s="3" t="str">
        <f t="shared" si="423"/>
        <v/>
      </c>
      <c r="J3204" s="3" t="str">
        <f t="shared" si="424"/>
        <v/>
      </c>
      <c r="K3204" s="3" t="str">
        <f t="shared" si="425"/>
        <v/>
      </c>
      <c r="L3204" s="3" t="str">
        <f t="shared" si="426"/>
        <v/>
      </c>
      <c r="M3204" s="3" t="str">
        <f t="shared" si="427"/>
        <v/>
      </c>
    </row>
    <row r="3205" spans="1:13" ht="15.6" customHeight="1" x14ac:dyDescent="0.3">
      <c r="A3205" s="7" t="s">
        <v>4421</v>
      </c>
      <c r="B3205" s="7" t="s">
        <v>3424</v>
      </c>
      <c r="C3205" s="19" t="s">
        <v>2880</v>
      </c>
      <c r="D3205" s="19" t="s">
        <v>2881</v>
      </c>
      <c r="E3205" s="13">
        <v>3290</v>
      </c>
      <c r="G3205" s="3" t="str">
        <f t="shared" si="421"/>
        <v/>
      </c>
      <c r="H3205" s="3" t="str">
        <f t="shared" si="422"/>
        <v/>
      </c>
      <c r="I3205" s="3" t="str">
        <f t="shared" si="423"/>
        <v/>
      </c>
      <c r="J3205" s="3" t="str">
        <f t="shared" si="424"/>
        <v/>
      </c>
      <c r="K3205" s="3" t="str">
        <f t="shared" si="425"/>
        <v/>
      </c>
      <c r="L3205" s="3" t="str">
        <f t="shared" si="426"/>
        <v/>
      </c>
      <c r="M3205" s="3" t="str">
        <f t="shared" si="427"/>
        <v/>
      </c>
    </row>
    <row r="3206" spans="1:13" ht="15.6" customHeight="1" x14ac:dyDescent="0.3">
      <c r="A3206" s="7" t="s">
        <v>4421</v>
      </c>
      <c r="B3206" s="7" t="s">
        <v>3424</v>
      </c>
      <c r="C3206" s="19" t="s">
        <v>2882</v>
      </c>
      <c r="D3206" s="19" t="s">
        <v>2883</v>
      </c>
      <c r="E3206" s="13">
        <v>3291</v>
      </c>
      <c r="G3206" s="3" t="str">
        <f t="shared" si="421"/>
        <v/>
      </c>
      <c r="H3206" s="3" t="str">
        <f t="shared" si="422"/>
        <v/>
      </c>
      <c r="I3206" s="3" t="str">
        <f t="shared" si="423"/>
        <v/>
      </c>
      <c r="J3206" s="3" t="str">
        <f t="shared" si="424"/>
        <v/>
      </c>
      <c r="K3206" s="3" t="str">
        <f t="shared" si="425"/>
        <v/>
      </c>
      <c r="L3206" s="3" t="str">
        <f t="shared" si="426"/>
        <v/>
      </c>
      <c r="M3206" s="3" t="str">
        <f t="shared" si="427"/>
        <v/>
      </c>
    </row>
    <row r="3207" spans="1:13" ht="15.6" customHeight="1" x14ac:dyDescent="0.3">
      <c r="A3207" s="7" t="s">
        <v>4421</v>
      </c>
      <c r="B3207" s="7" t="s">
        <v>3424</v>
      </c>
      <c r="C3207" s="19" t="s">
        <v>2884</v>
      </c>
      <c r="D3207" s="19" t="s">
        <v>2885</v>
      </c>
      <c r="E3207" s="13">
        <v>3292</v>
      </c>
      <c r="G3207" s="3" t="str">
        <f t="shared" si="421"/>
        <v/>
      </c>
      <c r="H3207" s="3" t="str">
        <f t="shared" si="422"/>
        <v/>
      </c>
      <c r="I3207" s="3" t="str">
        <f t="shared" si="423"/>
        <v/>
      </c>
      <c r="J3207" s="3" t="str">
        <f t="shared" si="424"/>
        <v/>
      </c>
      <c r="K3207" s="3" t="str">
        <f t="shared" si="425"/>
        <v/>
      </c>
      <c r="L3207" s="3" t="str">
        <f t="shared" si="426"/>
        <v/>
      </c>
      <c r="M3207" s="3" t="str">
        <f t="shared" si="427"/>
        <v/>
      </c>
    </row>
    <row r="3208" spans="1:13" ht="15.6" customHeight="1" x14ac:dyDescent="0.3">
      <c r="A3208" s="7" t="s">
        <v>4421</v>
      </c>
      <c r="B3208" s="7" t="s">
        <v>3424</v>
      </c>
      <c r="C3208" s="19" t="s">
        <v>2886</v>
      </c>
      <c r="D3208" s="19" t="s">
        <v>2887</v>
      </c>
      <c r="E3208" s="13">
        <v>3293</v>
      </c>
      <c r="G3208" s="3" t="str">
        <f t="shared" si="421"/>
        <v/>
      </c>
      <c r="H3208" s="3" t="str">
        <f t="shared" si="422"/>
        <v/>
      </c>
      <c r="I3208" s="3" t="str">
        <f t="shared" si="423"/>
        <v/>
      </c>
      <c r="J3208" s="3" t="str">
        <f t="shared" si="424"/>
        <v/>
      </c>
      <c r="K3208" s="3" t="str">
        <f t="shared" si="425"/>
        <v/>
      </c>
      <c r="L3208" s="3" t="str">
        <f t="shared" si="426"/>
        <v/>
      </c>
      <c r="M3208" s="3" t="str">
        <f t="shared" si="427"/>
        <v/>
      </c>
    </row>
    <row r="3209" spans="1:13" ht="15.6" customHeight="1" x14ac:dyDescent="0.3">
      <c r="A3209" s="7" t="s">
        <v>4421</v>
      </c>
      <c r="B3209" s="7" t="s">
        <v>3424</v>
      </c>
      <c r="C3209" s="19" t="s">
        <v>2888</v>
      </c>
      <c r="D3209" s="19" t="s">
        <v>2889</v>
      </c>
      <c r="E3209" s="13">
        <v>3294</v>
      </c>
      <c r="G3209" s="3" t="str">
        <f t="shared" si="421"/>
        <v/>
      </c>
      <c r="H3209" s="3" t="str">
        <f t="shared" si="422"/>
        <v/>
      </c>
      <c r="I3209" s="3" t="str">
        <f t="shared" si="423"/>
        <v/>
      </c>
      <c r="J3209" s="3" t="str">
        <f t="shared" si="424"/>
        <v/>
      </c>
      <c r="K3209" s="3" t="str">
        <f t="shared" si="425"/>
        <v/>
      </c>
      <c r="L3209" s="3" t="str">
        <f t="shared" si="426"/>
        <v/>
      </c>
      <c r="M3209" s="3" t="str">
        <f t="shared" si="427"/>
        <v/>
      </c>
    </row>
    <row r="3210" spans="1:13" ht="15.6" customHeight="1" x14ac:dyDescent="0.3">
      <c r="A3210" s="7" t="s">
        <v>4421</v>
      </c>
      <c r="B3210" s="7" t="s">
        <v>3424</v>
      </c>
      <c r="C3210" s="19" t="s">
        <v>2890</v>
      </c>
      <c r="D3210" s="19" t="s">
        <v>2891</v>
      </c>
      <c r="E3210" s="13">
        <v>3295</v>
      </c>
      <c r="G3210" s="3" t="str">
        <f t="shared" si="421"/>
        <v/>
      </c>
      <c r="H3210" s="3" t="str">
        <f t="shared" si="422"/>
        <v/>
      </c>
      <c r="I3210" s="3" t="str">
        <f t="shared" si="423"/>
        <v/>
      </c>
      <c r="J3210" s="3" t="str">
        <f t="shared" si="424"/>
        <v/>
      </c>
      <c r="K3210" s="3" t="str">
        <f t="shared" si="425"/>
        <v/>
      </c>
      <c r="L3210" s="3" t="str">
        <f t="shared" si="426"/>
        <v/>
      </c>
      <c r="M3210" s="3" t="str">
        <f t="shared" si="427"/>
        <v/>
      </c>
    </row>
    <row r="3211" spans="1:13" ht="15.6" customHeight="1" x14ac:dyDescent="0.3">
      <c r="A3211" s="7" t="s">
        <v>4421</v>
      </c>
      <c r="B3211" s="7" t="s">
        <v>3424</v>
      </c>
      <c r="C3211" s="19" t="s">
        <v>2892</v>
      </c>
      <c r="D3211" s="19" t="s">
        <v>2893</v>
      </c>
      <c r="E3211" s="13">
        <v>3296</v>
      </c>
      <c r="G3211" s="3" t="str">
        <f t="shared" si="421"/>
        <v/>
      </c>
      <c r="H3211" s="3" t="str">
        <f t="shared" si="422"/>
        <v/>
      </c>
      <c r="I3211" s="3" t="str">
        <f t="shared" si="423"/>
        <v/>
      </c>
      <c r="J3211" s="3" t="str">
        <f t="shared" si="424"/>
        <v/>
      </c>
      <c r="K3211" s="3" t="str">
        <f t="shared" si="425"/>
        <v/>
      </c>
      <c r="L3211" s="3" t="str">
        <f t="shared" si="426"/>
        <v/>
      </c>
      <c r="M3211" s="3" t="str">
        <f t="shared" si="427"/>
        <v/>
      </c>
    </row>
    <row r="3212" spans="1:13" ht="15.6" customHeight="1" x14ac:dyDescent="0.3">
      <c r="A3212" s="7" t="s">
        <v>4421</v>
      </c>
      <c r="B3212" s="7" t="s">
        <v>3424</v>
      </c>
      <c r="C3212" s="19" t="s">
        <v>2894</v>
      </c>
      <c r="D3212" s="19" t="s">
        <v>2895</v>
      </c>
      <c r="E3212" s="13">
        <v>3297</v>
      </c>
      <c r="G3212" s="3" t="str">
        <f t="shared" si="421"/>
        <v/>
      </c>
      <c r="H3212" s="3" t="str">
        <f t="shared" si="422"/>
        <v/>
      </c>
      <c r="I3212" s="3" t="str">
        <f t="shared" si="423"/>
        <v/>
      </c>
      <c r="J3212" s="3" t="str">
        <f t="shared" si="424"/>
        <v/>
      </c>
      <c r="K3212" s="3" t="str">
        <f t="shared" si="425"/>
        <v/>
      </c>
      <c r="L3212" s="3" t="str">
        <f t="shared" si="426"/>
        <v/>
      </c>
      <c r="M3212" s="3" t="str">
        <f t="shared" si="427"/>
        <v/>
      </c>
    </row>
    <row r="3213" spans="1:13" ht="15.6" customHeight="1" x14ac:dyDescent="0.3">
      <c r="A3213" s="7" t="s">
        <v>4421</v>
      </c>
      <c r="B3213" s="7" t="s">
        <v>3424</v>
      </c>
      <c r="C3213" s="19" t="s">
        <v>2896</v>
      </c>
      <c r="D3213" s="19" t="s">
        <v>2897</v>
      </c>
      <c r="E3213" s="13">
        <v>3298</v>
      </c>
      <c r="G3213" s="3" t="str">
        <f t="shared" ref="G3213:G3276" si="428">IFERROR(VLOOKUP(F3213,omop_all_vocs,4,FALSE),"")</f>
        <v/>
      </c>
      <c r="H3213" s="3" t="str">
        <f t="shared" ref="H3213:H3276" si="429">IFERROR(VLOOKUP(F3213,omop_all_vocs,5,FALSE),"")</f>
        <v/>
      </c>
      <c r="I3213" s="3" t="str">
        <f t="shared" ref="I3213:I3276" si="430">IFERROR(VLOOKUP(F3213,omop_all_vocs,6,FALSE),"")</f>
        <v/>
      </c>
      <c r="J3213" s="3" t="str">
        <f t="shared" ref="J3213:J3276" si="431">IFERROR(VLOOKUP(F3213,omop_all_vocs,7,FALSE),"")</f>
        <v/>
      </c>
      <c r="K3213" s="3" t="str">
        <f t="shared" ref="K3213:K3276" si="432">IFERROR(VLOOKUP(F3213,omop_all_vocs,8,FALSE),"")</f>
        <v/>
      </c>
      <c r="L3213" s="3" t="str">
        <f t="shared" ref="L3213:L3276" si="433">IFERROR(VLOOKUP(F3213,omop_all_vocs,9,FALSE),"")</f>
        <v/>
      </c>
      <c r="M3213" s="3" t="str">
        <f t="shared" ref="M3213:M3276" si="434">IFERROR(VLOOKUP(F3213,omop_all_vocs,10,FALSE),"")</f>
        <v/>
      </c>
    </row>
    <row r="3214" spans="1:13" ht="15.6" customHeight="1" x14ac:dyDescent="0.3">
      <c r="A3214" s="7" t="s">
        <v>4421</v>
      </c>
      <c r="B3214" s="7" t="s">
        <v>3424</v>
      </c>
      <c r="C3214" s="19" t="s">
        <v>2898</v>
      </c>
      <c r="D3214" s="19" t="s">
        <v>2899</v>
      </c>
      <c r="E3214" s="13">
        <v>3299</v>
      </c>
      <c r="G3214" s="3" t="str">
        <f t="shared" si="428"/>
        <v/>
      </c>
      <c r="H3214" s="3" t="str">
        <f t="shared" si="429"/>
        <v/>
      </c>
      <c r="I3214" s="3" t="str">
        <f t="shared" si="430"/>
        <v/>
      </c>
      <c r="J3214" s="3" t="str">
        <f t="shared" si="431"/>
        <v/>
      </c>
      <c r="K3214" s="3" t="str">
        <f t="shared" si="432"/>
        <v/>
      </c>
      <c r="L3214" s="3" t="str">
        <f t="shared" si="433"/>
        <v/>
      </c>
      <c r="M3214" s="3" t="str">
        <f t="shared" si="434"/>
        <v/>
      </c>
    </row>
    <row r="3215" spans="1:13" ht="15.6" customHeight="1" x14ac:dyDescent="0.3">
      <c r="A3215" s="7" t="s">
        <v>4421</v>
      </c>
      <c r="B3215" s="7" t="s">
        <v>3424</v>
      </c>
      <c r="C3215" s="19" t="s">
        <v>2900</v>
      </c>
      <c r="D3215" s="19" t="s">
        <v>2901</v>
      </c>
      <c r="E3215" s="13">
        <v>3300</v>
      </c>
      <c r="G3215" s="3" t="str">
        <f t="shared" si="428"/>
        <v/>
      </c>
      <c r="H3215" s="3" t="str">
        <f t="shared" si="429"/>
        <v/>
      </c>
      <c r="I3215" s="3" t="str">
        <f t="shared" si="430"/>
        <v/>
      </c>
      <c r="J3215" s="3" t="str">
        <f t="shared" si="431"/>
        <v/>
      </c>
      <c r="K3215" s="3" t="str">
        <f t="shared" si="432"/>
        <v/>
      </c>
      <c r="L3215" s="3" t="str">
        <f t="shared" si="433"/>
        <v/>
      </c>
      <c r="M3215" s="3" t="str">
        <f t="shared" si="434"/>
        <v/>
      </c>
    </row>
    <row r="3216" spans="1:13" ht="15.6" customHeight="1" x14ac:dyDescent="0.3">
      <c r="A3216" s="7" t="s">
        <v>4421</v>
      </c>
      <c r="B3216" s="7" t="s">
        <v>3424</v>
      </c>
      <c r="C3216" s="19" t="s">
        <v>2902</v>
      </c>
      <c r="D3216" s="19" t="s">
        <v>2903</v>
      </c>
      <c r="E3216" s="13">
        <v>3301</v>
      </c>
      <c r="G3216" s="3" t="str">
        <f t="shared" si="428"/>
        <v/>
      </c>
      <c r="H3216" s="3" t="str">
        <f t="shared" si="429"/>
        <v/>
      </c>
      <c r="I3216" s="3" t="str">
        <f t="shared" si="430"/>
        <v/>
      </c>
      <c r="J3216" s="3" t="str">
        <f t="shared" si="431"/>
        <v/>
      </c>
      <c r="K3216" s="3" t="str">
        <f t="shared" si="432"/>
        <v/>
      </c>
      <c r="L3216" s="3" t="str">
        <f t="shared" si="433"/>
        <v/>
      </c>
      <c r="M3216" s="3" t="str">
        <f t="shared" si="434"/>
        <v/>
      </c>
    </row>
    <row r="3217" spans="1:13" ht="15.6" customHeight="1" x14ac:dyDescent="0.3">
      <c r="A3217" s="7" t="s">
        <v>4421</v>
      </c>
      <c r="B3217" s="7" t="s">
        <v>3424</v>
      </c>
      <c r="C3217" s="19" t="s">
        <v>2904</v>
      </c>
      <c r="D3217" s="19" t="s">
        <v>2905</v>
      </c>
      <c r="E3217" s="13">
        <v>3302</v>
      </c>
      <c r="G3217" s="3" t="str">
        <f t="shared" si="428"/>
        <v/>
      </c>
      <c r="H3217" s="3" t="str">
        <f t="shared" si="429"/>
        <v/>
      </c>
      <c r="I3217" s="3" t="str">
        <f t="shared" si="430"/>
        <v/>
      </c>
      <c r="J3217" s="3" t="str">
        <f t="shared" si="431"/>
        <v/>
      </c>
      <c r="K3217" s="3" t="str">
        <f t="shared" si="432"/>
        <v/>
      </c>
      <c r="L3217" s="3" t="str">
        <f t="shared" si="433"/>
        <v/>
      </c>
      <c r="M3217" s="3" t="str">
        <f t="shared" si="434"/>
        <v/>
      </c>
    </row>
    <row r="3218" spans="1:13" ht="15.6" customHeight="1" x14ac:dyDescent="0.3">
      <c r="A3218" s="7" t="s">
        <v>4421</v>
      </c>
      <c r="B3218" s="7" t="s">
        <v>3424</v>
      </c>
      <c r="C3218" s="19" t="s">
        <v>2906</v>
      </c>
      <c r="D3218" s="19" t="s">
        <v>2907</v>
      </c>
      <c r="E3218" s="13">
        <v>3303</v>
      </c>
      <c r="G3218" s="3" t="str">
        <f t="shared" si="428"/>
        <v/>
      </c>
      <c r="H3218" s="3" t="str">
        <f t="shared" si="429"/>
        <v/>
      </c>
      <c r="I3218" s="3" t="str">
        <f t="shared" si="430"/>
        <v/>
      </c>
      <c r="J3218" s="3" t="str">
        <f t="shared" si="431"/>
        <v/>
      </c>
      <c r="K3218" s="3" t="str">
        <f t="shared" si="432"/>
        <v/>
      </c>
      <c r="L3218" s="3" t="str">
        <f t="shared" si="433"/>
        <v/>
      </c>
      <c r="M3218" s="3" t="str">
        <f t="shared" si="434"/>
        <v/>
      </c>
    </row>
    <row r="3219" spans="1:13" ht="15.6" customHeight="1" x14ac:dyDescent="0.3">
      <c r="A3219" s="7" t="s">
        <v>4421</v>
      </c>
      <c r="B3219" s="7" t="s">
        <v>3424</v>
      </c>
      <c r="C3219" s="19" t="s">
        <v>2908</v>
      </c>
      <c r="D3219" s="19" t="s">
        <v>2909</v>
      </c>
      <c r="E3219" s="13">
        <v>3304</v>
      </c>
      <c r="G3219" s="3" t="str">
        <f t="shared" si="428"/>
        <v/>
      </c>
      <c r="H3219" s="3" t="str">
        <f t="shared" si="429"/>
        <v/>
      </c>
      <c r="I3219" s="3" t="str">
        <f t="shared" si="430"/>
        <v/>
      </c>
      <c r="J3219" s="3" t="str">
        <f t="shared" si="431"/>
        <v/>
      </c>
      <c r="K3219" s="3" t="str">
        <f t="shared" si="432"/>
        <v/>
      </c>
      <c r="L3219" s="3" t="str">
        <f t="shared" si="433"/>
        <v/>
      </c>
      <c r="M3219" s="3" t="str">
        <f t="shared" si="434"/>
        <v/>
      </c>
    </row>
    <row r="3220" spans="1:13" ht="15.6" customHeight="1" x14ac:dyDescent="0.3">
      <c r="A3220" s="7" t="s">
        <v>4421</v>
      </c>
      <c r="B3220" s="7" t="s">
        <v>3424</v>
      </c>
      <c r="C3220" s="19" t="s">
        <v>2910</v>
      </c>
      <c r="D3220" s="19" t="s">
        <v>2911</v>
      </c>
      <c r="E3220" s="13">
        <v>3305</v>
      </c>
      <c r="G3220" s="3" t="str">
        <f t="shared" si="428"/>
        <v/>
      </c>
      <c r="H3220" s="3" t="str">
        <f t="shared" si="429"/>
        <v/>
      </c>
      <c r="I3220" s="3" t="str">
        <f t="shared" si="430"/>
        <v/>
      </c>
      <c r="J3220" s="3" t="str">
        <f t="shared" si="431"/>
        <v/>
      </c>
      <c r="K3220" s="3" t="str">
        <f t="shared" si="432"/>
        <v/>
      </c>
      <c r="L3220" s="3" t="str">
        <f t="shared" si="433"/>
        <v/>
      </c>
      <c r="M3220" s="3" t="str">
        <f t="shared" si="434"/>
        <v/>
      </c>
    </row>
    <row r="3221" spans="1:13" ht="15.6" customHeight="1" x14ac:dyDescent="0.3">
      <c r="A3221" s="7" t="s">
        <v>4421</v>
      </c>
      <c r="B3221" s="7" t="s">
        <v>3424</v>
      </c>
      <c r="C3221" s="19" t="s">
        <v>2912</v>
      </c>
      <c r="D3221" s="19" t="s">
        <v>2913</v>
      </c>
      <c r="E3221" s="13">
        <v>3306</v>
      </c>
      <c r="G3221" s="3" t="str">
        <f t="shared" si="428"/>
        <v/>
      </c>
      <c r="H3221" s="3" t="str">
        <f t="shared" si="429"/>
        <v/>
      </c>
      <c r="I3221" s="3" t="str">
        <f t="shared" si="430"/>
        <v/>
      </c>
      <c r="J3221" s="3" t="str">
        <f t="shared" si="431"/>
        <v/>
      </c>
      <c r="K3221" s="3" t="str">
        <f t="shared" si="432"/>
        <v/>
      </c>
      <c r="L3221" s="3" t="str">
        <f t="shared" si="433"/>
        <v/>
      </c>
      <c r="M3221" s="3" t="str">
        <f t="shared" si="434"/>
        <v/>
      </c>
    </row>
    <row r="3222" spans="1:13" ht="15.6" customHeight="1" x14ac:dyDescent="0.3">
      <c r="A3222" s="7" t="s">
        <v>4421</v>
      </c>
      <c r="B3222" s="7" t="s">
        <v>3424</v>
      </c>
      <c r="C3222" s="19" t="s">
        <v>2914</v>
      </c>
      <c r="D3222" s="19" t="s">
        <v>2915</v>
      </c>
      <c r="E3222" s="13">
        <v>3307</v>
      </c>
      <c r="G3222" s="3" t="str">
        <f t="shared" si="428"/>
        <v/>
      </c>
      <c r="H3222" s="3" t="str">
        <f t="shared" si="429"/>
        <v/>
      </c>
      <c r="I3222" s="3" t="str">
        <f t="shared" si="430"/>
        <v/>
      </c>
      <c r="J3222" s="3" t="str">
        <f t="shared" si="431"/>
        <v/>
      </c>
      <c r="K3222" s="3" t="str">
        <f t="shared" si="432"/>
        <v/>
      </c>
      <c r="L3222" s="3" t="str">
        <f t="shared" si="433"/>
        <v/>
      </c>
      <c r="M3222" s="3" t="str">
        <f t="shared" si="434"/>
        <v/>
      </c>
    </row>
    <row r="3223" spans="1:13" ht="15.6" customHeight="1" x14ac:dyDescent="0.3">
      <c r="A3223" s="7" t="s">
        <v>4421</v>
      </c>
      <c r="B3223" s="7" t="s">
        <v>3424</v>
      </c>
      <c r="C3223" s="19" t="s">
        <v>2916</v>
      </c>
      <c r="D3223" s="19" t="s">
        <v>2917</v>
      </c>
      <c r="E3223" s="13">
        <v>3308</v>
      </c>
      <c r="G3223" s="3" t="str">
        <f t="shared" si="428"/>
        <v/>
      </c>
      <c r="H3223" s="3" t="str">
        <f t="shared" si="429"/>
        <v/>
      </c>
      <c r="I3223" s="3" t="str">
        <f t="shared" si="430"/>
        <v/>
      </c>
      <c r="J3223" s="3" t="str">
        <f t="shared" si="431"/>
        <v/>
      </c>
      <c r="K3223" s="3" t="str">
        <f t="shared" si="432"/>
        <v/>
      </c>
      <c r="L3223" s="3" t="str">
        <f t="shared" si="433"/>
        <v/>
      </c>
      <c r="M3223" s="3" t="str">
        <f t="shared" si="434"/>
        <v/>
      </c>
    </row>
    <row r="3224" spans="1:13" ht="15.6" customHeight="1" x14ac:dyDescent="0.3">
      <c r="A3224" s="7" t="s">
        <v>4421</v>
      </c>
      <c r="B3224" s="7" t="s">
        <v>3424</v>
      </c>
      <c r="C3224" s="19" t="s">
        <v>2918</v>
      </c>
      <c r="D3224" s="19" t="s">
        <v>2919</v>
      </c>
      <c r="E3224" s="13">
        <v>3309</v>
      </c>
      <c r="G3224" s="3" t="str">
        <f t="shared" si="428"/>
        <v/>
      </c>
      <c r="H3224" s="3" t="str">
        <f t="shared" si="429"/>
        <v/>
      </c>
      <c r="I3224" s="3" t="str">
        <f t="shared" si="430"/>
        <v/>
      </c>
      <c r="J3224" s="3" t="str">
        <f t="shared" si="431"/>
        <v/>
      </c>
      <c r="K3224" s="3" t="str">
        <f t="shared" si="432"/>
        <v/>
      </c>
      <c r="L3224" s="3" t="str">
        <f t="shared" si="433"/>
        <v/>
      </c>
      <c r="M3224" s="3" t="str">
        <f t="shared" si="434"/>
        <v/>
      </c>
    </row>
    <row r="3225" spans="1:13" ht="15.6" customHeight="1" x14ac:dyDescent="0.3">
      <c r="A3225" s="7" t="s">
        <v>4421</v>
      </c>
      <c r="B3225" s="7" t="s">
        <v>3424</v>
      </c>
      <c r="C3225" s="19" t="s">
        <v>2920</v>
      </c>
      <c r="D3225" s="19" t="s">
        <v>2921</v>
      </c>
      <c r="E3225" s="13">
        <v>3310</v>
      </c>
      <c r="G3225" s="3" t="str">
        <f t="shared" si="428"/>
        <v/>
      </c>
      <c r="H3225" s="3" t="str">
        <f t="shared" si="429"/>
        <v/>
      </c>
      <c r="I3225" s="3" t="str">
        <f t="shared" si="430"/>
        <v/>
      </c>
      <c r="J3225" s="3" t="str">
        <f t="shared" si="431"/>
        <v/>
      </c>
      <c r="K3225" s="3" t="str">
        <f t="shared" si="432"/>
        <v/>
      </c>
      <c r="L3225" s="3" t="str">
        <f t="shared" si="433"/>
        <v/>
      </c>
      <c r="M3225" s="3" t="str">
        <f t="shared" si="434"/>
        <v/>
      </c>
    </row>
    <row r="3226" spans="1:13" ht="15.6" customHeight="1" x14ac:dyDescent="0.3">
      <c r="A3226" s="7" t="s">
        <v>4421</v>
      </c>
      <c r="B3226" s="7" t="s">
        <v>3424</v>
      </c>
      <c r="C3226" s="19" t="s">
        <v>2922</v>
      </c>
      <c r="D3226" s="19" t="s">
        <v>2923</v>
      </c>
      <c r="E3226" s="13">
        <v>3311</v>
      </c>
      <c r="G3226" s="3" t="str">
        <f t="shared" si="428"/>
        <v/>
      </c>
      <c r="H3226" s="3" t="str">
        <f t="shared" si="429"/>
        <v/>
      </c>
      <c r="I3226" s="3" t="str">
        <f t="shared" si="430"/>
        <v/>
      </c>
      <c r="J3226" s="3" t="str">
        <f t="shared" si="431"/>
        <v/>
      </c>
      <c r="K3226" s="3" t="str">
        <f t="shared" si="432"/>
        <v/>
      </c>
      <c r="L3226" s="3" t="str">
        <f t="shared" si="433"/>
        <v/>
      </c>
      <c r="M3226" s="3" t="str">
        <f t="shared" si="434"/>
        <v/>
      </c>
    </row>
    <row r="3227" spans="1:13" ht="15.6" customHeight="1" x14ac:dyDescent="0.3">
      <c r="A3227" s="7" t="s">
        <v>4421</v>
      </c>
      <c r="B3227" s="7" t="s">
        <v>3424</v>
      </c>
      <c r="C3227" s="19" t="s">
        <v>2924</v>
      </c>
      <c r="D3227" s="19" t="s">
        <v>2925</v>
      </c>
      <c r="E3227" s="13">
        <v>3312</v>
      </c>
      <c r="G3227" s="3" t="str">
        <f t="shared" si="428"/>
        <v/>
      </c>
      <c r="H3227" s="3" t="str">
        <f t="shared" si="429"/>
        <v/>
      </c>
      <c r="I3227" s="3" t="str">
        <f t="shared" si="430"/>
        <v/>
      </c>
      <c r="J3227" s="3" t="str">
        <f t="shared" si="431"/>
        <v/>
      </c>
      <c r="K3227" s="3" t="str">
        <f t="shared" si="432"/>
        <v/>
      </c>
      <c r="L3227" s="3" t="str">
        <f t="shared" si="433"/>
        <v/>
      </c>
      <c r="M3227" s="3" t="str">
        <f t="shared" si="434"/>
        <v/>
      </c>
    </row>
    <row r="3228" spans="1:13" ht="15.6" customHeight="1" x14ac:dyDescent="0.3">
      <c r="A3228" s="7" t="s">
        <v>4421</v>
      </c>
      <c r="B3228" s="7" t="s">
        <v>3424</v>
      </c>
      <c r="C3228" s="19" t="s">
        <v>2926</v>
      </c>
      <c r="D3228" s="19" t="s">
        <v>2927</v>
      </c>
      <c r="E3228" s="13">
        <v>3313</v>
      </c>
      <c r="G3228" s="3" t="str">
        <f t="shared" si="428"/>
        <v/>
      </c>
      <c r="H3228" s="3" t="str">
        <f t="shared" si="429"/>
        <v/>
      </c>
      <c r="I3228" s="3" t="str">
        <f t="shared" si="430"/>
        <v/>
      </c>
      <c r="J3228" s="3" t="str">
        <f t="shared" si="431"/>
        <v/>
      </c>
      <c r="K3228" s="3" t="str">
        <f t="shared" si="432"/>
        <v/>
      </c>
      <c r="L3228" s="3" t="str">
        <f t="shared" si="433"/>
        <v/>
      </c>
      <c r="M3228" s="3" t="str">
        <f t="shared" si="434"/>
        <v/>
      </c>
    </row>
    <row r="3229" spans="1:13" ht="15.6" customHeight="1" x14ac:dyDescent="0.3">
      <c r="A3229" s="7" t="s">
        <v>4421</v>
      </c>
      <c r="B3229" s="7" t="s">
        <v>3424</v>
      </c>
      <c r="C3229" s="19" t="s">
        <v>2928</v>
      </c>
      <c r="D3229" s="19" t="s">
        <v>2929</v>
      </c>
      <c r="E3229" s="13">
        <v>3314</v>
      </c>
      <c r="G3229" s="3" t="str">
        <f t="shared" si="428"/>
        <v/>
      </c>
      <c r="H3229" s="3" t="str">
        <f t="shared" si="429"/>
        <v/>
      </c>
      <c r="I3229" s="3" t="str">
        <f t="shared" si="430"/>
        <v/>
      </c>
      <c r="J3229" s="3" t="str">
        <f t="shared" si="431"/>
        <v/>
      </c>
      <c r="K3229" s="3" t="str">
        <f t="shared" si="432"/>
        <v/>
      </c>
      <c r="L3229" s="3" t="str">
        <f t="shared" si="433"/>
        <v/>
      </c>
      <c r="M3229" s="3" t="str">
        <f t="shared" si="434"/>
        <v/>
      </c>
    </row>
    <row r="3230" spans="1:13" ht="15.6" customHeight="1" x14ac:dyDescent="0.3">
      <c r="A3230" s="7" t="s">
        <v>4421</v>
      </c>
      <c r="B3230" s="7" t="s">
        <v>3424</v>
      </c>
      <c r="C3230" s="19" t="s">
        <v>2930</v>
      </c>
      <c r="D3230" s="19" t="s">
        <v>2931</v>
      </c>
      <c r="E3230" s="13">
        <v>3315</v>
      </c>
      <c r="G3230" s="3" t="str">
        <f t="shared" si="428"/>
        <v/>
      </c>
      <c r="H3230" s="3" t="str">
        <f t="shared" si="429"/>
        <v/>
      </c>
      <c r="I3230" s="3" t="str">
        <f t="shared" si="430"/>
        <v/>
      </c>
      <c r="J3230" s="3" t="str">
        <f t="shared" si="431"/>
        <v/>
      </c>
      <c r="K3230" s="3" t="str">
        <f t="shared" si="432"/>
        <v/>
      </c>
      <c r="L3230" s="3" t="str">
        <f t="shared" si="433"/>
        <v/>
      </c>
      <c r="M3230" s="3" t="str">
        <f t="shared" si="434"/>
        <v/>
      </c>
    </row>
    <row r="3231" spans="1:13" ht="15.6" customHeight="1" x14ac:dyDescent="0.3">
      <c r="A3231" s="7" t="s">
        <v>4421</v>
      </c>
      <c r="B3231" s="7" t="s">
        <v>3424</v>
      </c>
      <c r="C3231" s="19" t="s">
        <v>2932</v>
      </c>
      <c r="D3231" s="19" t="s">
        <v>2933</v>
      </c>
      <c r="E3231" s="13">
        <v>3316</v>
      </c>
      <c r="G3231" s="3" t="str">
        <f t="shared" si="428"/>
        <v/>
      </c>
      <c r="H3231" s="3" t="str">
        <f t="shared" si="429"/>
        <v/>
      </c>
      <c r="I3231" s="3" t="str">
        <f t="shared" si="430"/>
        <v/>
      </c>
      <c r="J3231" s="3" t="str">
        <f t="shared" si="431"/>
        <v/>
      </c>
      <c r="K3231" s="3" t="str">
        <f t="shared" si="432"/>
        <v/>
      </c>
      <c r="L3231" s="3" t="str">
        <f t="shared" si="433"/>
        <v/>
      </c>
      <c r="M3231" s="3" t="str">
        <f t="shared" si="434"/>
        <v/>
      </c>
    </row>
    <row r="3232" spans="1:13" ht="15.6" customHeight="1" x14ac:dyDescent="0.3">
      <c r="A3232" s="7" t="s">
        <v>4421</v>
      </c>
      <c r="B3232" s="7" t="s">
        <v>3424</v>
      </c>
      <c r="C3232" s="19" t="s">
        <v>2934</v>
      </c>
      <c r="D3232" s="19" t="s">
        <v>2935</v>
      </c>
      <c r="E3232" s="13">
        <v>3317</v>
      </c>
      <c r="G3232" s="3" t="str">
        <f t="shared" si="428"/>
        <v/>
      </c>
      <c r="H3232" s="3" t="str">
        <f t="shared" si="429"/>
        <v/>
      </c>
      <c r="I3232" s="3" t="str">
        <f t="shared" si="430"/>
        <v/>
      </c>
      <c r="J3232" s="3" t="str">
        <f t="shared" si="431"/>
        <v/>
      </c>
      <c r="K3232" s="3" t="str">
        <f t="shared" si="432"/>
        <v/>
      </c>
      <c r="L3232" s="3" t="str">
        <f t="shared" si="433"/>
        <v/>
      </c>
      <c r="M3232" s="3" t="str">
        <f t="shared" si="434"/>
        <v/>
      </c>
    </row>
    <row r="3233" spans="1:13" ht="15.6" customHeight="1" x14ac:dyDescent="0.3">
      <c r="A3233" s="7" t="s">
        <v>4421</v>
      </c>
      <c r="B3233" s="7" t="s">
        <v>3424</v>
      </c>
      <c r="C3233" s="19" t="s">
        <v>2936</v>
      </c>
      <c r="D3233" s="19" t="s">
        <v>2937</v>
      </c>
      <c r="E3233" s="13">
        <v>3318</v>
      </c>
      <c r="G3233" s="3" t="str">
        <f t="shared" si="428"/>
        <v/>
      </c>
      <c r="H3233" s="3" t="str">
        <f t="shared" si="429"/>
        <v/>
      </c>
      <c r="I3233" s="3" t="str">
        <f t="shared" si="430"/>
        <v/>
      </c>
      <c r="J3233" s="3" t="str">
        <f t="shared" si="431"/>
        <v/>
      </c>
      <c r="K3233" s="3" t="str">
        <f t="shared" si="432"/>
        <v/>
      </c>
      <c r="L3233" s="3" t="str">
        <f t="shared" si="433"/>
        <v/>
      </c>
      <c r="M3233" s="3" t="str">
        <f t="shared" si="434"/>
        <v/>
      </c>
    </row>
    <row r="3234" spans="1:13" ht="15.6" customHeight="1" x14ac:dyDescent="0.3">
      <c r="A3234" s="7" t="s">
        <v>4421</v>
      </c>
      <c r="B3234" s="7" t="s">
        <v>3424</v>
      </c>
      <c r="C3234" s="19" t="s">
        <v>2938</v>
      </c>
      <c r="D3234" s="19" t="s">
        <v>2939</v>
      </c>
      <c r="E3234" s="13">
        <v>3319</v>
      </c>
      <c r="G3234" s="3" t="str">
        <f t="shared" si="428"/>
        <v/>
      </c>
      <c r="H3234" s="3" t="str">
        <f t="shared" si="429"/>
        <v/>
      </c>
      <c r="I3234" s="3" t="str">
        <f t="shared" si="430"/>
        <v/>
      </c>
      <c r="J3234" s="3" t="str">
        <f t="shared" si="431"/>
        <v/>
      </c>
      <c r="K3234" s="3" t="str">
        <f t="shared" si="432"/>
        <v/>
      </c>
      <c r="L3234" s="3" t="str">
        <f t="shared" si="433"/>
        <v/>
      </c>
      <c r="M3234" s="3" t="str">
        <f t="shared" si="434"/>
        <v/>
      </c>
    </row>
    <row r="3235" spans="1:13" ht="15.6" customHeight="1" x14ac:dyDescent="0.3">
      <c r="A3235" s="7" t="s">
        <v>4421</v>
      </c>
      <c r="B3235" s="7" t="s">
        <v>3424</v>
      </c>
      <c r="C3235" s="19" t="s">
        <v>2940</v>
      </c>
      <c r="D3235" s="19" t="s">
        <v>2941</v>
      </c>
      <c r="E3235" s="13">
        <v>3320</v>
      </c>
      <c r="G3235" s="3" t="str">
        <f t="shared" si="428"/>
        <v/>
      </c>
      <c r="H3235" s="3" t="str">
        <f t="shared" si="429"/>
        <v/>
      </c>
      <c r="I3235" s="3" t="str">
        <f t="shared" si="430"/>
        <v/>
      </c>
      <c r="J3235" s="3" t="str">
        <f t="shared" si="431"/>
        <v/>
      </c>
      <c r="K3235" s="3" t="str">
        <f t="shared" si="432"/>
        <v/>
      </c>
      <c r="L3235" s="3" t="str">
        <f t="shared" si="433"/>
        <v/>
      </c>
      <c r="M3235" s="3" t="str">
        <f t="shared" si="434"/>
        <v/>
      </c>
    </row>
    <row r="3236" spans="1:13" ht="15.6" customHeight="1" x14ac:dyDescent="0.3">
      <c r="A3236" s="7" t="s">
        <v>4421</v>
      </c>
      <c r="B3236" s="7" t="s">
        <v>3424</v>
      </c>
      <c r="C3236" s="19" t="s">
        <v>2942</v>
      </c>
      <c r="D3236" s="19" t="s">
        <v>2943</v>
      </c>
      <c r="E3236" s="13">
        <v>3321</v>
      </c>
      <c r="G3236" s="3" t="str">
        <f t="shared" si="428"/>
        <v/>
      </c>
      <c r="H3236" s="3" t="str">
        <f t="shared" si="429"/>
        <v/>
      </c>
      <c r="I3236" s="3" t="str">
        <f t="shared" si="430"/>
        <v/>
      </c>
      <c r="J3236" s="3" t="str">
        <f t="shared" si="431"/>
        <v/>
      </c>
      <c r="K3236" s="3" t="str">
        <f t="shared" si="432"/>
        <v/>
      </c>
      <c r="L3236" s="3" t="str">
        <f t="shared" si="433"/>
        <v/>
      </c>
      <c r="M3236" s="3" t="str">
        <f t="shared" si="434"/>
        <v/>
      </c>
    </row>
    <row r="3237" spans="1:13" ht="15.6" customHeight="1" x14ac:dyDescent="0.3">
      <c r="A3237" s="7" t="s">
        <v>4421</v>
      </c>
      <c r="B3237" s="7" t="s">
        <v>3424</v>
      </c>
      <c r="C3237" s="19" t="s">
        <v>2944</v>
      </c>
      <c r="D3237" s="19" t="s">
        <v>2945</v>
      </c>
      <c r="E3237" s="13">
        <v>3322</v>
      </c>
      <c r="G3237" s="3" t="str">
        <f t="shared" si="428"/>
        <v/>
      </c>
      <c r="H3237" s="3" t="str">
        <f t="shared" si="429"/>
        <v/>
      </c>
      <c r="I3237" s="3" t="str">
        <f t="shared" si="430"/>
        <v/>
      </c>
      <c r="J3237" s="3" t="str">
        <f t="shared" si="431"/>
        <v/>
      </c>
      <c r="K3237" s="3" t="str">
        <f t="shared" si="432"/>
        <v/>
      </c>
      <c r="L3237" s="3" t="str">
        <f t="shared" si="433"/>
        <v/>
      </c>
      <c r="M3237" s="3" t="str">
        <f t="shared" si="434"/>
        <v/>
      </c>
    </row>
    <row r="3238" spans="1:13" ht="15.6" customHeight="1" x14ac:dyDescent="0.3">
      <c r="A3238" s="7" t="s">
        <v>4421</v>
      </c>
      <c r="B3238" s="7" t="s">
        <v>3424</v>
      </c>
      <c r="C3238" s="19" t="s">
        <v>2946</v>
      </c>
      <c r="D3238" s="19" t="s">
        <v>2947</v>
      </c>
      <c r="E3238" s="13">
        <v>3323</v>
      </c>
      <c r="G3238" s="3" t="str">
        <f t="shared" si="428"/>
        <v/>
      </c>
      <c r="H3238" s="3" t="str">
        <f t="shared" si="429"/>
        <v/>
      </c>
      <c r="I3238" s="3" t="str">
        <f t="shared" si="430"/>
        <v/>
      </c>
      <c r="J3238" s="3" t="str">
        <f t="shared" si="431"/>
        <v/>
      </c>
      <c r="K3238" s="3" t="str">
        <f t="shared" si="432"/>
        <v/>
      </c>
      <c r="L3238" s="3" t="str">
        <f t="shared" si="433"/>
        <v/>
      </c>
      <c r="M3238" s="3" t="str">
        <f t="shared" si="434"/>
        <v/>
      </c>
    </row>
    <row r="3239" spans="1:13" ht="15.6" customHeight="1" x14ac:dyDescent="0.3">
      <c r="A3239" s="7" t="s">
        <v>4421</v>
      </c>
      <c r="B3239" s="7" t="s">
        <v>3424</v>
      </c>
      <c r="C3239" s="19" t="s">
        <v>2948</v>
      </c>
      <c r="D3239" s="19" t="s">
        <v>2949</v>
      </c>
      <c r="E3239" s="13">
        <v>3324</v>
      </c>
      <c r="G3239" s="3" t="str">
        <f t="shared" si="428"/>
        <v/>
      </c>
      <c r="H3239" s="3" t="str">
        <f t="shared" si="429"/>
        <v/>
      </c>
      <c r="I3239" s="3" t="str">
        <f t="shared" si="430"/>
        <v/>
      </c>
      <c r="J3239" s="3" t="str">
        <f t="shared" si="431"/>
        <v/>
      </c>
      <c r="K3239" s="3" t="str">
        <f t="shared" si="432"/>
        <v/>
      </c>
      <c r="L3239" s="3" t="str">
        <f t="shared" si="433"/>
        <v/>
      </c>
      <c r="M3239" s="3" t="str">
        <f t="shared" si="434"/>
        <v/>
      </c>
    </row>
    <row r="3240" spans="1:13" ht="15.6" customHeight="1" x14ac:dyDescent="0.3">
      <c r="A3240" s="7" t="s">
        <v>4421</v>
      </c>
      <c r="B3240" s="7" t="s">
        <v>3424</v>
      </c>
      <c r="C3240" s="19" t="s">
        <v>2950</v>
      </c>
      <c r="D3240" s="19" t="s">
        <v>2951</v>
      </c>
      <c r="E3240" s="13">
        <v>3325</v>
      </c>
      <c r="G3240" s="3" t="str">
        <f t="shared" si="428"/>
        <v/>
      </c>
      <c r="H3240" s="3" t="str">
        <f t="shared" si="429"/>
        <v/>
      </c>
      <c r="I3240" s="3" t="str">
        <f t="shared" si="430"/>
        <v/>
      </c>
      <c r="J3240" s="3" t="str">
        <f t="shared" si="431"/>
        <v/>
      </c>
      <c r="K3240" s="3" t="str">
        <f t="shared" si="432"/>
        <v/>
      </c>
      <c r="L3240" s="3" t="str">
        <f t="shared" si="433"/>
        <v/>
      </c>
      <c r="M3240" s="3" t="str">
        <f t="shared" si="434"/>
        <v/>
      </c>
    </row>
    <row r="3241" spans="1:13" ht="15.6" customHeight="1" x14ac:dyDescent="0.3">
      <c r="A3241" s="7" t="s">
        <v>4421</v>
      </c>
      <c r="B3241" s="7" t="s">
        <v>3424</v>
      </c>
      <c r="C3241" s="19" t="s">
        <v>2952</v>
      </c>
      <c r="D3241" s="19" t="s">
        <v>2953</v>
      </c>
      <c r="E3241" s="13">
        <v>3326</v>
      </c>
      <c r="G3241" s="3" t="str">
        <f t="shared" si="428"/>
        <v/>
      </c>
      <c r="H3241" s="3" t="str">
        <f t="shared" si="429"/>
        <v/>
      </c>
      <c r="I3241" s="3" t="str">
        <f t="shared" si="430"/>
        <v/>
      </c>
      <c r="J3241" s="3" t="str">
        <f t="shared" si="431"/>
        <v/>
      </c>
      <c r="K3241" s="3" t="str">
        <f t="shared" si="432"/>
        <v/>
      </c>
      <c r="L3241" s="3" t="str">
        <f t="shared" si="433"/>
        <v/>
      </c>
      <c r="M3241" s="3" t="str">
        <f t="shared" si="434"/>
        <v/>
      </c>
    </row>
    <row r="3242" spans="1:13" ht="15.6" customHeight="1" x14ac:dyDescent="0.3">
      <c r="A3242" s="7" t="s">
        <v>4421</v>
      </c>
      <c r="B3242" s="7" t="s">
        <v>3424</v>
      </c>
      <c r="C3242" s="19" t="s">
        <v>2954</v>
      </c>
      <c r="D3242" s="19" t="s">
        <v>2955</v>
      </c>
      <c r="E3242" s="13">
        <v>3327</v>
      </c>
      <c r="G3242" s="3" t="str">
        <f t="shared" si="428"/>
        <v/>
      </c>
      <c r="H3242" s="3" t="str">
        <f t="shared" si="429"/>
        <v/>
      </c>
      <c r="I3242" s="3" t="str">
        <f t="shared" si="430"/>
        <v/>
      </c>
      <c r="J3242" s="3" t="str">
        <f t="shared" si="431"/>
        <v/>
      </c>
      <c r="K3242" s="3" t="str">
        <f t="shared" si="432"/>
        <v/>
      </c>
      <c r="L3242" s="3" t="str">
        <f t="shared" si="433"/>
        <v/>
      </c>
      <c r="M3242" s="3" t="str">
        <f t="shared" si="434"/>
        <v/>
      </c>
    </row>
    <row r="3243" spans="1:13" ht="15.6" customHeight="1" x14ac:dyDescent="0.3">
      <c r="A3243" s="7" t="s">
        <v>4421</v>
      </c>
      <c r="B3243" s="7" t="s">
        <v>3424</v>
      </c>
      <c r="C3243" s="19" t="s">
        <v>2956</v>
      </c>
      <c r="D3243" s="19" t="s">
        <v>2957</v>
      </c>
      <c r="E3243" s="13">
        <v>3328</v>
      </c>
      <c r="G3243" s="3" t="str">
        <f t="shared" si="428"/>
        <v/>
      </c>
      <c r="H3243" s="3" t="str">
        <f t="shared" si="429"/>
        <v/>
      </c>
      <c r="I3243" s="3" t="str">
        <f t="shared" si="430"/>
        <v/>
      </c>
      <c r="J3243" s="3" t="str">
        <f t="shared" si="431"/>
        <v/>
      </c>
      <c r="K3243" s="3" t="str">
        <f t="shared" si="432"/>
        <v/>
      </c>
      <c r="L3243" s="3" t="str">
        <f t="shared" si="433"/>
        <v/>
      </c>
      <c r="M3243" s="3" t="str">
        <f t="shared" si="434"/>
        <v/>
      </c>
    </row>
    <row r="3244" spans="1:13" ht="15.6" customHeight="1" x14ac:dyDescent="0.3">
      <c r="A3244" s="7" t="s">
        <v>4421</v>
      </c>
      <c r="B3244" s="7" t="s">
        <v>3424</v>
      </c>
      <c r="C3244" s="19" t="s">
        <v>2958</v>
      </c>
      <c r="D3244" s="19" t="s">
        <v>2959</v>
      </c>
      <c r="E3244" s="13">
        <v>3329</v>
      </c>
      <c r="G3244" s="3" t="str">
        <f t="shared" si="428"/>
        <v/>
      </c>
      <c r="H3244" s="3" t="str">
        <f t="shared" si="429"/>
        <v/>
      </c>
      <c r="I3244" s="3" t="str">
        <f t="shared" si="430"/>
        <v/>
      </c>
      <c r="J3244" s="3" t="str">
        <f t="shared" si="431"/>
        <v/>
      </c>
      <c r="K3244" s="3" t="str">
        <f t="shared" si="432"/>
        <v/>
      </c>
      <c r="L3244" s="3" t="str">
        <f t="shared" si="433"/>
        <v/>
      </c>
      <c r="M3244" s="3" t="str">
        <f t="shared" si="434"/>
        <v/>
      </c>
    </row>
    <row r="3245" spans="1:13" ht="15.6" customHeight="1" x14ac:dyDescent="0.3">
      <c r="A3245" s="7" t="s">
        <v>4421</v>
      </c>
      <c r="B3245" s="7" t="s">
        <v>3424</v>
      </c>
      <c r="C3245" s="19" t="s">
        <v>2960</v>
      </c>
      <c r="D3245" s="19" t="s">
        <v>2961</v>
      </c>
      <c r="E3245" s="13">
        <v>3330</v>
      </c>
      <c r="G3245" s="3" t="str">
        <f t="shared" si="428"/>
        <v/>
      </c>
      <c r="H3245" s="3" t="str">
        <f t="shared" si="429"/>
        <v/>
      </c>
      <c r="I3245" s="3" t="str">
        <f t="shared" si="430"/>
        <v/>
      </c>
      <c r="J3245" s="3" t="str">
        <f t="shared" si="431"/>
        <v/>
      </c>
      <c r="K3245" s="3" t="str">
        <f t="shared" si="432"/>
        <v/>
      </c>
      <c r="L3245" s="3" t="str">
        <f t="shared" si="433"/>
        <v/>
      </c>
      <c r="M3245" s="3" t="str">
        <f t="shared" si="434"/>
        <v/>
      </c>
    </row>
    <row r="3246" spans="1:13" ht="15.6" customHeight="1" x14ac:dyDescent="0.3">
      <c r="A3246" s="7" t="s">
        <v>4421</v>
      </c>
      <c r="B3246" s="7" t="s">
        <v>3424</v>
      </c>
      <c r="C3246" s="19" t="s">
        <v>2962</v>
      </c>
      <c r="D3246" s="19" t="s">
        <v>2963</v>
      </c>
      <c r="E3246" s="13">
        <v>3331</v>
      </c>
      <c r="G3246" s="3" t="str">
        <f t="shared" si="428"/>
        <v/>
      </c>
      <c r="H3246" s="3" t="str">
        <f t="shared" si="429"/>
        <v/>
      </c>
      <c r="I3246" s="3" t="str">
        <f t="shared" si="430"/>
        <v/>
      </c>
      <c r="J3246" s="3" t="str">
        <f t="shared" si="431"/>
        <v/>
      </c>
      <c r="K3246" s="3" t="str">
        <f t="shared" si="432"/>
        <v/>
      </c>
      <c r="L3246" s="3" t="str">
        <f t="shared" si="433"/>
        <v/>
      </c>
      <c r="M3246" s="3" t="str">
        <f t="shared" si="434"/>
        <v/>
      </c>
    </row>
    <row r="3247" spans="1:13" ht="15.6" customHeight="1" x14ac:dyDescent="0.3">
      <c r="A3247" s="7" t="s">
        <v>4421</v>
      </c>
      <c r="B3247" s="7" t="s">
        <v>3424</v>
      </c>
      <c r="C3247" s="19" t="s">
        <v>2964</v>
      </c>
      <c r="D3247" s="19" t="s">
        <v>2965</v>
      </c>
      <c r="E3247" s="13">
        <v>3332</v>
      </c>
      <c r="G3247" s="3" t="str">
        <f t="shared" si="428"/>
        <v/>
      </c>
      <c r="H3247" s="3" t="str">
        <f t="shared" si="429"/>
        <v/>
      </c>
      <c r="I3247" s="3" t="str">
        <f t="shared" si="430"/>
        <v/>
      </c>
      <c r="J3247" s="3" t="str">
        <f t="shared" si="431"/>
        <v/>
      </c>
      <c r="K3247" s="3" t="str">
        <f t="shared" si="432"/>
        <v/>
      </c>
      <c r="L3247" s="3" t="str">
        <f t="shared" si="433"/>
        <v/>
      </c>
      <c r="M3247" s="3" t="str">
        <f t="shared" si="434"/>
        <v/>
      </c>
    </row>
    <row r="3248" spans="1:13" ht="15.6" customHeight="1" x14ac:dyDescent="0.3">
      <c r="A3248" s="7" t="s">
        <v>4421</v>
      </c>
      <c r="B3248" s="7" t="s">
        <v>3424</v>
      </c>
      <c r="C3248" s="19" t="s">
        <v>2966</v>
      </c>
      <c r="D3248" s="19" t="s">
        <v>2967</v>
      </c>
      <c r="E3248" s="13">
        <v>3333</v>
      </c>
      <c r="G3248" s="3" t="str">
        <f t="shared" si="428"/>
        <v/>
      </c>
      <c r="H3248" s="3" t="str">
        <f t="shared" si="429"/>
        <v/>
      </c>
      <c r="I3248" s="3" t="str">
        <f t="shared" si="430"/>
        <v/>
      </c>
      <c r="J3248" s="3" t="str">
        <f t="shared" si="431"/>
        <v/>
      </c>
      <c r="K3248" s="3" t="str">
        <f t="shared" si="432"/>
        <v/>
      </c>
      <c r="L3248" s="3" t="str">
        <f t="shared" si="433"/>
        <v/>
      </c>
      <c r="M3248" s="3" t="str">
        <f t="shared" si="434"/>
        <v/>
      </c>
    </row>
    <row r="3249" spans="1:13" ht="15.6" customHeight="1" x14ac:dyDescent="0.3">
      <c r="A3249" s="7" t="s">
        <v>4421</v>
      </c>
      <c r="B3249" s="7" t="s">
        <v>3424</v>
      </c>
      <c r="C3249" s="19" t="s">
        <v>2968</v>
      </c>
      <c r="D3249" s="19" t="s">
        <v>2969</v>
      </c>
      <c r="E3249" s="13">
        <v>3334</v>
      </c>
      <c r="G3249" s="3" t="str">
        <f t="shared" si="428"/>
        <v/>
      </c>
      <c r="H3249" s="3" t="str">
        <f t="shared" si="429"/>
        <v/>
      </c>
      <c r="I3249" s="3" t="str">
        <f t="shared" si="430"/>
        <v/>
      </c>
      <c r="J3249" s="3" t="str">
        <f t="shared" si="431"/>
        <v/>
      </c>
      <c r="K3249" s="3" t="str">
        <f t="shared" si="432"/>
        <v/>
      </c>
      <c r="L3249" s="3" t="str">
        <f t="shared" si="433"/>
        <v/>
      </c>
      <c r="M3249" s="3" t="str">
        <f t="shared" si="434"/>
        <v/>
      </c>
    </row>
    <row r="3250" spans="1:13" ht="15.6" customHeight="1" x14ac:dyDescent="0.3">
      <c r="A3250" s="7" t="s">
        <v>4421</v>
      </c>
      <c r="B3250" s="7" t="s">
        <v>3424</v>
      </c>
      <c r="C3250" s="19" t="s">
        <v>2970</v>
      </c>
      <c r="D3250" s="19" t="s">
        <v>2971</v>
      </c>
      <c r="E3250" s="13">
        <v>3335</v>
      </c>
      <c r="G3250" s="3" t="str">
        <f t="shared" si="428"/>
        <v/>
      </c>
      <c r="H3250" s="3" t="str">
        <f t="shared" si="429"/>
        <v/>
      </c>
      <c r="I3250" s="3" t="str">
        <f t="shared" si="430"/>
        <v/>
      </c>
      <c r="J3250" s="3" t="str">
        <f t="shared" si="431"/>
        <v/>
      </c>
      <c r="K3250" s="3" t="str">
        <f t="shared" si="432"/>
        <v/>
      </c>
      <c r="L3250" s="3" t="str">
        <f t="shared" si="433"/>
        <v/>
      </c>
      <c r="M3250" s="3" t="str">
        <f t="shared" si="434"/>
        <v/>
      </c>
    </row>
    <row r="3251" spans="1:13" ht="15.6" customHeight="1" x14ac:dyDescent="0.3">
      <c r="A3251" s="7" t="s">
        <v>4421</v>
      </c>
      <c r="B3251" s="7" t="s">
        <v>3424</v>
      </c>
      <c r="C3251" s="19" t="s">
        <v>2972</v>
      </c>
      <c r="D3251" s="19" t="s">
        <v>2973</v>
      </c>
      <c r="E3251" s="13">
        <v>3336</v>
      </c>
      <c r="G3251" s="3" t="str">
        <f t="shared" si="428"/>
        <v/>
      </c>
      <c r="H3251" s="3" t="str">
        <f t="shared" si="429"/>
        <v/>
      </c>
      <c r="I3251" s="3" t="str">
        <f t="shared" si="430"/>
        <v/>
      </c>
      <c r="J3251" s="3" t="str">
        <f t="shared" si="431"/>
        <v/>
      </c>
      <c r="K3251" s="3" t="str">
        <f t="shared" si="432"/>
        <v/>
      </c>
      <c r="L3251" s="3" t="str">
        <f t="shared" si="433"/>
        <v/>
      </c>
      <c r="M3251" s="3" t="str">
        <f t="shared" si="434"/>
        <v/>
      </c>
    </row>
    <row r="3252" spans="1:13" ht="15.6" customHeight="1" x14ac:dyDescent="0.3">
      <c r="A3252" s="7" t="s">
        <v>4421</v>
      </c>
      <c r="B3252" s="7" t="s">
        <v>3424</v>
      </c>
      <c r="C3252" s="19" t="s">
        <v>2974</v>
      </c>
      <c r="D3252" s="19" t="s">
        <v>2975</v>
      </c>
      <c r="E3252" s="13">
        <v>3337</v>
      </c>
      <c r="G3252" s="3" t="str">
        <f t="shared" si="428"/>
        <v/>
      </c>
      <c r="H3252" s="3" t="str">
        <f t="shared" si="429"/>
        <v/>
      </c>
      <c r="I3252" s="3" t="str">
        <f t="shared" si="430"/>
        <v/>
      </c>
      <c r="J3252" s="3" t="str">
        <f t="shared" si="431"/>
        <v/>
      </c>
      <c r="K3252" s="3" t="str">
        <f t="shared" si="432"/>
        <v/>
      </c>
      <c r="L3252" s="3" t="str">
        <f t="shared" si="433"/>
        <v/>
      </c>
      <c r="M3252" s="3" t="str">
        <f t="shared" si="434"/>
        <v/>
      </c>
    </row>
    <row r="3253" spans="1:13" ht="15.6" customHeight="1" x14ac:dyDescent="0.3">
      <c r="A3253" s="7" t="s">
        <v>4421</v>
      </c>
      <c r="B3253" s="7" t="s">
        <v>3424</v>
      </c>
      <c r="C3253" s="19" t="s">
        <v>2976</v>
      </c>
      <c r="D3253" s="19" t="s">
        <v>2977</v>
      </c>
      <c r="E3253" s="13">
        <v>3338</v>
      </c>
      <c r="G3253" s="3" t="str">
        <f t="shared" si="428"/>
        <v/>
      </c>
      <c r="H3253" s="3" t="str">
        <f t="shared" si="429"/>
        <v/>
      </c>
      <c r="I3253" s="3" t="str">
        <f t="shared" si="430"/>
        <v/>
      </c>
      <c r="J3253" s="3" t="str">
        <f t="shared" si="431"/>
        <v/>
      </c>
      <c r="K3253" s="3" t="str">
        <f t="shared" si="432"/>
        <v/>
      </c>
      <c r="L3253" s="3" t="str">
        <f t="shared" si="433"/>
        <v/>
      </c>
      <c r="M3253" s="3" t="str">
        <f t="shared" si="434"/>
        <v/>
      </c>
    </row>
    <row r="3254" spans="1:13" ht="15.6" customHeight="1" x14ac:dyDescent="0.3">
      <c r="A3254" s="7" t="s">
        <v>4421</v>
      </c>
      <c r="B3254" s="7" t="s">
        <v>3424</v>
      </c>
      <c r="C3254" s="19" t="s">
        <v>2978</v>
      </c>
      <c r="D3254" s="19" t="s">
        <v>2979</v>
      </c>
      <c r="E3254" s="13">
        <v>3339</v>
      </c>
      <c r="G3254" s="3" t="str">
        <f t="shared" si="428"/>
        <v/>
      </c>
      <c r="H3254" s="3" t="str">
        <f t="shared" si="429"/>
        <v/>
      </c>
      <c r="I3254" s="3" t="str">
        <f t="shared" si="430"/>
        <v/>
      </c>
      <c r="J3254" s="3" t="str">
        <f t="shared" si="431"/>
        <v/>
      </c>
      <c r="K3254" s="3" t="str">
        <f t="shared" si="432"/>
        <v/>
      </c>
      <c r="L3254" s="3" t="str">
        <f t="shared" si="433"/>
        <v/>
      </c>
      <c r="M3254" s="3" t="str">
        <f t="shared" si="434"/>
        <v/>
      </c>
    </row>
    <row r="3255" spans="1:13" ht="15.6" customHeight="1" x14ac:dyDescent="0.3">
      <c r="A3255" s="7" t="s">
        <v>4421</v>
      </c>
      <c r="B3255" s="7" t="s">
        <v>3424</v>
      </c>
      <c r="C3255" s="19" t="s">
        <v>2980</v>
      </c>
      <c r="D3255" s="19" t="s">
        <v>2981</v>
      </c>
      <c r="E3255" s="13">
        <v>3340</v>
      </c>
      <c r="G3255" s="3" t="str">
        <f t="shared" si="428"/>
        <v/>
      </c>
      <c r="H3255" s="3" t="str">
        <f t="shared" si="429"/>
        <v/>
      </c>
      <c r="I3255" s="3" t="str">
        <f t="shared" si="430"/>
        <v/>
      </c>
      <c r="J3255" s="3" t="str">
        <f t="shared" si="431"/>
        <v/>
      </c>
      <c r="K3255" s="3" t="str">
        <f t="shared" si="432"/>
        <v/>
      </c>
      <c r="L3255" s="3" t="str">
        <f t="shared" si="433"/>
        <v/>
      </c>
      <c r="M3255" s="3" t="str">
        <f t="shared" si="434"/>
        <v/>
      </c>
    </row>
    <row r="3256" spans="1:13" ht="15.6" customHeight="1" x14ac:dyDescent="0.3">
      <c r="A3256" s="7" t="s">
        <v>4421</v>
      </c>
      <c r="B3256" s="7" t="s">
        <v>3424</v>
      </c>
      <c r="C3256" s="19" t="s">
        <v>2982</v>
      </c>
      <c r="D3256" s="19" t="s">
        <v>2983</v>
      </c>
      <c r="E3256" s="13">
        <v>3341</v>
      </c>
      <c r="G3256" s="3" t="str">
        <f t="shared" si="428"/>
        <v/>
      </c>
      <c r="H3256" s="3" t="str">
        <f t="shared" si="429"/>
        <v/>
      </c>
      <c r="I3256" s="3" t="str">
        <f t="shared" si="430"/>
        <v/>
      </c>
      <c r="J3256" s="3" t="str">
        <f t="shared" si="431"/>
        <v/>
      </c>
      <c r="K3256" s="3" t="str">
        <f t="shared" si="432"/>
        <v/>
      </c>
      <c r="L3256" s="3" t="str">
        <f t="shared" si="433"/>
        <v/>
      </c>
      <c r="M3256" s="3" t="str">
        <f t="shared" si="434"/>
        <v/>
      </c>
    </row>
    <row r="3257" spans="1:13" ht="15.6" customHeight="1" x14ac:dyDescent="0.3">
      <c r="A3257" s="7" t="s">
        <v>4421</v>
      </c>
      <c r="B3257" s="7" t="s">
        <v>3424</v>
      </c>
      <c r="C3257" s="19" t="s">
        <v>2984</v>
      </c>
      <c r="D3257" s="19" t="s">
        <v>2985</v>
      </c>
      <c r="E3257" s="13">
        <v>3342</v>
      </c>
      <c r="G3257" s="3" t="str">
        <f t="shared" si="428"/>
        <v/>
      </c>
      <c r="H3257" s="3" t="str">
        <f t="shared" si="429"/>
        <v/>
      </c>
      <c r="I3257" s="3" t="str">
        <f t="shared" si="430"/>
        <v/>
      </c>
      <c r="J3257" s="3" t="str">
        <f t="shared" si="431"/>
        <v/>
      </c>
      <c r="K3257" s="3" t="str">
        <f t="shared" si="432"/>
        <v/>
      </c>
      <c r="L3257" s="3" t="str">
        <f t="shared" si="433"/>
        <v/>
      </c>
      <c r="M3257" s="3" t="str">
        <f t="shared" si="434"/>
        <v/>
      </c>
    </row>
    <row r="3258" spans="1:13" ht="15.6" customHeight="1" x14ac:dyDescent="0.3">
      <c r="A3258" s="7" t="s">
        <v>4421</v>
      </c>
      <c r="B3258" s="7" t="s">
        <v>3424</v>
      </c>
      <c r="C3258" s="19" t="s">
        <v>2986</v>
      </c>
      <c r="D3258" s="19" t="s">
        <v>2987</v>
      </c>
      <c r="E3258" s="13">
        <v>3343</v>
      </c>
      <c r="G3258" s="3" t="str">
        <f t="shared" si="428"/>
        <v/>
      </c>
      <c r="H3258" s="3" t="str">
        <f t="shared" si="429"/>
        <v/>
      </c>
      <c r="I3258" s="3" t="str">
        <f t="shared" si="430"/>
        <v/>
      </c>
      <c r="J3258" s="3" t="str">
        <f t="shared" si="431"/>
        <v/>
      </c>
      <c r="K3258" s="3" t="str">
        <f t="shared" si="432"/>
        <v/>
      </c>
      <c r="L3258" s="3" t="str">
        <f t="shared" si="433"/>
        <v/>
      </c>
      <c r="M3258" s="3" t="str">
        <f t="shared" si="434"/>
        <v/>
      </c>
    </row>
    <row r="3259" spans="1:13" ht="15.6" customHeight="1" x14ac:dyDescent="0.3">
      <c r="A3259" s="7" t="s">
        <v>4421</v>
      </c>
      <c r="B3259" s="7" t="s">
        <v>3424</v>
      </c>
      <c r="C3259" s="19" t="s">
        <v>2988</v>
      </c>
      <c r="D3259" s="19" t="s">
        <v>2989</v>
      </c>
      <c r="E3259" s="13">
        <v>3344</v>
      </c>
      <c r="G3259" s="3" t="str">
        <f t="shared" si="428"/>
        <v/>
      </c>
      <c r="H3259" s="3" t="str">
        <f t="shared" si="429"/>
        <v/>
      </c>
      <c r="I3259" s="3" t="str">
        <f t="shared" si="430"/>
        <v/>
      </c>
      <c r="J3259" s="3" t="str">
        <f t="shared" si="431"/>
        <v/>
      </c>
      <c r="K3259" s="3" t="str">
        <f t="shared" si="432"/>
        <v/>
      </c>
      <c r="L3259" s="3" t="str">
        <f t="shared" si="433"/>
        <v/>
      </c>
      <c r="M3259" s="3" t="str">
        <f t="shared" si="434"/>
        <v/>
      </c>
    </row>
    <row r="3260" spans="1:13" ht="15.6" customHeight="1" x14ac:dyDescent="0.3">
      <c r="A3260" s="7" t="s">
        <v>4421</v>
      </c>
      <c r="B3260" s="7" t="s">
        <v>3424</v>
      </c>
      <c r="C3260" s="19" t="s">
        <v>2990</v>
      </c>
      <c r="D3260" s="19" t="s">
        <v>2991</v>
      </c>
      <c r="E3260" s="13">
        <v>3345</v>
      </c>
      <c r="G3260" s="3" t="str">
        <f t="shared" si="428"/>
        <v/>
      </c>
      <c r="H3260" s="3" t="str">
        <f t="shared" si="429"/>
        <v/>
      </c>
      <c r="I3260" s="3" t="str">
        <f t="shared" si="430"/>
        <v/>
      </c>
      <c r="J3260" s="3" t="str">
        <f t="shared" si="431"/>
        <v/>
      </c>
      <c r="K3260" s="3" t="str">
        <f t="shared" si="432"/>
        <v/>
      </c>
      <c r="L3260" s="3" t="str">
        <f t="shared" si="433"/>
        <v/>
      </c>
      <c r="M3260" s="3" t="str">
        <f t="shared" si="434"/>
        <v/>
      </c>
    </row>
    <row r="3261" spans="1:13" ht="15.6" customHeight="1" x14ac:dyDescent="0.3">
      <c r="A3261" s="7" t="s">
        <v>4421</v>
      </c>
      <c r="B3261" s="7" t="s">
        <v>3424</v>
      </c>
      <c r="C3261" s="19" t="s">
        <v>2992</v>
      </c>
      <c r="D3261" s="19" t="s">
        <v>2993</v>
      </c>
      <c r="E3261" s="13">
        <v>3346</v>
      </c>
      <c r="G3261" s="3" t="str">
        <f t="shared" si="428"/>
        <v/>
      </c>
      <c r="H3261" s="3" t="str">
        <f t="shared" si="429"/>
        <v/>
      </c>
      <c r="I3261" s="3" t="str">
        <f t="shared" si="430"/>
        <v/>
      </c>
      <c r="J3261" s="3" t="str">
        <f t="shared" si="431"/>
        <v/>
      </c>
      <c r="K3261" s="3" t="str">
        <f t="shared" si="432"/>
        <v/>
      </c>
      <c r="L3261" s="3" t="str">
        <f t="shared" si="433"/>
        <v/>
      </c>
      <c r="M3261" s="3" t="str">
        <f t="shared" si="434"/>
        <v/>
      </c>
    </row>
    <row r="3262" spans="1:13" ht="15.6" customHeight="1" x14ac:dyDescent="0.3">
      <c r="A3262" s="7" t="s">
        <v>4421</v>
      </c>
      <c r="B3262" s="7" t="s">
        <v>3424</v>
      </c>
      <c r="C3262" s="19" t="s">
        <v>2994</v>
      </c>
      <c r="D3262" s="19" t="s">
        <v>2995</v>
      </c>
      <c r="E3262" s="13">
        <v>3347</v>
      </c>
      <c r="G3262" s="3" t="str">
        <f t="shared" si="428"/>
        <v/>
      </c>
      <c r="H3262" s="3" t="str">
        <f t="shared" si="429"/>
        <v/>
      </c>
      <c r="I3262" s="3" t="str">
        <f t="shared" si="430"/>
        <v/>
      </c>
      <c r="J3262" s="3" t="str">
        <f t="shared" si="431"/>
        <v/>
      </c>
      <c r="K3262" s="3" t="str">
        <f t="shared" si="432"/>
        <v/>
      </c>
      <c r="L3262" s="3" t="str">
        <f t="shared" si="433"/>
        <v/>
      </c>
      <c r="M3262" s="3" t="str">
        <f t="shared" si="434"/>
        <v/>
      </c>
    </row>
    <row r="3263" spans="1:13" ht="15.6" customHeight="1" x14ac:dyDescent="0.3">
      <c r="A3263" s="7" t="s">
        <v>4421</v>
      </c>
      <c r="B3263" s="7" t="s">
        <v>3424</v>
      </c>
      <c r="C3263" s="19" t="s">
        <v>2996</v>
      </c>
      <c r="D3263" s="19" t="s">
        <v>2997</v>
      </c>
      <c r="E3263" s="13">
        <v>3348</v>
      </c>
      <c r="G3263" s="3" t="str">
        <f t="shared" si="428"/>
        <v/>
      </c>
      <c r="H3263" s="3" t="str">
        <f t="shared" si="429"/>
        <v/>
      </c>
      <c r="I3263" s="3" t="str">
        <f t="shared" si="430"/>
        <v/>
      </c>
      <c r="J3263" s="3" t="str">
        <f t="shared" si="431"/>
        <v/>
      </c>
      <c r="K3263" s="3" t="str">
        <f t="shared" si="432"/>
        <v/>
      </c>
      <c r="L3263" s="3" t="str">
        <f t="shared" si="433"/>
        <v/>
      </c>
      <c r="M3263" s="3" t="str">
        <f t="shared" si="434"/>
        <v/>
      </c>
    </row>
    <row r="3264" spans="1:13" ht="15.6" customHeight="1" x14ac:dyDescent="0.3">
      <c r="A3264" s="7" t="s">
        <v>4421</v>
      </c>
      <c r="B3264" s="7" t="s">
        <v>3424</v>
      </c>
      <c r="C3264" s="19" t="s">
        <v>2998</v>
      </c>
      <c r="D3264" s="19" t="s">
        <v>2999</v>
      </c>
      <c r="E3264" s="13">
        <v>3349</v>
      </c>
      <c r="G3264" s="3" t="str">
        <f t="shared" si="428"/>
        <v/>
      </c>
      <c r="H3264" s="3" t="str">
        <f t="shared" si="429"/>
        <v/>
      </c>
      <c r="I3264" s="3" t="str">
        <f t="shared" si="430"/>
        <v/>
      </c>
      <c r="J3264" s="3" t="str">
        <f t="shared" si="431"/>
        <v/>
      </c>
      <c r="K3264" s="3" t="str">
        <f t="shared" si="432"/>
        <v/>
      </c>
      <c r="L3264" s="3" t="str">
        <f t="shared" si="433"/>
        <v/>
      </c>
      <c r="M3264" s="3" t="str">
        <f t="shared" si="434"/>
        <v/>
      </c>
    </row>
    <row r="3265" spans="1:13" ht="15.6" customHeight="1" x14ac:dyDescent="0.3">
      <c r="A3265" s="7" t="s">
        <v>4421</v>
      </c>
      <c r="B3265" s="7" t="s">
        <v>3424</v>
      </c>
      <c r="C3265" s="19" t="s">
        <v>3000</v>
      </c>
      <c r="D3265" s="19" t="s">
        <v>3001</v>
      </c>
      <c r="E3265" s="13">
        <v>3350</v>
      </c>
      <c r="G3265" s="3" t="str">
        <f t="shared" si="428"/>
        <v/>
      </c>
      <c r="H3265" s="3" t="str">
        <f t="shared" si="429"/>
        <v/>
      </c>
      <c r="I3265" s="3" t="str">
        <f t="shared" si="430"/>
        <v/>
      </c>
      <c r="J3265" s="3" t="str">
        <f t="shared" si="431"/>
        <v/>
      </c>
      <c r="K3265" s="3" t="str">
        <f t="shared" si="432"/>
        <v/>
      </c>
      <c r="L3265" s="3" t="str">
        <f t="shared" si="433"/>
        <v/>
      </c>
      <c r="M3265" s="3" t="str">
        <f t="shared" si="434"/>
        <v/>
      </c>
    </row>
    <row r="3266" spans="1:13" ht="15.6" customHeight="1" x14ac:dyDescent="0.3">
      <c r="A3266" s="7" t="s">
        <v>4421</v>
      </c>
      <c r="B3266" s="7" t="s">
        <v>3424</v>
      </c>
      <c r="C3266" s="19" t="s">
        <v>3002</v>
      </c>
      <c r="D3266" s="19" t="s">
        <v>3003</v>
      </c>
      <c r="E3266" s="13">
        <v>3351</v>
      </c>
      <c r="G3266" s="3" t="str">
        <f t="shared" si="428"/>
        <v/>
      </c>
      <c r="H3266" s="3" t="str">
        <f t="shared" si="429"/>
        <v/>
      </c>
      <c r="I3266" s="3" t="str">
        <f t="shared" si="430"/>
        <v/>
      </c>
      <c r="J3266" s="3" t="str">
        <f t="shared" si="431"/>
        <v/>
      </c>
      <c r="K3266" s="3" t="str">
        <f t="shared" si="432"/>
        <v/>
      </c>
      <c r="L3266" s="3" t="str">
        <f t="shared" si="433"/>
        <v/>
      </c>
      <c r="M3266" s="3" t="str">
        <f t="shared" si="434"/>
        <v/>
      </c>
    </row>
    <row r="3267" spans="1:13" ht="15.6" customHeight="1" x14ac:dyDescent="0.3">
      <c r="A3267" s="7" t="s">
        <v>4421</v>
      </c>
      <c r="B3267" s="7" t="s">
        <v>3424</v>
      </c>
      <c r="C3267" s="19" t="s">
        <v>3004</v>
      </c>
      <c r="D3267" s="19" t="s">
        <v>3005</v>
      </c>
      <c r="E3267" s="13">
        <v>3352</v>
      </c>
      <c r="G3267" s="3" t="str">
        <f t="shared" si="428"/>
        <v/>
      </c>
      <c r="H3267" s="3" t="str">
        <f t="shared" si="429"/>
        <v/>
      </c>
      <c r="I3267" s="3" t="str">
        <f t="shared" si="430"/>
        <v/>
      </c>
      <c r="J3267" s="3" t="str">
        <f t="shared" si="431"/>
        <v/>
      </c>
      <c r="K3267" s="3" t="str">
        <f t="shared" si="432"/>
        <v/>
      </c>
      <c r="L3267" s="3" t="str">
        <f t="shared" si="433"/>
        <v/>
      </c>
      <c r="M3267" s="3" t="str">
        <f t="shared" si="434"/>
        <v/>
      </c>
    </row>
    <row r="3268" spans="1:13" ht="15.6" customHeight="1" x14ac:dyDescent="0.3">
      <c r="A3268" s="7" t="s">
        <v>4421</v>
      </c>
      <c r="B3268" s="7" t="s">
        <v>3424</v>
      </c>
      <c r="C3268" s="19" t="s">
        <v>3006</v>
      </c>
      <c r="D3268" s="19" t="s">
        <v>3007</v>
      </c>
      <c r="E3268" s="13">
        <v>3353</v>
      </c>
      <c r="G3268" s="3" t="str">
        <f t="shared" si="428"/>
        <v/>
      </c>
      <c r="H3268" s="3" t="str">
        <f t="shared" si="429"/>
        <v/>
      </c>
      <c r="I3268" s="3" t="str">
        <f t="shared" si="430"/>
        <v/>
      </c>
      <c r="J3268" s="3" t="str">
        <f t="shared" si="431"/>
        <v/>
      </c>
      <c r="K3268" s="3" t="str">
        <f t="shared" si="432"/>
        <v/>
      </c>
      <c r="L3268" s="3" t="str">
        <f t="shared" si="433"/>
        <v/>
      </c>
      <c r="M3268" s="3" t="str">
        <f t="shared" si="434"/>
        <v/>
      </c>
    </row>
    <row r="3269" spans="1:13" ht="15.6" customHeight="1" x14ac:dyDescent="0.3">
      <c r="A3269" s="7" t="s">
        <v>4421</v>
      </c>
      <c r="B3269" s="7" t="s">
        <v>3424</v>
      </c>
      <c r="C3269" s="19" t="s">
        <v>3008</v>
      </c>
      <c r="D3269" s="19" t="s">
        <v>3009</v>
      </c>
      <c r="E3269" s="13">
        <v>3354</v>
      </c>
      <c r="G3269" s="3" t="str">
        <f t="shared" si="428"/>
        <v/>
      </c>
      <c r="H3269" s="3" t="str">
        <f t="shared" si="429"/>
        <v/>
      </c>
      <c r="I3269" s="3" t="str">
        <f t="shared" si="430"/>
        <v/>
      </c>
      <c r="J3269" s="3" t="str">
        <f t="shared" si="431"/>
        <v/>
      </c>
      <c r="K3269" s="3" t="str">
        <f t="shared" si="432"/>
        <v/>
      </c>
      <c r="L3269" s="3" t="str">
        <f t="shared" si="433"/>
        <v/>
      </c>
      <c r="M3269" s="3" t="str">
        <f t="shared" si="434"/>
        <v/>
      </c>
    </row>
    <row r="3270" spans="1:13" ht="15.6" customHeight="1" x14ac:dyDescent="0.3">
      <c r="A3270" s="7" t="s">
        <v>4421</v>
      </c>
      <c r="B3270" s="7" t="s">
        <v>3424</v>
      </c>
      <c r="C3270" s="19" t="s">
        <v>3010</v>
      </c>
      <c r="D3270" s="19" t="s">
        <v>3011</v>
      </c>
      <c r="E3270" s="13">
        <v>3355</v>
      </c>
      <c r="G3270" s="3" t="str">
        <f t="shared" si="428"/>
        <v/>
      </c>
      <c r="H3270" s="3" t="str">
        <f t="shared" si="429"/>
        <v/>
      </c>
      <c r="I3270" s="3" t="str">
        <f t="shared" si="430"/>
        <v/>
      </c>
      <c r="J3270" s="3" t="str">
        <f t="shared" si="431"/>
        <v/>
      </c>
      <c r="K3270" s="3" t="str">
        <f t="shared" si="432"/>
        <v/>
      </c>
      <c r="L3270" s="3" t="str">
        <f t="shared" si="433"/>
        <v/>
      </c>
      <c r="M3270" s="3" t="str">
        <f t="shared" si="434"/>
        <v/>
      </c>
    </row>
    <row r="3271" spans="1:13" ht="15.6" customHeight="1" x14ac:dyDescent="0.3">
      <c r="A3271" s="7" t="s">
        <v>4421</v>
      </c>
      <c r="B3271" s="7" t="s">
        <v>3424</v>
      </c>
      <c r="C3271" s="19" t="s">
        <v>3012</v>
      </c>
      <c r="D3271" s="19" t="s">
        <v>3013</v>
      </c>
      <c r="E3271" s="13">
        <v>3356</v>
      </c>
      <c r="G3271" s="3" t="str">
        <f t="shared" si="428"/>
        <v/>
      </c>
      <c r="H3271" s="3" t="str">
        <f t="shared" si="429"/>
        <v/>
      </c>
      <c r="I3271" s="3" t="str">
        <f t="shared" si="430"/>
        <v/>
      </c>
      <c r="J3271" s="3" t="str">
        <f t="shared" si="431"/>
        <v/>
      </c>
      <c r="K3271" s="3" t="str">
        <f t="shared" si="432"/>
        <v/>
      </c>
      <c r="L3271" s="3" t="str">
        <f t="shared" si="433"/>
        <v/>
      </c>
      <c r="M3271" s="3" t="str">
        <f t="shared" si="434"/>
        <v/>
      </c>
    </row>
    <row r="3272" spans="1:13" ht="15.6" customHeight="1" x14ac:dyDescent="0.3">
      <c r="A3272" s="7" t="s">
        <v>4421</v>
      </c>
      <c r="B3272" s="7" t="s">
        <v>3424</v>
      </c>
      <c r="C3272" s="19" t="s">
        <v>3014</v>
      </c>
      <c r="D3272" s="19" t="s">
        <v>3015</v>
      </c>
      <c r="E3272" s="13">
        <v>3357</v>
      </c>
      <c r="G3272" s="3" t="str">
        <f t="shared" si="428"/>
        <v/>
      </c>
      <c r="H3272" s="3" t="str">
        <f t="shared" si="429"/>
        <v/>
      </c>
      <c r="I3272" s="3" t="str">
        <f t="shared" si="430"/>
        <v/>
      </c>
      <c r="J3272" s="3" t="str">
        <f t="shared" si="431"/>
        <v/>
      </c>
      <c r="K3272" s="3" t="str">
        <f t="shared" si="432"/>
        <v/>
      </c>
      <c r="L3272" s="3" t="str">
        <f t="shared" si="433"/>
        <v/>
      </c>
      <c r="M3272" s="3" t="str">
        <f t="shared" si="434"/>
        <v/>
      </c>
    </row>
    <row r="3273" spans="1:13" ht="15.6" customHeight="1" x14ac:dyDescent="0.3">
      <c r="A3273" s="7" t="s">
        <v>4421</v>
      </c>
      <c r="B3273" s="7" t="s">
        <v>3424</v>
      </c>
      <c r="C3273" s="19" t="s">
        <v>3016</v>
      </c>
      <c r="D3273" s="19" t="s">
        <v>3017</v>
      </c>
      <c r="E3273" s="13">
        <v>3358</v>
      </c>
      <c r="G3273" s="3" t="str">
        <f t="shared" si="428"/>
        <v/>
      </c>
      <c r="H3273" s="3" t="str">
        <f t="shared" si="429"/>
        <v/>
      </c>
      <c r="I3273" s="3" t="str">
        <f t="shared" si="430"/>
        <v/>
      </c>
      <c r="J3273" s="3" t="str">
        <f t="shared" si="431"/>
        <v/>
      </c>
      <c r="K3273" s="3" t="str">
        <f t="shared" si="432"/>
        <v/>
      </c>
      <c r="L3273" s="3" t="str">
        <f t="shared" si="433"/>
        <v/>
      </c>
      <c r="M3273" s="3" t="str">
        <f t="shared" si="434"/>
        <v/>
      </c>
    </row>
    <row r="3274" spans="1:13" ht="15.6" customHeight="1" x14ac:dyDescent="0.3">
      <c r="A3274" s="7" t="s">
        <v>4421</v>
      </c>
      <c r="B3274" s="7" t="s">
        <v>3424</v>
      </c>
      <c r="C3274" s="19" t="s">
        <v>3018</v>
      </c>
      <c r="D3274" s="19" t="s">
        <v>3019</v>
      </c>
      <c r="E3274" s="13">
        <v>3359</v>
      </c>
      <c r="G3274" s="3" t="str">
        <f t="shared" si="428"/>
        <v/>
      </c>
      <c r="H3274" s="3" t="str">
        <f t="shared" si="429"/>
        <v/>
      </c>
      <c r="I3274" s="3" t="str">
        <f t="shared" si="430"/>
        <v/>
      </c>
      <c r="J3274" s="3" t="str">
        <f t="shared" si="431"/>
        <v/>
      </c>
      <c r="K3274" s="3" t="str">
        <f t="shared" si="432"/>
        <v/>
      </c>
      <c r="L3274" s="3" t="str">
        <f t="shared" si="433"/>
        <v/>
      </c>
      <c r="M3274" s="3" t="str">
        <f t="shared" si="434"/>
        <v/>
      </c>
    </row>
    <row r="3275" spans="1:13" ht="15.6" customHeight="1" x14ac:dyDescent="0.3">
      <c r="A3275" s="7" t="s">
        <v>4421</v>
      </c>
      <c r="B3275" s="7" t="s">
        <v>3424</v>
      </c>
      <c r="C3275" s="19" t="s">
        <v>3020</v>
      </c>
      <c r="D3275" s="19" t="s">
        <v>3021</v>
      </c>
      <c r="E3275" s="13">
        <v>3360</v>
      </c>
      <c r="G3275" s="3" t="str">
        <f t="shared" si="428"/>
        <v/>
      </c>
      <c r="H3275" s="3" t="str">
        <f t="shared" si="429"/>
        <v/>
      </c>
      <c r="I3275" s="3" t="str">
        <f t="shared" si="430"/>
        <v/>
      </c>
      <c r="J3275" s="3" t="str">
        <f t="shared" si="431"/>
        <v/>
      </c>
      <c r="K3275" s="3" t="str">
        <f t="shared" si="432"/>
        <v/>
      </c>
      <c r="L3275" s="3" t="str">
        <f t="shared" si="433"/>
        <v/>
      </c>
      <c r="M3275" s="3" t="str">
        <f t="shared" si="434"/>
        <v/>
      </c>
    </row>
    <row r="3276" spans="1:13" ht="15.6" customHeight="1" x14ac:dyDescent="0.3">
      <c r="A3276" s="7" t="s">
        <v>4421</v>
      </c>
      <c r="B3276" s="7" t="s">
        <v>3424</v>
      </c>
      <c r="C3276" s="19" t="s">
        <v>3022</v>
      </c>
      <c r="D3276" s="19" t="s">
        <v>3023</v>
      </c>
      <c r="E3276" s="13">
        <v>3361</v>
      </c>
      <c r="G3276" s="3" t="str">
        <f t="shared" si="428"/>
        <v/>
      </c>
      <c r="H3276" s="3" t="str">
        <f t="shared" si="429"/>
        <v/>
      </c>
      <c r="I3276" s="3" t="str">
        <f t="shared" si="430"/>
        <v/>
      </c>
      <c r="J3276" s="3" t="str">
        <f t="shared" si="431"/>
        <v/>
      </c>
      <c r="K3276" s="3" t="str">
        <f t="shared" si="432"/>
        <v/>
      </c>
      <c r="L3276" s="3" t="str">
        <f t="shared" si="433"/>
        <v/>
      </c>
      <c r="M3276" s="3" t="str">
        <f t="shared" si="434"/>
        <v/>
      </c>
    </row>
    <row r="3277" spans="1:13" ht="15.6" customHeight="1" x14ac:dyDescent="0.3">
      <c r="A3277" s="7" t="s">
        <v>4421</v>
      </c>
      <c r="B3277" s="7" t="s">
        <v>3424</v>
      </c>
      <c r="C3277" s="19" t="s">
        <v>3024</v>
      </c>
      <c r="D3277" s="19" t="s">
        <v>3025</v>
      </c>
      <c r="E3277" s="13">
        <v>3362</v>
      </c>
      <c r="G3277" s="3" t="str">
        <f t="shared" ref="G3277:G3340" si="435">IFERROR(VLOOKUP(F3277,omop_all_vocs,4,FALSE),"")</f>
        <v/>
      </c>
      <c r="H3277" s="3" t="str">
        <f t="shared" ref="H3277:H3340" si="436">IFERROR(VLOOKUP(F3277,omop_all_vocs,5,FALSE),"")</f>
        <v/>
      </c>
      <c r="I3277" s="3" t="str">
        <f t="shared" ref="I3277:I3340" si="437">IFERROR(VLOOKUP(F3277,omop_all_vocs,6,FALSE),"")</f>
        <v/>
      </c>
      <c r="J3277" s="3" t="str">
        <f t="shared" ref="J3277:J3340" si="438">IFERROR(VLOOKUP(F3277,omop_all_vocs,7,FALSE),"")</f>
        <v/>
      </c>
      <c r="K3277" s="3" t="str">
        <f t="shared" ref="K3277:K3340" si="439">IFERROR(VLOOKUP(F3277,omop_all_vocs,8,FALSE),"")</f>
        <v/>
      </c>
      <c r="L3277" s="3" t="str">
        <f t="shared" ref="L3277:L3340" si="440">IFERROR(VLOOKUP(F3277,omop_all_vocs,9,FALSE),"")</f>
        <v/>
      </c>
      <c r="M3277" s="3" t="str">
        <f t="shared" ref="M3277:M3340" si="441">IFERROR(VLOOKUP(F3277,omop_all_vocs,10,FALSE),"")</f>
        <v/>
      </c>
    </row>
    <row r="3278" spans="1:13" ht="15.6" customHeight="1" x14ac:dyDescent="0.3">
      <c r="A3278" s="7" t="s">
        <v>4421</v>
      </c>
      <c r="B3278" s="7" t="s">
        <v>3424</v>
      </c>
      <c r="C3278" s="19" t="s">
        <v>3026</v>
      </c>
      <c r="D3278" s="19" t="s">
        <v>3027</v>
      </c>
      <c r="E3278" s="13">
        <v>3363</v>
      </c>
      <c r="G3278" s="3" t="str">
        <f t="shared" si="435"/>
        <v/>
      </c>
      <c r="H3278" s="3" t="str">
        <f t="shared" si="436"/>
        <v/>
      </c>
      <c r="I3278" s="3" t="str">
        <f t="shared" si="437"/>
        <v/>
      </c>
      <c r="J3278" s="3" t="str">
        <f t="shared" si="438"/>
        <v/>
      </c>
      <c r="K3278" s="3" t="str">
        <f t="shared" si="439"/>
        <v/>
      </c>
      <c r="L3278" s="3" t="str">
        <f t="shared" si="440"/>
        <v/>
      </c>
      <c r="M3278" s="3" t="str">
        <f t="shared" si="441"/>
        <v/>
      </c>
    </row>
    <row r="3279" spans="1:13" ht="15.6" customHeight="1" x14ac:dyDescent="0.3">
      <c r="A3279" s="7" t="s">
        <v>4421</v>
      </c>
      <c r="B3279" s="7" t="s">
        <v>3424</v>
      </c>
      <c r="C3279" s="19" t="s">
        <v>3028</v>
      </c>
      <c r="D3279" s="19" t="s">
        <v>3029</v>
      </c>
      <c r="E3279" s="13">
        <v>3364</v>
      </c>
      <c r="G3279" s="3" t="str">
        <f t="shared" si="435"/>
        <v/>
      </c>
      <c r="H3279" s="3" t="str">
        <f t="shared" si="436"/>
        <v/>
      </c>
      <c r="I3279" s="3" t="str">
        <f t="shared" si="437"/>
        <v/>
      </c>
      <c r="J3279" s="3" t="str">
        <f t="shared" si="438"/>
        <v/>
      </c>
      <c r="K3279" s="3" t="str">
        <f t="shared" si="439"/>
        <v/>
      </c>
      <c r="L3279" s="3" t="str">
        <f t="shared" si="440"/>
        <v/>
      </c>
      <c r="M3279" s="3" t="str">
        <f t="shared" si="441"/>
        <v/>
      </c>
    </row>
    <row r="3280" spans="1:13" ht="15.6" customHeight="1" x14ac:dyDescent="0.3">
      <c r="A3280" s="7" t="s">
        <v>4421</v>
      </c>
      <c r="B3280" s="7" t="s">
        <v>3424</v>
      </c>
      <c r="C3280" s="19" t="s">
        <v>3030</v>
      </c>
      <c r="D3280" s="19" t="s">
        <v>3031</v>
      </c>
      <c r="E3280" s="13">
        <v>3365</v>
      </c>
      <c r="G3280" s="3" t="str">
        <f t="shared" si="435"/>
        <v/>
      </c>
      <c r="H3280" s="3" t="str">
        <f t="shared" si="436"/>
        <v/>
      </c>
      <c r="I3280" s="3" t="str">
        <f t="shared" si="437"/>
        <v/>
      </c>
      <c r="J3280" s="3" t="str">
        <f t="shared" si="438"/>
        <v/>
      </c>
      <c r="K3280" s="3" t="str">
        <f t="shared" si="439"/>
        <v/>
      </c>
      <c r="L3280" s="3" t="str">
        <f t="shared" si="440"/>
        <v/>
      </c>
      <c r="M3280" s="3" t="str">
        <f t="shared" si="441"/>
        <v/>
      </c>
    </row>
    <row r="3281" spans="1:13" ht="15.6" customHeight="1" x14ac:dyDescent="0.3">
      <c r="A3281" s="7" t="s">
        <v>4421</v>
      </c>
      <c r="B3281" s="7" t="s">
        <v>3424</v>
      </c>
      <c r="C3281" s="19" t="s">
        <v>3032</v>
      </c>
      <c r="D3281" s="19" t="s">
        <v>3033</v>
      </c>
      <c r="E3281" s="13">
        <v>3366</v>
      </c>
      <c r="G3281" s="3" t="str">
        <f t="shared" si="435"/>
        <v/>
      </c>
      <c r="H3281" s="3" t="str">
        <f t="shared" si="436"/>
        <v/>
      </c>
      <c r="I3281" s="3" t="str">
        <f t="shared" si="437"/>
        <v/>
      </c>
      <c r="J3281" s="3" t="str">
        <f t="shared" si="438"/>
        <v/>
      </c>
      <c r="K3281" s="3" t="str">
        <f t="shared" si="439"/>
        <v/>
      </c>
      <c r="L3281" s="3" t="str">
        <f t="shared" si="440"/>
        <v/>
      </c>
      <c r="M3281" s="3" t="str">
        <f t="shared" si="441"/>
        <v/>
      </c>
    </row>
    <row r="3282" spans="1:13" ht="15.6" customHeight="1" x14ac:dyDescent="0.3">
      <c r="A3282" s="7" t="s">
        <v>4421</v>
      </c>
      <c r="B3282" s="7" t="s">
        <v>3424</v>
      </c>
      <c r="C3282" s="19" t="s">
        <v>3034</v>
      </c>
      <c r="D3282" s="19" t="s">
        <v>3035</v>
      </c>
      <c r="E3282" s="13">
        <v>3367</v>
      </c>
      <c r="G3282" s="3" t="str">
        <f t="shared" si="435"/>
        <v/>
      </c>
      <c r="H3282" s="3" t="str">
        <f t="shared" si="436"/>
        <v/>
      </c>
      <c r="I3282" s="3" t="str">
        <f t="shared" si="437"/>
        <v/>
      </c>
      <c r="J3282" s="3" t="str">
        <f t="shared" si="438"/>
        <v/>
      </c>
      <c r="K3282" s="3" t="str">
        <f t="shared" si="439"/>
        <v/>
      </c>
      <c r="L3282" s="3" t="str">
        <f t="shared" si="440"/>
        <v/>
      </c>
      <c r="M3282" s="3" t="str">
        <f t="shared" si="441"/>
        <v/>
      </c>
    </row>
    <row r="3283" spans="1:13" ht="15.6" customHeight="1" x14ac:dyDescent="0.3">
      <c r="A3283" s="7" t="s">
        <v>4421</v>
      </c>
      <c r="B3283" s="7" t="s">
        <v>3424</v>
      </c>
      <c r="C3283" s="19" t="s">
        <v>3036</v>
      </c>
      <c r="D3283" s="19" t="s">
        <v>3037</v>
      </c>
      <c r="E3283" s="13">
        <v>3368</v>
      </c>
      <c r="G3283" s="3" t="str">
        <f t="shared" si="435"/>
        <v/>
      </c>
      <c r="H3283" s="3" t="str">
        <f t="shared" si="436"/>
        <v/>
      </c>
      <c r="I3283" s="3" t="str">
        <f t="shared" si="437"/>
        <v/>
      </c>
      <c r="J3283" s="3" t="str">
        <f t="shared" si="438"/>
        <v/>
      </c>
      <c r="K3283" s="3" t="str">
        <f t="shared" si="439"/>
        <v/>
      </c>
      <c r="L3283" s="3" t="str">
        <f t="shared" si="440"/>
        <v/>
      </c>
      <c r="M3283" s="3" t="str">
        <f t="shared" si="441"/>
        <v/>
      </c>
    </row>
    <row r="3284" spans="1:13" ht="15.6" customHeight="1" x14ac:dyDescent="0.3">
      <c r="A3284" s="7" t="s">
        <v>4421</v>
      </c>
      <c r="B3284" s="7" t="s">
        <v>3424</v>
      </c>
      <c r="C3284" s="19" t="s">
        <v>3038</v>
      </c>
      <c r="D3284" s="19" t="s">
        <v>3039</v>
      </c>
      <c r="E3284" s="13">
        <v>3369</v>
      </c>
      <c r="G3284" s="3" t="str">
        <f t="shared" si="435"/>
        <v/>
      </c>
      <c r="H3284" s="3" t="str">
        <f t="shared" si="436"/>
        <v/>
      </c>
      <c r="I3284" s="3" t="str">
        <f t="shared" si="437"/>
        <v/>
      </c>
      <c r="J3284" s="3" t="str">
        <f t="shared" si="438"/>
        <v/>
      </c>
      <c r="K3284" s="3" t="str">
        <f t="shared" si="439"/>
        <v/>
      </c>
      <c r="L3284" s="3" t="str">
        <f t="shared" si="440"/>
        <v/>
      </c>
      <c r="M3284" s="3" t="str">
        <f t="shared" si="441"/>
        <v/>
      </c>
    </row>
    <row r="3285" spans="1:13" ht="15.6" customHeight="1" x14ac:dyDescent="0.3">
      <c r="A3285" s="7" t="s">
        <v>4421</v>
      </c>
      <c r="B3285" s="7" t="s">
        <v>3424</v>
      </c>
      <c r="C3285" s="19" t="s">
        <v>3040</v>
      </c>
      <c r="D3285" s="19" t="s">
        <v>3041</v>
      </c>
      <c r="E3285" s="13">
        <v>3370</v>
      </c>
      <c r="G3285" s="3" t="str">
        <f t="shared" si="435"/>
        <v/>
      </c>
      <c r="H3285" s="3" t="str">
        <f t="shared" si="436"/>
        <v/>
      </c>
      <c r="I3285" s="3" t="str">
        <f t="shared" si="437"/>
        <v/>
      </c>
      <c r="J3285" s="3" t="str">
        <f t="shared" si="438"/>
        <v/>
      </c>
      <c r="K3285" s="3" t="str">
        <f t="shared" si="439"/>
        <v/>
      </c>
      <c r="L3285" s="3" t="str">
        <f t="shared" si="440"/>
        <v/>
      </c>
      <c r="M3285" s="3" t="str">
        <f t="shared" si="441"/>
        <v/>
      </c>
    </row>
    <row r="3286" spans="1:13" ht="15.6" customHeight="1" x14ac:dyDescent="0.3">
      <c r="A3286" s="7" t="s">
        <v>4421</v>
      </c>
      <c r="B3286" s="7" t="s">
        <v>3424</v>
      </c>
      <c r="C3286" s="19" t="s">
        <v>3042</v>
      </c>
      <c r="D3286" s="19" t="s">
        <v>3043</v>
      </c>
      <c r="E3286" s="13">
        <v>3371</v>
      </c>
      <c r="G3286" s="3" t="str">
        <f t="shared" si="435"/>
        <v/>
      </c>
      <c r="H3286" s="3" t="str">
        <f t="shared" si="436"/>
        <v/>
      </c>
      <c r="I3286" s="3" t="str">
        <f t="shared" si="437"/>
        <v/>
      </c>
      <c r="J3286" s="3" t="str">
        <f t="shared" si="438"/>
        <v/>
      </c>
      <c r="K3286" s="3" t="str">
        <f t="shared" si="439"/>
        <v/>
      </c>
      <c r="L3286" s="3" t="str">
        <f t="shared" si="440"/>
        <v/>
      </c>
      <c r="M3286" s="3" t="str">
        <f t="shared" si="441"/>
        <v/>
      </c>
    </row>
    <row r="3287" spans="1:13" ht="15.6" customHeight="1" x14ac:dyDescent="0.3">
      <c r="A3287" s="7" t="s">
        <v>4421</v>
      </c>
      <c r="B3287" s="7" t="s">
        <v>3424</v>
      </c>
      <c r="C3287" s="19" t="s">
        <v>3044</v>
      </c>
      <c r="D3287" s="19" t="s">
        <v>3045</v>
      </c>
      <c r="E3287" s="13">
        <v>3372</v>
      </c>
      <c r="G3287" s="3" t="str">
        <f t="shared" si="435"/>
        <v/>
      </c>
      <c r="H3287" s="3" t="str">
        <f t="shared" si="436"/>
        <v/>
      </c>
      <c r="I3287" s="3" t="str">
        <f t="shared" si="437"/>
        <v/>
      </c>
      <c r="J3287" s="3" t="str">
        <f t="shared" si="438"/>
        <v/>
      </c>
      <c r="K3287" s="3" t="str">
        <f t="shared" si="439"/>
        <v/>
      </c>
      <c r="L3287" s="3" t="str">
        <f t="shared" si="440"/>
        <v/>
      </c>
      <c r="M3287" s="3" t="str">
        <f t="shared" si="441"/>
        <v/>
      </c>
    </row>
    <row r="3288" spans="1:13" ht="15.6" customHeight="1" x14ac:dyDescent="0.3">
      <c r="A3288" s="7" t="s">
        <v>4421</v>
      </c>
      <c r="B3288" s="7" t="s">
        <v>3424</v>
      </c>
      <c r="C3288" s="19" t="s">
        <v>3046</v>
      </c>
      <c r="D3288" s="19" t="s">
        <v>3047</v>
      </c>
      <c r="E3288" s="13">
        <v>3373</v>
      </c>
      <c r="G3288" s="3" t="str">
        <f t="shared" si="435"/>
        <v/>
      </c>
      <c r="H3288" s="3" t="str">
        <f t="shared" si="436"/>
        <v/>
      </c>
      <c r="I3288" s="3" t="str">
        <f t="shared" si="437"/>
        <v/>
      </c>
      <c r="J3288" s="3" t="str">
        <f t="shared" si="438"/>
        <v/>
      </c>
      <c r="K3288" s="3" t="str">
        <f t="shared" si="439"/>
        <v/>
      </c>
      <c r="L3288" s="3" t="str">
        <f t="shared" si="440"/>
        <v/>
      </c>
      <c r="M3288" s="3" t="str">
        <f t="shared" si="441"/>
        <v/>
      </c>
    </row>
    <row r="3289" spans="1:13" ht="15.6" customHeight="1" x14ac:dyDescent="0.3">
      <c r="A3289" s="7" t="s">
        <v>4421</v>
      </c>
      <c r="B3289" s="7" t="s">
        <v>3424</v>
      </c>
      <c r="C3289" s="19" t="s">
        <v>3048</v>
      </c>
      <c r="D3289" s="19" t="s">
        <v>3049</v>
      </c>
      <c r="E3289" s="13">
        <v>3374</v>
      </c>
      <c r="G3289" s="3" t="str">
        <f t="shared" si="435"/>
        <v/>
      </c>
      <c r="H3289" s="3" t="str">
        <f t="shared" si="436"/>
        <v/>
      </c>
      <c r="I3289" s="3" t="str">
        <f t="shared" si="437"/>
        <v/>
      </c>
      <c r="J3289" s="3" t="str">
        <f t="shared" si="438"/>
        <v/>
      </c>
      <c r="K3289" s="3" t="str">
        <f t="shared" si="439"/>
        <v/>
      </c>
      <c r="L3289" s="3" t="str">
        <f t="shared" si="440"/>
        <v/>
      </c>
      <c r="M3289" s="3" t="str">
        <f t="shared" si="441"/>
        <v/>
      </c>
    </row>
    <row r="3290" spans="1:13" ht="15.6" customHeight="1" x14ac:dyDescent="0.3">
      <c r="A3290" s="7" t="s">
        <v>4421</v>
      </c>
      <c r="B3290" s="7" t="s">
        <v>3424</v>
      </c>
      <c r="C3290" s="19" t="s">
        <v>3050</v>
      </c>
      <c r="D3290" s="19" t="s">
        <v>3051</v>
      </c>
      <c r="E3290" s="13">
        <v>3375</v>
      </c>
      <c r="G3290" s="3" t="str">
        <f t="shared" si="435"/>
        <v/>
      </c>
      <c r="H3290" s="3" t="str">
        <f t="shared" si="436"/>
        <v/>
      </c>
      <c r="I3290" s="3" t="str">
        <f t="shared" si="437"/>
        <v/>
      </c>
      <c r="J3290" s="3" t="str">
        <f t="shared" si="438"/>
        <v/>
      </c>
      <c r="K3290" s="3" t="str">
        <f t="shared" si="439"/>
        <v/>
      </c>
      <c r="L3290" s="3" t="str">
        <f t="shared" si="440"/>
        <v/>
      </c>
      <c r="M3290" s="3" t="str">
        <f t="shared" si="441"/>
        <v/>
      </c>
    </row>
    <row r="3291" spans="1:13" ht="15.6" customHeight="1" x14ac:dyDescent="0.3">
      <c r="A3291" s="7" t="s">
        <v>4421</v>
      </c>
      <c r="B3291" s="7" t="s">
        <v>3424</v>
      </c>
      <c r="C3291" s="19" t="s">
        <v>3052</v>
      </c>
      <c r="D3291" s="19" t="s">
        <v>3053</v>
      </c>
      <c r="E3291" s="13">
        <v>3376</v>
      </c>
      <c r="G3291" s="3" t="str">
        <f t="shared" si="435"/>
        <v/>
      </c>
      <c r="H3291" s="3" t="str">
        <f t="shared" si="436"/>
        <v/>
      </c>
      <c r="I3291" s="3" t="str">
        <f t="shared" si="437"/>
        <v/>
      </c>
      <c r="J3291" s="3" t="str">
        <f t="shared" si="438"/>
        <v/>
      </c>
      <c r="K3291" s="3" t="str">
        <f t="shared" si="439"/>
        <v/>
      </c>
      <c r="L3291" s="3" t="str">
        <f t="shared" si="440"/>
        <v/>
      </c>
      <c r="M3291" s="3" t="str">
        <f t="shared" si="441"/>
        <v/>
      </c>
    </row>
    <row r="3292" spans="1:13" ht="15.6" customHeight="1" x14ac:dyDescent="0.3">
      <c r="A3292" s="7" t="s">
        <v>4421</v>
      </c>
      <c r="B3292" s="7" t="s">
        <v>3424</v>
      </c>
      <c r="C3292" s="19" t="s">
        <v>3054</v>
      </c>
      <c r="D3292" s="19" t="s">
        <v>3055</v>
      </c>
      <c r="E3292" s="13">
        <v>3377</v>
      </c>
      <c r="G3292" s="3" t="str">
        <f t="shared" si="435"/>
        <v/>
      </c>
      <c r="H3292" s="3" t="str">
        <f t="shared" si="436"/>
        <v/>
      </c>
      <c r="I3292" s="3" t="str">
        <f t="shared" si="437"/>
        <v/>
      </c>
      <c r="J3292" s="3" t="str">
        <f t="shared" si="438"/>
        <v/>
      </c>
      <c r="K3292" s="3" t="str">
        <f t="shared" si="439"/>
        <v/>
      </c>
      <c r="L3292" s="3" t="str">
        <f t="shared" si="440"/>
        <v/>
      </c>
      <c r="M3292" s="3" t="str">
        <f t="shared" si="441"/>
        <v/>
      </c>
    </row>
    <row r="3293" spans="1:13" ht="15.6" customHeight="1" x14ac:dyDescent="0.3">
      <c r="A3293" s="7" t="s">
        <v>4421</v>
      </c>
      <c r="B3293" s="7" t="s">
        <v>3424</v>
      </c>
      <c r="C3293" s="19" t="s">
        <v>3056</v>
      </c>
      <c r="D3293" s="19" t="s">
        <v>3057</v>
      </c>
      <c r="E3293" s="13">
        <v>3378</v>
      </c>
      <c r="G3293" s="3" t="str">
        <f t="shared" si="435"/>
        <v/>
      </c>
      <c r="H3293" s="3" t="str">
        <f t="shared" si="436"/>
        <v/>
      </c>
      <c r="I3293" s="3" t="str">
        <f t="shared" si="437"/>
        <v/>
      </c>
      <c r="J3293" s="3" t="str">
        <f t="shared" si="438"/>
        <v/>
      </c>
      <c r="K3293" s="3" t="str">
        <f t="shared" si="439"/>
        <v/>
      </c>
      <c r="L3293" s="3" t="str">
        <f t="shared" si="440"/>
        <v/>
      </c>
      <c r="M3293" s="3" t="str">
        <f t="shared" si="441"/>
        <v/>
      </c>
    </row>
    <row r="3294" spans="1:13" ht="15.6" customHeight="1" x14ac:dyDescent="0.3">
      <c r="A3294" s="7" t="s">
        <v>4421</v>
      </c>
      <c r="B3294" s="7" t="s">
        <v>3424</v>
      </c>
      <c r="C3294" s="19" t="s">
        <v>3058</v>
      </c>
      <c r="D3294" s="19" t="s">
        <v>3059</v>
      </c>
      <c r="E3294" s="13">
        <v>3379</v>
      </c>
      <c r="G3294" s="3" t="str">
        <f t="shared" si="435"/>
        <v/>
      </c>
      <c r="H3294" s="3" t="str">
        <f t="shared" si="436"/>
        <v/>
      </c>
      <c r="I3294" s="3" t="str">
        <f t="shared" si="437"/>
        <v/>
      </c>
      <c r="J3294" s="3" t="str">
        <f t="shared" si="438"/>
        <v/>
      </c>
      <c r="K3294" s="3" t="str">
        <f t="shared" si="439"/>
        <v/>
      </c>
      <c r="L3294" s="3" t="str">
        <f t="shared" si="440"/>
        <v/>
      </c>
      <c r="M3294" s="3" t="str">
        <f t="shared" si="441"/>
        <v/>
      </c>
    </row>
    <row r="3295" spans="1:13" ht="15.6" customHeight="1" x14ac:dyDescent="0.3">
      <c r="A3295" s="7" t="s">
        <v>4421</v>
      </c>
      <c r="B3295" s="7" t="s">
        <v>3424</v>
      </c>
      <c r="C3295" s="19" t="s">
        <v>3060</v>
      </c>
      <c r="D3295" s="19" t="s">
        <v>3061</v>
      </c>
      <c r="E3295" s="13">
        <v>3380</v>
      </c>
      <c r="G3295" s="3" t="str">
        <f t="shared" si="435"/>
        <v/>
      </c>
      <c r="H3295" s="3" t="str">
        <f t="shared" si="436"/>
        <v/>
      </c>
      <c r="I3295" s="3" t="str">
        <f t="shared" si="437"/>
        <v/>
      </c>
      <c r="J3295" s="3" t="str">
        <f t="shared" si="438"/>
        <v/>
      </c>
      <c r="K3295" s="3" t="str">
        <f t="shared" si="439"/>
        <v/>
      </c>
      <c r="L3295" s="3" t="str">
        <f t="shared" si="440"/>
        <v/>
      </c>
      <c r="M3295" s="3" t="str">
        <f t="shared" si="441"/>
        <v/>
      </c>
    </row>
    <row r="3296" spans="1:13" ht="15.6" customHeight="1" x14ac:dyDescent="0.3">
      <c r="A3296" s="7" t="s">
        <v>4421</v>
      </c>
      <c r="B3296" s="7" t="s">
        <v>3424</v>
      </c>
      <c r="C3296" s="19" t="s">
        <v>3062</v>
      </c>
      <c r="D3296" s="19" t="s">
        <v>3063</v>
      </c>
      <c r="E3296" s="13">
        <v>3381</v>
      </c>
      <c r="G3296" s="3" t="str">
        <f t="shared" si="435"/>
        <v/>
      </c>
      <c r="H3296" s="3" t="str">
        <f t="shared" si="436"/>
        <v/>
      </c>
      <c r="I3296" s="3" t="str">
        <f t="shared" si="437"/>
        <v/>
      </c>
      <c r="J3296" s="3" t="str">
        <f t="shared" si="438"/>
        <v/>
      </c>
      <c r="K3296" s="3" t="str">
        <f t="shared" si="439"/>
        <v/>
      </c>
      <c r="L3296" s="3" t="str">
        <f t="shared" si="440"/>
        <v/>
      </c>
      <c r="M3296" s="3" t="str">
        <f t="shared" si="441"/>
        <v/>
      </c>
    </row>
    <row r="3297" spans="1:13" ht="15.6" customHeight="1" x14ac:dyDescent="0.3">
      <c r="A3297" s="7" t="s">
        <v>4421</v>
      </c>
      <c r="B3297" s="7" t="s">
        <v>3424</v>
      </c>
      <c r="C3297" s="19" t="s">
        <v>3064</v>
      </c>
      <c r="D3297" s="19" t="s">
        <v>3065</v>
      </c>
      <c r="E3297" s="13">
        <v>3382</v>
      </c>
      <c r="G3297" s="3" t="str">
        <f t="shared" si="435"/>
        <v/>
      </c>
      <c r="H3297" s="3" t="str">
        <f t="shared" si="436"/>
        <v/>
      </c>
      <c r="I3297" s="3" t="str">
        <f t="shared" si="437"/>
        <v/>
      </c>
      <c r="J3297" s="3" t="str">
        <f t="shared" si="438"/>
        <v/>
      </c>
      <c r="K3297" s="3" t="str">
        <f t="shared" si="439"/>
        <v/>
      </c>
      <c r="L3297" s="3" t="str">
        <f t="shared" si="440"/>
        <v/>
      </c>
      <c r="M3297" s="3" t="str">
        <f t="shared" si="441"/>
        <v/>
      </c>
    </row>
    <row r="3298" spans="1:13" ht="15.6" customHeight="1" x14ac:dyDescent="0.3">
      <c r="A3298" s="7" t="s">
        <v>4421</v>
      </c>
      <c r="B3298" s="7" t="s">
        <v>3424</v>
      </c>
      <c r="C3298" s="19" t="s">
        <v>3066</v>
      </c>
      <c r="D3298" s="19" t="s">
        <v>3067</v>
      </c>
      <c r="E3298" s="13">
        <v>3383</v>
      </c>
      <c r="G3298" s="3" t="str">
        <f t="shared" si="435"/>
        <v/>
      </c>
      <c r="H3298" s="3" t="str">
        <f t="shared" si="436"/>
        <v/>
      </c>
      <c r="I3298" s="3" t="str">
        <f t="shared" si="437"/>
        <v/>
      </c>
      <c r="J3298" s="3" t="str">
        <f t="shared" si="438"/>
        <v/>
      </c>
      <c r="K3298" s="3" t="str">
        <f t="shared" si="439"/>
        <v/>
      </c>
      <c r="L3298" s="3" t="str">
        <f t="shared" si="440"/>
        <v/>
      </c>
      <c r="M3298" s="3" t="str">
        <f t="shared" si="441"/>
        <v/>
      </c>
    </row>
    <row r="3299" spans="1:13" ht="15.6" customHeight="1" x14ac:dyDescent="0.3">
      <c r="A3299" s="7" t="s">
        <v>4421</v>
      </c>
      <c r="B3299" s="7" t="s">
        <v>3424</v>
      </c>
      <c r="C3299" s="19" t="s">
        <v>3068</v>
      </c>
      <c r="D3299" s="19" t="s">
        <v>3069</v>
      </c>
      <c r="E3299" s="13">
        <v>3384</v>
      </c>
      <c r="G3299" s="3" t="str">
        <f t="shared" si="435"/>
        <v/>
      </c>
      <c r="H3299" s="3" t="str">
        <f t="shared" si="436"/>
        <v/>
      </c>
      <c r="I3299" s="3" t="str">
        <f t="shared" si="437"/>
        <v/>
      </c>
      <c r="J3299" s="3" t="str">
        <f t="shared" si="438"/>
        <v/>
      </c>
      <c r="K3299" s="3" t="str">
        <f t="shared" si="439"/>
        <v/>
      </c>
      <c r="L3299" s="3" t="str">
        <f t="shared" si="440"/>
        <v/>
      </c>
      <c r="M3299" s="3" t="str">
        <f t="shared" si="441"/>
        <v/>
      </c>
    </row>
    <row r="3300" spans="1:13" ht="15.6" customHeight="1" x14ac:dyDescent="0.3">
      <c r="A3300" s="7" t="s">
        <v>4421</v>
      </c>
      <c r="B3300" s="7" t="s">
        <v>3424</v>
      </c>
      <c r="C3300" s="19" t="s">
        <v>3070</v>
      </c>
      <c r="D3300" s="19" t="s">
        <v>3071</v>
      </c>
      <c r="E3300" s="13">
        <v>3385</v>
      </c>
      <c r="G3300" s="3" t="str">
        <f t="shared" si="435"/>
        <v/>
      </c>
      <c r="H3300" s="3" t="str">
        <f t="shared" si="436"/>
        <v/>
      </c>
      <c r="I3300" s="3" t="str">
        <f t="shared" si="437"/>
        <v/>
      </c>
      <c r="J3300" s="3" t="str">
        <f t="shared" si="438"/>
        <v/>
      </c>
      <c r="K3300" s="3" t="str">
        <f t="shared" si="439"/>
        <v/>
      </c>
      <c r="L3300" s="3" t="str">
        <f t="shared" si="440"/>
        <v/>
      </c>
      <c r="M3300" s="3" t="str">
        <f t="shared" si="441"/>
        <v/>
      </c>
    </row>
    <row r="3301" spans="1:13" ht="15.6" customHeight="1" x14ac:dyDescent="0.3">
      <c r="A3301" s="7" t="s">
        <v>4421</v>
      </c>
      <c r="B3301" s="7" t="s">
        <v>3424</v>
      </c>
      <c r="C3301" s="19" t="s">
        <v>3072</v>
      </c>
      <c r="D3301" s="19" t="s">
        <v>3073</v>
      </c>
      <c r="E3301" s="13">
        <v>3386</v>
      </c>
      <c r="G3301" s="3" t="str">
        <f t="shared" si="435"/>
        <v/>
      </c>
      <c r="H3301" s="3" t="str">
        <f t="shared" si="436"/>
        <v/>
      </c>
      <c r="I3301" s="3" t="str">
        <f t="shared" si="437"/>
        <v/>
      </c>
      <c r="J3301" s="3" t="str">
        <f t="shared" si="438"/>
        <v/>
      </c>
      <c r="K3301" s="3" t="str">
        <f t="shared" si="439"/>
        <v/>
      </c>
      <c r="L3301" s="3" t="str">
        <f t="shared" si="440"/>
        <v/>
      </c>
      <c r="M3301" s="3" t="str">
        <f t="shared" si="441"/>
        <v/>
      </c>
    </row>
    <row r="3302" spans="1:13" ht="15.6" customHeight="1" x14ac:dyDescent="0.3">
      <c r="A3302" s="7" t="s">
        <v>4421</v>
      </c>
      <c r="B3302" s="7" t="s">
        <v>3424</v>
      </c>
      <c r="C3302" s="19" t="s">
        <v>3074</v>
      </c>
      <c r="D3302" s="19" t="s">
        <v>3075</v>
      </c>
      <c r="E3302" s="13">
        <v>3387</v>
      </c>
      <c r="G3302" s="3" t="str">
        <f t="shared" si="435"/>
        <v/>
      </c>
      <c r="H3302" s="3" t="str">
        <f t="shared" si="436"/>
        <v/>
      </c>
      <c r="I3302" s="3" t="str">
        <f t="shared" si="437"/>
        <v/>
      </c>
      <c r="J3302" s="3" t="str">
        <f t="shared" si="438"/>
        <v/>
      </c>
      <c r="K3302" s="3" t="str">
        <f t="shared" si="439"/>
        <v/>
      </c>
      <c r="L3302" s="3" t="str">
        <f t="shared" si="440"/>
        <v/>
      </c>
      <c r="M3302" s="3" t="str">
        <f t="shared" si="441"/>
        <v/>
      </c>
    </row>
    <row r="3303" spans="1:13" ht="15.6" customHeight="1" x14ac:dyDescent="0.3">
      <c r="A3303" s="7" t="s">
        <v>4421</v>
      </c>
      <c r="B3303" s="7" t="s">
        <v>3424</v>
      </c>
      <c r="C3303" s="19" t="s">
        <v>3076</v>
      </c>
      <c r="D3303" s="19" t="s">
        <v>3077</v>
      </c>
      <c r="E3303" s="13">
        <v>3388</v>
      </c>
      <c r="G3303" s="3" t="str">
        <f t="shared" si="435"/>
        <v/>
      </c>
      <c r="H3303" s="3" t="str">
        <f t="shared" si="436"/>
        <v/>
      </c>
      <c r="I3303" s="3" t="str">
        <f t="shared" si="437"/>
        <v/>
      </c>
      <c r="J3303" s="3" t="str">
        <f t="shared" si="438"/>
        <v/>
      </c>
      <c r="K3303" s="3" t="str">
        <f t="shared" si="439"/>
        <v/>
      </c>
      <c r="L3303" s="3" t="str">
        <f t="shared" si="440"/>
        <v/>
      </c>
      <c r="M3303" s="3" t="str">
        <f t="shared" si="441"/>
        <v/>
      </c>
    </row>
    <row r="3304" spans="1:13" ht="15.6" customHeight="1" x14ac:dyDescent="0.3">
      <c r="A3304" s="7" t="s">
        <v>4421</v>
      </c>
      <c r="B3304" s="7" t="s">
        <v>3424</v>
      </c>
      <c r="C3304" s="19" t="s">
        <v>3078</v>
      </c>
      <c r="D3304" s="19" t="s">
        <v>3079</v>
      </c>
      <c r="E3304" s="13">
        <v>3389</v>
      </c>
      <c r="G3304" s="3" t="str">
        <f t="shared" si="435"/>
        <v/>
      </c>
      <c r="H3304" s="3" t="str">
        <f t="shared" si="436"/>
        <v/>
      </c>
      <c r="I3304" s="3" t="str">
        <f t="shared" si="437"/>
        <v/>
      </c>
      <c r="J3304" s="3" t="str">
        <f t="shared" si="438"/>
        <v/>
      </c>
      <c r="K3304" s="3" t="str">
        <f t="shared" si="439"/>
        <v/>
      </c>
      <c r="L3304" s="3" t="str">
        <f t="shared" si="440"/>
        <v/>
      </c>
      <c r="M3304" s="3" t="str">
        <f t="shared" si="441"/>
        <v/>
      </c>
    </row>
    <row r="3305" spans="1:13" ht="15.6" customHeight="1" x14ac:dyDescent="0.3">
      <c r="A3305" s="7" t="s">
        <v>4421</v>
      </c>
      <c r="B3305" s="7" t="s">
        <v>3424</v>
      </c>
      <c r="C3305" s="19" t="s">
        <v>3080</v>
      </c>
      <c r="D3305" s="19" t="s">
        <v>3081</v>
      </c>
      <c r="E3305" s="13">
        <v>3390</v>
      </c>
      <c r="G3305" s="3" t="str">
        <f t="shared" si="435"/>
        <v/>
      </c>
      <c r="H3305" s="3" t="str">
        <f t="shared" si="436"/>
        <v/>
      </c>
      <c r="I3305" s="3" t="str">
        <f t="shared" si="437"/>
        <v/>
      </c>
      <c r="J3305" s="3" t="str">
        <f t="shared" si="438"/>
        <v/>
      </c>
      <c r="K3305" s="3" t="str">
        <f t="shared" si="439"/>
        <v/>
      </c>
      <c r="L3305" s="3" t="str">
        <f t="shared" si="440"/>
        <v/>
      </c>
      <c r="M3305" s="3" t="str">
        <f t="shared" si="441"/>
        <v/>
      </c>
    </row>
    <row r="3306" spans="1:13" ht="15.6" customHeight="1" x14ac:dyDescent="0.3">
      <c r="A3306" s="7" t="s">
        <v>4421</v>
      </c>
      <c r="B3306" s="7" t="s">
        <v>3424</v>
      </c>
      <c r="C3306" s="19" t="s">
        <v>3082</v>
      </c>
      <c r="D3306" s="19" t="s">
        <v>3083</v>
      </c>
      <c r="E3306" s="13">
        <v>3391</v>
      </c>
      <c r="G3306" s="3" t="str">
        <f t="shared" si="435"/>
        <v/>
      </c>
      <c r="H3306" s="3" t="str">
        <f t="shared" si="436"/>
        <v/>
      </c>
      <c r="I3306" s="3" t="str">
        <f t="shared" si="437"/>
        <v/>
      </c>
      <c r="J3306" s="3" t="str">
        <f t="shared" si="438"/>
        <v/>
      </c>
      <c r="K3306" s="3" t="str">
        <f t="shared" si="439"/>
        <v/>
      </c>
      <c r="L3306" s="3" t="str">
        <f t="shared" si="440"/>
        <v/>
      </c>
      <c r="M3306" s="3" t="str">
        <f t="shared" si="441"/>
        <v/>
      </c>
    </row>
    <row r="3307" spans="1:13" ht="15.6" customHeight="1" x14ac:dyDescent="0.3">
      <c r="A3307" s="7" t="s">
        <v>4421</v>
      </c>
      <c r="B3307" s="7" t="s">
        <v>3424</v>
      </c>
      <c r="C3307" s="19" t="s">
        <v>3084</v>
      </c>
      <c r="D3307" s="19" t="s">
        <v>3085</v>
      </c>
      <c r="E3307" s="13">
        <v>3392</v>
      </c>
      <c r="G3307" s="3" t="str">
        <f t="shared" si="435"/>
        <v/>
      </c>
      <c r="H3307" s="3" t="str">
        <f t="shared" si="436"/>
        <v/>
      </c>
      <c r="I3307" s="3" t="str">
        <f t="shared" si="437"/>
        <v/>
      </c>
      <c r="J3307" s="3" t="str">
        <f t="shared" si="438"/>
        <v/>
      </c>
      <c r="K3307" s="3" t="str">
        <f t="shared" si="439"/>
        <v/>
      </c>
      <c r="L3307" s="3" t="str">
        <f t="shared" si="440"/>
        <v/>
      </c>
      <c r="M3307" s="3" t="str">
        <f t="shared" si="441"/>
        <v/>
      </c>
    </row>
    <row r="3308" spans="1:13" ht="15.6" customHeight="1" x14ac:dyDescent="0.3">
      <c r="A3308" s="7" t="s">
        <v>4421</v>
      </c>
      <c r="B3308" s="7" t="s">
        <v>3424</v>
      </c>
      <c r="C3308" s="19" t="s">
        <v>3086</v>
      </c>
      <c r="D3308" s="19" t="s">
        <v>3087</v>
      </c>
      <c r="E3308" s="13">
        <v>3393</v>
      </c>
      <c r="G3308" s="3" t="str">
        <f t="shared" si="435"/>
        <v/>
      </c>
      <c r="H3308" s="3" t="str">
        <f t="shared" si="436"/>
        <v/>
      </c>
      <c r="I3308" s="3" t="str">
        <f t="shared" si="437"/>
        <v/>
      </c>
      <c r="J3308" s="3" t="str">
        <f t="shared" si="438"/>
        <v/>
      </c>
      <c r="K3308" s="3" t="str">
        <f t="shared" si="439"/>
        <v/>
      </c>
      <c r="L3308" s="3" t="str">
        <f t="shared" si="440"/>
        <v/>
      </c>
      <c r="M3308" s="3" t="str">
        <f t="shared" si="441"/>
        <v/>
      </c>
    </row>
    <row r="3309" spans="1:13" ht="15.6" customHeight="1" x14ac:dyDescent="0.3">
      <c r="A3309" s="7" t="s">
        <v>4421</v>
      </c>
      <c r="B3309" s="7" t="s">
        <v>3424</v>
      </c>
      <c r="C3309" s="19" t="s">
        <v>3088</v>
      </c>
      <c r="D3309" s="19" t="s">
        <v>3089</v>
      </c>
      <c r="E3309" s="13">
        <v>3394</v>
      </c>
      <c r="G3309" s="3" t="str">
        <f t="shared" si="435"/>
        <v/>
      </c>
      <c r="H3309" s="3" t="str">
        <f t="shared" si="436"/>
        <v/>
      </c>
      <c r="I3309" s="3" t="str">
        <f t="shared" si="437"/>
        <v/>
      </c>
      <c r="J3309" s="3" t="str">
        <f t="shared" si="438"/>
        <v/>
      </c>
      <c r="K3309" s="3" t="str">
        <f t="shared" si="439"/>
        <v/>
      </c>
      <c r="L3309" s="3" t="str">
        <f t="shared" si="440"/>
        <v/>
      </c>
      <c r="M3309" s="3" t="str">
        <f t="shared" si="441"/>
        <v/>
      </c>
    </row>
    <row r="3310" spans="1:13" ht="15.6" customHeight="1" x14ac:dyDescent="0.3">
      <c r="A3310" s="7" t="s">
        <v>4421</v>
      </c>
      <c r="B3310" s="7" t="s">
        <v>3424</v>
      </c>
      <c r="C3310" s="19" t="s">
        <v>3090</v>
      </c>
      <c r="D3310" s="19" t="s">
        <v>3091</v>
      </c>
      <c r="E3310" s="13">
        <v>3395</v>
      </c>
      <c r="G3310" s="3" t="str">
        <f t="shared" si="435"/>
        <v/>
      </c>
      <c r="H3310" s="3" t="str">
        <f t="shared" si="436"/>
        <v/>
      </c>
      <c r="I3310" s="3" t="str">
        <f t="shared" si="437"/>
        <v/>
      </c>
      <c r="J3310" s="3" t="str">
        <f t="shared" si="438"/>
        <v/>
      </c>
      <c r="K3310" s="3" t="str">
        <f t="shared" si="439"/>
        <v/>
      </c>
      <c r="L3310" s="3" t="str">
        <f t="shared" si="440"/>
        <v/>
      </c>
      <c r="M3310" s="3" t="str">
        <f t="shared" si="441"/>
        <v/>
      </c>
    </row>
    <row r="3311" spans="1:13" ht="15.6" customHeight="1" x14ac:dyDescent="0.3">
      <c r="A3311" s="7" t="s">
        <v>4421</v>
      </c>
      <c r="B3311" s="7" t="s">
        <v>3424</v>
      </c>
      <c r="C3311" s="19" t="s">
        <v>3092</v>
      </c>
      <c r="D3311" s="19" t="s">
        <v>3093</v>
      </c>
      <c r="E3311" s="13">
        <v>3396</v>
      </c>
      <c r="G3311" s="3" t="str">
        <f t="shared" si="435"/>
        <v/>
      </c>
      <c r="H3311" s="3" t="str">
        <f t="shared" si="436"/>
        <v/>
      </c>
      <c r="I3311" s="3" t="str">
        <f t="shared" si="437"/>
        <v/>
      </c>
      <c r="J3311" s="3" t="str">
        <f t="shared" si="438"/>
        <v/>
      </c>
      <c r="K3311" s="3" t="str">
        <f t="shared" si="439"/>
        <v/>
      </c>
      <c r="L3311" s="3" t="str">
        <f t="shared" si="440"/>
        <v/>
      </c>
      <c r="M3311" s="3" t="str">
        <f t="shared" si="441"/>
        <v/>
      </c>
    </row>
    <row r="3312" spans="1:13" ht="15.6" customHeight="1" x14ac:dyDescent="0.3">
      <c r="A3312" s="7" t="s">
        <v>4421</v>
      </c>
      <c r="B3312" s="7" t="s">
        <v>3424</v>
      </c>
      <c r="C3312" s="19" t="s">
        <v>3094</v>
      </c>
      <c r="D3312" s="19" t="s">
        <v>3095</v>
      </c>
      <c r="E3312" s="13">
        <v>3397</v>
      </c>
      <c r="G3312" s="3" t="str">
        <f t="shared" si="435"/>
        <v/>
      </c>
      <c r="H3312" s="3" t="str">
        <f t="shared" si="436"/>
        <v/>
      </c>
      <c r="I3312" s="3" t="str">
        <f t="shared" si="437"/>
        <v/>
      </c>
      <c r="J3312" s="3" t="str">
        <f t="shared" si="438"/>
        <v/>
      </c>
      <c r="K3312" s="3" t="str">
        <f t="shared" si="439"/>
        <v/>
      </c>
      <c r="L3312" s="3" t="str">
        <f t="shared" si="440"/>
        <v/>
      </c>
      <c r="M3312" s="3" t="str">
        <f t="shared" si="441"/>
        <v/>
      </c>
    </row>
    <row r="3313" spans="1:13" ht="15.6" customHeight="1" x14ac:dyDescent="0.3">
      <c r="A3313" s="7" t="s">
        <v>4421</v>
      </c>
      <c r="B3313" s="7" t="s">
        <v>3424</v>
      </c>
      <c r="C3313" s="19" t="s">
        <v>3096</v>
      </c>
      <c r="D3313" s="19" t="s">
        <v>3097</v>
      </c>
      <c r="E3313" s="13">
        <v>3398</v>
      </c>
      <c r="G3313" s="3" t="str">
        <f t="shared" si="435"/>
        <v/>
      </c>
      <c r="H3313" s="3" t="str">
        <f t="shared" si="436"/>
        <v/>
      </c>
      <c r="I3313" s="3" t="str">
        <f t="shared" si="437"/>
        <v/>
      </c>
      <c r="J3313" s="3" t="str">
        <f t="shared" si="438"/>
        <v/>
      </c>
      <c r="K3313" s="3" t="str">
        <f t="shared" si="439"/>
        <v/>
      </c>
      <c r="L3313" s="3" t="str">
        <f t="shared" si="440"/>
        <v/>
      </c>
      <c r="M3313" s="3" t="str">
        <f t="shared" si="441"/>
        <v/>
      </c>
    </row>
    <row r="3314" spans="1:13" ht="15.6" customHeight="1" x14ac:dyDescent="0.3">
      <c r="A3314" s="7" t="s">
        <v>4421</v>
      </c>
      <c r="B3314" s="7" t="s">
        <v>3424</v>
      </c>
      <c r="C3314" s="19" t="s">
        <v>3098</v>
      </c>
      <c r="D3314" s="19" t="s">
        <v>3099</v>
      </c>
      <c r="E3314" s="13">
        <v>3399</v>
      </c>
      <c r="G3314" s="3" t="str">
        <f t="shared" si="435"/>
        <v/>
      </c>
      <c r="H3314" s="3" t="str">
        <f t="shared" si="436"/>
        <v/>
      </c>
      <c r="I3314" s="3" t="str">
        <f t="shared" si="437"/>
        <v/>
      </c>
      <c r="J3314" s="3" t="str">
        <f t="shared" si="438"/>
        <v/>
      </c>
      <c r="K3314" s="3" t="str">
        <f t="shared" si="439"/>
        <v/>
      </c>
      <c r="L3314" s="3" t="str">
        <f t="shared" si="440"/>
        <v/>
      </c>
      <c r="M3314" s="3" t="str">
        <f t="shared" si="441"/>
        <v/>
      </c>
    </row>
    <row r="3315" spans="1:13" ht="15.6" customHeight="1" x14ac:dyDescent="0.3">
      <c r="A3315" s="7" t="s">
        <v>4421</v>
      </c>
      <c r="B3315" s="7" t="s">
        <v>3424</v>
      </c>
      <c r="C3315" s="19" t="s">
        <v>3100</v>
      </c>
      <c r="D3315" s="19" t="s">
        <v>3101</v>
      </c>
      <c r="E3315" s="13">
        <v>3400</v>
      </c>
      <c r="G3315" s="3" t="str">
        <f t="shared" si="435"/>
        <v/>
      </c>
      <c r="H3315" s="3" t="str">
        <f t="shared" si="436"/>
        <v/>
      </c>
      <c r="I3315" s="3" t="str">
        <f t="shared" si="437"/>
        <v/>
      </c>
      <c r="J3315" s="3" t="str">
        <f t="shared" si="438"/>
        <v/>
      </c>
      <c r="K3315" s="3" t="str">
        <f t="shared" si="439"/>
        <v/>
      </c>
      <c r="L3315" s="3" t="str">
        <f t="shared" si="440"/>
        <v/>
      </c>
      <c r="M3315" s="3" t="str">
        <f t="shared" si="441"/>
        <v/>
      </c>
    </row>
    <row r="3316" spans="1:13" ht="15.6" customHeight="1" x14ac:dyDescent="0.3">
      <c r="A3316" s="7" t="s">
        <v>4421</v>
      </c>
      <c r="B3316" s="7" t="s">
        <v>3424</v>
      </c>
      <c r="C3316" s="19" t="s">
        <v>3102</v>
      </c>
      <c r="D3316" s="19" t="s">
        <v>3103</v>
      </c>
      <c r="E3316" s="13">
        <v>3401</v>
      </c>
      <c r="G3316" s="3" t="str">
        <f t="shared" si="435"/>
        <v/>
      </c>
      <c r="H3316" s="3" t="str">
        <f t="shared" si="436"/>
        <v/>
      </c>
      <c r="I3316" s="3" t="str">
        <f t="shared" si="437"/>
        <v/>
      </c>
      <c r="J3316" s="3" t="str">
        <f t="shared" si="438"/>
        <v/>
      </c>
      <c r="K3316" s="3" t="str">
        <f t="shared" si="439"/>
        <v/>
      </c>
      <c r="L3316" s="3" t="str">
        <f t="shared" si="440"/>
        <v/>
      </c>
      <c r="M3316" s="3" t="str">
        <f t="shared" si="441"/>
        <v/>
      </c>
    </row>
    <row r="3317" spans="1:13" ht="15.6" customHeight="1" x14ac:dyDescent="0.3">
      <c r="A3317" s="7" t="s">
        <v>4421</v>
      </c>
      <c r="B3317" s="7" t="s">
        <v>3424</v>
      </c>
      <c r="C3317" s="19" t="s">
        <v>3104</v>
      </c>
      <c r="D3317" s="19" t="s">
        <v>3105</v>
      </c>
      <c r="E3317" s="13">
        <v>3402</v>
      </c>
      <c r="G3317" s="3" t="str">
        <f t="shared" si="435"/>
        <v/>
      </c>
      <c r="H3317" s="3" t="str">
        <f t="shared" si="436"/>
        <v/>
      </c>
      <c r="I3317" s="3" t="str">
        <f t="shared" si="437"/>
        <v/>
      </c>
      <c r="J3317" s="3" t="str">
        <f t="shared" si="438"/>
        <v/>
      </c>
      <c r="K3317" s="3" t="str">
        <f t="shared" si="439"/>
        <v/>
      </c>
      <c r="L3317" s="3" t="str">
        <f t="shared" si="440"/>
        <v/>
      </c>
      <c r="M3317" s="3" t="str">
        <f t="shared" si="441"/>
        <v/>
      </c>
    </row>
    <row r="3318" spans="1:13" ht="15.6" customHeight="1" x14ac:dyDescent="0.3">
      <c r="A3318" s="7" t="s">
        <v>4421</v>
      </c>
      <c r="B3318" s="7" t="s">
        <v>3424</v>
      </c>
      <c r="C3318" s="19" t="s">
        <v>3106</v>
      </c>
      <c r="D3318" s="19" t="s">
        <v>3107</v>
      </c>
      <c r="E3318" s="13">
        <v>3403</v>
      </c>
      <c r="G3318" s="3" t="str">
        <f t="shared" si="435"/>
        <v/>
      </c>
      <c r="H3318" s="3" t="str">
        <f t="shared" si="436"/>
        <v/>
      </c>
      <c r="I3318" s="3" t="str">
        <f t="shared" si="437"/>
        <v/>
      </c>
      <c r="J3318" s="3" t="str">
        <f t="shared" si="438"/>
        <v/>
      </c>
      <c r="K3318" s="3" t="str">
        <f t="shared" si="439"/>
        <v/>
      </c>
      <c r="L3318" s="3" t="str">
        <f t="shared" si="440"/>
        <v/>
      </c>
      <c r="M3318" s="3" t="str">
        <f t="shared" si="441"/>
        <v/>
      </c>
    </row>
    <row r="3319" spans="1:13" ht="15.6" customHeight="1" x14ac:dyDescent="0.3">
      <c r="A3319" s="7" t="s">
        <v>4421</v>
      </c>
      <c r="B3319" s="7" t="s">
        <v>3424</v>
      </c>
      <c r="C3319" s="19" t="s">
        <v>3108</v>
      </c>
      <c r="D3319" s="19" t="s">
        <v>3109</v>
      </c>
      <c r="E3319" s="13">
        <v>3404</v>
      </c>
      <c r="G3319" s="3" t="str">
        <f t="shared" si="435"/>
        <v/>
      </c>
      <c r="H3319" s="3" t="str">
        <f t="shared" si="436"/>
        <v/>
      </c>
      <c r="I3319" s="3" t="str">
        <f t="shared" si="437"/>
        <v/>
      </c>
      <c r="J3319" s="3" t="str">
        <f t="shared" si="438"/>
        <v/>
      </c>
      <c r="K3319" s="3" t="str">
        <f t="shared" si="439"/>
        <v/>
      </c>
      <c r="L3319" s="3" t="str">
        <f t="shared" si="440"/>
        <v/>
      </c>
      <c r="M3319" s="3" t="str">
        <f t="shared" si="441"/>
        <v/>
      </c>
    </row>
    <row r="3320" spans="1:13" ht="15.6" customHeight="1" x14ac:dyDescent="0.3">
      <c r="A3320" s="7" t="s">
        <v>4421</v>
      </c>
      <c r="B3320" s="7" t="s">
        <v>3424</v>
      </c>
      <c r="C3320" s="19" t="s">
        <v>3110</v>
      </c>
      <c r="D3320" s="19" t="s">
        <v>3111</v>
      </c>
      <c r="E3320" s="13">
        <v>3405</v>
      </c>
      <c r="G3320" s="3" t="str">
        <f t="shared" si="435"/>
        <v/>
      </c>
      <c r="H3320" s="3" t="str">
        <f t="shared" si="436"/>
        <v/>
      </c>
      <c r="I3320" s="3" t="str">
        <f t="shared" si="437"/>
        <v/>
      </c>
      <c r="J3320" s="3" t="str">
        <f t="shared" si="438"/>
        <v/>
      </c>
      <c r="K3320" s="3" t="str">
        <f t="shared" si="439"/>
        <v/>
      </c>
      <c r="L3320" s="3" t="str">
        <f t="shared" si="440"/>
        <v/>
      </c>
      <c r="M3320" s="3" t="str">
        <f t="shared" si="441"/>
        <v/>
      </c>
    </row>
    <row r="3321" spans="1:13" ht="15.6" customHeight="1" x14ac:dyDescent="0.3">
      <c r="A3321" s="7" t="s">
        <v>4421</v>
      </c>
      <c r="B3321" s="7" t="s">
        <v>3424</v>
      </c>
      <c r="C3321" s="19" t="s">
        <v>3112</v>
      </c>
      <c r="D3321" s="19" t="s">
        <v>3113</v>
      </c>
      <c r="E3321" s="13">
        <v>3406</v>
      </c>
      <c r="G3321" s="3" t="str">
        <f t="shared" si="435"/>
        <v/>
      </c>
      <c r="H3321" s="3" t="str">
        <f t="shared" si="436"/>
        <v/>
      </c>
      <c r="I3321" s="3" t="str">
        <f t="shared" si="437"/>
        <v/>
      </c>
      <c r="J3321" s="3" t="str">
        <f t="shared" si="438"/>
        <v/>
      </c>
      <c r="K3321" s="3" t="str">
        <f t="shared" si="439"/>
        <v/>
      </c>
      <c r="L3321" s="3" t="str">
        <f t="shared" si="440"/>
        <v/>
      </c>
      <c r="M3321" s="3" t="str">
        <f t="shared" si="441"/>
        <v/>
      </c>
    </row>
    <row r="3322" spans="1:13" ht="15.6" customHeight="1" x14ac:dyDescent="0.3">
      <c r="A3322" s="7" t="s">
        <v>4421</v>
      </c>
      <c r="B3322" s="7" t="s">
        <v>3424</v>
      </c>
      <c r="C3322" s="19" t="s">
        <v>3114</v>
      </c>
      <c r="D3322" s="19" t="s">
        <v>3115</v>
      </c>
      <c r="E3322" s="13">
        <v>3407</v>
      </c>
      <c r="G3322" s="3" t="str">
        <f t="shared" si="435"/>
        <v/>
      </c>
      <c r="H3322" s="3" t="str">
        <f t="shared" si="436"/>
        <v/>
      </c>
      <c r="I3322" s="3" t="str">
        <f t="shared" si="437"/>
        <v/>
      </c>
      <c r="J3322" s="3" t="str">
        <f t="shared" si="438"/>
        <v/>
      </c>
      <c r="K3322" s="3" t="str">
        <f t="shared" si="439"/>
        <v/>
      </c>
      <c r="L3322" s="3" t="str">
        <f t="shared" si="440"/>
        <v/>
      </c>
      <c r="M3322" s="3" t="str">
        <f t="shared" si="441"/>
        <v/>
      </c>
    </row>
    <row r="3323" spans="1:13" ht="15.6" customHeight="1" x14ac:dyDescent="0.3">
      <c r="A3323" s="7" t="s">
        <v>4421</v>
      </c>
      <c r="B3323" s="7" t="s">
        <v>3424</v>
      </c>
      <c r="C3323" s="19" t="s">
        <v>3116</v>
      </c>
      <c r="D3323" s="19" t="s">
        <v>3117</v>
      </c>
      <c r="E3323" s="13">
        <v>3408</v>
      </c>
      <c r="G3323" s="3" t="str">
        <f t="shared" si="435"/>
        <v/>
      </c>
      <c r="H3323" s="3" t="str">
        <f t="shared" si="436"/>
        <v/>
      </c>
      <c r="I3323" s="3" t="str">
        <f t="shared" si="437"/>
        <v/>
      </c>
      <c r="J3323" s="3" t="str">
        <f t="shared" si="438"/>
        <v/>
      </c>
      <c r="K3323" s="3" t="str">
        <f t="shared" si="439"/>
        <v/>
      </c>
      <c r="L3323" s="3" t="str">
        <f t="shared" si="440"/>
        <v/>
      </c>
      <c r="M3323" s="3" t="str">
        <f t="shared" si="441"/>
        <v/>
      </c>
    </row>
    <row r="3324" spans="1:13" ht="15.6" customHeight="1" x14ac:dyDescent="0.3">
      <c r="A3324" s="7" t="s">
        <v>4421</v>
      </c>
      <c r="B3324" s="7" t="s">
        <v>3424</v>
      </c>
      <c r="C3324" s="19" t="s">
        <v>3118</v>
      </c>
      <c r="D3324" s="19" t="s">
        <v>3119</v>
      </c>
      <c r="E3324" s="13">
        <v>3409</v>
      </c>
      <c r="G3324" s="3" t="str">
        <f t="shared" si="435"/>
        <v/>
      </c>
      <c r="H3324" s="3" t="str">
        <f t="shared" si="436"/>
        <v/>
      </c>
      <c r="I3324" s="3" t="str">
        <f t="shared" si="437"/>
        <v/>
      </c>
      <c r="J3324" s="3" t="str">
        <f t="shared" si="438"/>
        <v/>
      </c>
      <c r="K3324" s="3" t="str">
        <f t="shared" si="439"/>
        <v/>
      </c>
      <c r="L3324" s="3" t="str">
        <f t="shared" si="440"/>
        <v/>
      </c>
      <c r="M3324" s="3" t="str">
        <f t="shared" si="441"/>
        <v/>
      </c>
    </row>
    <row r="3325" spans="1:13" ht="15.6" customHeight="1" x14ac:dyDescent="0.3">
      <c r="A3325" s="7" t="s">
        <v>4421</v>
      </c>
      <c r="B3325" s="7" t="s">
        <v>3424</v>
      </c>
      <c r="C3325" s="19" t="s">
        <v>3120</v>
      </c>
      <c r="D3325" s="19" t="s">
        <v>3121</v>
      </c>
      <c r="E3325" s="13">
        <v>3410</v>
      </c>
      <c r="G3325" s="3" t="str">
        <f t="shared" si="435"/>
        <v/>
      </c>
      <c r="H3325" s="3" t="str">
        <f t="shared" si="436"/>
        <v/>
      </c>
      <c r="I3325" s="3" t="str">
        <f t="shared" si="437"/>
        <v/>
      </c>
      <c r="J3325" s="3" t="str">
        <f t="shared" si="438"/>
        <v/>
      </c>
      <c r="K3325" s="3" t="str">
        <f t="shared" si="439"/>
        <v/>
      </c>
      <c r="L3325" s="3" t="str">
        <f t="shared" si="440"/>
        <v/>
      </c>
      <c r="M3325" s="3" t="str">
        <f t="shared" si="441"/>
        <v/>
      </c>
    </row>
    <row r="3326" spans="1:13" ht="15.6" customHeight="1" x14ac:dyDescent="0.3">
      <c r="A3326" s="7" t="s">
        <v>4421</v>
      </c>
      <c r="B3326" s="7" t="s">
        <v>3424</v>
      </c>
      <c r="C3326" s="19" t="s">
        <v>3122</v>
      </c>
      <c r="D3326" s="19" t="s">
        <v>3123</v>
      </c>
      <c r="E3326" s="13">
        <v>3411</v>
      </c>
      <c r="G3326" s="3" t="str">
        <f t="shared" si="435"/>
        <v/>
      </c>
      <c r="H3326" s="3" t="str">
        <f t="shared" si="436"/>
        <v/>
      </c>
      <c r="I3326" s="3" t="str">
        <f t="shared" si="437"/>
        <v/>
      </c>
      <c r="J3326" s="3" t="str">
        <f t="shared" si="438"/>
        <v/>
      </c>
      <c r="K3326" s="3" t="str">
        <f t="shared" si="439"/>
        <v/>
      </c>
      <c r="L3326" s="3" t="str">
        <f t="shared" si="440"/>
        <v/>
      </c>
      <c r="M3326" s="3" t="str">
        <f t="shared" si="441"/>
        <v/>
      </c>
    </row>
    <row r="3327" spans="1:13" ht="15.6" customHeight="1" x14ac:dyDescent="0.3">
      <c r="A3327" s="7" t="s">
        <v>4421</v>
      </c>
      <c r="B3327" s="7" t="s">
        <v>3424</v>
      </c>
      <c r="C3327" s="19" t="s">
        <v>3124</v>
      </c>
      <c r="D3327" s="19" t="s">
        <v>3125</v>
      </c>
      <c r="E3327" s="13">
        <v>3412</v>
      </c>
      <c r="G3327" s="3" t="str">
        <f t="shared" si="435"/>
        <v/>
      </c>
      <c r="H3327" s="3" t="str">
        <f t="shared" si="436"/>
        <v/>
      </c>
      <c r="I3327" s="3" t="str">
        <f t="shared" si="437"/>
        <v/>
      </c>
      <c r="J3327" s="3" t="str">
        <f t="shared" si="438"/>
        <v/>
      </c>
      <c r="K3327" s="3" t="str">
        <f t="shared" si="439"/>
        <v/>
      </c>
      <c r="L3327" s="3" t="str">
        <f t="shared" si="440"/>
        <v/>
      </c>
      <c r="M3327" s="3" t="str">
        <f t="shared" si="441"/>
        <v/>
      </c>
    </row>
    <row r="3328" spans="1:13" ht="15.6" customHeight="1" x14ac:dyDescent="0.3">
      <c r="A3328" s="7" t="s">
        <v>4421</v>
      </c>
      <c r="B3328" s="7" t="s">
        <v>3424</v>
      </c>
      <c r="C3328" s="19" t="s">
        <v>3126</v>
      </c>
      <c r="D3328" s="19" t="s">
        <v>3127</v>
      </c>
      <c r="E3328" s="13">
        <v>3413</v>
      </c>
      <c r="G3328" s="3" t="str">
        <f t="shared" si="435"/>
        <v/>
      </c>
      <c r="H3328" s="3" t="str">
        <f t="shared" si="436"/>
        <v/>
      </c>
      <c r="I3328" s="3" t="str">
        <f t="shared" si="437"/>
        <v/>
      </c>
      <c r="J3328" s="3" t="str">
        <f t="shared" si="438"/>
        <v/>
      </c>
      <c r="K3328" s="3" t="str">
        <f t="shared" si="439"/>
        <v/>
      </c>
      <c r="L3328" s="3" t="str">
        <f t="shared" si="440"/>
        <v/>
      </c>
      <c r="M3328" s="3" t="str">
        <f t="shared" si="441"/>
        <v/>
      </c>
    </row>
    <row r="3329" spans="1:13" ht="15.6" customHeight="1" x14ac:dyDescent="0.3">
      <c r="A3329" s="7" t="s">
        <v>4421</v>
      </c>
      <c r="B3329" s="7" t="s">
        <v>3424</v>
      </c>
      <c r="C3329" s="19" t="s">
        <v>3128</v>
      </c>
      <c r="D3329" s="19" t="s">
        <v>3129</v>
      </c>
      <c r="E3329" s="13">
        <v>3414</v>
      </c>
      <c r="G3329" s="3" t="str">
        <f t="shared" si="435"/>
        <v/>
      </c>
      <c r="H3329" s="3" t="str">
        <f t="shared" si="436"/>
        <v/>
      </c>
      <c r="I3329" s="3" t="str">
        <f t="shared" si="437"/>
        <v/>
      </c>
      <c r="J3329" s="3" t="str">
        <f t="shared" si="438"/>
        <v/>
      </c>
      <c r="K3329" s="3" t="str">
        <f t="shared" si="439"/>
        <v/>
      </c>
      <c r="L3329" s="3" t="str">
        <f t="shared" si="440"/>
        <v/>
      </c>
      <c r="M3329" s="3" t="str">
        <f t="shared" si="441"/>
        <v/>
      </c>
    </row>
    <row r="3330" spans="1:13" ht="15.6" customHeight="1" x14ac:dyDescent="0.3">
      <c r="A3330" s="7" t="s">
        <v>4421</v>
      </c>
      <c r="B3330" s="7" t="s">
        <v>3424</v>
      </c>
      <c r="C3330" s="19" t="s">
        <v>3130</v>
      </c>
      <c r="D3330" s="19" t="s">
        <v>3131</v>
      </c>
      <c r="E3330" s="13">
        <v>3415</v>
      </c>
      <c r="G3330" s="3" t="str">
        <f t="shared" si="435"/>
        <v/>
      </c>
      <c r="H3330" s="3" t="str">
        <f t="shared" si="436"/>
        <v/>
      </c>
      <c r="I3330" s="3" t="str">
        <f t="shared" si="437"/>
        <v/>
      </c>
      <c r="J3330" s="3" t="str">
        <f t="shared" si="438"/>
        <v/>
      </c>
      <c r="K3330" s="3" t="str">
        <f t="shared" si="439"/>
        <v/>
      </c>
      <c r="L3330" s="3" t="str">
        <f t="shared" si="440"/>
        <v/>
      </c>
      <c r="M3330" s="3" t="str">
        <f t="shared" si="441"/>
        <v/>
      </c>
    </row>
    <row r="3331" spans="1:13" ht="15.6" customHeight="1" x14ac:dyDescent="0.3">
      <c r="A3331" s="7" t="s">
        <v>4421</v>
      </c>
      <c r="B3331" s="7" t="s">
        <v>3424</v>
      </c>
      <c r="C3331" s="19" t="s">
        <v>3132</v>
      </c>
      <c r="D3331" s="19" t="s">
        <v>3133</v>
      </c>
      <c r="E3331" s="13">
        <v>3416</v>
      </c>
      <c r="G3331" s="3" t="str">
        <f t="shared" si="435"/>
        <v/>
      </c>
      <c r="H3331" s="3" t="str">
        <f t="shared" si="436"/>
        <v/>
      </c>
      <c r="I3331" s="3" t="str">
        <f t="shared" si="437"/>
        <v/>
      </c>
      <c r="J3331" s="3" t="str">
        <f t="shared" si="438"/>
        <v/>
      </c>
      <c r="K3331" s="3" t="str">
        <f t="shared" si="439"/>
        <v/>
      </c>
      <c r="L3331" s="3" t="str">
        <f t="shared" si="440"/>
        <v/>
      </c>
      <c r="M3331" s="3" t="str">
        <f t="shared" si="441"/>
        <v/>
      </c>
    </row>
    <row r="3332" spans="1:13" ht="15.6" customHeight="1" x14ac:dyDescent="0.3">
      <c r="A3332" s="7" t="s">
        <v>4421</v>
      </c>
      <c r="B3332" s="7" t="s">
        <v>3424</v>
      </c>
      <c r="C3332" s="19" t="s">
        <v>3134</v>
      </c>
      <c r="D3332" s="19" t="s">
        <v>3135</v>
      </c>
      <c r="E3332" s="13">
        <v>3417</v>
      </c>
      <c r="G3332" s="3" t="str">
        <f t="shared" si="435"/>
        <v/>
      </c>
      <c r="H3332" s="3" t="str">
        <f t="shared" si="436"/>
        <v/>
      </c>
      <c r="I3332" s="3" t="str">
        <f t="shared" si="437"/>
        <v/>
      </c>
      <c r="J3332" s="3" t="str">
        <f t="shared" si="438"/>
        <v/>
      </c>
      <c r="K3332" s="3" t="str">
        <f t="shared" si="439"/>
        <v/>
      </c>
      <c r="L3332" s="3" t="str">
        <f t="shared" si="440"/>
        <v/>
      </c>
      <c r="M3332" s="3" t="str">
        <f t="shared" si="441"/>
        <v/>
      </c>
    </row>
    <row r="3333" spans="1:13" ht="15.6" customHeight="1" x14ac:dyDescent="0.3">
      <c r="A3333" s="7" t="s">
        <v>4421</v>
      </c>
      <c r="B3333" s="7" t="s">
        <v>3424</v>
      </c>
      <c r="C3333" s="19" t="s">
        <v>3136</v>
      </c>
      <c r="D3333" s="19" t="s">
        <v>3137</v>
      </c>
      <c r="E3333" s="13">
        <v>3418</v>
      </c>
      <c r="G3333" s="3" t="str">
        <f t="shared" si="435"/>
        <v/>
      </c>
      <c r="H3333" s="3" t="str">
        <f t="shared" si="436"/>
        <v/>
      </c>
      <c r="I3333" s="3" t="str">
        <f t="shared" si="437"/>
        <v/>
      </c>
      <c r="J3333" s="3" t="str">
        <f t="shared" si="438"/>
        <v/>
      </c>
      <c r="K3333" s="3" t="str">
        <f t="shared" si="439"/>
        <v/>
      </c>
      <c r="L3333" s="3" t="str">
        <f t="shared" si="440"/>
        <v/>
      </c>
      <c r="M3333" s="3" t="str">
        <f t="shared" si="441"/>
        <v/>
      </c>
    </row>
    <row r="3334" spans="1:13" ht="15.6" customHeight="1" x14ac:dyDescent="0.3">
      <c r="A3334" s="7" t="s">
        <v>4421</v>
      </c>
      <c r="B3334" s="7" t="s">
        <v>3424</v>
      </c>
      <c r="C3334" s="19" t="s">
        <v>3138</v>
      </c>
      <c r="D3334" s="19" t="s">
        <v>3139</v>
      </c>
      <c r="E3334" s="13">
        <v>3419</v>
      </c>
      <c r="G3334" s="3" t="str">
        <f t="shared" si="435"/>
        <v/>
      </c>
      <c r="H3334" s="3" t="str">
        <f t="shared" si="436"/>
        <v/>
      </c>
      <c r="I3334" s="3" t="str">
        <f t="shared" si="437"/>
        <v/>
      </c>
      <c r="J3334" s="3" t="str">
        <f t="shared" si="438"/>
        <v/>
      </c>
      <c r="K3334" s="3" t="str">
        <f t="shared" si="439"/>
        <v/>
      </c>
      <c r="L3334" s="3" t="str">
        <f t="shared" si="440"/>
        <v/>
      </c>
      <c r="M3334" s="3" t="str">
        <f t="shared" si="441"/>
        <v/>
      </c>
    </row>
    <row r="3335" spans="1:13" ht="15.6" customHeight="1" x14ac:dyDescent="0.3">
      <c r="A3335" s="7" t="s">
        <v>4421</v>
      </c>
      <c r="B3335" s="7" t="s">
        <v>3424</v>
      </c>
      <c r="C3335" s="19" t="s">
        <v>3140</v>
      </c>
      <c r="D3335" s="19" t="s">
        <v>3141</v>
      </c>
      <c r="E3335" s="13">
        <v>3420</v>
      </c>
      <c r="G3335" s="3" t="str">
        <f t="shared" si="435"/>
        <v/>
      </c>
      <c r="H3335" s="3" t="str">
        <f t="shared" si="436"/>
        <v/>
      </c>
      <c r="I3335" s="3" t="str">
        <f t="shared" si="437"/>
        <v/>
      </c>
      <c r="J3335" s="3" t="str">
        <f t="shared" si="438"/>
        <v/>
      </c>
      <c r="K3335" s="3" t="str">
        <f t="shared" si="439"/>
        <v/>
      </c>
      <c r="L3335" s="3" t="str">
        <f t="shared" si="440"/>
        <v/>
      </c>
      <c r="M3335" s="3" t="str">
        <f t="shared" si="441"/>
        <v/>
      </c>
    </row>
    <row r="3336" spans="1:13" ht="15.6" customHeight="1" x14ac:dyDescent="0.3">
      <c r="A3336" s="7" t="s">
        <v>4421</v>
      </c>
      <c r="B3336" s="7" t="s">
        <v>3424</v>
      </c>
      <c r="C3336" s="19" t="s">
        <v>3142</v>
      </c>
      <c r="D3336" s="19" t="s">
        <v>3143</v>
      </c>
      <c r="E3336" s="13">
        <v>3421</v>
      </c>
      <c r="G3336" s="3" t="str">
        <f t="shared" si="435"/>
        <v/>
      </c>
      <c r="H3336" s="3" t="str">
        <f t="shared" si="436"/>
        <v/>
      </c>
      <c r="I3336" s="3" t="str">
        <f t="shared" si="437"/>
        <v/>
      </c>
      <c r="J3336" s="3" t="str">
        <f t="shared" si="438"/>
        <v/>
      </c>
      <c r="K3336" s="3" t="str">
        <f t="shared" si="439"/>
        <v/>
      </c>
      <c r="L3336" s="3" t="str">
        <f t="shared" si="440"/>
        <v/>
      </c>
      <c r="M3336" s="3" t="str">
        <f t="shared" si="441"/>
        <v/>
      </c>
    </row>
    <row r="3337" spans="1:13" ht="15.6" customHeight="1" x14ac:dyDescent="0.3">
      <c r="A3337" s="7" t="s">
        <v>4421</v>
      </c>
      <c r="B3337" s="7" t="s">
        <v>3424</v>
      </c>
      <c r="C3337" s="19" t="s">
        <v>3144</v>
      </c>
      <c r="D3337" s="19" t="s">
        <v>3145</v>
      </c>
      <c r="E3337" s="13">
        <v>3422</v>
      </c>
      <c r="G3337" s="3" t="str">
        <f t="shared" si="435"/>
        <v/>
      </c>
      <c r="H3337" s="3" t="str">
        <f t="shared" si="436"/>
        <v/>
      </c>
      <c r="I3337" s="3" t="str">
        <f t="shared" si="437"/>
        <v/>
      </c>
      <c r="J3337" s="3" t="str">
        <f t="shared" si="438"/>
        <v/>
      </c>
      <c r="K3337" s="3" t="str">
        <f t="shared" si="439"/>
        <v/>
      </c>
      <c r="L3337" s="3" t="str">
        <f t="shared" si="440"/>
        <v/>
      </c>
      <c r="M3337" s="3" t="str">
        <f t="shared" si="441"/>
        <v/>
      </c>
    </row>
    <row r="3338" spans="1:13" ht="15.6" customHeight="1" x14ac:dyDescent="0.3">
      <c r="A3338" s="7" t="s">
        <v>4421</v>
      </c>
      <c r="B3338" s="7" t="s">
        <v>3424</v>
      </c>
      <c r="C3338" s="19" t="s">
        <v>3146</v>
      </c>
      <c r="D3338" s="19" t="s">
        <v>3147</v>
      </c>
      <c r="E3338" s="13">
        <v>3423</v>
      </c>
      <c r="G3338" s="3" t="str">
        <f t="shared" si="435"/>
        <v/>
      </c>
      <c r="H3338" s="3" t="str">
        <f t="shared" si="436"/>
        <v/>
      </c>
      <c r="I3338" s="3" t="str">
        <f t="shared" si="437"/>
        <v/>
      </c>
      <c r="J3338" s="3" t="str">
        <f t="shared" si="438"/>
        <v/>
      </c>
      <c r="K3338" s="3" t="str">
        <f t="shared" si="439"/>
        <v/>
      </c>
      <c r="L3338" s="3" t="str">
        <f t="shared" si="440"/>
        <v/>
      </c>
      <c r="M3338" s="3" t="str">
        <f t="shared" si="441"/>
        <v/>
      </c>
    </row>
    <row r="3339" spans="1:13" ht="15.6" customHeight="1" x14ac:dyDescent="0.3">
      <c r="A3339" s="7" t="s">
        <v>4421</v>
      </c>
      <c r="B3339" s="7" t="s">
        <v>3424</v>
      </c>
      <c r="C3339" s="19" t="s">
        <v>3148</v>
      </c>
      <c r="D3339" s="19" t="s">
        <v>3149</v>
      </c>
      <c r="E3339" s="13">
        <v>3424</v>
      </c>
      <c r="G3339" s="3" t="str">
        <f t="shared" si="435"/>
        <v/>
      </c>
      <c r="H3339" s="3" t="str">
        <f t="shared" si="436"/>
        <v/>
      </c>
      <c r="I3339" s="3" t="str">
        <f t="shared" si="437"/>
        <v/>
      </c>
      <c r="J3339" s="3" t="str">
        <f t="shared" si="438"/>
        <v/>
      </c>
      <c r="K3339" s="3" t="str">
        <f t="shared" si="439"/>
        <v/>
      </c>
      <c r="L3339" s="3" t="str">
        <f t="shared" si="440"/>
        <v/>
      </c>
      <c r="M3339" s="3" t="str">
        <f t="shared" si="441"/>
        <v/>
      </c>
    </row>
    <row r="3340" spans="1:13" ht="15.6" customHeight="1" x14ac:dyDescent="0.3">
      <c r="A3340" s="7" t="s">
        <v>4421</v>
      </c>
      <c r="B3340" s="7" t="s">
        <v>3424</v>
      </c>
      <c r="C3340" s="19" t="s">
        <v>3150</v>
      </c>
      <c r="D3340" s="19" t="s">
        <v>3151</v>
      </c>
      <c r="E3340" s="13">
        <v>3425</v>
      </c>
      <c r="G3340" s="3" t="str">
        <f t="shared" si="435"/>
        <v/>
      </c>
      <c r="H3340" s="3" t="str">
        <f t="shared" si="436"/>
        <v/>
      </c>
      <c r="I3340" s="3" t="str">
        <f t="shared" si="437"/>
        <v/>
      </c>
      <c r="J3340" s="3" t="str">
        <f t="shared" si="438"/>
        <v/>
      </c>
      <c r="K3340" s="3" t="str">
        <f t="shared" si="439"/>
        <v/>
      </c>
      <c r="L3340" s="3" t="str">
        <f t="shared" si="440"/>
        <v/>
      </c>
      <c r="M3340" s="3" t="str">
        <f t="shared" si="441"/>
        <v/>
      </c>
    </row>
    <row r="3341" spans="1:13" ht="15.6" customHeight="1" x14ac:dyDescent="0.3">
      <c r="A3341" s="7" t="s">
        <v>4421</v>
      </c>
      <c r="B3341" s="7" t="s">
        <v>3424</v>
      </c>
      <c r="C3341" s="19" t="s">
        <v>3152</v>
      </c>
      <c r="D3341" s="19" t="s">
        <v>3153</v>
      </c>
      <c r="E3341" s="13">
        <v>3426</v>
      </c>
      <c r="G3341" s="3" t="str">
        <f t="shared" ref="G3341:G3404" si="442">IFERROR(VLOOKUP(F3341,omop_all_vocs,4,FALSE),"")</f>
        <v/>
      </c>
      <c r="H3341" s="3" t="str">
        <f t="shared" ref="H3341:H3404" si="443">IFERROR(VLOOKUP(F3341,omop_all_vocs,5,FALSE),"")</f>
        <v/>
      </c>
      <c r="I3341" s="3" t="str">
        <f t="shared" ref="I3341:I3404" si="444">IFERROR(VLOOKUP(F3341,omop_all_vocs,6,FALSE),"")</f>
        <v/>
      </c>
      <c r="J3341" s="3" t="str">
        <f t="shared" ref="J3341:J3404" si="445">IFERROR(VLOOKUP(F3341,omop_all_vocs,7,FALSE),"")</f>
        <v/>
      </c>
      <c r="K3341" s="3" t="str">
        <f t="shared" ref="K3341:K3404" si="446">IFERROR(VLOOKUP(F3341,omop_all_vocs,8,FALSE),"")</f>
        <v/>
      </c>
      <c r="L3341" s="3" t="str">
        <f t="shared" ref="L3341:L3404" si="447">IFERROR(VLOOKUP(F3341,omop_all_vocs,9,FALSE),"")</f>
        <v/>
      </c>
      <c r="M3341" s="3" t="str">
        <f t="shared" ref="M3341:M3404" si="448">IFERROR(VLOOKUP(F3341,omop_all_vocs,10,FALSE),"")</f>
        <v/>
      </c>
    </row>
    <row r="3342" spans="1:13" ht="15.6" customHeight="1" x14ac:dyDescent="0.3">
      <c r="A3342" s="7" t="s">
        <v>4421</v>
      </c>
      <c r="B3342" s="7" t="s">
        <v>3424</v>
      </c>
      <c r="C3342" s="19" t="s">
        <v>3154</v>
      </c>
      <c r="D3342" s="19" t="s">
        <v>3155</v>
      </c>
      <c r="E3342" s="13">
        <v>3427</v>
      </c>
      <c r="G3342" s="3" t="str">
        <f t="shared" si="442"/>
        <v/>
      </c>
      <c r="H3342" s="3" t="str">
        <f t="shared" si="443"/>
        <v/>
      </c>
      <c r="I3342" s="3" t="str">
        <f t="shared" si="444"/>
        <v/>
      </c>
      <c r="J3342" s="3" t="str">
        <f t="shared" si="445"/>
        <v/>
      </c>
      <c r="K3342" s="3" t="str">
        <f t="shared" si="446"/>
        <v/>
      </c>
      <c r="L3342" s="3" t="str">
        <f t="shared" si="447"/>
        <v/>
      </c>
      <c r="M3342" s="3" t="str">
        <f t="shared" si="448"/>
        <v/>
      </c>
    </row>
    <row r="3343" spans="1:13" ht="15.6" customHeight="1" x14ac:dyDescent="0.3">
      <c r="A3343" s="7" t="s">
        <v>4421</v>
      </c>
      <c r="B3343" s="7" t="s">
        <v>3424</v>
      </c>
      <c r="C3343" s="19" t="s">
        <v>3156</v>
      </c>
      <c r="D3343" s="19" t="s">
        <v>3157</v>
      </c>
      <c r="E3343" s="13">
        <v>3428</v>
      </c>
      <c r="G3343" s="3" t="str">
        <f t="shared" si="442"/>
        <v/>
      </c>
      <c r="H3343" s="3" t="str">
        <f t="shared" si="443"/>
        <v/>
      </c>
      <c r="I3343" s="3" t="str">
        <f t="shared" si="444"/>
        <v/>
      </c>
      <c r="J3343" s="3" t="str">
        <f t="shared" si="445"/>
        <v/>
      </c>
      <c r="K3343" s="3" t="str">
        <f t="shared" si="446"/>
        <v/>
      </c>
      <c r="L3343" s="3" t="str">
        <f t="shared" si="447"/>
        <v/>
      </c>
      <c r="M3343" s="3" t="str">
        <f t="shared" si="448"/>
        <v/>
      </c>
    </row>
    <row r="3344" spans="1:13" ht="15.6" customHeight="1" x14ac:dyDescent="0.3">
      <c r="A3344" s="7" t="s">
        <v>4421</v>
      </c>
      <c r="B3344" s="7" t="s">
        <v>3424</v>
      </c>
      <c r="C3344" s="19" t="s">
        <v>3158</v>
      </c>
      <c r="D3344" s="19" t="s">
        <v>3159</v>
      </c>
      <c r="E3344" s="13">
        <v>3429</v>
      </c>
      <c r="G3344" s="3" t="str">
        <f t="shared" si="442"/>
        <v/>
      </c>
      <c r="H3344" s="3" t="str">
        <f t="shared" si="443"/>
        <v/>
      </c>
      <c r="I3344" s="3" t="str">
        <f t="shared" si="444"/>
        <v/>
      </c>
      <c r="J3344" s="3" t="str">
        <f t="shared" si="445"/>
        <v/>
      </c>
      <c r="K3344" s="3" t="str">
        <f t="shared" si="446"/>
        <v/>
      </c>
      <c r="L3344" s="3" t="str">
        <f t="shared" si="447"/>
        <v/>
      </c>
      <c r="M3344" s="3" t="str">
        <f t="shared" si="448"/>
        <v/>
      </c>
    </row>
    <row r="3345" spans="1:13" ht="15.6" customHeight="1" x14ac:dyDescent="0.3">
      <c r="A3345" s="7" t="s">
        <v>4421</v>
      </c>
      <c r="B3345" s="7" t="s">
        <v>3424</v>
      </c>
      <c r="C3345" s="19" t="s">
        <v>3160</v>
      </c>
      <c r="D3345" s="19" t="s">
        <v>3161</v>
      </c>
      <c r="E3345" s="13">
        <v>3430</v>
      </c>
      <c r="G3345" s="3" t="str">
        <f t="shared" si="442"/>
        <v/>
      </c>
      <c r="H3345" s="3" t="str">
        <f t="shared" si="443"/>
        <v/>
      </c>
      <c r="I3345" s="3" t="str">
        <f t="shared" si="444"/>
        <v/>
      </c>
      <c r="J3345" s="3" t="str">
        <f t="shared" si="445"/>
        <v/>
      </c>
      <c r="K3345" s="3" t="str">
        <f t="shared" si="446"/>
        <v/>
      </c>
      <c r="L3345" s="3" t="str">
        <f t="shared" si="447"/>
        <v/>
      </c>
      <c r="M3345" s="3" t="str">
        <f t="shared" si="448"/>
        <v/>
      </c>
    </row>
    <row r="3346" spans="1:13" ht="15.6" customHeight="1" x14ac:dyDescent="0.3">
      <c r="A3346" s="7" t="s">
        <v>4421</v>
      </c>
      <c r="B3346" s="7" t="s">
        <v>3424</v>
      </c>
      <c r="C3346" s="19" t="s">
        <v>3162</v>
      </c>
      <c r="D3346" s="19" t="s">
        <v>3163</v>
      </c>
      <c r="E3346" s="13">
        <v>3431</v>
      </c>
      <c r="G3346" s="3" t="str">
        <f t="shared" si="442"/>
        <v/>
      </c>
      <c r="H3346" s="3" t="str">
        <f t="shared" si="443"/>
        <v/>
      </c>
      <c r="I3346" s="3" t="str">
        <f t="shared" si="444"/>
        <v/>
      </c>
      <c r="J3346" s="3" t="str">
        <f t="shared" si="445"/>
        <v/>
      </c>
      <c r="K3346" s="3" t="str">
        <f t="shared" si="446"/>
        <v/>
      </c>
      <c r="L3346" s="3" t="str">
        <f t="shared" si="447"/>
        <v/>
      </c>
      <c r="M3346" s="3" t="str">
        <f t="shared" si="448"/>
        <v/>
      </c>
    </row>
    <row r="3347" spans="1:13" ht="15.6" customHeight="1" x14ac:dyDescent="0.3">
      <c r="A3347" s="7" t="s">
        <v>4421</v>
      </c>
      <c r="B3347" s="7" t="s">
        <v>3424</v>
      </c>
      <c r="C3347" s="19" t="s">
        <v>3164</v>
      </c>
      <c r="D3347" s="19" t="s">
        <v>3165</v>
      </c>
      <c r="E3347" s="13">
        <v>3432</v>
      </c>
      <c r="G3347" s="3" t="str">
        <f t="shared" si="442"/>
        <v/>
      </c>
      <c r="H3347" s="3" t="str">
        <f t="shared" si="443"/>
        <v/>
      </c>
      <c r="I3347" s="3" t="str">
        <f t="shared" si="444"/>
        <v/>
      </c>
      <c r="J3347" s="3" t="str">
        <f t="shared" si="445"/>
        <v/>
      </c>
      <c r="K3347" s="3" t="str">
        <f t="shared" si="446"/>
        <v/>
      </c>
      <c r="L3347" s="3" t="str">
        <f t="shared" si="447"/>
        <v/>
      </c>
      <c r="M3347" s="3" t="str">
        <f t="shared" si="448"/>
        <v/>
      </c>
    </row>
    <row r="3348" spans="1:13" ht="15.6" customHeight="1" x14ac:dyDescent="0.3">
      <c r="A3348" s="7" t="s">
        <v>4421</v>
      </c>
      <c r="B3348" s="7" t="s">
        <v>3424</v>
      </c>
      <c r="C3348" s="19" t="s">
        <v>3166</v>
      </c>
      <c r="D3348" s="19" t="s">
        <v>3167</v>
      </c>
      <c r="E3348" s="13">
        <v>3433</v>
      </c>
      <c r="G3348" s="3" t="str">
        <f t="shared" si="442"/>
        <v/>
      </c>
      <c r="H3348" s="3" t="str">
        <f t="shared" si="443"/>
        <v/>
      </c>
      <c r="I3348" s="3" t="str">
        <f t="shared" si="444"/>
        <v/>
      </c>
      <c r="J3348" s="3" t="str">
        <f t="shared" si="445"/>
        <v/>
      </c>
      <c r="K3348" s="3" t="str">
        <f t="shared" si="446"/>
        <v/>
      </c>
      <c r="L3348" s="3" t="str">
        <f t="shared" si="447"/>
        <v/>
      </c>
      <c r="M3348" s="3" t="str">
        <f t="shared" si="448"/>
        <v/>
      </c>
    </row>
    <row r="3349" spans="1:13" ht="15.6" customHeight="1" x14ac:dyDescent="0.3">
      <c r="A3349" s="7" t="s">
        <v>4421</v>
      </c>
      <c r="B3349" s="7" t="s">
        <v>3424</v>
      </c>
      <c r="C3349" s="19" t="s">
        <v>3168</v>
      </c>
      <c r="D3349" s="19" t="s">
        <v>3169</v>
      </c>
      <c r="E3349" s="13">
        <v>3434</v>
      </c>
      <c r="G3349" s="3" t="str">
        <f t="shared" si="442"/>
        <v/>
      </c>
      <c r="H3349" s="3" t="str">
        <f t="shared" si="443"/>
        <v/>
      </c>
      <c r="I3349" s="3" t="str">
        <f t="shared" si="444"/>
        <v/>
      </c>
      <c r="J3349" s="3" t="str">
        <f t="shared" si="445"/>
        <v/>
      </c>
      <c r="K3349" s="3" t="str">
        <f t="shared" si="446"/>
        <v/>
      </c>
      <c r="L3349" s="3" t="str">
        <f t="shared" si="447"/>
        <v/>
      </c>
      <c r="M3349" s="3" t="str">
        <f t="shared" si="448"/>
        <v/>
      </c>
    </row>
    <row r="3350" spans="1:13" ht="15.6" customHeight="1" x14ac:dyDescent="0.3">
      <c r="A3350" s="7" t="s">
        <v>4421</v>
      </c>
      <c r="B3350" s="7" t="s">
        <v>3424</v>
      </c>
      <c r="C3350" s="19" t="s">
        <v>3170</v>
      </c>
      <c r="D3350" s="19" t="s">
        <v>3171</v>
      </c>
      <c r="E3350" s="13">
        <v>3435</v>
      </c>
      <c r="G3350" s="3" t="str">
        <f t="shared" si="442"/>
        <v/>
      </c>
      <c r="H3350" s="3" t="str">
        <f t="shared" si="443"/>
        <v/>
      </c>
      <c r="I3350" s="3" t="str">
        <f t="shared" si="444"/>
        <v/>
      </c>
      <c r="J3350" s="3" t="str">
        <f t="shared" si="445"/>
        <v/>
      </c>
      <c r="K3350" s="3" t="str">
        <f t="shared" si="446"/>
        <v/>
      </c>
      <c r="L3350" s="3" t="str">
        <f t="shared" si="447"/>
        <v/>
      </c>
      <c r="M3350" s="3" t="str">
        <f t="shared" si="448"/>
        <v/>
      </c>
    </row>
    <row r="3351" spans="1:13" ht="15.6" customHeight="1" x14ac:dyDescent="0.3">
      <c r="A3351" s="7" t="s">
        <v>4421</v>
      </c>
      <c r="B3351" s="7" t="s">
        <v>3424</v>
      </c>
      <c r="C3351" s="19" t="s">
        <v>3172</v>
      </c>
      <c r="D3351" s="19" t="s">
        <v>3173</v>
      </c>
      <c r="E3351" s="13">
        <v>3436</v>
      </c>
      <c r="G3351" s="3" t="str">
        <f t="shared" si="442"/>
        <v/>
      </c>
      <c r="H3351" s="3" t="str">
        <f t="shared" si="443"/>
        <v/>
      </c>
      <c r="I3351" s="3" t="str">
        <f t="shared" si="444"/>
        <v/>
      </c>
      <c r="J3351" s="3" t="str">
        <f t="shared" si="445"/>
        <v/>
      </c>
      <c r="K3351" s="3" t="str">
        <f t="shared" si="446"/>
        <v/>
      </c>
      <c r="L3351" s="3" t="str">
        <f t="shared" si="447"/>
        <v/>
      </c>
      <c r="M3351" s="3" t="str">
        <f t="shared" si="448"/>
        <v/>
      </c>
    </row>
    <row r="3352" spans="1:13" ht="15.6" customHeight="1" x14ac:dyDescent="0.3">
      <c r="A3352" s="7" t="s">
        <v>4421</v>
      </c>
      <c r="B3352" s="7" t="s">
        <v>3424</v>
      </c>
      <c r="C3352" s="19" t="s">
        <v>3174</v>
      </c>
      <c r="D3352" s="19" t="s">
        <v>3175</v>
      </c>
      <c r="E3352" s="13">
        <v>3437</v>
      </c>
      <c r="G3352" s="3" t="str">
        <f t="shared" si="442"/>
        <v/>
      </c>
      <c r="H3352" s="3" t="str">
        <f t="shared" si="443"/>
        <v/>
      </c>
      <c r="I3352" s="3" t="str">
        <f t="shared" si="444"/>
        <v/>
      </c>
      <c r="J3352" s="3" t="str">
        <f t="shared" si="445"/>
        <v/>
      </c>
      <c r="K3352" s="3" t="str">
        <f t="shared" si="446"/>
        <v/>
      </c>
      <c r="L3352" s="3" t="str">
        <f t="shared" si="447"/>
        <v/>
      </c>
      <c r="M3352" s="3" t="str">
        <f t="shared" si="448"/>
        <v/>
      </c>
    </row>
    <row r="3353" spans="1:13" ht="15.6" customHeight="1" x14ac:dyDescent="0.3">
      <c r="A3353" s="7" t="s">
        <v>4421</v>
      </c>
      <c r="B3353" s="7" t="s">
        <v>3424</v>
      </c>
      <c r="C3353" s="19" t="s">
        <v>3176</v>
      </c>
      <c r="D3353" s="19" t="s">
        <v>3177</v>
      </c>
      <c r="E3353" s="13">
        <v>3438</v>
      </c>
      <c r="G3353" s="3" t="str">
        <f t="shared" si="442"/>
        <v/>
      </c>
      <c r="H3353" s="3" t="str">
        <f t="shared" si="443"/>
        <v/>
      </c>
      <c r="I3353" s="3" t="str">
        <f t="shared" si="444"/>
        <v/>
      </c>
      <c r="J3353" s="3" t="str">
        <f t="shared" si="445"/>
        <v/>
      </c>
      <c r="K3353" s="3" t="str">
        <f t="shared" si="446"/>
        <v/>
      </c>
      <c r="L3353" s="3" t="str">
        <f t="shared" si="447"/>
        <v/>
      </c>
      <c r="M3353" s="3" t="str">
        <f t="shared" si="448"/>
        <v/>
      </c>
    </row>
    <row r="3354" spans="1:13" ht="15.6" customHeight="1" x14ac:dyDescent="0.3">
      <c r="A3354" s="7" t="s">
        <v>4421</v>
      </c>
      <c r="B3354" s="7" t="s">
        <v>3424</v>
      </c>
      <c r="C3354" s="19" t="s">
        <v>3178</v>
      </c>
      <c r="D3354" s="19" t="s">
        <v>3179</v>
      </c>
      <c r="E3354" s="13">
        <v>3439</v>
      </c>
      <c r="G3354" s="3" t="str">
        <f t="shared" si="442"/>
        <v/>
      </c>
      <c r="H3354" s="3" t="str">
        <f t="shared" si="443"/>
        <v/>
      </c>
      <c r="I3354" s="3" t="str">
        <f t="shared" si="444"/>
        <v/>
      </c>
      <c r="J3354" s="3" t="str">
        <f t="shared" si="445"/>
        <v/>
      </c>
      <c r="K3354" s="3" t="str">
        <f t="shared" si="446"/>
        <v/>
      </c>
      <c r="L3354" s="3" t="str">
        <f t="shared" si="447"/>
        <v/>
      </c>
      <c r="M3354" s="3" t="str">
        <f t="shared" si="448"/>
        <v/>
      </c>
    </row>
    <row r="3355" spans="1:13" ht="15.6" customHeight="1" x14ac:dyDescent="0.3">
      <c r="A3355" s="7" t="s">
        <v>4421</v>
      </c>
      <c r="B3355" s="7" t="s">
        <v>3424</v>
      </c>
      <c r="C3355" s="19" t="s">
        <v>3180</v>
      </c>
      <c r="D3355" s="19" t="s">
        <v>3181</v>
      </c>
      <c r="E3355" s="13">
        <v>3440</v>
      </c>
      <c r="G3355" s="3" t="str">
        <f t="shared" si="442"/>
        <v/>
      </c>
      <c r="H3355" s="3" t="str">
        <f t="shared" si="443"/>
        <v/>
      </c>
      <c r="I3355" s="3" t="str">
        <f t="shared" si="444"/>
        <v/>
      </c>
      <c r="J3355" s="3" t="str">
        <f t="shared" si="445"/>
        <v/>
      </c>
      <c r="K3355" s="3" t="str">
        <f t="shared" si="446"/>
        <v/>
      </c>
      <c r="L3355" s="3" t="str">
        <f t="shared" si="447"/>
        <v/>
      </c>
      <c r="M3355" s="3" t="str">
        <f t="shared" si="448"/>
        <v/>
      </c>
    </row>
    <row r="3356" spans="1:13" ht="15.6" customHeight="1" x14ac:dyDescent="0.3">
      <c r="A3356" s="7" t="s">
        <v>4421</v>
      </c>
      <c r="B3356" s="7" t="s">
        <v>3424</v>
      </c>
      <c r="C3356" s="19" t="s">
        <v>3182</v>
      </c>
      <c r="D3356" s="19" t="s">
        <v>3183</v>
      </c>
      <c r="E3356" s="13">
        <v>3441</v>
      </c>
      <c r="G3356" s="3" t="str">
        <f t="shared" si="442"/>
        <v/>
      </c>
      <c r="H3356" s="3" t="str">
        <f t="shared" si="443"/>
        <v/>
      </c>
      <c r="I3356" s="3" t="str">
        <f t="shared" si="444"/>
        <v/>
      </c>
      <c r="J3356" s="3" t="str">
        <f t="shared" si="445"/>
        <v/>
      </c>
      <c r="K3356" s="3" t="str">
        <f t="shared" si="446"/>
        <v/>
      </c>
      <c r="L3356" s="3" t="str">
        <f t="shared" si="447"/>
        <v/>
      </c>
      <c r="M3356" s="3" t="str">
        <f t="shared" si="448"/>
        <v/>
      </c>
    </row>
    <row r="3357" spans="1:13" ht="15.6" customHeight="1" x14ac:dyDescent="0.3">
      <c r="A3357" s="7" t="s">
        <v>4421</v>
      </c>
      <c r="B3357" s="7" t="s">
        <v>3424</v>
      </c>
      <c r="C3357" s="19" t="s">
        <v>3184</v>
      </c>
      <c r="D3357" s="19" t="s">
        <v>3185</v>
      </c>
      <c r="E3357" s="13">
        <v>3442</v>
      </c>
      <c r="G3357" s="3" t="str">
        <f t="shared" si="442"/>
        <v/>
      </c>
      <c r="H3357" s="3" t="str">
        <f t="shared" si="443"/>
        <v/>
      </c>
      <c r="I3357" s="3" t="str">
        <f t="shared" si="444"/>
        <v/>
      </c>
      <c r="J3357" s="3" t="str">
        <f t="shared" si="445"/>
        <v/>
      </c>
      <c r="K3357" s="3" t="str">
        <f t="shared" si="446"/>
        <v/>
      </c>
      <c r="L3357" s="3" t="str">
        <f t="shared" si="447"/>
        <v/>
      </c>
      <c r="M3357" s="3" t="str">
        <f t="shared" si="448"/>
        <v/>
      </c>
    </row>
    <row r="3358" spans="1:13" ht="15.6" customHeight="1" x14ac:dyDescent="0.3">
      <c r="A3358" s="7" t="s">
        <v>4421</v>
      </c>
      <c r="B3358" s="7" t="s">
        <v>3424</v>
      </c>
      <c r="C3358" s="19" t="s">
        <v>3186</v>
      </c>
      <c r="D3358" s="19" t="s">
        <v>3187</v>
      </c>
      <c r="E3358" s="13">
        <v>3443</v>
      </c>
      <c r="G3358" s="3" t="str">
        <f t="shared" si="442"/>
        <v/>
      </c>
      <c r="H3358" s="3" t="str">
        <f t="shared" si="443"/>
        <v/>
      </c>
      <c r="I3358" s="3" t="str">
        <f t="shared" si="444"/>
        <v/>
      </c>
      <c r="J3358" s="3" t="str">
        <f t="shared" si="445"/>
        <v/>
      </c>
      <c r="K3358" s="3" t="str">
        <f t="shared" si="446"/>
        <v/>
      </c>
      <c r="L3358" s="3" t="str">
        <f t="shared" si="447"/>
        <v/>
      </c>
      <c r="M3358" s="3" t="str">
        <f t="shared" si="448"/>
        <v/>
      </c>
    </row>
    <row r="3359" spans="1:13" ht="15.6" customHeight="1" x14ac:dyDescent="0.3">
      <c r="A3359" s="7" t="s">
        <v>4421</v>
      </c>
      <c r="B3359" s="7" t="s">
        <v>3424</v>
      </c>
      <c r="C3359" s="19" t="s">
        <v>3188</v>
      </c>
      <c r="D3359" s="19" t="s">
        <v>3189</v>
      </c>
      <c r="E3359" s="13">
        <v>3444</v>
      </c>
      <c r="G3359" s="3" t="str">
        <f t="shared" si="442"/>
        <v/>
      </c>
      <c r="H3359" s="3" t="str">
        <f t="shared" si="443"/>
        <v/>
      </c>
      <c r="I3359" s="3" t="str">
        <f t="shared" si="444"/>
        <v/>
      </c>
      <c r="J3359" s="3" t="str">
        <f t="shared" si="445"/>
        <v/>
      </c>
      <c r="K3359" s="3" t="str">
        <f t="shared" si="446"/>
        <v/>
      </c>
      <c r="L3359" s="3" t="str">
        <f t="shared" si="447"/>
        <v/>
      </c>
      <c r="M3359" s="3" t="str">
        <f t="shared" si="448"/>
        <v/>
      </c>
    </row>
    <row r="3360" spans="1:13" ht="15.6" customHeight="1" x14ac:dyDescent="0.3">
      <c r="A3360" s="7" t="s">
        <v>4421</v>
      </c>
      <c r="B3360" s="7" t="s">
        <v>3424</v>
      </c>
      <c r="C3360" s="19" t="s">
        <v>3190</v>
      </c>
      <c r="D3360" s="19" t="s">
        <v>3191</v>
      </c>
      <c r="E3360" s="13">
        <v>3445</v>
      </c>
      <c r="G3360" s="3" t="str">
        <f t="shared" si="442"/>
        <v/>
      </c>
      <c r="H3360" s="3" t="str">
        <f t="shared" si="443"/>
        <v/>
      </c>
      <c r="I3360" s="3" t="str">
        <f t="shared" si="444"/>
        <v/>
      </c>
      <c r="J3360" s="3" t="str">
        <f t="shared" si="445"/>
        <v/>
      </c>
      <c r="K3360" s="3" t="str">
        <f t="shared" si="446"/>
        <v/>
      </c>
      <c r="L3360" s="3" t="str">
        <f t="shared" si="447"/>
        <v/>
      </c>
      <c r="M3360" s="3" t="str">
        <f t="shared" si="448"/>
        <v/>
      </c>
    </row>
    <row r="3361" spans="1:13" ht="15.6" customHeight="1" x14ac:dyDescent="0.3">
      <c r="A3361" s="7" t="s">
        <v>4421</v>
      </c>
      <c r="B3361" s="7" t="s">
        <v>3424</v>
      </c>
      <c r="C3361" s="19" t="s">
        <v>3192</v>
      </c>
      <c r="D3361" s="19" t="s">
        <v>3193</v>
      </c>
      <c r="E3361" s="13">
        <v>3446</v>
      </c>
      <c r="G3361" s="3" t="str">
        <f t="shared" si="442"/>
        <v/>
      </c>
      <c r="H3361" s="3" t="str">
        <f t="shared" si="443"/>
        <v/>
      </c>
      <c r="I3361" s="3" t="str">
        <f t="shared" si="444"/>
        <v/>
      </c>
      <c r="J3361" s="3" t="str">
        <f t="shared" si="445"/>
        <v/>
      </c>
      <c r="K3361" s="3" t="str">
        <f t="shared" si="446"/>
        <v/>
      </c>
      <c r="L3361" s="3" t="str">
        <f t="shared" si="447"/>
        <v/>
      </c>
      <c r="M3361" s="3" t="str">
        <f t="shared" si="448"/>
        <v/>
      </c>
    </row>
    <row r="3362" spans="1:13" ht="15.6" customHeight="1" x14ac:dyDescent="0.3">
      <c r="A3362" s="7" t="s">
        <v>4421</v>
      </c>
      <c r="B3362" s="7" t="s">
        <v>3424</v>
      </c>
      <c r="C3362" s="19" t="s">
        <v>3194</v>
      </c>
      <c r="D3362" s="19" t="s">
        <v>3195</v>
      </c>
      <c r="E3362" s="13">
        <v>3447</v>
      </c>
      <c r="G3362" s="3" t="str">
        <f t="shared" si="442"/>
        <v/>
      </c>
      <c r="H3362" s="3" t="str">
        <f t="shared" si="443"/>
        <v/>
      </c>
      <c r="I3362" s="3" t="str">
        <f t="shared" si="444"/>
        <v/>
      </c>
      <c r="J3362" s="3" t="str">
        <f t="shared" si="445"/>
        <v/>
      </c>
      <c r="K3362" s="3" t="str">
        <f t="shared" si="446"/>
        <v/>
      </c>
      <c r="L3362" s="3" t="str">
        <f t="shared" si="447"/>
        <v/>
      </c>
      <c r="M3362" s="3" t="str">
        <f t="shared" si="448"/>
        <v/>
      </c>
    </row>
    <row r="3363" spans="1:13" ht="15.6" customHeight="1" x14ac:dyDescent="0.3">
      <c r="A3363" s="7" t="s">
        <v>4421</v>
      </c>
      <c r="B3363" s="7" t="s">
        <v>3424</v>
      </c>
      <c r="C3363" s="19" t="s">
        <v>3196</v>
      </c>
      <c r="D3363" s="19" t="s">
        <v>3197</v>
      </c>
      <c r="E3363" s="13">
        <v>3448</v>
      </c>
      <c r="G3363" s="3" t="str">
        <f t="shared" si="442"/>
        <v/>
      </c>
      <c r="H3363" s="3" t="str">
        <f t="shared" si="443"/>
        <v/>
      </c>
      <c r="I3363" s="3" t="str">
        <f t="shared" si="444"/>
        <v/>
      </c>
      <c r="J3363" s="3" t="str">
        <f t="shared" si="445"/>
        <v/>
      </c>
      <c r="K3363" s="3" t="str">
        <f t="shared" si="446"/>
        <v/>
      </c>
      <c r="L3363" s="3" t="str">
        <f t="shared" si="447"/>
        <v/>
      </c>
      <c r="M3363" s="3" t="str">
        <f t="shared" si="448"/>
        <v/>
      </c>
    </row>
    <row r="3364" spans="1:13" ht="15.6" customHeight="1" x14ac:dyDescent="0.3">
      <c r="A3364" s="7" t="s">
        <v>4421</v>
      </c>
      <c r="B3364" s="7" t="s">
        <v>3424</v>
      </c>
      <c r="C3364" s="19" t="s">
        <v>3198</v>
      </c>
      <c r="D3364" s="19" t="s">
        <v>3199</v>
      </c>
      <c r="E3364" s="13">
        <v>3449</v>
      </c>
      <c r="G3364" s="3" t="str">
        <f t="shared" si="442"/>
        <v/>
      </c>
      <c r="H3364" s="3" t="str">
        <f t="shared" si="443"/>
        <v/>
      </c>
      <c r="I3364" s="3" t="str">
        <f t="shared" si="444"/>
        <v/>
      </c>
      <c r="J3364" s="3" t="str">
        <f t="shared" si="445"/>
        <v/>
      </c>
      <c r="K3364" s="3" t="str">
        <f t="shared" si="446"/>
        <v/>
      </c>
      <c r="L3364" s="3" t="str">
        <f t="shared" si="447"/>
        <v/>
      </c>
      <c r="M3364" s="3" t="str">
        <f t="shared" si="448"/>
        <v/>
      </c>
    </row>
    <row r="3365" spans="1:13" ht="15.6" customHeight="1" x14ac:dyDescent="0.3">
      <c r="A3365" s="7" t="s">
        <v>4421</v>
      </c>
      <c r="B3365" s="7" t="s">
        <v>3424</v>
      </c>
      <c r="C3365" s="19" t="s">
        <v>3200</v>
      </c>
      <c r="D3365" s="19" t="s">
        <v>3201</v>
      </c>
      <c r="E3365" s="13">
        <v>3450</v>
      </c>
      <c r="G3365" s="3" t="str">
        <f t="shared" si="442"/>
        <v/>
      </c>
      <c r="H3365" s="3" t="str">
        <f t="shared" si="443"/>
        <v/>
      </c>
      <c r="I3365" s="3" t="str">
        <f t="shared" si="444"/>
        <v/>
      </c>
      <c r="J3365" s="3" t="str">
        <f t="shared" si="445"/>
        <v/>
      </c>
      <c r="K3365" s="3" t="str">
        <f t="shared" si="446"/>
        <v/>
      </c>
      <c r="L3365" s="3" t="str">
        <f t="shared" si="447"/>
        <v/>
      </c>
      <c r="M3365" s="3" t="str">
        <f t="shared" si="448"/>
        <v/>
      </c>
    </row>
    <row r="3366" spans="1:13" ht="15.6" customHeight="1" x14ac:dyDescent="0.3">
      <c r="A3366" s="7" t="s">
        <v>4421</v>
      </c>
      <c r="B3366" s="7" t="s">
        <v>3424</v>
      </c>
      <c r="C3366" s="19" t="s">
        <v>3202</v>
      </c>
      <c r="D3366" s="19" t="s">
        <v>3203</v>
      </c>
      <c r="E3366" s="13">
        <v>3451</v>
      </c>
      <c r="G3366" s="3" t="str">
        <f t="shared" si="442"/>
        <v/>
      </c>
      <c r="H3366" s="3" t="str">
        <f t="shared" si="443"/>
        <v/>
      </c>
      <c r="I3366" s="3" t="str">
        <f t="shared" si="444"/>
        <v/>
      </c>
      <c r="J3366" s="3" t="str">
        <f t="shared" si="445"/>
        <v/>
      </c>
      <c r="K3366" s="3" t="str">
        <f t="shared" si="446"/>
        <v/>
      </c>
      <c r="L3366" s="3" t="str">
        <f t="shared" si="447"/>
        <v/>
      </c>
      <c r="M3366" s="3" t="str">
        <f t="shared" si="448"/>
        <v/>
      </c>
    </row>
    <row r="3367" spans="1:13" ht="15.6" customHeight="1" x14ac:dyDescent="0.3">
      <c r="A3367" s="7" t="s">
        <v>4421</v>
      </c>
      <c r="B3367" s="7" t="s">
        <v>3424</v>
      </c>
      <c r="C3367" s="19" t="s">
        <v>3204</v>
      </c>
      <c r="D3367" s="19" t="s">
        <v>3205</v>
      </c>
      <c r="E3367" s="13">
        <v>3452</v>
      </c>
      <c r="G3367" s="3" t="str">
        <f t="shared" si="442"/>
        <v/>
      </c>
      <c r="H3367" s="3" t="str">
        <f t="shared" si="443"/>
        <v/>
      </c>
      <c r="I3367" s="3" t="str">
        <f t="shared" si="444"/>
        <v/>
      </c>
      <c r="J3367" s="3" t="str">
        <f t="shared" si="445"/>
        <v/>
      </c>
      <c r="K3367" s="3" t="str">
        <f t="shared" si="446"/>
        <v/>
      </c>
      <c r="L3367" s="3" t="str">
        <f t="shared" si="447"/>
        <v/>
      </c>
      <c r="M3367" s="3" t="str">
        <f t="shared" si="448"/>
        <v/>
      </c>
    </row>
    <row r="3368" spans="1:13" ht="15.6" customHeight="1" x14ac:dyDescent="0.3">
      <c r="A3368" s="7" t="s">
        <v>4421</v>
      </c>
      <c r="B3368" s="7" t="s">
        <v>3424</v>
      </c>
      <c r="C3368" s="19" t="s">
        <v>3206</v>
      </c>
      <c r="D3368" s="19" t="s">
        <v>3207</v>
      </c>
      <c r="E3368" s="13">
        <v>3453</v>
      </c>
      <c r="G3368" s="3" t="str">
        <f t="shared" si="442"/>
        <v/>
      </c>
      <c r="H3368" s="3" t="str">
        <f t="shared" si="443"/>
        <v/>
      </c>
      <c r="I3368" s="3" t="str">
        <f t="shared" si="444"/>
        <v/>
      </c>
      <c r="J3368" s="3" t="str">
        <f t="shared" si="445"/>
        <v/>
      </c>
      <c r="K3368" s="3" t="str">
        <f t="shared" si="446"/>
        <v/>
      </c>
      <c r="L3368" s="3" t="str">
        <f t="shared" si="447"/>
        <v/>
      </c>
      <c r="M3368" s="3" t="str">
        <f t="shared" si="448"/>
        <v/>
      </c>
    </row>
    <row r="3369" spans="1:13" ht="15.6" customHeight="1" x14ac:dyDescent="0.3">
      <c r="A3369" s="7" t="s">
        <v>4421</v>
      </c>
      <c r="B3369" s="7" t="s">
        <v>3424</v>
      </c>
      <c r="C3369" s="19" t="s">
        <v>3208</v>
      </c>
      <c r="D3369" s="19" t="s">
        <v>3209</v>
      </c>
      <c r="E3369" s="13">
        <v>3454</v>
      </c>
      <c r="G3369" s="3" t="str">
        <f t="shared" si="442"/>
        <v/>
      </c>
      <c r="H3369" s="3" t="str">
        <f t="shared" si="443"/>
        <v/>
      </c>
      <c r="I3369" s="3" t="str">
        <f t="shared" si="444"/>
        <v/>
      </c>
      <c r="J3369" s="3" t="str">
        <f t="shared" si="445"/>
        <v/>
      </c>
      <c r="K3369" s="3" t="str">
        <f t="shared" si="446"/>
        <v/>
      </c>
      <c r="L3369" s="3" t="str">
        <f t="shared" si="447"/>
        <v/>
      </c>
      <c r="M3369" s="3" t="str">
        <f t="shared" si="448"/>
        <v/>
      </c>
    </row>
    <row r="3370" spans="1:13" ht="15.6" customHeight="1" x14ac:dyDescent="0.3">
      <c r="A3370" s="7" t="s">
        <v>4421</v>
      </c>
      <c r="B3370" s="7" t="s">
        <v>3424</v>
      </c>
      <c r="C3370" s="19" t="s">
        <v>3210</v>
      </c>
      <c r="D3370" s="19" t="s">
        <v>3211</v>
      </c>
      <c r="E3370" s="13">
        <v>3455</v>
      </c>
      <c r="G3370" s="3" t="str">
        <f t="shared" si="442"/>
        <v/>
      </c>
      <c r="H3370" s="3" t="str">
        <f t="shared" si="443"/>
        <v/>
      </c>
      <c r="I3370" s="3" t="str">
        <f t="shared" si="444"/>
        <v/>
      </c>
      <c r="J3370" s="3" t="str">
        <f t="shared" si="445"/>
        <v/>
      </c>
      <c r="K3370" s="3" t="str">
        <f t="shared" si="446"/>
        <v/>
      </c>
      <c r="L3370" s="3" t="str">
        <f t="shared" si="447"/>
        <v/>
      </c>
      <c r="M3370" s="3" t="str">
        <f t="shared" si="448"/>
        <v/>
      </c>
    </row>
    <row r="3371" spans="1:13" ht="15.6" customHeight="1" x14ac:dyDescent="0.3">
      <c r="A3371" s="7" t="s">
        <v>4421</v>
      </c>
      <c r="B3371" s="7" t="s">
        <v>3424</v>
      </c>
      <c r="C3371" s="19" t="s">
        <v>3212</v>
      </c>
      <c r="D3371" s="19" t="s">
        <v>3213</v>
      </c>
      <c r="E3371" s="13">
        <v>3456</v>
      </c>
      <c r="G3371" s="3" t="str">
        <f t="shared" si="442"/>
        <v/>
      </c>
      <c r="H3371" s="3" t="str">
        <f t="shared" si="443"/>
        <v/>
      </c>
      <c r="I3371" s="3" t="str">
        <f t="shared" si="444"/>
        <v/>
      </c>
      <c r="J3371" s="3" t="str">
        <f t="shared" si="445"/>
        <v/>
      </c>
      <c r="K3371" s="3" t="str">
        <f t="shared" si="446"/>
        <v/>
      </c>
      <c r="L3371" s="3" t="str">
        <f t="shared" si="447"/>
        <v/>
      </c>
      <c r="M3371" s="3" t="str">
        <f t="shared" si="448"/>
        <v/>
      </c>
    </row>
    <row r="3372" spans="1:13" ht="15.6" customHeight="1" x14ac:dyDescent="0.3">
      <c r="A3372" s="7" t="s">
        <v>4421</v>
      </c>
      <c r="B3372" s="7" t="s">
        <v>3424</v>
      </c>
      <c r="C3372" s="19" t="s">
        <v>3214</v>
      </c>
      <c r="D3372" s="19" t="s">
        <v>3215</v>
      </c>
      <c r="E3372" s="13">
        <v>3457</v>
      </c>
      <c r="G3372" s="3" t="str">
        <f t="shared" si="442"/>
        <v/>
      </c>
      <c r="H3372" s="3" t="str">
        <f t="shared" si="443"/>
        <v/>
      </c>
      <c r="I3372" s="3" t="str">
        <f t="shared" si="444"/>
        <v/>
      </c>
      <c r="J3372" s="3" t="str">
        <f t="shared" si="445"/>
        <v/>
      </c>
      <c r="K3372" s="3" t="str">
        <f t="shared" si="446"/>
        <v/>
      </c>
      <c r="L3372" s="3" t="str">
        <f t="shared" si="447"/>
        <v/>
      </c>
      <c r="M3372" s="3" t="str">
        <f t="shared" si="448"/>
        <v/>
      </c>
    </row>
    <row r="3373" spans="1:13" ht="15.6" customHeight="1" x14ac:dyDescent="0.3">
      <c r="A3373" s="7" t="s">
        <v>4421</v>
      </c>
      <c r="B3373" s="7" t="s">
        <v>3424</v>
      </c>
      <c r="C3373" s="19" t="s">
        <v>3216</v>
      </c>
      <c r="D3373" s="19" t="s">
        <v>3217</v>
      </c>
      <c r="E3373" s="13">
        <v>3458</v>
      </c>
      <c r="G3373" s="3" t="str">
        <f t="shared" si="442"/>
        <v/>
      </c>
      <c r="H3373" s="3" t="str">
        <f t="shared" si="443"/>
        <v/>
      </c>
      <c r="I3373" s="3" t="str">
        <f t="shared" si="444"/>
        <v/>
      </c>
      <c r="J3373" s="3" t="str">
        <f t="shared" si="445"/>
        <v/>
      </c>
      <c r="K3373" s="3" t="str">
        <f t="shared" si="446"/>
        <v/>
      </c>
      <c r="L3373" s="3" t="str">
        <f t="shared" si="447"/>
        <v/>
      </c>
      <c r="M3373" s="3" t="str">
        <f t="shared" si="448"/>
        <v/>
      </c>
    </row>
    <row r="3374" spans="1:13" ht="15.6" customHeight="1" x14ac:dyDescent="0.3">
      <c r="A3374" s="7" t="s">
        <v>4421</v>
      </c>
      <c r="B3374" s="7" t="s">
        <v>3424</v>
      </c>
      <c r="C3374" s="19" t="s">
        <v>3218</v>
      </c>
      <c r="D3374" s="19" t="s">
        <v>3219</v>
      </c>
      <c r="E3374" s="13">
        <v>3459</v>
      </c>
      <c r="G3374" s="3" t="str">
        <f t="shared" si="442"/>
        <v/>
      </c>
      <c r="H3374" s="3" t="str">
        <f t="shared" si="443"/>
        <v/>
      </c>
      <c r="I3374" s="3" t="str">
        <f t="shared" si="444"/>
        <v/>
      </c>
      <c r="J3374" s="3" t="str">
        <f t="shared" si="445"/>
        <v/>
      </c>
      <c r="K3374" s="3" t="str">
        <f t="shared" si="446"/>
        <v/>
      </c>
      <c r="L3374" s="3" t="str">
        <f t="shared" si="447"/>
        <v/>
      </c>
      <c r="M3374" s="3" t="str">
        <f t="shared" si="448"/>
        <v/>
      </c>
    </row>
    <row r="3375" spans="1:13" ht="15.6" customHeight="1" x14ac:dyDescent="0.3">
      <c r="A3375" s="7" t="s">
        <v>4421</v>
      </c>
      <c r="B3375" s="7" t="s">
        <v>3424</v>
      </c>
      <c r="C3375" s="19" t="s">
        <v>3220</v>
      </c>
      <c r="D3375" s="19" t="s">
        <v>3221</v>
      </c>
      <c r="E3375" s="13">
        <v>3460</v>
      </c>
      <c r="G3375" s="3" t="str">
        <f t="shared" si="442"/>
        <v/>
      </c>
      <c r="H3375" s="3" t="str">
        <f t="shared" si="443"/>
        <v/>
      </c>
      <c r="I3375" s="3" t="str">
        <f t="shared" si="444"/>
        <v/>
      </c>
      <c r="J3375" s="3" t="str">
        <f t="shared" si="445"/>
        <v/>
      </c>
      <c r="K3375" s="3" t="str">
        <f t="shared" si="446"/>
        <v/>
      </c>
      <c r="L3375" s="3" t="str">
        <f t="shared" si="447"/>
        <v/>
      </c>
      <c r="M3375" s="3" t="str">
        <f t="shared" si="448"/>
        <v/>
      </c>
    </row>
    <row r="3376" spans="1:13" ht="15.6" customHeight="1" x14ac:dyDescent="0.3">
      <c r="A3376" s="7" t="s">
        <v>4421</v>
      </c>
      <c r="B3376" s="7" t="s">
        <v>3424</v>
      </c>
      <c r="C3376" s="19" t="s">
        <v>3222</v>
      </c>
      <c r="D3376" s="19" t="s">
        <v>3223</v>
      </c>
      <c r="E3376" s="13">
        <v>3461</v>
      </c>
      <c r="G3376" s="3" t="str">
        <f t="shared" si="442"/>
        <v/>
      </c>
      <c r="H3376" s="3" t="str">
        <f t="shared" si="443"/>
        <v/>
      </c>
      <c r="I3376" s="3" t="str">
        <f t="shared" si="444"/>
        <v/>
      </c>
      <c r="J3376" s="3" t="str">
        <f t="shared" si="445"/>
        <v/>
      </c>
      <c r="K3376" s="3" t="str">
        <f t="shared" si="446"/>
        <v/>
      </c>
      <c r="L3376" s="3" t="str">
        <f t="shared" si="447"/>
        <v/>
      </c>
      <c r="M3376" s="3" t="str">
        <f t="shared" si="448"/>
        <v/>
      </c>
    </row>
    <row r="3377" spans="1:13" ht="15.6" customHeight="1" x14ac:dyDescent="0.3">
      <c r="A3377" s="7" t="s">
        <v>4421</v>
      </c>
      <c r="B3377" s="7" t="s">
        <v>3424</v>
      </c>
      <c r="C3377" s="19" t="s">
        <v>3224</v>
      </c>
      <c r="D3377" s="19" t="s">
        <v>3225</v>
      </c>
      <c r="E3377" s="13">
        <v>3462</v>
      </c>
      <c r="G3377" s="3" t="str">
        <f t="shared" si="442"/>
        <v/>
      </c>
      <c r="H3377" s="3" t="str">
        <f t="shared" si="443"/>
        <v/>
      </c>
      <c r="I3377" s="3" t="str">
        <f t="shared" si="444"/>
        <v/>
      </c>
      <c r="J3377" s="3" t="str">
        <f t="shared" si="445"/>
        <v/>
      </c>
      <c r="K3377" s="3" t="str">
        <f t="shared" si="446"/>
        <v/>
      </c>
      <c r="L3377" s="3" t="str">
        <f t="shared" si="447"/>
        <v/>
      </c>
      <c r="M3377" s="3" t="str">
        <f t="shared" si="448"/>
        <v/>
      </c>
    </row>
    <row r="3378" spans="1:13" ht="15.6" customHeight="1" x14ac:dyDescent="0.3">
      <c r="A3378" s="7" t="s">
        <v>4421</v>
      </c>
      <c r="B3378" s="7" t="s">
        <v>3424</v>
      </c>
      <c r="C3378" s="19" t="s">
        <v>3226</v>
      </c>
      <c r="D3378" s="19" t="s">
        <v>3227</v>
      </c>
      <c r="E3378" s="13">
        <v>3463</v>
      </c>
      <c r="G3378" s="3" t="str">
        <f t="shared" si="442"/>
        <v/>
      </c>
      <c r="H3378" s="3" t="str">
        <f t="shared" si="443"/>
        <v/>
      </c>
      <c r="I3378" s="3" t="str">
        <f t="shared" si="444"/>
        <v/>
      </c>
      <c r="J3378" s="3" t="str">
        <f t="shared" si="445"/>
        <v/>
      </c>
      <c r="K3378" s="3" t="str">
        <f t="shared" si="446"/>
        <v/>
      </c>
      <c r="L3378" s="3" t="str">
        <f t="shared" si="447"/>
        <v/>
      </c>
      <c r="M3378" s="3" t="str">
        <f t="shared" si="448"/>
        <v/>
      </c>
    </row>
    <row r="3379" spans="1:13" ht="15.6" customHeight="1" x14ac:dyDescent="0.3">
      <c r="A3379" s="7" t="s">
        <v>4421</v>
      </c>
      <c r="B3379" s="7" t="s">
        <v>3424</v>
      </c>
      <c r="C3379" s="19" t="s">
        <v>3228</v>
      </c>
      <c r="D3379" s="19" t="s">
        <v>3229</v>
      </c>
      <c r="E3379" s="13">
        <v>3464</v>
      </c>
      <c r="G3379" s="3" t="str">
        <f t="shared" si="442"/>
        <v/>
      </c>
      <c r="H3379" s="3" t="str">
        <f t="shared" si="443"/>
        <v/>
      </c>
      <c r="I3379" s="3" t="str">
        <f t="shared" si="444"/>
        <v/>
      </c>
      <c r="J3379" s="3" t="str">
        <f t="shared" si="445"/>
        <v/>
      </c>
      <c r="K3379" s="3" t="str">
        <f t="shared" si="446"/>
        <v/>
      </c>
      <c r="L3379" s="3" t="str">
        <f t="shared" si="447"/>
        <v/>
      </c>
      <c r="M3379" s="3" t="str">
        <f t="shared" si="448"/>
        <v/>
      </c>
    </row>
    <row r="3380" spans="1:13" ht="15.6" customHeight="1" x14ac:dyDescent="0.3">
      <c r="A3380" s="7" t="s">
        <v>4421</v>
      </c>
      <c r="B3380" s="7" t="s">
        <v>3424</v>
      </c>
      <c r="C3380" s="19" t="s">
        <v>3230</v>
      </c>
      <c r="D3380" s="19" t="s">
        <v>3231</v>
      </c>
      <c r="E3380" s="13">
        <v>3465</v>
      </c>
      <c r="G3380" s="3" t="str">
        <f t="shared" si="442"/>
        <v/>
      </c>
      <c r="H3380" s="3" t="str">
        <f t="shared" si="443"/>
        <v/>
      </c>
      <c r="I3380" s="3" t="str">
        <f t="shared" si="444"/>
        <v/>
      </c>
      <c r="J3380" s="3" t="str">
        <f t="shared" si="445"/>
        <v/>
      </c>
      <c r="K3380" s="3" t="str">
        <f t="shared" si="446"/>
        <v/>
      </c>
      <c r="L3380" s="3" t="str">
        <f t="shared" si="447"/>
        <v/>
      </c>
      <c r="M3380" s="3" t="str">
        <f t="shared" si="448"/>
        <v/>
      </c>
    </row>
    <row r="3381" spans="1:13" ht="15.6" customHeight="1" x14ac:dyDescent="0.3">
      <c r="A3381" s="7" t="s">
        <v>4421</v>
      </c>
      <c r="B3381" s="7" t="s">
        <v>3424</v>
      </c>
      <c r="C3381" s="19" t="s">
        <v>3232</v>
      </c>
      <c r="D3381" s="19" t="s">
        <v>3233</v>
      </c>
      <c r="E3381" s="13">
        <v>3466</v>
      </c>
      <c r="G3381" s="3" t="str">
        <f t="shared" si="442"/>
        <v/>
      </c>
      <c r="H3381" s="3" t="str">
        <f t="shared" si="443"/>
        <v/>
      </c>
      <c r="I3381" s="3" t="str">
        <f t="shared" si="444"/>
        <v/>
      </c>
      <c r="J3381" s="3" t="str">
        <f t="shared" si="445"/>
        <v/>
      </c>
      <c r="K3381" s="3" t="str">
        <f t="shared" si="446"/>
        <v/>
      </c>
      <c r="L3381" s="3" t="str">
        <f t="shared" si="447"/>
        <v/>
      </c>
      <c r="M3381" s="3" t="str">
        <f t="shared" si="448"/>
        <v/>
      </c>
    </row>
    <row r="3382" spans="1:13" ht="15.6" customHeight="1" x14ac:dyDescent="0.3">
      <c r="A3382" s="7" t="s">
        <v>4421</v>
      </c>
      <c r="B3382" s="7" t="s">
        <v>3424</v>
      </c>
      <c r="C3382" s="19" t="s">
        <v>3234</v>
      </c>
      <c r="D3382" s="19" t="s">
        <v>3235</v>
      </c>
      <c r="E3382" s="13">
        <v>3467</v>
      </c>
      <c r="G3382" s="3" t="str">
        <f t="shared" si="442"/>
        <v/>
      </c>
      <c r="H3382" s="3" t="str">
        <f t="shared" si="443"/>
        <v/>
      </c>
      <c r="I3382" s="3" t="str">
        <f t="shared" si="444"/>
        <v/>
      </c>
      <c r="J3382" s="3" t="str">
        <f t="shared" si="445"/>
        <v/>
      </c>
      <c r="K3382" s="3" t="str">
        <f t="shared" si="446"/>
        <v/>
      </c>
      <c r="L3382" s="3" t="str">
        <f t="shared" si="447"/>
        <v/>
      </c>
      <c r="M3382" s="3" t="str">
        <f t="shared" si="448"/>
        <v/>
      </c>
    </row>
    <row r="3383" spans="1:13" ht="15.6" customHeight="1" x14ac:dyDescent="0.3">
      <c r="A3383" s="7" t="s">
        <v>4421</v>
      </c>
      <c r="B3383" s="7" t="s">
        <v>3424</v>
      </c>
      <c r="C3383" s="19" t="s">
        <v>3236</v>
      </c>
      <c r="D3383" s="19" t="s">
        <v>3237</v>
      </c>
      <c r="E3383" s="13">
        <v>3468</v>
      </c>
      <c r="G3383" s="3" t="str">
        <f t="shared" si="442"/>
        <v/>
      </c>
      <c r="H3383" s="3" t="str">
        <f t="shared" si="443"/>
        <v/>
      </c>
      <c r="I3383" s="3" t="str">
        <f t="shared" si="444"/>
        <v/>
      </c>
      <c r="J3383" s="3" t="str">
        <f t="shared" si="445"/>
        <v/>
      </c>
      <c r="K3383" s="3" t="str">
        <f t="shared" si="446"/>
        <v/>
      </c>
      <c r="L3383" s="3" t="str">
        <f t="shared" si="447"/>
        <v/>
      </c>
      <c r="M3383" s="3" t="str">
        <f t="shared" si="448"/>
        <v/>
      </c>
    </row>
    <row r="3384" spans="1:13" ht="15.6" customHeight="1" x14ac:dyDescent="0.3">
      <c r="A3384" s="7" t="s">
        <v>4421</v>
      </c>
      <c r="B3384" s="7" t="s">
        <v>3424</v>
      </c>
      <c r="C3384" s="19" t="s">
        <v>3238</v>
      </c>
      <c r="D3384" s="19" t="s">
        <v>3239</v>
      </c>
      <c r="E3384" s="13">
        <v>3469</v>
      </c>
      <c r="G3384" s="3" t="str">
        <f t="shared" si="442"/>
        <v/>
      </c>
      <c r="H3384" s="3" t="str">
        <f t="shared" si="443"/>
        <v/>
      </c>
      <c r="I3384" s="3" t="str">
        <f t="shared" si="444"/>
        <v/>
      </c>
      <c r="J3384" s="3" t="str">
        <f t="shared" si="445"/>
        <v/>
      </c>
      <c r="K3384" s="3" t="str">
        <f t="shared" si="446"/>
        <v/>
      </c>
      <c r="L3384" s="3" t="str">
        <f t="shared" si="447"/>
        <v/>
      </c>
      <c r="M3384" s="3" t="str">
        <f t="shared" si="448"/>
        <v/>
      </c>
    </row>
    <row r="3385" spans="1:13" ht="15.6" customHeight="1" x14ac:dyDescent="0.3">
      <c r="A3385" s="7" t="s">
        <v>4421</v>
      </c>
      <c r="B3385" s="7" t="s">
        <v>3424</v>
      </c>
      <c r="C3385" s="19" t="s">
        <v>3240</v>
      </c>
      <c r="D3385" s="19" t="s">
        <v>3241</v>
      </c>
      <c r="E3385" s="13">
        <v>3470</v>
      </c>
      <c r="G3385" s="3" t="str">
        <f t="shared" si="442"/>
        <v/>
      </c>
      <c r="H3385" s="3" t="str">
        <f t="shared" si="443"/>
        <v/>
      </c>
      <c r="I3385" s="3" t="str">
        <f t="shared" si="444"/>
        <v/>
      </c>
      <c r="J3385" s="3" t="str">
        <f t="shared" si="445"/>
        <v/>
      </c>
      <c r="K3385" s="3" t="str">
        <f t="shared" si="446"/>
        <v/>
      </c>
      <c r="L3385" s="3" t="str">
        <f t="shared" si="447"/>
        <v/>
      </c>
      <c r="M3385" s="3" t="str">
        <f t="shared" si="448"/>
        <v/>
      </c>
    </row>
    <row r="3386" spans="1:13" ht="15.6" customHeight="1" x14ac:dyDescent="0.3">
      <c r="A3386" s="7" t="s">
        <v>4421</v>
      </c>
      <c r="B3386" s="7" t="s">
        <v>3424</v>
      </c>
      <c r="C3386" s="19" t="s">
        <v>3242</v>
      </c>
      <c r="D3386" s="19" t="s">
        <v>3243</v>
      </c>
      <c r="E3386" s="13">
        <v>3471</v>
      </c>
      <c r="G3386" s="3" t="str">
        <f t="shared" si="442"/>
        <v/>
      </c>
      <c r="H3386" s="3" t="str">
        <f t="shared" si="443"/>
        <v/>
      </c>
      <c r="I3386" s="3" t="str">
        <f t="shared" si="444"/>
        <v/>
      </c>
      <c r="J3386" s="3" t="str">
        <f t="shared" si="445"/>
        <v/>
      </c>
      <c r="K3386" s="3" t="str">
        <f t="shared" si="446"/>
        <v/>
      </c>
      <c r="L3386" s="3" t="str">
        <f t="shared" si="447"/>
        <v/>
      </c>
      <c r="M3386" s="3" t="str">
        <f t="shared" si="448"/>
        <v/>
      </c>
    </row>
    <row r="3387" spans="1:13" ht="15.6" customHeight="1" x14ac:dyDescent="0.3">
      <c r="A3387" s="7" t="s">
        <v>4421</v>
      </c>
      <c r="B3387" s="7" t="s">
        <v>3424</v>
      </c>
      <c r="C3387" s="19" t="s">
        <v>3244</v>
      </c>
      <c r="D3387" s="19" t="s">
        <v>3245</v>
      </c>
      <c r="E3387" s="13">
        <v>3472</v>
      </c>
      <c r="G3387" s="3" t="str">
        <f t="shared" si="442"/>
        <v/>
      </c>
      <c r="H3387" s="3" t="str">
        <f t="shared" si="443"/>
        <v/>
      </c>
      <c r="I3387" s="3" t="str">
        <f t="shared" si="444"/>
        <v/>
      </c>
      <c r="J3387" s="3" t="str">
        <f t="shared" si="445"/>
        <v/>
      </c>
      <c r="K3387" s="3" t="str">
        <f t="shared" si="446"/>
        <v/>
      </c>
      <c r="L3387" s="3" t="str">
        <f t="shared" si="447"/>
        <v/>
      </c>
      <c r="M3387" s="3" t="str">
        <f t="shared" si="448"/>
        <v/>
      </c>
    </row>
    <row r="3388" spans="1:13" ht="15.6" customHeight="1" x14ac:dyDescent="0.3">
      <c r="A3388" s="7" t="s">
        <v>4421</v>
      </c>
      <c r="B3388" s="7" t="s">
        <v>3424</v>
      </c>
      <c r="C3388" s="19" t="s">
        <v>3246</v>
      </c>
      <c r="D3388" s="19" t="s">
        <v>3247</v>
      </c>
      <c r="E3388" s="13">
        <v>3473</v>
      </c>
      <c r="G3388" s="3" t="str">
        <f t="shared" si="442"/>
        <v/>
      </c>
      <c r="H3388" s="3" t="str">
        <f t="shared" si="443"/>
        <v/>
      </c>
      <c r="I3388" s="3" t="str">
        <f t="shared" si="444"/>
        <v/>
      </c>
      <c r="J3388" s="3" t="str">
        <f t="shared" si="445"/>
        <v/>
      </c>
      <c r="K3388" s="3" t="str">
        <f t="shared" si="446"/>
        <v/>
      </c>
      <c r="L3388" s="3" t="str">
        <f t="shared" si="447"/>
        <v/>
      </c>
      <c r="M3388" s="3" t="str">
        <f t="shared" si="448"/>
        <v/>
      </c>
    </row>
    <row r="3389" spans="1:13" ht="15.6" customHeight="1" x14ac:dyDescent="0.3">
      <c r="A3389" s="7" t="s">
        <v>4421</v>
      </c>
      <c r="B3389" s="7" t="s">
        <v>3424</v>
      </c>
      <c r="C3389" s="19" t="s">
        <v>3248</v>
      </c>
      <c r="D3389" s="19" t="s">
        <v>3249</v>
      </c>
      <c r="E3389" s="13">
        <v>3474</v>
      </c>
      <c r="G3389" s="3" t="str">
        <f t="shared" si="442"/>
        <v/>
      </c>
      <c r="H3389" s="3" t="str">
        <f t="shared" si="443"/>
        <v/>
      </c>
      <c r="I3389" s="3" t="str">
        <f t="shared" si="444"/>
        <v/>
      </c>
      <c r="J3389" s="3" t="str">
        <f t="shared" si="445"/>
        <v/>
      </c>
      <c r="K3389" s="3" t="str">
        <f t="shared" si="446"/>
        <v/>
      </c>
      <c r="L3389" s="3" t="str">
        <f t="shared" si="447"/>
        <v/>
      </c>
      <c r="M3389" s="3" t="str">
        <f t="shared" si="448"/>
        <v/>
      </c>
    </row>
    <row r="3390" spans="1:13" ht="15.6" customHeight="1" x14ac:dyDescent="0.3">
      <c r="A3390" s="7" t="s">
        <v>4421</v>
      </c>
      <c r="B3390" s="7" t="s">
        <v>3424</v>
      </c>
      <c r="C3390" s="19" t="s">
        <v>3250</v>
      </c>
      <c r="D3390" s="19" t="s">
        <v>3251</v>
      </c>
      <c r="E3390" s="13">
        <v>3475</v>
      </c>
      <c r="G3390" s="3" t="str">
        <f t="shared" si="442"/>
        <v/>
      </c>
      <c r="H3390" s="3" t="str">
        <f t="shared" si="443"/>
        <v/>
      </c>
      <c r="I3390" s="3" t="str">
        <f t="shared" si="444"/>
        <v/>
      </c>
      <c r="J3390" s="3" t="str">
        <f t="shared" si="445"/>
        <v/>
      </c>
      <c r="K3390" s="3" t="str">
        <f t="shared" si="446"/>
        <v/>
      </c>
      <c r="L3390" s="3" t="str">
        <f t="shared" si="447"/>
        <v/>
      </c>
      <c r="M3390" s="3" t="str">
        <f t="shared" si="448"/>
        <v/>
      </c>
    </row>
    <row r="3391" spans="1:13" ht="15.6" customHeight="1" x14ac:dyDescent="0.3">
      <c r="A3391" s="7" t="s">
        <v>4421</v>
      </c>
      <c r="B3391" s="7" t="s">
        <v>3424</v>
      </c>
      <c r="C3391" s="19" t="s">
        <v>3252</v>
      </c>
      <c r="D3391" s="19" t="s">
        <v>3253</v>
      </c>
      <c r="E3391" s="13">
        <v>3476</v>
      </c>
      <c r="G3391" s="3" t="str">
        <f t="shared" si="442"/>
        <v/>
      </c>
      <c r="H3391" s="3" t="str">
        <f t="shared" si="443"/>
        <v/>
      </c>
      <c r="I3391" s="3" t="str">
        <f t="shared" si="444"/>
        <v/>
      </c>
      <c r="J3391" s="3" t="str">
        <f t="shared" si="445"/>
        <v/>
      </c>
      <c r="K3391" s="3" t="str">
        <f t="shared" si="446"/>
        <v/>
      </c>
      <c r="L3391" s="3" t="str">
        <f t="shared" si="447"/>
        <v/>
      </c>
      <c r="M3391" s="3" t="str">
        <f t="shared" si="448"/>
        <v/>
      </c>
    </row>
    <row r="3392" spans="1:13" ht="15.6" customHeight="1" x14ac:dyDescent="0.3">
      <c r="A3392" s="7" t="s">
        <v>4421</v>
      </c>
      <c r="B3392" s="7" t="s">
        <v>3424</v>
      </c>
      <c r="C3392" s="19" t="s">
        <v>3254</v>
      </c>
      <c r="D3392" s="19" t="s">
        <v>3255</v>
      </c>
      <c r="E3392" s="13">
        <v>3477</v>
      </c>
      <c r="G3392" s="3" t="str">
        <f t="shared" si="442"/>
        <v/>
      </c>
      <c r="H3392" s="3" t="str">
        <f t="shared" si="443"/>
        <v/>
      </c>
      <c r="I3392" s="3" t="str">
        <f t="shared" si="444"/>
        <v/>
      </c>
      <c r="J3392" s="3" t="str">
        <f t="shared" si="445"/>
        <v/>
      </c>
      <c r="K3392" s="3" t="str">
        <f t="shared" si="446"/>
        <v/>
      </c>
      <c r="L3392" s="3" t="str">
        <f t="shared" si="447"/>
        <v/>
      </c>
      <c r="M3392" s="3" t="str">
        <f t="shared" si="448"/>
        <v/>
      </c>
    </row>
    <row r="3393" spans="1:13" ht="15.6" customHeight="1" x14ac:dyDescent="0.3">
      <c r="A3393" s="7" t="s">
        <v>4421</v>
      </c>
      <c r="B3393" s="7" t="s">
        <v>3424</v>
      </c>
      <c r="C3393" s="19" t="s">
        <v>3256</v>
      </c>
      <c r="D3393" s="19" t="s">
        <v>3257</v>
      </c>
      <c r="E3393" s="13">
        <v>3478</v>
      </c>
      <c r="G3393" s="3" t="str">
        <f t="shared" si="442"/>
        <v/>
      </c>
      <c r="H3393" s="3" t="str">
        <f t="shared" si="443"/>
        <v/>
      </c>
      <c r="I3393" s="3" t="str">
        <f t="shared" si="444"/>
        <v/>
      </c>
      <c r="J3393" s="3" t="str">
        <f t="shared" si="445"/>
        <v/>
      </c>
      <c r="K3393" s="3" t="str">
        <f t="shared" si="446"/>
        <v/>
      </c>
      <c r="L3393" s="3" t="str">
        <f t="shared" si="447"/>
        <v/>
      </c>
      <c r="M3393" s="3" t="str">
        <f t="shared" si="448"/>
        <v/>
      </c>
    </row>
    <row r="3394" spans="1:13" ht="15.6" customHeight="1" x14ac:dyDescent="0.3">
      <c r="A3394" s="7" t="s">
        <v>4421</v>
      </c>
      <c r="B3394" s="7" t="s">
        <v>3424</v>
      </c>
      <c r="C3394" s="19" t="s">
        <v>3258</v>
      </c>
      <c r="D3394" s="19" t="s">
        <v>3259</v>
      </c>
      <c r="E3394" s="13">
        <v>3479</v>
      </c>
      <c r="G3394" s="3" t="str">
        <f t="shared" si="442"/>
        <v/>
      </c>
      <c r="H3394" s="3" t="str">
        <f t="shared" si="443"/>
        <v/>
      </c>
      <c r="I3394" s="3" t="str">
        <f t="shared" si="444"/>
        <v/>
      </c>
      <c r="J3394" s="3" t="str">
        <f t="shared" si="445"/>
        <v/>
      </c>
      <c r="K3394" s="3" t="str">
        <f t="shared" si="446"/>
        <v/>
      </c>
      <c r="L3394" s="3" t="str">
        <f t="shared" si="447"/>
        <v/>
      </c>
      <c r="M3394" s="3" t="str">
        <f t="shared" si="448"/>
        <v/>
      </c>
    </row>
    <row r="3395" spans="1:13" ht="15.6" customHeight="1" x14ac:dyDescent="0.3">
      <c r="A3395" s="7" t="s">
        <v>4421</v>
      </c>
      <c r="B3395" s="7" t="s">
        <v>3424</v>
      </c>
      <c r="C3395" s="19" t="s">
        <v>3260</v>
      </c>
      <c r="D3395" s="19" t="s">
        <v>3261</v>
      </c>
      <c r="E3395" s="13">
        <v>3480</v>
      </c>
      <c r="G3395" s="3" t="str">
        <f t="shared" si="442"/>
        <v/>
      </c>
      <c r="H3395" s="3" t="str">
        <f t="shared" si="443"/>
        <v/>
      </c>
      <c r="I3395" s="3" t="str">
        <f t="shared" si="444"/>
        <v/>
      </c>
      <c r="J3395" s="3" t="str">
        <f t="shared" si="445"/>
        <v/>
      </c>
      <c r="K3395" s="3" t="str">
        <f t="shared" si="446"/>
        <v/>
      </c>
      <c r="L3395" s="3" t="str">
        <f t="shared" si="447"/>
        <v/>
      </c>
      <c r="M3395" s="3" t="str">
        <f t="shared" si="448"/>
        <v/>
      </c>
    </row>
    <row r="3396" spans="1:13" ht="15.6" customHeight="1" x14ac:dyDescent="0.3">
      <c r="A3396" s="7" t="s">
        <v>4421</v>
      </c>
      <c r="B3396" s="7" t="s">
        <v>3424</v>
      </c>
      <c r="C3396" s="19" t="s">
        <v>3262</v>
      </c>
      <c r="D3396" s="19" t="s">
        <v>3263</v>
      </c>
      <c r="E3396" s="13">
        <v>3481</v>
      </c>
      <c r="G3396" s="3" t="str">
        <f t="shared" si="442"/>
        <v/>
      </c>
      <c r="H3396" s="3" t="str">
        <f t="shared" si="443"/>
        <v/>
      </c>
      <c r="I3396" s="3" t="str">
        <f t="shared" si="444"/>
        <v/>
      </c>
      <c r="J3396" s="3" t="str">
        <f t="shared" si="445"/>
        <v/>
      </c>
      <c r="K3396" s="3" t="str">
        <f t="shared" si="446"/>
        <v/>
      </c>
      <c r="L3396" s="3" t="str">
        <f t="shared" si="447"/>
        <v/>
      </c>
      <c r="M3396" s="3" t="str">
        <f t="shared" si="448"/>
        <v/>
      </c>
    </row>
    <row r="3397" spans="1:13" ht="15.6" customHeight="1" x14ac:dyDescent="0.3">
      <c r="A3397" s="7" t="s">
        <v>4421</v>
      </c>
      <c r="B3397" s="7" t="s">
        <v>3424</v>
      </c>
      <c r="C3397" s="19" t="s">
        <v>3264</v>
      </c>
      <c r="D3397" s="19" t="s">
        <v>3265</v>
      </c>
      <c r="E3397" s="13">
        <v>3482</v>
      </c>
      <c r="G3397" s="3" t="str">
        <f t="shared" si="442"/>
        <v/>
      </c>
      <c r="H3397" s="3" t="str">
        <f t="shared" si="443"/>
        <v/>
      </c>
      <c r="I3397" s="3" t="str">
        <f t="shared" si="444"/>
        <v/>
      </c>
      <c r="J3397" s="3" t="str">
        <f t="shared" si="445"/>
        <v/>
      </c>
      <c r="K3397" s="3" t="str">
        <f t="shared" si="446"/>
        <v/>
      </c>
      <c r="L3397" s="3" t="str">
        <f t="shared" si="447"/>
        <v/>
      </c>
      <c r="M3397" s="3" t="str">
        <f t="shared" si="448"/>
        <v/>
      </c>
    </row>
    <row r="3398" spans="1:13" ht="15.6" customHeight="1" x14ac:dyDescent="0.3">
      <c r="A3398" s="7" t="s">
        <v>4421</v>
      </c>
      <c r="B3398" s="7" t="s">
        <v>3424</v>
      </c>
      <c r="C3398" s="19" t="s">
        <v>3266</v>
      </c>
      <c r="D3398" s="19" t="s">
        <v>3267</v>
      </c>
      <c r="E3398" s="13">
        <v>3483</v>
      </c>
      <c r="G3398" s="3" t="str">
        <f t="shared" si="442"/>
        <v/>
      </c>
      <c r="H3398" s="3" t="str">
        <f t="shared" si="443"/>
        <v/>
      </c>
      <c r="I3398" s="3" t="str">
        <f t="shared" si="444"/>
        <v/>
      </c>
      <c r="J3398" s="3" t="str">
        <f t="shared" si="445"/>
        <v/>
      </c>
      <c r="K3398" s="3" t="str">
        <f t="shared" si="446"/>
        <v/>
      </c>
      <c r="L3398" s="3" t="str">
        <f t="shared" si="447"/>
        <v/>
      </c>
      <c r="M3398" s="3" t="str">
        <f t="shared" si="448"/>
        <v/>
      </c>
    </row>
    <row r="3399" spans="1:13" ht="15.6" customHeight="1" x14ac:dyDescent="0.3">
      <c r="A3399" s="7" t="s">
        <v>4421</v>
      </c>
      <c r="B3399" s="7" t="s">
        <v>3424</v>
      </c>
      <c r="C3399" s="19" t="s">
        <v>3268</v>
      </c>
      <c r="D3399" s="19" t="s">
        <v>3269</v>
      </c>
      <c r="E3399" s="13">
        <v>3484</v>
      </c>
      <c r="G3399" s="3" t="str">
        <f t="shared" si="442"/>
        <v/>
      </c>
      <c r="H3399" s="3" t="str">
        <f t="shared" si="443"/>
        <v/>
      </c>
      <c r="I3399" s="3" t="str">
        <f t="shared" si="444"/>
        <v/>
      </c>
      <c r="J3399" s="3" t="str">
        <f t="shared" si="445"/>
        <v/>
      </c>
      <c r="K3399" s="3" t="str">
        <f t="shared" si="446"/>
        <v/>
      </c>
      <c r="L3399" s="3" t="str">
        <f t="shared" si="447"/>
        <v/>
      </c>
      <c r="M3399" s="3" t="str">
        <f t="shared" si="448"/>
        <v/>
      </c>
    </row>
    <row r="3400" spans="1:13" ht="15.6" customHeight="1" x14ac:dyDescent="0.3">
      <c r="A3400" s="7" t="s">
        <v>4421</v>
      </c>
      <c r="B3400" s="7" t="s">
        <v>3424</v>
      </c>
      <c r="C3400" s="19" t="s">
        <v>3270</v>
      </c>
      <c r="D3400" s="19" t="s">
        <v>3271</v>
      </c>
      <c r="E3400" s="13">
        <v>3485</v>
      </c>
      <c r="G3400" s="3" t="str">
        <f t="shared" si="442"/>
        <v/>
      </c>
      <c r="H3400" s="3" t="str">
        <f t="shared" si="443"/>
        <v/>
      </c>
      <c r="I3400" s="3" t="str">
        <f t="shared" si="444"/>
        <v/>
      </c>
      <c r="J3400" s="3" t="str">
        <f t="shared" si="445"/>
        <v/>
      </c>
      <c r="K3400" s="3" t="str">
        <f t="shared" si="446"/>
        <v/>
      </c>
      <c r="L3400" s="3" t="str">
        <f t="shared" si="447"/>
        <v/>
      </c>
      <c r="M3400" s="3" t="str">
        <f t="shared" si="448"/>
        <v/>
      </c>
    </row>
    <row r="3401" spans="1:13" ht="15.6" customHeight="1" x14ac:dyDescent="0.3">
      <c r="A3401" s="7" t="s">
        <v>4421</v>
      </c>
      <c r="B3401" s="7" t="s">
        <v>3424</v>
      </c>
      <c r="C3401" s="19" t="s">
        <v>3272</v>
      </c>
      <c r="D3401" s="19" t="s">
        <v>3273</v>
      </c>
      <c r="E3401" s="13">
        <v>3486</v>
      </c>
      <c r="G3401" s="3" t="str">
        <f t="shared" si="442"/>
        <v/>
      </c>
      <c r="H3401" s="3" t="str">
        <f t="shared" si="443"/>
        <v/>
      </c>
      <c r="I3401" s="3" t="str">
        <f t="shared" si="444"/>
        <v/>
      </c>
      <c r="J3401" s="3" t="str">
        <f t="shared" si="445"/>
        <v/>
      </c>
      <c r="K3401" s="3" t="str">
        <f t="shared" si="446"/>
        <v/>
      </c>
      <c r="L3401" s="3" t="str">
        <f t="shared" si="447"/>
        <v/>
      </c>
      <c r="M3401" s="3" t="str">
        <f t="shared" si="448"/>
        <v/>
      </c>
    </row>
    <row r="3402" spans="1:13" ht="15.6" customHeight="1" x14ac:dyDescent="0.3">
      <c r="A3402" s="7" t="s">
        <v>4421</v>
      </c>
      <c r="B3402" s="7" t="s">
        <v>3424</v>
      </c>
      <c r="C3402" s="19" t="s">
        <v>3274</v>
      </c>
      <c r="D3402" s="19" t="s">
        <v>3275</v>
      </c>
      <c r="E3402" s="13">
        <v>3487</v>
      </c>
      <c r="G3402" s="3" t="str">
        <f t="shared" si="442"/>
        <v/>
      </c>
      <c r="H3402" s="3" t="str">
        <f t="shared" si="443"/>
        <v/>
      </c>
      <c r="I3402" s="3" t="str">
        <f t="shared" si="444"/>
        <v/>
      </c>
      <c r="J3402" s="3" t="str">
        <f t="shared" si="445"/>
        <v/>
      </c>
      <c r="K3402" s="3" t="str">
        <f t="shared" si="446"/>
        <v/>
      </c>
      <c r="L3402" s="3" t="str">
        <f t="shared" si="447"/>
        <v/>
      </c>
      <c r="M3402" s="3" t="str">
        <f t="shared" si="448"/>
        <v/>
      </c>
    </row>
    <row r="3403" spans="1:13" ht="15.6" customHeight="1" x14ac:dyDescent="0.3">
      <c r="A3403" s="7" t="s">
        <v>4421</v>
      </c>
      <c r="B3403" s="7" t="s">
        <v>3424</v>
      </c>
      <c r="C3403" s="19" t="s">
        <v>3276</v>
      </c>
      <c r="D3403" s="19" t="s">
        <v>3277</v>
      </c>
      <c r="E3403" s="13">
        <v>3488</v>
      </c>
      <c r="G3403" s="3" t="str">
        <f t="shared" si="442"/>
        <v/>
      </c>
      <c r="H3403" s="3" t="str">
        <f t="shared" si="443"/>
        <v/>
      </c>
      <c r="I3403" s="3" t="str">
        <f t="shared" si="444"/>
        <v/>
      </c>
      <c r="J3403" s="3" t="str">
        <f t="shared" si="445"/>
        <v/>
      </c>
      <c r="K3403" s="3" t="str">
        <f t="shared" si="446"/>
        <v/>
      </c>
      <c r="L3403" s="3" t="str">
        <f t="shared" si="447"/>
        <v/>
      </c>
      <c r="M3403" s="3" t="str">
        <f t="shared" si="448"/>
        <v/>
      </c>
    </row>
    <row r="3404" spans="1:13" ht="15.6" customHeight="1" x14ac:dyDescent="0.3">
      <c r="A3404" s="7" t="s">
        <v>4421</v>
      </c>
      <c r="B3404" s="7" t="s">
        <v>3424</v>
      </c>
      <c r="C3404" s="19" t="s">
        <v>3278</v>
      </c>
      <c r="D3404" s="19" t="s">
        <v>3279</v>
      </c>
      <c r="E3404" s="13">
        <v>3489</v>
      </c>
      <c r="G3404" s="3" t="str">
        <f t="shared" si="442"/>
        <v/>
      </c>
      <c r="H3404" s="3" t="str">
        <f t="shared" si="443"/>
        <v/>
      </c>
      <c r="I3404" s="3" t="str">
        <f t="shared" si="444"/>
        <v/>
      </c>
      <c r="J3404" s="3" t="str">
        <f t="shared" si="445"/>
        <v/>
      </c>
      <c r="K3404" s="3" t="str">
        <f t="shared" si="446"/>
        <v/>
      </c>
      <c r="L3404" s="3" t="str">
        <f t="shared" si="447"/>
        <v/>
      </c>
      <c r="M3404" s="3" t="str">
        <f t="shared" si="448"/>
        <v/>
      </c>
    </row>
    <row r="3405" spans="1:13" ht="15.6" customHeight="1" x14ac:dyDescent="0.3">
      <c r="A3405" s="7" t="s">
        <v>4421</v>
      </c>
      <c r="B3405" s="7" t="s">
        <v>3424</v>
      </c>
      <c r="C3405" s="19" t="s">
        <v>3280</v>
      </c>
      <c r="D3405" s="19" t="s">
        <v>3281</v>
      </c>
      <c r="E3405" s="13">
        <v>3490</v>
      </c>
      <c r="G3405" s="3" t="str">
        <f t="shared" ref="G3405:G3468" si="449">IFERROR(VLOOKUP(F3405,omop_all_vocs,4,FALSE),"")</f>
        <v/>
      </c>
      <c r="H3405" s="3" t="str">
        <f t="shared" ref="H3405:H3468" si="450">IFERROR(VLOOKUP(F3405,omop_all_vocs,5,FALSE),"")</f>
        <v/>
      </c>
      <c r="I3405" s="3" t="str">
        <f t="shared" ref="I3405:I3468" si="451">IFERROR(VLOOKUP(F3405,omop_all_vocs,6,FALSE),"")</f>
        <v/>
      </c>
      <c r="J3405" s="3" t="str">
        <f t="shared" ref="J3405:J3468" si="452">IFERROR(VLOOKUP(F3405,omop_all_vocs,7,FALSE),"")</f>
        <v/>
      </c>
      <c r="K3405" s="3" t="str">
        <f t="shared" ref="K3405:K3468" si="453">IFERROR(VLOOKUP(F3405,omop_all_vocs,8,FALSE),"")</f>
        <v/>
      </c>
      <c r="L3405" s="3" t="str">
        <f t="shared" ref="L3405:L3468" si="454">IFERROR(VLOOKUP(F3405,omop_all_vocs,9,FALSE),"")</f>
        <v/>
      </c>
      <c r="M3405" s="3" t="str">
        <f t="shared" ref="M3405:M3468" si="455">IFERROR(VLOOKUP(F3405,omop_all_vocs,10,FALSE),"")</f>
        <v/>
      </c>
    </row>
    <row r="3406" spans="1:13" ht="15.6" customHeight="1" x14ac:dyDescent="0.3">
      <c r="A3406" s="7" t="s">
        <v>4421</v>
      </c>
      <c r="B3406" s="7" t="s">
        <v>3424</v>
      </c>
      <c r="C3406" s="19" t="s">
        <v>3282</v>
      </c>
      <c r="D3406" s="19" t="s">
        <v>3283</v>
      </c>
      <c r="E3406" s="13">
        <v>3491</v>
      </c>
      <c r="G3406" s="3" t="str">
        <f t="shared" si="449"/>
        <v/>
      </c>
      <c r="H3406" s="3" t="str">
        <f t="shared" si="450"/>
        <v/>
      </c>
      <c r="I3406" s="3" t="str">
        <f t="shared" si="451"/>
        <v/>
      </c>
      <c r="J3406" s="3" t="str">
        <f t="shared" si="452"/>
        <v/>
      </c>
      <c r="K3406" s="3" t="str">
        <f t="shared" si="453"/>
        <v/>
      </c>
      <c r="L3406" s="3" t="str">
        <f t="shared" si="454"/>
        <v/>
      </c>
      <c r="M3406" s="3" t="str">
        <f t="shared" si="455"/>
        <v/>
      </c>
    </row>
    <row r="3407" spans="1:13" ht="15.6" customHeight="1" x14ac:dyDescent="0.3">
      <c r="A3407" s="7" t="s">
        <v>4421</v>
      </c>
      <c r="B3407" s="7" t="s">
        <v>3424</v>
      </c>
      <c r="C3407" s="19" t="s">
        <v>3284</v>
      </c>
      <c r="D3407" s="19" t="s">
        <v>3285</v>
      </c>
      <c r="E3407" s="13">
        <v>3492</v>
      </c>
      <c r="G3407" s="3" t="str">
        <f t="shared" si="449"/>
        <v/>
      </c>
      <c r="H3407" s="3" t="str">
        <f t="shared" si="450"/>
        <v/>
      </c>
      <c r="I3407" s="3" t="str">
        <f t="shared" si="451"/>
        <v/>
      </c>
      <c r="J3407" s="3" t="str">
        <f t="shared" si="452"/>
        <v/>
      </c>
      <c r="K3407" s="3" t="str">
        <f t="shared" si="453"/>
        <v/>
      </c>
      <c r="L3407" s="3" t="str">
        <f t="shared" si="454"/>
        <v/>
      </c>
      <c r="M3407" s="3" t="str">
        <f t="shared" si="455"/>
        <v/>
      </c>
    </row>
    <row r="3408" spans="1:13" ht="15.6" customHeight="1" x14ac:dyDescent="0.3">
      <c r="A3408" s="7" t="s">
        <v>4421</v>
      </c>
      <c r="B3408" s="7" t="s">
        <v>3424</v>
      </c>
      <c r="C3408" s="19" t="s">
        <v>3286</v>
      </c>
      <c r="D3408" s="19" t="s">
        <v>3287</v>
      </c>
      <c r="E3408" s="13">
        <v>3493</v>
      </c>
      <c r="G3408" s="3" t="str">
        <f t="shared" si="449"/>
        <v/>
      </c>
      <c r="H3408" s="3" t="str">
        <f t="shared" si="450"/>
        <v/>
      </c>
      <c r="I3408" s="3" t="str">
        <f t="shared" si="451"/>
        <v/>
      </c>
      <c r="J3408" s="3" t="str">
        <f t="shared" si="452"/>
        <v/>
      </c>
      <c r="K3408" s="3" t="str">
        <f t="shared" si="453"/>
        <v/>
      </c>
      <c r="L3408" s="3" t="str">
        <f t="shared" si="454"/>
        <v/>
      </c>
      <c r="M3408" s="3" t="str">
        <f t="shared" si="455"/>
        <v/>
      </c>
    </row>
    <row r="3409" spans="1:13" ht="15.6" customHeight="1" x14ac:dyDescent="0.3">
      <c r="A3409" s="7" t="s">
        <v>4421</v>
      </c>
      <c r="B3409" s="7" t="s">
        <v>3424</v>
      </c>
      <c r="C3409" s="19" t="s">
        <v>3288</v>
      </c>
      <c r="D3409" s="19" t="s">
        <v>3289</v>
      </c>
      <c r="E3409" s="13">
        <v>3494</v>
      </c>
      <c r="G3409" s="3" t="str">
        <f t="shared" si="449"/>
        <v/>
      </c>
      <c r="H3409" s="3" t="str">
        <f t="shared" si="450"/>
        <v/>
      </c>
      <c r="I3409" s="3" t="str">
        <f t="shared" si="451"/>
        <v/>
      </c>
      <c r="J3409" s="3" t="str">
        <f t="shared" si="452"/>
        <v/>
      </c>
      <c r="K3409" s="3" t="str">
        <f t="shared" si="453"/>
        <v/>
      </c>
      <c r="L3409" s="3" t="str">
        <f t="shared" si="454"/>
        <v/>
      </c>
      <c r="M3409" s="3" t="str">
        <f t="shared" si="455"/>
        <v/>
      </c>
    </row>
    <row r="3410" spans="1:13" ht="15.6" customHeight="1" x14ac:dyDescent="0.3">
      <c r="A3410" s="7" t="s">
        <v>4421</v>
      </c>
      <c r="B3410" s="7" t="s">
        <v>3424</v>
      </c>
      <c r="C3410" s="19" t="s">
        <v>3290</v>
      </c>
      <c r="D3410" s="19" t="s">
        <v>3291</v>
      </c>
      <c r="E3410" s="13">
        <v>3495</v>
      </c>
      <c r="G3410" s="3" t="str">
        <f t="shared" si="449"/>
        <v/>
      </c>
      <c r="H3410" s="3" t="str">
        <f t="shared" si="450"/>
        <v/>
      </c>
      <c r="I3410" s="3" t="str">
        <f t="shared" si="451"/>
        <v/>
      </c>
      <c r="J3410" s="3" t="str">
        <f t="shared" si="452"/>
        <v/>
      </c>
      <c r="K3410" s="3" t="str">
        <f t="shared" si="453"/>
        <v/>
      </c>
      <c r="L3410" s="3" t="str">
        <f t="shared" si="454"/>
        <v/>
      </c>
      <c r="M3410" s="3" t="str">
        <f t="shared" si="455"/>
        <v/>
      </c>
    </row>
    <row r="3411" spans="1:13" ht="15.6" customHeight="1" x14ac:dyDescent="0.3">
      <c r="A3411" s="7" t="s">
        <v>4421</v>
      </c>
      <c r="B3411" s="7" t="s">
        <v>3424</v>
      </c>
      <c r="C3411" s="19" t="s">
        <v>3292</v>
      </c>
      <c r="D3411" s="19" t="s">
        <v>3293</v>
      </c>
      <c r="E3411" s="13">
        <v>3496</v>
      </c>
      <c r="G3411" s="3" t="str">
        <f t="shared" si="449"/>
        <v/>
      </c>
      <c r="H3411" s="3" t="str">
        <f t="shared" si="450"/>
        <v/>
      </c>
      <c r="I3411" s="3" t="str">
        <f t="shared" si="451"/>
        <v/>
      </c>
      <c r="J3411" s="3" t="str">
        <f t="shared" si="452"/>
        <v/>
      </c>
      <c r="K3411" s="3" t="str">
        <f t="shared" si="453"/>
        <v/>
      </c>
      <c r="L3411" s="3" t="str">
        <f t="shared" si="454"/>
        <v/>
      </c>
      <c r="M3411" s="3" t="str">
        <f t="shared" si="455"/>
        <v/>
      </c>
    </row>
    <row r="3412" spans="1:13" ht="15.6" customHeight="1" x14ac:dyDescent="0.3">
      <c r="A3412" s="7" t="s">
        <v>4421</v>
      </c>
      <c r="B3412" s="7" t="s">
        <v>3424</v>
      </c>
      <c r="C3412" s="19" t="s">
        <v>3294</v>
      </c>
      <c r="D3412" s="19" t="s">
        <v>3295</v>
      </c>
      <c r="E3412" s="13">
        <v>3497</v>
      </c>
      <c r="G3412" s="3" t="str">
        <f t="shared" si="449"/>
        <v/>
      </c>
      <c r="H3412" s="3" t="str">
        <f t="shared" si="450"/>
        <v/>
      </c>
      <c r="I3412" s="3" t="str">
        <f t="shared" si="451"/>
        <v/>
      </c>
      <c r="J3412" s="3" t="str">
        <f t="shared" si="452"/>
        <v/>
      </c>
      <c r="K3412" s="3" t="str">
        <f t="shared" si="453"/>
        <v/>
      </c>
      <c r="L3412" s="3" t="str">
        <f t="shared" si="454"/>
        <v/>
      </c>
      <c r="M3412" s="3" t="str">
        <f t="shared" si="455"/>
        <v/>
      </c>
    </row>
    <row r="3413" spans="1:13" ht="15.6" customHeight="1" x14ac:dyDescent="0.3">
      <c r="A3413" s="7" t="s">
        <v>4421</v>
      </c>
      <c r="B3413" s="7" t="s">
        <v>3424</v>
      </c>
      <c r="C3413" s="19" t="s">
        <v>3296</v>
      </c>
      <c r="D3413" s="19" t="s">
        <v>3297</v>
      </c>
      <c r="E3413" s="13">
        <v>3498</v>
      </c>
      <c r="G3413" s="3" t="str">
        <f t="shared" si="449"/>
        <v/>
      </c>
      <c r="H3413" s="3" t="str">
        <f t="shared" si="450"/>
        <v/>
      </c>
      <c r="I3413" s="3" t="str">
        <f t="shared" si="451"/>
        <v/>
      </c>
      <c r="J3413" s="3" t="str">
        <f t="shared" si="452"/>
        <v/>
      </c>
      <c r="K3413" s="3" t="str">
        <f t="shared" si="453"/>
        <v/>
      </c>
      <c r="L3413" s="3" t="str">
        <f t="shared" si="454"/>
        <v/>
      </c>
      <c r="M3413" s="3" t="str">
        <f t="shared" si="455"/>
        <v/>
      </c>
    </row>
    <row r="3414" spans="1:13" ht="15.6" customHeight="1" x14ac:dyDescent="0.3">
      <c r="A3414" s="7" t="s">
        <v>4421</v>
      </c>
      <c r="B3414" s="7" t="s">
        <v>3424</v>
      </c>
      <c r="C3414" s="19" t="s">
        <v>3298</v>
      </c>
      <c r="D3414" s="19" t="s">
        <v>3299</v>
      </c>
      <c r="E3414" s="13">
        <v>3499</v>
      </c>
      <c r="G3414" s="3" t="str">
        <f t="shared" si="449"/>
        <v/>
      </c>
      <c r="H3414" s="3" t="str">
        <f t="shared" si="450"/>
        <v/>
      </c>
      <c r="I3414" s="3" t="str">
        <f t="shared" si="451"/>
        <v/>
      </c>
      <c r="J3414" s="3" t="str">
        <f t="shared" si="452"/>
        <v/>
      </c>
      <c r="K3414" s="3" t="str">
        <f t="shared" si="453"/>
        <v/>
      </c>
      <c r="L3414" s="3" t="str">
        <f t="shared" si="454"/>
        <v/>
      </c>
      <c r="M3414" s="3" t="str">
        <f t="shared" si="455"/>
        <v/>
      </c>
    </row>
    <row r="3415" spans="1:13" ht="15.6" customHeight="1" x14ac:dyDescent="0.3">
      <c r="A3415" s="7" t="s">
        <v>4421</v>
      </c>
      <c r="B3415" s="7" t="s">
        <v>3424</v>
      </c>
      <c r="C3415" s="19" t="s">
        <v>3300</v>
      </c>
      <c r="D3415" s="19" t="s">
        <v>3301</v>
      </c>
      <c r="E3415" s="13">
        <v>3500</v>
      </c>
      <c r="G3415" s="3" t="str">
        <f t="shared" si="449"/>
        <v/>
      </c>
      <c r="H3415" s="3" t="str">
        <f t="shared" si="450"/>
        <v/>
      </c>
      <c r="I3415" s="3" t="str">
        <f t="shared" si="451"/>
        <v/>
      </c>
      <c r="J3415" s="3" t="str">
        <f t="shared" si="452"/>
        <v/>
      </c>
      <c r="K3415" s="3" t="str">
        <f t="shared" si="453"/>
        <v/>
      </c>
      <c r="L3415" s="3" t="str">
        <f t="shared" si="454"/>
        <v/>
      </c>
      <c r="M3415" s="3" t="str">
        <f t="shared" si="455"/>
        <v/>
      </c>
    </row>
    <row r="3416" spans="1:13" ht="15.6" customHeight="1" x14ac:dyDescent="0.3">
      <c r="A3416" s="7" t="s">
        <v>4421</v>
      </c>
      <c r="B3416" s="7" t="s">
        <v>3424</v>
      </c>
      <c r="C3416" s="19" t="s">
        <v>3302</v>
      </c>
      <c r="D3416" s="19" t="s">
        <v>3303</v>
      </c>
      <c r="E3416" s="13">
        <v>3501</v>
      </c>
      <c r="G3416" s="3" t="str">
        <f t="shared" si="449"/>
        <v/>
      </c>
      <c r="H3416" s="3" t="str">
        <f t="shared" si="450"/>
        <v/>
      </c>
      <c r="I3416" s="3" t="str">
        <f t="shared" si="451"/>
        <v/>
      </c>
      <c r="J3416" s="3" t="str">
        <f t="shared" si="452"/>
        <v/>
      </c>
      <c r="K3416" s="3" t="str">
        <f t="shared" si="453"/>
        <v/>
      </c>
      <c r="L3416" s="3" t="str">
        <f t="shared" si="454"/>
        <v/>
      </c>
      <c r="M3416" s="3" t="str">
        <f t="shared" si="455"/>
        <v/>
      </c>
    </row>
    <row r="3417" spans="1:13" ht="15.6" customHeight="1" x14ac:dyDescent="0.3">
      <c r="A3417" s="7" t="s">
        <v>4421</v>
      </c>
      <c r="B3417" s="7" t="s">
        <v>3424</v>
      </c>
      <c r="C3417" s="19" t="s">
        <v>3304</v>
      </c>
      <c r="D3417" s="19" t="s">
        <v>3305</v>
      </c>
      <c r="E3417" s="13">
        <v>3502</v>
      </c>
      <c r="G3417" s="3" t="str">
        <f t="shared" si="449"/>
        <v/>
      </c>
      <c r="H3417" s="3" t="str">
        <f t="shared" si="450"/>
        <v/>
      </c>
      <c r="I3417" s="3" t="str">
        <f t="shared" si="451"/>
        <v/>
      </c>
      <c r="J3417" s="3" t="str">
        <f t="shared" si="452"/>
        <v/>
      </c>
      <c r="K3417" s="3" t="str">
        <f t="shared" si="453"/>
        <v/>
      </c>
      <c r="L3417" s="3" t="str">
        <f t="shared" si="454"/>
        <v/>
      </c>
      <c r="M3417" s="3" t="str">
        <f t="shared" si="455"/>
        <v/>
      </c>
    </row>
    <row r="3418" spans="1:13" ht="15.6" customHeight="1" x14ac:dyDescent="0.3">
      <c r="A3418" s="7" t="s">
        <v>4421</v>
      </c>
      <c r="B3418" s="7" t="s">
        <v>3424</v>
      </c>
      <c r="C3418" s="19" t="s">
        <v>3306</v>
      </c>
      <c r="D3418" s="19" t="s">
        <v>3307</v>
      </c>
      <c r="E3418" s="13">
        <v>3503</v>
      </c>
      <c r="G3418" s="3" t="str">
        <f t="shared" si="449"/>
        <v/>
      </c>
      <c r="H3418" s="3" t="str">
        <f t="shared" si="450"/>
        <v/>
      </c>
      <c r="I3418" s="3" t="str">
        <f t="shared" si="451"/>
        <v/>
      </c>
      <c r="J3418" s="3" t="str">
        <f t="shared" si="452"/>
        <v/>
      </c>
      <c r="K3418" s="3" t="str">
        <f t="shared" si="453"/>
        <v/>
      </c>
      <c r="L3418" s="3" t="str">
        <f t="shared" si="454"/>
        <v/>
      </c>
      <c r="M3418" s="3" t="str">
        <f t="shared" si="455"/>
        <v/>
      </c>
    </row>
    <row r="3419" spans="1:13" ht="15.6" customHeight="1" x14ac:dyDescent="0.3">
      <c r="A3419" s="7" t="s">
        <v>4421</v>
      </c>
      <c r="B3419" s="7" t="s">
        <v>3424</v>
      </c>
      <c r="C3419" s="19" t="s">
        <v>3308</v>
      </c>
      <c r="D3419" s="19" t="s">
        <v>3309</v>
      </c>
      <c r="E3419" s="13">
        <v>3504</v>
      </c>
      <c r="G3419" s="3" t="str">
        <f t="shared" si="449"/>
        <v/>
      </c>
      <c r="H3419" s="3" t="str">
        <f t="shared" si="450"/>
        <v/>
      </c>
      <c r="I3419" s="3" t="str">
        <f t="shared" si="451"/>
        <v/>
      </c>
      <c r="J3419" s="3" t="str">
        <f t="shared" si="452"/>
        <v/>
      </c>
      <c r="K3419" s="3" t="str">
        <f t="shared" si="453"/>
        <v/>
      </c>
      <c r="L3419" s="3" t="str">
        <f t="shared" si="454"/>
        <v/>
      </c>
      <c r="M3419" s="3" t="str">
        <f t="shared" si="455"/>
        <v/>
      </c>
    </row>
    <row r="3420" spans="1:13" ht="15.6" customHeight="1" x14ac:dyDescent="0.3">
      <c r="A3420" s="7" t="s">
        <v>4421</v>
      </c>
      <c r="B3420" s="7" t="s">
        <v>3424</v>
      </c>
      <c r="C3420" s="19" t="s">
        <v>3310</v>
      </c>
      <c r="D3420" s="19" t="s">
        <v>3311</v>
      </c>
      <c r="E3420" s="13">
        <v>3505</v>
      </c>
      <c r="G3420" s="3" t="str">
        <f t="shared" si="449"/>
        <v/>
      </c>
      <c r="H3420" s="3" t="str">
        <f t="shared" si="450"/>
        <v/>
      </c>
      <c r="I3420" s="3" t="str">
        <f t="shared" si="451"/>
        <v/>
      </c>
      <c r="J3420" s="3" t="str">
        <f t="shared" si="452"/>
        <v/>
      </c>
      <c r="K3420" s="3" t="str">
        <f t="shared" si="453"/>
        <v/>
      </c>
      <c r="L3420" s="3" t="str">
        <f t="shared" si="454"/>
        <v/>
      </c>
      <c r="M3420" s="3" t="str">
        <f t="shared" si="455"/>
        <v/>
      </c>
    </row>
    <row r="3421" spans="1:13" ht="15.6" customHeight="1" x14ac:dyDescent="0.3">
      <c r="A3421" s="7" t="s">
        <v>4421</v>
      </c>
      <c r="B3421" s="7" t="s">
        <v>3424</v>
      </c>
      <c r="C3421" s="19" t="s">
        <v>3312</v>
      </c>
      <c r="D3421" s="19" t="s">
        <v>3313</v>
      </c>
      <c r="E3421" s="13">
        <v>3506</v>
      </c>
      <c r="G3421" s="3" t="str">
        <f t="shared" si="449"/>
        <v/>
      </c>
      <c r="H3421" s="3" t="str">
        <f t="shared" si="450"/>
        <v/>
      </c>
      <c r="I3421" s="3" t="str">
        <f t="shared" si="451"/>
        <v/>
      </c>
      <c r="J3421" s="3" t="str">
        <f t="shared" si="452"/>
        <v/>
      </c>
      <c r="K3421" s="3" t="str">
        <f t="shared" si="453"/>
        <v/>
      </c>
      <c r="L3421" s="3" t="str">
        <f t="shared" si="454"/>
        <v/>
      </c>
      <c r="M3421" s="3" t="str">
        <f t="shared" si="455"/>
        <v/>
      </c>
    </row>
    <row r="3422" spans="1:13" ht="15.6" customHeight="1" x14ac:dyDescent="0.3">
      <c r="A3422" s="7" t="s">
        <v>4421</v>
      </c>
      <c r="B3422" s="7" t="s">
        <v>3424</v>
      </c>
      <c r="C3422" s="19" t="s">
        <v>3314</v>
      </c>
      <c r="D3422" s="19" t="s">
        <v>3315</v>
      </c>
      <c r="E3422" s="13">
        <v>3507</v>
      </c>
      <c r="G3422" s="3" t="str">
        <f t="shared" si="449"/>
        <v/>
      </c>
      <c r="H3422" s="3" t="str">
        <f t="shared" si="450"/>
        <v/>
      </c>
      <c r="I3422" s="3" t="str">
        <f t="shared" si="451"/>
        <v/>
      </c>
      <c r="J3422" s="3" t="str">
        <f t="shared" si="452"/>
        <v/>
      </c>
      <c r="K3422" s="3" t="str">
        <f t="shared" si="453"/>
        <v/>
      </c>
      <c r="L3422" s="3" t="str">
        <f t="shared" si="454"/>
        <v/>
      </c>
      <c r="M3422" s="3" t="str">
        <f t="shared" si="455"/>
        <v/>
      </c>
    </row>
    <row r="3423" spans="1:13" ht="15.6" customHeight="1" x14ac:dyDescent="0.3">
      <c r="A3423" s="7" t="s">
        <v>4421</v>
      </c>
      <c r="B3423" s="7" t="s">
        <v>3424</v>
      </c>
      <c r="C3423" s="19" t="s">
        <v>3316</v>
      </c>
      <c r="D3423" s="19" t="s">
        <v>3317</v>
      </c>
      <c r="E3423" s="13">
        <v>3508</v>
      </c>
      <c r="G3423" s="3" t="str">
        <f t="shared" si="449"/>
        <v/>
      </c>
      <c r="H3423" s="3" t="str">
        <f t="shared" si="450"/>
        <v/>
      </c>
      <c r="I3423" s="3" t="str">
        <f t="shared" si="451"/>
        <v/>
      </c>
      <c r="J3423" s="3" t="str">
        <f t="shared" si="452"/>
        <v/>
      </c>
      <c r="K3423" s="3" t="str">
        <f t="shared" si="453"/>
        <v/>
      </c>
      <c r="L3423" s="3" t="str">
        <f t="shared" si="454"/>
        <v/>
      </c>
      <c r="M3423" s="3" t="str">
        <f t="shared" si="455"/>
        <v/>
      </c>
    </row>
    <row r="3424" spans="1:13" ht="15.6" customHeight="1" x14ac:dyDescent="0.3">
      <c r="A3424" s="7" t="s">
        <v>4421</v>
      </c>
      <c r="B3424" s="7" t="s">
        <v>3424</v>
      </c>
      <c r="C3424" s="19" t="s">
        <v>3318</v>
      </c>
      <c r="D3424" s="19" t="s">
        <v>3319</v>
      </c>
      <c r="E3424" s="13">
        <v>3509</v>
      </c>
      <c r="G3424" s="3" t="str">
        <f t="shared" si="449"/>
        <v/>
      </c>
      <c r="H3424" s="3" t="str">
        <f t="shared" si="450"/>
        <v/>
      </c>
      <c r="I3424" s="3" t="str">
        <f t="shared" si="451"/>
        <v/>
      </c>
      <c r="J3424" s="3" t="str">
        <f t="shared" si="452"/>
        <v/>
      </c>
      <c r="K3424" s="3" t="str">
        <f t="shared" si="453"/>
        <v/>
      </c>
      <c r="L3424" s="3" t="str">
        <f t="shared" si="454"/>
        <v/>
      </c>
      <c r="M3424" s="3" t="str">
        <f t="shared" si="455"/>
        <v/>
      </c>
    </row>
    <row r="3425" spans="1:13" ht="15.6" customHeight="1" x14ac:dyDescent="0.3">
      <c r="A3425" s="7" t="s">
        <v>4421</v>
      </c>
      <c r="B3425" s="7" t="s">
        <v>3424</v>
      </c>
      <c r="C3425" s="19" t="s">
        <v>3320</v>
      </c>
      <c r="D3425" s="19" t="s">
        <v>3321</v>
      </c>
      <c r="E3425" s="13">
        <v>3510</v>
      </c>
      <c r="G3425" s="3" t="str">
        <f t="shared" si="449"/>
        <v/>
      </c>
      <c r="H3425" s="3" t="str">
        <f t="shared" si="450"/>
        <v/>
      </c>
      <c r="I3425" s="3" t="str">
        <f t="shared" si="451"/>
        <v/>
      </c>
      <c r="J3425" s="3" t="str">
        <f t="shared" si="452"/>
        <v/>
      </c>
      <c r="K3425" s="3" t="str">
        <f t="shared" si="453"/>
        <v/>
      </c>
      <c r="L3425" s="3" t="str">
        <f t="shared" si="454"/>
        <v/>
      </c>
      <c r="M3425" s="3" t="str">
        <f t="shared" si="455"/>
        <v/>
      </c>
    </row>
    <row r="3426" spans="1:13" ht="15.6" customHeight="1" x14ac:dyDescent="0.3">
      <c r="A3426" s="7" t="s">
        <v>4421</v>
      </c>
      <c r="B3426" s="7" t="s">
        <v>3424</v>
      </c>
      <c r="C3426" s="19" t="s">
        <v>3322</v>
      </c>
      <c r="D3426" s="19" t="s">
        <v>3323</v>
      </c>
      <c r="E3426" s="13">
        <v>3511</v>
      </c>
      <c r="G3426" s="3" t="str">
        <f t="shared" si="449"/>
        <v/>
      </c>
      <c r="H3426" s="3" t="str">
        <f t="shared" si="450"/>
        <v/>
      </c>
      <c r="I3426" s="3" t="str">
        <f t="shared" si="451"/>
        <v/>
      </c>
      <c r="J3426" s="3" t="str">
        <f t="shared" si="452"/>
        <v/>
      </c>
      <c r="K3426" s="3" t="str">
        <f t="shared" si="453"/>
        <v/>
      </c>
      <c r="L3426" s="3" t="str">
        <f t="shared" si="454"/>
        <v/>
      </c>
      <c r="M3426" s="3" t="str">
        <f t="shared" si="455"/>
        <v/>
      </c>
    </row>
    <row r="3427" spans="1:13" ht="15.6" customHeight="1" x14ac:dyDescent="0.3">
      <c r="A3427" s="7" t="s">
        <v>4421</v>
      </c>
      <c r="B3427" s="7" t="s">
        <v>3424</v>
      </c>
      <c r="C3427" s="19" t="s">
        <v>3324</v>
      </c>
      <c r="D3427" s="19" t="s">
        <v>3325</v>
      </c>
      <c r="E3427" s="13">
        <v>3512</v>
      </c>
      <c r="G3427" s="3" t="str">
        <f t="shared" si="449"/>
        <v/>
      </c>
      <c r="H3427" s="3" t="str">
        <f t="shared" si="450"/>
        <v/>
      </c>
      <c r="I3427" s="3" t="str">
        <f t="shared" si="451"/>
        <v/>
      </c>
      <c r="J3427" s="3" t="str">
        <f t="shared" si="452"/>
        <v/>
      </c>
      <c r="K3427" s="3" t="str">
        <f t="shared" si="453"/>
        <v/>
      </c>
      <c r="L3427" s="3" t="str">
        <f t="shared" si="454"/>
        <v/>
      </c>
      <c r="M3427" s="3" t="str">
        <f t="shared" si="455"/>
        <v/>
      </c>
    </row>
    <row r="3428" spans="1:13" ht="15.6" customHeight="1" x14ac:dyDescent="0.3">
      <c r="A3428" s="7" t="s">
        <v>4421</v>
      </c>
      <c r="B3428" s="7" t="s">
        <v>3424</v>
      </c>
      <c r="C3428" s="19" t="s">
        <v>3326</v>
      </c>
      <c r="D3428" s="19" t="s">
        <v>3327</v>
      </c>
      <c r="E3428" s="13">
        <v>3513</v>
      </c>
      <c r="G3428" s="3" t="str">
        <f t="shared" si="449"/>
        <v/>
      </c>
      <c r="H3428" s="3" t="str">
        <f t="shared" si="450"/>
        <v/>
      </c>
      <c r="I3428" s="3" t="str">
        <f t="shared" si="451"/>
        <v/>
      </c>
      <c r="J3428" s="3" t="str">
        <f t="shared" si="452"/>
        <v/>
      </c>
      <c r="K3428" s="3" t="str">
        <f t="shared" si="453"/>
        <v/>
      </c>
      <c r="L3428" s="3" t="str">
        <f t="shared" si="454"/>
        <v/>
      </c>
      <c r="M3428" s="3" t="str">
        <f t="shared" si="455"/>
        <v/>
      </c>
    </row>
    <row r="3429" spans="1:13" ht="15.6" customHeight="1" x14ac:dyDescent="0.3">
      <c r="A3429" s="7" t="s">
        <v>4421</v>
      </c>
      <c r="B3429" s="7" t="s">
        <v>3424</v>
      </c>
      <c r="C3429" s="19" t="s">
        <v>3328</v>
      </c>
      <c r="D3429" s="19" t="s">
        <v>3329</v>
      </c>
      <c r="E3429" s="13">
        <v>3514</v>
      </c>
      <c r="G3429" s="3" t="str">
        <f t="shared" si="449"/>
        <v/>
      </c>
      <c r="H3429" s="3" t="str">
        <f t="shared" si="450"/>
        <v/>
      </c>
      <c r="I3429" s="3" t="str">
        <f t="shared" si="451"/>
        <v/>
      </c>
      <c r="J3429" s="3" t="str">
        <f t="shared" si="452"/>
        <v/>
      </c>
      <c r="K3429" s="3" t="str">
        <f t="shared" si="453"/>
        <v/>
      </c>
      <c r="L3429" s="3" t="str">
        <f t="shared" si="454"/>
        <v/>
      </c>
      <c r="M3429" s="3" t="str">
        <f t="shared" si="455"/>
        <v/>
      </c>
    </row>
    <row r="3430" spans="1:13" ht="15.6" customHeight="1" x14ac:dyDescent="0.3">
      <c r="A3430" s="7" t="s">
        <v>4421</v>
      </c>
      <c r="B3430" s="7" t="s">
        <v>3424</v>
      </c>
      <c r="C3430" s="19" t="s">
        <v>3330</v>
      </c>
      <c r="D3430" s="19" t="s">
        <v>3331</v>
      </c>
      <c r="E3430" s="13">
        <v>3515</v>
      </c>
      <c r="G3430" s="3" t="str">
        <f t="shared" si="449"/>
        <v/>
      </c>
      <c r="H3430" s="3" t="str">
        <f t="shared" si="450"/>
        <v/>
      </c>
      <c r="I3430" s="3" t="str">
        <f t="shared" si="451"/>
        <v/>
      </c>
      <c r="J3430" s="3" t="str">
        <f t="shared" si="452"/>
        <v/>
      </c>
      <c r="K3430" s="3" t="str">
        <f t="shared" si="453"/>
        <v/>
      </c>
      <c r="L3430" s="3" t="str">
        <f t="shared" si="454"/>
        <v/>
      </c>
      <c r="M3430" s="3" t="str">
        <f t="shared" si="455"/>
        <v/>
      </c>
    </row>
    <row r="3431" spans="1:13" ht="15.6" customHeight="1" x14ac:dyDescent="0.3">
      <c r="A3431" s="7" t="s">
        <v>4421</v>
      </c>
      <c r="B3431" s="7" t="s">
        <v>3424</v>
      </c>
      <c r="C3431" s="19" t="s">
        <v>3332</v>
      </c>
      <c r="D3431" s="19" t="s">
        <v>3333</v>
      </c>
      <c r="E3431" s="13">
        <v>3516</v>
      </c>
      <c r="G3431" s="3" t="str">
        <f t="shared" si="449"/>
        <v/>
      </c>
      <c r="H3431" s="3" t="str">
        <f t="shared" si="450"/>
        <v/>
      </c>
      <c r="I3431" s="3" t="str">
        <f t="shared" si="451"/>
        <v/>
      </c>
      <c r="J3431" s="3" t="str">
        <f t="shared" si="452"/>
        <v/>
      </c>
      <c r="K3431" s="3" t="str">
        <f t="shared" si="453"/>
        <v/>
      </c>
      <c r="L3431" s="3" t="str">
        <f t="shared" si="454"/>
        <v/>
      </c>
      <c r="M3431" s="3" t="str">
        <f t="shared" si="455"/>
        <v/>
      </c>
    </row>
    <row r="3432" spans="1:13" ht="15.6" customHeight="1" x14ac:dyDescent="0.3">
      <c r="A3432" s="7" t="s">
        <v>4421</v>
      </c>
      <c r="B3432" s="7" t="s">
        <v>3424</v>
      </c>
      <c r="C3432" s="19" t="s">
        <v>3334</v>
      </c>
      <c r="D3432" s="19" t="s">
        <v>3335</v>
      </c>
      <c r="E3432" s="13">
        <v>3517</v>
      </c>
      <c r="G3432" s="3" t="str">
        <f t="shared" si="449"/>
        <v/>
      </c>
      <c r="H3432" s="3" t="str">
        <f t="shared" si="450"/>
        <v/>
      </c>
      <c r="I3432" s="3" t="str">
        <f t="shared" si="451"/>
        <v/>
      </c>
      <c r="J3432" s="3" t="str">
        <f t="shared" si="452"/>
        <v/>
      </c>
      <c r="K3432" s="3" t="str">
        <f t="shared" si="453"/>
        <v/>
      </c>
      <c r="L3432" s="3" t="str">
        <f t="shared" si="454"/>
        <v/>
      </c>
      <c r="M3432" s="3" t="str">
        <f t="shared" si="455"/>
        <v/>
      </c>
    </row>
    <row r="3433" spans="1:13" ht="15.6" customHeight="1" x14ac:dyDescent="0.3">
      <c r="A3433" s="7" t="s">
        <v>4421</v>
      </c>
      <c r="B3433" s="7" t="s">
        <v>3424</v>
      </c>
      <c r="C3433" s="19" t="s">
        <v>3336</v>
      </c>
      <c r="D3433" s="19" t="s">
        <v>3337</v>
      </c>
      <c r="E3433" s="13">
        <v>3518</v>
      </c>
      <c r="G3433" s="3" t="str">
        <f t="shared" si="449"/>
        <v/>
      </c>
      <c r="H3433" s="3" t="str">
        <f t="shared" si="450"/>
        <v/>
      </c>
      <c r="I3433" s="3" t="str">
        <f t="shared" si="451"/>
        <v/>
      </c>
      <c r="J3433" s="3" t="str">
        <f t="shared" si="452"/>
        <v/>
      </c>
      <c r="K3433" s="3" t="str">
        <f t="shared" si="453"/>
        <v/>
      </c>
      <c r="L3433" s="3" t="str">
        <f t="shared" si="454"/>
        <v/>
      </c>
      <c r="M3433" s="3" t="str">
        <f t="shared" si="455"/>
        <v/>
      </c>
    </row>
    <row r="3434" spans="1:13" ht="15.6" customHeight="1" x14ac:dyDescent="0.3">
      <c r="A3434" s="7" t="s">
        <v>4421</v>
      </c>
      <c r="B3434" s="7" t="s">
        <v>3424</v>
      </c>
      <c r="C3434" s="19" t="s">
        <v>3338</v>
      </c>
      <c r="D3434" s="19" t="s">
        <v>3339</v>
      </c>
      <c r="E3434" s="13">
        <v>3519</v>
      </c>
      <c r="G3434" s="3" t="str">
        <f t="shared" si="449"/>
        <v/>
      </c>
      <c r="H3434" s="3" t="str">
        <f t="shared" si="450"/>
        <v/>
      </c>
      <c r="I3434" s="3" t="str">
        <f t="shared" si="451"/>
        <v/>
      </c>
      <c r="J3434" s="3" t="str">
        <f t="shared" si="452"/>
        <v/>
      </c>
      <c r="K3434" s="3" t="str">
        <f t="shared" si="453"/>
        <v/>
      </c>
      <c r="L3434" s="3" t="str">
        <f t="shared" si="454"/>
        <v/>
      </c>
      <c r="M3434" s="3" t="str">
        <f t="shared" si="455"/>
        <v/>
      </c>
    </row>
    <row r="3435" spans="1:13" ht="15.6" customHeight="1" x14ac:dyDescent="0.3">
      <c r="A3435" s="7" t="s">
        <v>4421</v>
      </c>
      <c r="B3435" s="7" t="s">
        <v>3424</v>
      </c>
      <c r="C3435" s="19" t="s">
        <v>3340</v>
      </c>
      <c r="D3435" s="19" t="s">
        <v>3341</v>
      </c>
      <c r="E3435" s="13">
        <v>3520</v>
      </c>
      <c r="G3435" s="3" t="str">
        <f t="shared" si="449"/>
        <v/>
      </c>
      <c r="H3435" s="3" t="str">
        <f t="shared" si="450"/>
        <v/>
      </c>
      <c r="I3435" s="3" t="str">
        <f t="shared" si="451"/>
        <v/>
      </c>
      <c r="J3435" s="3" t="str">
        <f t="shared" si="452"/>
        <v/>
      </c>
      <c r="K3435" s="3" t="str">
        <f t="shared" si="453"/>
        <v/>
      </c>
      <c r="L3435" s="3" t="str">
        <f t="shared" si="454"/>
        <v/>
      </c>
      <c r="M3435" s="3" t="str">
        <f t="shared" si="455"/>
        <v/>
      </c>
    </row>
    <row r="3436" spans="1:13" ht="15.6" customHeight="1" x14ac:dyDescent="0.3">
      <c r="A3436" s="7" t="s">
        <v>4421</v>
      </c>
      <c r="B3436" s="7" t="s">
        <v>3424</v>
      </c>
      <c r="C3436" s="19" t="s">
        <v>3342</v>
      </c>
      <c r="D3436" s="19" t="s">
        <v>3343</v>
      </c>
      <c r="E3436" s="13">
        <v>3521</v>
      </c>
      <c r="G3436" s="3" t="str">
        <f t="shared" si="449"/>
        <v/>
      </c>
      <c r="H3436" s="3" t="str">
        <f t="shared" si="450"/>
        <v/>
      </c>
      <c r="I3436" s="3" t="str">
        <f t="shared" si="451"/>
        <v/>
      </c>
      <c r="J3436" s="3" t="str">
        <f t="shared" si="452"/>
        <v/>
      </c>
      <c r="K3436" s="3" t="str">
        <f t="shared" si="453"/>
        <v/>
      </c>
      <c r="L3436" s="3" t="str">
        <f t="shared" si="454"/>
        <v/>
      </c>
      <c r="M3436" s="3" t="str">
        <f t="shared" si="455"/>
        <v/>
      </c>
    </row>
    <row r="3437" spans="1:13" ht="15.6" customHeight="1" x14ac:dyDescent="0.3">
      <c r="A3437" s="7" t="s">
        <v>4421</v>
      </c>
      <c r="B3437" s="7" t="s">
        <v>3424</v>
      </c>
      <c r="C3437" s="19" t="s">
        <v>3344</v>
      </c>
      <c r="D3437" s="19" t="s">
        <v>3345</v>
      </c>
      <c r="E3437" s="13">
        <v>3522</v>
      </c>
      <c r="G3437" s="3" t="str">
        <f t="shared" si="449"/>
        <v/>
      </c>
      <c r="H3437" s="3" t="str">
        <f t="shared" si="450"/>
        <v/>
      </c>
      <c r="I3437" s="3" t="str">
        <f t="shared" si="451"/>
        <v/>
      </c>
      <c r="J3437" s="3" t="str">
        <f t="shared" si="452"/>
        <v/>
      </c>
      <c r="K3437" s="3" t="str">
        <f t="shared" si="453"/>
        <v/>
      </c>
      <c r="L3437" s="3" t="str">
        <f t="shared" si="454"/>
        <v/>
      </c>
      <c r="M3437" s="3" t="str">
        <f t="shared" si="455"/>
        <v/>
      </c>
    </row>
    <row r="3438" spans="1:13" ht="15.6" customHeight="1" x14ac:dyDescent="0.3">
      <c r="A3438" s="7" t="s">
        <v>4421</v>
      </c>
      <c r="B3438" s="7" t="s">
        <v>3424</v>
      </c>
      <c r="C3438" s="19" t="s">
        <v>3346</v>
      </c>
      <c r="D3438" s="19" t="s">
        <v>3347</v>
      </c>
      <c r="E3438" s="13">
        <v>3523</v>
      </c>
      <c r="G3438" s="3" t="str">
        <f t="shared" si="449"/>
        <v/>
      </c>
      <c r="H3438" s="3" t="str">
        <f t="shared" si="450"/>
        <v/>
      </c>
      <c r="I3438" s="3" t="str">
        <f t="shared" si="451"/>
        <v/>
      </c>
      <c r="J3438" s="3" t="str">
        <f t="shared" si="452"/>
        <v/>
      </c>
      <c r="K3438" s="3" t="str">
        <f t="shared" si="453"/>
        <v/>
      </c>
      <c r="L3438" s="3" t="str">
        <f t="shared" si="454"/>
        <v/>
      </c>
      <c r="M3438" s="3" t="str">
        <f t="shared" si="455"/>
        <v/>
      </c>
    </row>
    <row r="3439" spans="1:13" ht="15.6" customHeight="1" x14ac:dyDescent="0.3">
      <c r="A3439" s="7" t="s">
        <v>4421</v>
      </c>
      <c r="B3439" s="7" t="s">
        <v>3424</v>
      </c>
      <c r="C3439" s="19" t="s">
        <v>3348</v>
      </c>
      <c r="D3439" s="19" t="s">
        <v>3349</v>
      </c>
      <c r="E3439" s="13">
        <v>3524</v>
      </c>
      <c r="G3439" s="3" t="str">
        <f t="shared" si="449"/>
        <v/>
      </c>
      <c r="H3439" s="3" t="str">
        <f t="shared" si="450"/>
        <v/>
      </c>
      <c r="I3439" s="3" t="str">
        <f t="shared" si="451"/>
        <v/>
      </c>
      <c r="J3439" s="3" t="str">
        <f t="shared" si="452"/>
        <v/>
      </c>
      <c r="K3439" s="3" t="str">
        <f t="shared" si="453"/>
        <v/>
      </c>
      <c r="L3439" s="3" t="str">
        <f t="shared" si="454"/>
        <v/>
      </c>
      <c r="M3439" s="3" t="str">
        <f t="shared" si="455"/>
        <v/>
      </c>
    </row>
    <row r="3440" spans="1:13" ht="15.6" customHeight="1" x14ac:dyDescent="0.3">
      <c r="A3440" s="7" t="s">
        <v>4421</v>
      </c>
      <c r="B3440" s="7" t="s">
        <v>3424</v>
      </c>
      <c r="C3440" s="19" t="s">
        <v>3350</v>
      </c>
      <c r="D3440" s="19" t="s">
        <v>3351</v>
      </c>
      <c r="E3440" s="13">
        <v>3525</v>
      </c>
      <c r="G3440" s="3" t="str">
        <f t="shared" si="449"/>
        <v/>
      </c>
      <c r="H3440" s="3" t="str">
        <f t="shared" si="450"/>
        <v/>
      </c>
      <c r="I3440" s="3" t="str">
        <f t="shared" si="451"/>
        <v/>
      </c>
      <c r="J3440" s="3" t="str">
        <f t="shared" si="452"/>
        <v/>
      </c>
      <c r="K3440" s="3" t="str">
        <f t="shared" si="453"/>
        <v/>
      </c>
      <c r="L3440" s="3" t="str">
        <f t="shared" si="454"/>
        <v/>
      </c>
      <c r="M3440" s="3" t="str">
        <f t="shared" si="455"/>
        <v/>
      </c>
    </row>
    <row r="3441" spans="1:13" ht="15.6" customHeight="1" x14ac:dyDescent="0.3">
      <c r="A3441" s="7" t="s">
        <v>4421</v>
      </c>
      <c r="B3441" s="7" t="s">
        <v>3424</v>
      </c>
      <c r="C3441" s="19" t="s">
        <v>3352</v>
      </c>
      <c r="D3441" s="19" t="s">
        <v>3353</v>
      </c>
      <c r="E3441" s="13">
        <v>3526</v>
      </c>
      <c r="G3441" s="3" t="str">
        <f t="shared" si="449"/>
        <v/>
      </c>
      <c r="H3441" s="3" t="str">
        <f t="shared" si="450"/>
        <v/>
      </c>
      <c r="I3441" s="3" t="str">
        <f t="shared" si="451"/>
        <v/>
      </c>
      <c r="J3441" s="3" t="str">
        <f t="shared" si="452"/>
        <v/>
      </c>
      <c r="K3441" s="3" t="str">
        <f t="shared" si="453"/>
        <v/>
      </c>
      <c r="L3441" s="3" t="str">
        <f t="shared" si="454"/>
        <v/>
      </c>
      <c r="M3441" s="3" t="str">
        <f t="shared" si="455"/>
        <v/>
      </c>
    </row>
    <row r="3442" spans="1:13" ht="15.6" customHeight="1" x14ac:dyDescent="0.3">
      <c r="A3442" s="7" t="s">
        <v>4421</v>
      </c>
      <c r="B3442" s="7" t="s">
        <v>3424</v>
      </c>
      <c r="C3442" s="19" t="s">
        <v>3354</v>
      </c>
      <c r="D3442" s="19" t="s">
        <v>3355</v>
      </c>
      <c r="E3442" s="13">
        <v>3527</v>
      </c>
      <c r="G3442" s="3" t="str">
        <f t="shared" si="449"/>
        <v/>
      </c>
      <c r="H3442" s="3" t="str">
        <f t="shared" si="450"/>
        <v/>
      </c>
      <c r="I3442" s="3" t="str">
        <f t="shared" si="451"/>
        <v/>
      </c>
      <c r="J3442" s="3" t="str">
        <f t="shared" si="452"/>
        <v/>
      </c>
      <c r="K3442" s="3" t="str">
        <f t="shared" si="453"/>
        <v/>
      </c>
      <c r="L3442" s="3" t="str">
        <f t="shared" si="454"/>
        <v/>
      </c>
      <c r="M3442" s="3" t="str">
        <f t="shared" si="455"/>
        <v/>
      </c>
    </row>
    <row r="3443" spans="1:13" ht="15.6" customHeight="1" x14ac:dyDescent="0.3">
      <c r="A3443" s="7" t="s">
        <v>4421</v>
      </c>
      <c r="B3443" s="7" t="s">
        <v>3424</v>
      </c>
      <c r="C3443" s="19" t="s">
        <v>3356</v>
      </c>
      <c r="D3443" s="19" t="s">
        <v>3357</v>
      </c>
      <c r="E3443" s="13">
        <v>3528</v>
      </c>
      <c r="G3443" s="3" t="str">
        <f t="shared" si="449"/>
        <v/>
      </c>
      <c r="H3443" s="3" t="str">
        <f t="shared" si="450"/>
        <v/>
      </c>
      <c r="I3443" s="3" t="str">
        <f t="shared" si="451"/>
        <v/>
      </c>
      <c r="J3443" s="3" t="str">
        <f t="shared" si="452"/>
        <v/>
      </c>
      <c r="K3443" s="3" t="str">
        <f t="shared" si="453"/>
        <v/>
      </c>
      <c r="L3443" s="3" t="str">
        <f t="shared" si="454"/>
        <v/>
      </c>
      <c r="M3443" s="3" t="str">
        <f t="shared" si="455"/>
        <v/>
      </c>
    </row>
    <row r="3444" spans="1:13" ht="15.6" customHeight="1" x14ac:dyDescent="0.3">
      <c r="A3444" s="7" t="s">
        <v>4421</v>
      </c>
      <c r="B3444" s="7" t="s">
        <v>3424</v>
      </c>
      <c r="C3444" s="19" t="s">
        <v>3358</v>
      </c>
      <c r="D3444" s="19" t="s">
        <v>3359</v>
      </c>
      <c r="E3444" s="13">
        <v>3529</v>
      </c>
      <c r="G3444" s="3" t="str">
        <f t="shared" si="449"/>
        <v/>
      </c>
      <c r="H3444" s="3" t="str">
        <f t="shared" si="450"/>
        <v/>
      </c>
      <c r="I3444" s="3" t="str">
        <f t="shared" si="451"/>
        <v/>
      </c>
      <c r="J3444" s="3" t="str">
        <f t="shared" si="452"/>
        <v/>
      </c>
      <c r="K3444" s="3" t="str">
        <f t="shared" si="453"/>
        <v/>
      </c>
      <c r="L3444" s="3" t="str">
        <f t="shared" si="454"/>
        <v/>
      </c>
      <c r="M3444" s="3" t="str">
        <f t="shared" si="455"/>
        <v/>
      </c>
    </row>
    <row r="3445" spans="1:13" ht="15.6" customHeight="1" x14ac:dyDescent="0.3">
      <c r="A3445" s="7" t="s">
        <v>4421</v>
      </c>
      <c r="B3445" s="7" t="s">
        <v>3424</v>
      </c>
      <c r="C3445" s="19" t="s">
        <v>3360</v>
      </c>
      <c r="D3445" s="19" t="s">
        <v>3361</v>
      </c>
      <c r="E3445" s="13">
        <v>3530</v>
      </c>
      <c r="G3445" s="3" t="str">
        <f t="shared" si="449"/>
        <v/>
      </c>
      <c r="H3445" s="3" t="str">
        <f t="shared" si="450"/>
        <v/>
      </c>
      <c r="I3445" s="3" t="str">
        <f t="shared" si="451"/>
        <v/>
      </c>
      <c r="J3445" s="3" t="str">
        <f t="shared" si="452"/>
        <v/>
      </c>
      <c r="K3445" s="3" t="str">
        <f t="shared" si="453"/>
        <v/>
      </c>
      <c r="L3445" s="3" t="str">
        <f t="shared" si="454"/>
        <v/>
      </c>
      <c r="M3445" s="3" t="str">
        <f t="shared" si="455"/>
        <v/>
      </c>
    </row>
    <row r="3446" spans="1:13" ht="15.6" customHeight="1" x14ac:dyDescent="0.3">
      <c r="A3446" s="7" t="s">
        <v>4421</v>
      </c>
      <c r="B3446" s="7" t="s">
        <v>3424</v>
      </c>
      <c r="C3446" s="19" t="s">
        <v>3362</v>
      </c>
      <c r="D3446" s="19" t="s">
        <v>3363</v>
      </c>
      <c r="E3446" s="13">
        <v>3531</v>
      </c>
      <c r="G3446" s="3" t="str">
        <f t="shared" si="449"/>
        <v/>
      </c>
      <c r="H3446" s="3" t="str">
        <f t="shared" si="450"/>
        <v/>
      </c>
      <c r="I3446" s="3" t="str">
        <f t="shared" si="451"/>
        <v/>
      </c>
      <c r="J3446" s="3" t="str">
        <f t="shared" si="452"/>
        <v/>
      </c>
      <c r="K3446" s="3" t="str">
        <f t="shared" si="453"/>
        <v/>
      </c>
      <c r="L3446" s="3" t="str">
        <f t="shared" si="454"/>
        <v/>
      </c>
      <c r="M3446" s="3" t="str">
        <f t="shared" si="455"/>
        <v/>
      </c>
    </row>
    <row r="3447" spans="1:13" ht="15.6" customHeight="1" x14ac:dyDescent="0.3">
      <c r="A3447" s="7" t="s">
        <v>4421</v>
      </c>
      <c r="B3447" s="7" t="s">
        <v>3424</v>
      </c>
      <c r="C3447" s="19" t="s">
        <v>3364</v>
      </c>
      <c r="D3447" s="19" t="s">
        <v>3365</v>
      </c>
      <c r="E3447" s="13">
        <v>3532</v>
      </c>
      <c r="G3447" s="3" t="str">
        <f t="shared" si="449"/>
        <v/>
      </c>
      <c r="H3447" s="3" t="str">
        <f t="shared" si="450"/>
        <v/>
      </c>
      <c r="I3447" s="3" t="str">
        <f t="shared" si="451"/>
        <v/>
      </c>
      <c r="J3447" s="3" t="str">
        <f t="shared" si="452"/>
        <v/>
      </c>
      <c r="K3447" s="3" t="str">
        <f t="shared" si="453"/>
        <v/>
      </c>
      <c r="L3447" s="3" t="str">
        <f t="shared" si="454"/>
        <v/>
      </c>
      <c r="M3447" s="3" t="str">
        <f t="shared" si="455"/>
        <v/>
      </c>
    </row>
    <row r="3448" spans="1:13" ht="15.6" customHeight="1" x14ac:dyDescent="0.3">
      <c r="A3448" s="7" t="s">
        <v>4421</v>
      </c>
      <c r="B3448" s="7" t="s">
        <v>3424</v>
      </c>
      <c r="C3448" s="19" t="s">
        <v>3366</v>
      </c>
      <c r="D3448" s="19" t="s">
        <v>3367</v>
      </c>
      <c r="E3448" s="13">
        <v>3533</v>
      </c>
      <c r="G3448" s="3" t="str">
        <f t="shared" si="449"/>
        <v/>
      </c>
      <c r="H3448" s="3" t="str">
        <f t="shared" si="450"/>
        <v/>
      </c>
      <c r="I3448" s="3" t="str">
        <f t="shared" si="451"/>
        <v/>
      </c>
      <c r="J3448" s="3" t="str">
        <f t="shared" si="452"/>
        <v/>
      </c>
      <c r="K3448" s="3" t="str">
        <f t="shared" si="453"/>
        <v/>
      </c>
      <c r="L3448" s="3" t="str">
        <f t="shared" si="454"/>
        <v/>
      </c>
      <c r="M3448" s="3" t="str">
        <f t="shared" si="455"/>
        <v/>
      </c>
    </row>
    <row r="3449" spans="1:13" ht="15.6" customHeight="1" x14ac:dyDescent="0.3">
      <c r="A3449" s="7" t="s">
        <v>4421</v>
      </c>
      <c r="B3449" s="7" t="s">
        <v>3424</v>
      </c>
      <c r="C3449" s="19" t="s">
        <v>3368</v>
      </c>
      <c r="D3449" s="19" t="s">
        <v>3369</v>
      </c>
      <c r="E3449" s="13">
        <v>3534</v>
      </c>
      <c r="G3449" s="3" t="str">
        <f t="shared" si="449"/>
        <v/>
      </c>
      <c r="H3449" s="3" t="str">
        <f t="shared" si="450"/>
        <v/>
      </c>
      <c r="I3449" s="3" t="str">
        <f t="shared" si="451"/>
        <v/>
      </c>
      <c r="J3449" s="3" t="str">
        <f t="shared" si="452"/>
        <v/>
      </c>
      <c r="K3449" s="3" t="str">
        <f t="shared" si="453"/>
        <v/>
      </c>
      <c r="L3449" s="3" t="str">
        <f t="shared" si="454"/>
        <v/>
      </c>
      <c r="M3449" s="3" t="str">
        <f t="shared" si="455"/>
        <v/>
      </c>
    </row>
    <row r="3450" spans="1:13" ht="15.6" customHeight="1" x14ac:dyDescent="0.3">
      <c r="A3450" s="7" t="s">
        <v>4421</v>
      </c>
      <c r="B3450" s="7" t="s">
        <v>3424</v>
      </c>
      <c r="C3450" s="19" t="s">
        <v>3370</v>
      </c>
      <c r="D3450" s="19" t="s">
        <v>3371</v>
      </c>
      <c r="E3450" s="13">
        <v>3535</v>
      </c>
      <c r="G3450" s="3" t="str">
        <f t="shared" si="449"/>
        <v/>
      </c>
      <c r="H3450" s="3" t="str">
        <f t="shared" si="450"/>
        <v/>
      </c>
      <c r="I3450" s="3" t="str">
        <f t="shared" si="451"/>
        <v/>
      </c>
      <c r="J3450" s="3" t="str">
        <f t="shared" si="452"/>
        <v/>
      </c>
      <c r="K3450" s="3" t="str">
        <f t="shared" si="453"/>
        <v/>
      </c>
      <c r="L3450" s="3" t="str">
        <f t="shared" si="454"/>
        <v/>
      </c>
      <c r="M3450" s="3" t="str">
        <f t="shared" si="455"/>
        <v/>
      </c>
    </row>
    <row r="3451" spans="1:13" ht="15.6" customHeight="1" x14ac:dyDescent="0.3">
      <c r="A3451" s="7" t="s">
        <v>4421</v>
      </c>
      <c r="B3451" s="7" t="s">
        <v>3424</v>
      </c>
      <c r="C3451" s="19" t="s">
        <v>3372</v>
      </c>
      <c r="D3451" s="19" t="s">
        <v>3373</v>
      </c>
      <c r="E3451" s="13">
        <v>3536</v>
      </c>
      <c r="G3451" s="3" t="str">
        <f t="shared" si="449"/>
        <v/>
      </c>
      <c r="H3451" s="3" t="str">
        <f t="shared" si="450"/>
        <v/>
      </c>
      <c r="I3451" s="3" t="str">
        <f t="shared" si="451"/>
        <v/>
      </c>
      <c r="J3451" s="3" t="str">
        <f t="shared" si="452"/>
        <v/>
      </c>
      <c r="K3451" s="3" t="str">
        <f t="shared" si="453"/>
        <v/>
      </c>
      <c r="L3451" s="3" t="str">
        <f t="shared" si="454"/>
        <v/>
      </c>
      <c r="M3451" s="3" t="str">
        <f t="shared" si="455"/>
        <v/>
      </c>
    </row>
    <row r="3452" spans="1:13" ht="15.6" customHeight="1" x14ac:dyDescent="0.3">
      <c r="A3452" s="7" t="s">
        <v>4421</v>
      </c>
      <c r="B3452" s="7" t="s">
        <v>3424</v>
      </c>
      <c r="C3452" s="19" t="s">
        <v>3374</v>
      </c>
      <c r="D3452" s="19" t="s">
        <v>3375</v>
      </c>
      <c r="E3452" s="13">
        <v>3537</v>
      </c>
      <c r="G3452" s="3" t="str">
        <f t="shared" si="449"/>
        <v/>
      </c>
      <c r="H3452" s="3" t="str">
        <f t="shared" si="450"/>
        <v/>
      </c>
      <c r="I3452" s="3" t="str">
        <f t="shared" si="451"/>
        <v/>
      </c>
      <c r="J3452" s="3" t="str">
        <f t="shared" si="452"/>
        <v/>
      </c>
      <c r="K3452" s="3" t="str">
        <f t="shared" si="453"/>
        <v/>
      </c>
      <c r="L3452" s="3" t="str">
        <f t="shared" si="454"/>
        <v/>
      </c>
      <c r="M3452" s="3" t="str">
        <f t="shared" si="455"/>
        <v/>
      </c>
    </row>
    <row r="3453" spans="1:13" ht="15.6" customHeight="1" x14ac:dyDescent="0.3">
      <c r="A3453" s="7" t="s">
        <v>4421</v>
      </c>
      <c r="B3453" s="7" t="s">
        <v>3424</v>
      </c>
      <c r="C3453" s="19" t="s">
        <v>3376</v>
      </c>
      <c r="D3453" s="19" t="s">
        <v>3377</v>
      </c>
      <c r="E3453" s="13">
        <v>3538</v>
      </c>
      <c r="G3453" s="3" t="str">
        <f t="shared" si="449"/>
        <v/>
      </c>
      <c r="H3453" s="3" t="str">
        <f t="shared" si="450"/>
        <v/>
      </c>
      <c r="I3453" s="3" t="str">
        <f t="shared" si="451"/>
        <v/>
      </c>
      <c r="J3453" s="3" t="str">
        <f t="shared" si="452"/>
        <v/>
      </c>
      <c r="K3453" s="3" t="str">
        <f t="shared" si="453"/>
        <v/>
      </c>
      <c r="L3453" s="3" t="str">
        <f t="shared" si="454"/>
        <v/>
      </c>
      <c r="M3453" s="3" t="str">
        <f t="shared" si="455"/>
        <v/>
      </c>
    </row>
    <row r="3454" spans="1:13" ht="15.6" customHeight="1" x14ac:dyDescent="0.3">
      <c r="A3454" s="7" t="s">
        <v>4421</v>
      </c>
      <c r="B3454" s="7" t="s">
        <v>3424</v>
      </c>
      <c r="C3454" s="19" t="s">
        <v>3378</v>
      </c>
      <c r="D3454" s="19" t="s">
        <v>3379</v>
      </c>
      <c r="E3454" s="13">
        <v>3539</v>
      </c>
      <c r="G3454" s="3" t="str">
        <f t="shared" si="449"/>
        <v/>
      </c>
      <c r="H3454" s="3" t="str">
        <f t="shared" si="450"/>
        <v/>
      </c>
      <c r="I3454" s="3" t="str">
        <f t="shared" si="451"/>
        <v/>
      </c>
      <c r="J3454" s="3" t="str">
        <f t="shared" si="452"/>
        <v/>
      </c>
      <c r="K3454" s="3" t="str">
        <f t="shared" si="453"/>
        <v/>
      </c>
      <c r="L3454" s="3" t="str">
        <f t="shared" si="454"/>
        <v/>
      </c>
      <c r="M3454" s="3" t="str">
        <f t="shared" si="455"/>
        <v/>
      </c>
    </row>
    <row r="3455" spans="1:13" ht="15.6" customHeight="1" x14ac:dyDescent="0.3">
      <c r="A3455" s="7" t="s">
        <v>4421</v>
      </c>
      <c r="B3455" s="7" t="s">
        <v>3424</v>
      </c>
      <c r="C3455" s="19" t="s">
        <v>3380</v>
      </c>
      <c r="D3455" s="19" t="s">
        <v>3381</v>
      </c>
      <c r="E3455" s="13">
        <v>3540</v>
      </c>
      <c r="G3455" s="3" t="str">
        <f t="shared" si="449"/>
        <v/>
      </c>
      <c r="H3455" s="3" t="str">
        <f t="shared" si="450"/>
        <v/>
      </c>
      <c r="I3455" s="3" t="str">
        <f t="shared" si="451"/>
        <v/>
      </c>
      <c r="J3455" s="3" t="str">
        <f t="shared" si="452"/>
        <v/>
      </c>
      <c r="K3455" s="3" t="str">
        <f t="shared" si="453"/>
        <v/>
      </c>
      <c r="L3455" s="3" t="str">
        <f t="shared" si="454"/>
        <v/>
      </c>
      <c r="M3455" s="3" t="str">
        <f t="shared" si="455"/>
        <v/>
      </c>
    </row>
    <row r="3456" spans="1:13" ht="15.6" customHeight="1" x14ac:dyDescent="0.3">
      <c r="A3456" s="7" t="s">
        <v>4421</v>
      </c>
      <c r="B3456" s="7" t="s">
        <v>3424</v>
      </c>
      <c r="C3456" s="19" t="s">
        <v>3382</v>
      </c>
      <c r="D3456" s="19" t="s">
        <v>3383</v>
      </c>
      <c r="E3456" s="13">
        <v>3541</v>
      </c>
      <c r="G3456" s="3" t="str">
        <f t="shared" si="449"/>
        <v/>
      </c>
      <c r="H3456" s="3" t="str">
        <f t="shared" si="450"/>
        <v/>
      </c>
      <c r="I3456" s="3" t="str">
        <f t="shared" si="451"/>
        <v/>
      </c>
      <c r="J3456" s="3" t="str">
        <f t="shared" si="452"/>
        <v/>
      </c>
      <c r="K3456" s="3" t="str">
        <f t="shared" si="453"/>
        <v/>
      </c>
      <c r="L3456" s="3" t="str">
        <f t="shared" si="454"/>
        <v/>
      </c>
      <c r="M3456" s="3" t="str">
        <f t="shared" si="455"/>
        <v/>
      </c>
    </row>
    <row r="3457" spans="1:13" ht="15.6" customHeight="1" x14ac:dyDescent="0.3">
      <c r="A3457" s="7" t="s">
        <v>4421</v>
      </c>
      <c r="B3457" s="7" t="s">
        <v>3424</v>
      </c>
      <c r="C3457" s="19" t="s">
        <v>3384</v>
      </c>
      <c r="D3457" s="19" t="s">
        <v>3385</v>
      </c>
      <c r="E3457" s="13">
        <v>3542</v>
      </c>
      <c r="G3457" s="3" t="str">
        <f t="shared" si="449"/>
        <v/>
      </c>
      <c r="H3457" s="3" t="str">
        <f t="shared" si="450"/>
        <v/>
      </c>
      <c r="I3457" s="3" t="str">
        <f t="shared" si="451"/>
        <v/>
      </c>
      <c r="J3457" s="3" t="str">
        <f t="shared" si="452"/>
        <v/>
      </c>
      <c r="K3457" s="3" t="str">
        <f t="shared" si="453"/>
        <v/>
      </c>
      <c r="L3457" s="3" t="str">
        <f t="shared" si="454"/>
        <v/>
      </c>
      <c r="M3457" s="3" t="str">
        <f t="shared" si="455"/>
        <v/>
      </c>
    </row>
    <row r="3458" spans="1:13" ht="15.6" customHeight="1" x14ac:dyDescent="0.3">
      <c r="A3458" s="7" t="s">
        <v>4421</v>
      </c>
      <c r="B3458" s="7" t="s">
        <v>3424</v>
      </c>
      <c r="C3458" s="19" t="s">
        <v>3386</v>
      </c>
      <c r="D3458" s="19" t="s">
        <v>3387</v>
      </c>
      <c r="E3458" s="13">
        <v>3543</v>
      </c>
      <c r="G3458" s="3" t="str">
        <f t="shared" si="449"/>
        <v/>
      </c>
      <c r="H3458" s="3" t="str">
        <f t="shared" si="450"/>
        <v/>
      </c>
      <c r="I3458" s="3" t="str">
        <f t="shared" si="451"/>
        <v/>
      </c>
      <c r="J3458" s="3" t="str">
        <f t="shared" si="452"/>
        <v/>
      </c>
      <c r="K3458" s="3" t="str">
        <f t="shared" si="453"/>
        <v/>
      </c>
      <c r="L3458" s="3" t="str">
        <f t="shared" si="454"/>
        <v/>
      </c>
      <c r="M3458" s="3" t="str">
        <f t="shared" si="455"/>
        <v/>
      </c>
    </row>
    <row r="3459" spans="1:13" ht="15.6" customHeight="1" x14ac:dyDescent="0.3">
      <c r="A3459" s="7" t="s">
        <v>4421</v>
      </c>
      <c r="B3459" s="7" t="s">
        <v>3424</v>
      </c>
      <c r="C3459" s="19" t="s">
        <v>3388</v>
      </c>
      <c r="D3459" s="19" t="s">
        <v>3389</v>
      </c>
      <c r="E3459" s="13">
        <v>3544</v>
      </c>
      <c r="G3459" s="3" t="str">
        <f t="shared" si="449"/>
        <v/>
      </c>
      <c r="H3459" s="3" t="str">
        <f t="shared" si="450"/>
        <v/>
      </c>
      <c r="I3459" s="3" t="str">
        <f t="shared" si="451"/>
        <v/>
      </c>
      <c r="J3459" s="3" t="str">
        <f t="shared" si="452"/>
        <v/>
      </c>
      <c r="K3459" s="3" t="str">
        <f t="shared" si="453"/>
        <v/>
      </c>
      <c r="L3459" s="3" t="str">
        <f t="shared" si="454"/>
        <v/>
      </c>
      <c r="M3459" s="3" t="str">
        <f t="shared" si="455"/>
        <v/>
      </c>
    </row>
    <row r="3460" spans="1:13" ht="15.6" customHeight="1" x14ac:dyDescent="0.3">
      <c r="A3460" s="7" t="s">
        <v>4421</v>
      </c>
      <c r="B3460" s="7" t="s">
        <v>3424</v>
      </c>
      <c r="C3460" s="19" t="s">
        <v>3390</v>
      </c>
      <c r="D3460" s="19" t="s">
        <v>3391</v>
      </c>
      <c r="E3460" s="13">
        <v>3545</v>
      </c>
      <c r="G3460" s="3" t="str">
        <f t="shared" si="449"/>
        <v/>
      </c>
      <c r="H3460" s="3" t="str">
        <f t="shared" si="450"/>
        <v/>
      </c>
      <c r="I3460" s="3" t="str">
        <f t="shared" si="451"/>
        <v/>
      </c>
      <c r="J3460" s="3" t="str">
        <f t="shared" si="452"/>
        <v/>
      </c>
      <c r="K3460" s="3" t="str">
        <f t="shared" si="453"/>
        <v/>
      </c>
      <c r="L3460" s="3" t="str">
        <f t="shared" si="454"/>
        <v/>
      </c>
      <c r="M3460" s="3" t="str">
        <f t="shared" si="455"/>
        <v/>
      </c>
    </row>
    <row r="3461" spans="1:13" ht="15.6" customHeight="1" x14ac:dyDescent="0.3">
      <c r="A3461" s="7" t="s">
        <v>4421</v>
      </c>
      <c r="B3461" s="7" t="s">
        <v>3424</v>
      </c>
      <c r="C3461" s="19" t="s">
        <v>3392</v>
      </c>
      <c r="D3461" s="19" t="s">
        <v>3393</v>
      </c>
      <c r="E3461" s="13">
        <v>3546</v>
      </c>
      <c r="G3461" s="3" t="str">
        <f t="shared" si="449"/>
        <v/>
      </c>
      <c r="H3461" s="3" t="str">
        <f t="shared" si="450"/>
        <v/>
      </c>
      <c r="I3461" s="3" t="str">
        <f t="shared" si="451"/>
        <v/>
      </c>
      <c r="J3461" s="3" t="str">
        <f t="shared" si="452"/>
        <v/>
      </c>
      <c r="K3461" s="3" t="str">
        <f t="shared" si="453"/>
        <v/>
      </c>
      <c r="L3461" s="3" t="str">
        <f t="shared" si="454"/>
        <v/>
      </c>
      <c r="M3461" s="3" t="str">
        <f t="shared" si="455"/>
        <v/>
      </c>
    </row>
    <row r="3462" spans="1:13" ht="15.6" customHeight="1" x14ac:dyDescent="0.3">
      <c r="A3462" s="7" t="s">
        <v>4421</v>
      </c>
      <c r="B3462" s="7" t="s">
        <v>3424</v>
      </c>
      <c r="C3462" s="19" t="s">
        <v>3394</v>
      </c>
      <c r="D3462" s="19" t="s">
        <v>3395</v>
      </c>
      <c r="E3462" s="13">
        <v>3547</v>
      </c>
      <c r="G3462" s="3" t="str">
        <f t="shared" si="449"/>
        <v/>
      </c>
      <c r="H3462" s="3" t="str">
        <f t="shared" si="450"/>
        <v/>
      </c>
      <c r="I3462" s="3" t="str">
        <f t="shared" si="451"/>
        <v/>
      </c>
      <c r="J3462" s="3" t="str">
        <f t="shared" si="452"/>
        <v/>
      </c>
      <c r="K3462" s="3" t="str">
        <f t="shared" si="453"/>
        <v/>
      </c>
      <c r="L3462" s="3" t="str">
        <f t="shared" si="454"/>
        <v/>
      </c>
      <c r="M3462" s="3" t="str">
        <f t="shared" si="455"/>
        <v/>
      </c>
    </row>
    <row r="3463" spans="1:13" ht="15.6" customHeight="1" x14ac:dyDescent="0.3">
      <c r="A3463" s="7" t="s">
        <v>4421</v>
      </c>
      <c r="B3463" s="7" t="s">
        <v>3424</v>
      </c>
      <c r="C3463" s="19" t="s">
        <v>3396</v>
      </c>
      <c r="D3463" s="19" t="s">
        <v>3397</v>
      </c>
      <c r="E3463" s="13">
        <v>3548</v>
      </c>
      <c r="G3463" s="3" t="str">
        <f t="shared" si="449"/>
        <v/>
      </c>
      <c r="H3463" s="3" t="str">
        <f t="shared" si="450"/>
        <v/>
      </c>
      <c r="I3463" s="3" t="str">
        <f t="shared" si="451"/>
        <v/>
      </c>
      <c r="J3463" s="3" t="str">
        <f t="shared" si="452"/>
        <v/>
      </c>
      <c r="K3463" s="3" t="str">
        <f t="shared" si="453"/>
        <v/>
      </c>
      <c r="L3463" s="3" t="str">
        <f t="shared" si="454"/>
        <v/>
      </c>
      <c r="M3463" s="3" t="str">
        <f t="shared" si="455"/>
        <v/>
      </c>
    </row>
    <row r="3464" spans="1:13" ht="15.6" customHeight="1" x14ac:dyDescent="0.3">
      <c r="A3464" s="7" t="s">
        <v>4421</v>
      </c>
      <c r="B3464" s="7" t="s">
        <v>3424</v>
      </c>
      <c r="C3464" s="19" t="s">
        <v>3398</v>
      </c>
      <c r="D3464" s="19" t="s">
        <v>3399</v>
      </c>
      <c r="E3464" s="13">
        <v>3549</v>
      </c>
      <c r="G3464" s="3" t="str">
        <f t="shared" si="449"/>
        <v/>
      </c>
      <c r="H3464" s="3" t="str">
        <f t="shared" si="450"/>
        <v/>
      </c>
      <c r="I3464" s="3" t="str">
        <f t="shared" si="451"/>
        <v/>
      </c>
      <c r="J3464" s="3" t="str">
        <f t="shared" si="452"/>
        <v/>
      </c>
      <c r="K3464" s="3" t="str">
        <f t="shared" si="453"/>
        <v/>
      </c>
      <c r="L3464" s="3" t="str">
        <f t="shared" si="454"/>
        <v/>
      </c>
      <c r="M3464" s="3" t="str">
        <f t="shared" si="455"/>
        <v/>
      </c>
    </row>
    <row r="3465" spans="1:13" ht="15.6" customHeight="1" x14ac:dyDescent="0.3">
      <c r="A3465" s="7" t="s">
        <v>4421</v>
      </c>
      <c r="B3465" s="7" t="s">
        <v>3424</v>
      </c>
      <c r="C3465" s="19" t="s">
        <v>3400</v>
      </c>
      <c r="D3465" s="19" t="s">
        <v>3401</v>
      </c>
      <c r="E3465" s="13">
        <v>3550</v>
      </c>
      <c r="G3465" s="3" t="str">
        <f t="shared" si="449"/>
        <v/>
      </c>
      <c r="H3465" s="3" t="str">
        <f t="shared" si="450"/>
        <v/>
      </c>
      <c r="I3465" s="3" t="str">
        <f t="shared" si="451"/>
        <v/>
      </c>
      <c r="J3465" s="3" t="str">
        <f t="shared" si="452"/>
        <v/>
      </c>
      <c r="K3465" s="3" t="str">
        <f t="shared" si="453"/>
        <v/>
      </c>
      <c r="L3465" s="3" t="str">
        <f t="shared" si="454"/>
        <v/>
      </c>
      <c r="M3465" s="3" t="str">
        <f t="shared" si="455"/>
        <v/>
      </c>
    </row>
    <row r="3466" spans="1:13" ht="15.6" customHeight="1" x14ac:dyDescent="0.3">
      <c r="A3466" s="7" t="s">
        <v>4421</v>
      </c>
      <c r="B3466" s="7" t="s">
        <v>3424</v>
      </c>
      <c r="C3466" s="19" t="s">
        <v>3402</v>
      </c>
      <c r="D3466" s="19" t="s">
        <v>3403</v>
      </c>
      <c r="E3466" s="13">
        <v>3551</v>
      </c>
      <c r="G3466" s="3" t="str">
        <f t="shared" si="449"/>
        <v/>
      </c>
      <c r="H3466" s="3" t="str">
        <f t="shared" si="450"/>
        <v/>
      </c>
      <c r="I3466" s="3" t="str">
        <f t="shared" si="451"/>
        <v/>
      </c>
      <c r="J3466" s="3" t="str">
        <f t="shared" si="452"/>
        <v/>
      </c>
      <c r="K3466" s="3" t="str">
        <f t="shared" si="453"/>
        <v/>
      </c>
      <c r="L3466" s="3" t="str">
        <f t="shared" si="454"/>
        <v/>
      </c>
      <c r="M3466" s="3" t="str">
        <f t="shared" si="455"/>
        <v/>
      </c>
    </row>
    <row r="3467" spans="1:13" ht="15.6" customHeight="1" x14ac:dyDescent="0.3">
      <c r="A3467" s="7" t="s">
        <v>4421</v>
      </c>
      <c r="B3467" s="7" t="s">
        <v>3424</v>
      </c>
      <c r="C3467" s="19" t="s">
        <v>3404</v>
      </c>
      <c r="D3467" s="19" t="s">
        <v>3405</v>
      </c>
      <c r="E3467" s="13">
        <v>3552</v>
      </c>
      <c r="G3467" s="3" t="str">
        <f t="shared" si="449"/>
        <v/>
      </c>
      <c r="H3467" s="3" t="str">
        <f t="shared" si="450"/>
        <v/>
      </c>
      <c r="I3467" s="3" t="str">
        <f t="shared" si="451"/>
        <v/>
      </c>
      <c r="J3467" s="3" t="str">
        <f t="shared" si="452"/>
        <v/>
      </c>
      <c r="K3467" s="3" t="str">
        <f t="shared" si="453"/>
        <v/>
      </c>
      <c r="L3467" s="3" t="str">
        <f t="shared" si="454"/>
        <v/>
      </c>
      <c r="M3467" s="3" t="str">
        <f t="shared" si="455"/>
        <v/>
      </c>
    </row>
    <row r="3468" spans="1:13" ht="15.6" customHeight="1" x14ac:dyDescent="0.3">
      <c r="A3468" s="7" t="s">
        <v>4421</v>
      </c>
      <c r="B3468" s="7" t="s">
        <v>3424</v>
      </c>
      <c r="C3468" s="19" t="s">
        <v>3406</v>
      </c>
      <c r="D3468" s="19" t="s">
        <v>3407</v>
      </c>
      <c r="E3468" s="13">
        <v>3553</v>
      </c>
      <c r="G3468" s="3" t="str">
        <f t="shared" si="449"/>
        <v/>
      </c>
      <c r="H3468" s="3" t="str">
        <f t="shared" si="450"/>
        <v/>
      </c>
      <c r="I3468" s="3" t="str">
        <f t="shared" si="451"/>
        <v/>
      </c>
      <c r="J3468" s="3" t="str">
        <f t="shared" si="452"/>
        <v/>
      </c>
      <c r="K3468" s="3" t="str">
        <f t="shared" si="453"/>
        <v/>
      </c>
      <c r="L3468" s="3" t="str">
        <f t="shared" si="454"/>
        <v/>
      </c>
      <c r="M3468" s="3" t="str">
        <f t="shared" si="455"/>
        <v/>
      </c>
    </row>
    <row r="3469" spans="1:13" ht="15.6" customHeight="1" x14ac:dyDescent="0.3">
      <c r="A3469" s="7" t="s">
        <v>4421</v>
      </c>
      <c r="B3469" s="7" t="s">
        <v>3424</v>
      </c>
      <c r="C3469" s="19" t="s">
        <v>3408</v>
      </c>
      <c r="D3469" s="19" t="s">
        <v>3409</v>
      </c>
      <c r="E3469" s="13">
        <v>3554</v>
      </c>
      <c r="G3469" s="3" t="str">
        <f t="shared" ref="G3469:G3520" si="456">IFERROR(VLOOKUP(F3469,omop_all_vocs,4,FALSE),"")</f>
        <v/>
      </c>
      <c r="H3469" s="3" t="str">
        <f t="shared" ref="H3469:H3520" si="457">IFERROR(VLOOKUP(F3469,omop_all_vocs,5,FALSE),"")</f>
        <v/>
      </c>
      <c r="I3469" s="3" t="str">
        <f t="shared" ref="I3469:I3520" si="458">IFERROR(VLOOKUP(F3469,omop_all_vocs,6,FALSE),"")</f>
        <v/>
      </c>
      <c r="J3469" s="3" t="str">
        <f t="shared" ref="J3469:J3520" si="459">IFERROR(VLOOKUP(F3469,omop_all_vocs,7,FALSE),"")</f>
        <v/>
      </c>
      <c r="K3469" s="3" t="str">
        <f t="shared" ref="K3469:K3520" si="460">IFERROR(VLOOKUP(F3469,omop_all_vocs,8,FALSE),"")</f>
        <v/>
      </c>
      <c r="L3469" s="3" t="str">
        <f t="shared" ref="L3469:L3520" si="461">IFERROR(VLOOKUP(F3469,omop_all_vocs,9,FALSE),"")</f>
        <v/>
      </c>
      <c r="M3469" s="3" t="str">
        <f t="shared" ref="M3469:M3520" si="462">IFERROR(VLOOKUP(F3469,omop_all_vocs,10,FALSE),"")</f>
        <v/>
      </c>
    </row>
    <row r="3470" spans="1:13" ht="15.6" customHeight="1" x14ac:dyDescent="0.3">
      <c r="A3470" s="7" t="s">
        <v>4421</v>
      </c>
      <c r="B3470" s="7" t="s">
        <v>3424</v>
      </c>
      <c r="C3470" s="19" t="s">
        <v>3410</v>
      </c>
      <c r="D3470" s="19" t="s">
        <v>3411</v>
      </c>
      <c r="E3470" s="13">
        <v>3555</v>
      </c>
      <c r="G3470" s="3" t="str">
        <f t="shared" si="456"/>
        <v/>
      </c>
      <c r="H3470" s="3" t="str">
        <f t="shared" si="457"/>
        <v/>
      </c>
      <c r="I3470" s="3" t="str">
        <f t="shared" si="458"/>
        <v/>
      </c>
      <c r="J3470" s="3" t="str">
        <f t="shared" si="459"/>
        <v/>
      </c>
      <c r="K3470" s="3" t="str">
        <f t="shared" si="460"/>
        <v/>
      </c>
      <c r="L3470" s="3" t="str">
        <f t="shared" si="461"/>
        <v/>
      </c>
      <c r="M3470" s="3" t="str">
        <f t="shared" si="462"/>
        <v/>
      </c>
    </row>
    <row r="3471" spans="1:13" ht="15.6" customHeight="1" x14ac:dyDescent="0.3">
      <c r="A3471" s="7" t="s">
        <v>4421</v>
      </c>
      <c r="B3471" s="7" t="s">
        <v>3424</v>
      </c>
      <c r="C3471" s="19" t="s">
        <v>3412</v>
      </c>
      <c r="D3471" s="19" t="s">
        <v>3413</v>
      </c>
      <c r="E3471" s="13">
        <v>3556</v>
      </c>
      <c r="G3471" s="3" t="str">
        <f t="shared" si="456"/>
        <v/>
      </c>
      <c r="H3471" s="3" t="str">
        <f t="shared" si="457"/>
        <v/>
      </c>
      <c r="I3471" s="3" t="str">
        <f t="shared" si="458"/>
        <v/>
      </c>
      <c r="J3471" s="3" t="str">
        <f t="shared" si="459"/>
        <v/>
      </c>
      <c r="K3471" s="3" t="str">
        <f t="shared" si="460"/>
        <v/>
      </c>
      <c r="L3471" s="3" t="str">
        <f t="shared" si="461"/>
        <v/>
      </c>
      <c r="M3471" s="3" t="str">
        <f t="shared" si="462"/>
        <v/>
      </c>
    </row>
    <row r="3472" spans="1:13" ht="15.6" customHeight="1" x14ac:dyDescent="0.3">
      <c r="A3472" s="7" t="s">
        <v>4421</v>
      </c>
      <c r="B3472" s="7" t="s">
        <v>3424</v>
      </c>
      <c r="C3472" s="19" t="s">
        <v>3414</v>
      </c>
      <c r="D3472" s="19" t="s">
        <v>3415</v>
      </c>
      <c r="E3472" s="13">
        <v>3557</v>
      </c>
      <c r="G3472" s="3" t="str">
        <f t="shared" si="456"/>
        <v/>
      </c>
      <c r="H3472" s="3" t="str">
        <f t="shared" si="457"/>
        <v/>
      </c>
      <c r="I3472" s="3" t="str">
        <f t="shared" si="458"/>
        <v/>
      </c>
      <c r="J3472" s="3" t="str">
        <f t="shared" si="459"/>
        <v/>
      </c>
      <c r="K3472" s="3" t="str">
        <f t="shared" si="460"/>
        <v/>
      </c>
      <c r="L3472" s="3" t="str">
        <f t="shared" si="461"/>
        <v/>
      </c>
      <c r="M3472" s="3" t="str">
        <f t="shared" si="462"/>
        <v/>
      </c>
    </row>
    <row r="3473" spans="1:13" ht="15.6" customHeight="1" x14ac:dyDescent="0.3">
      <c r="A3473" s="7" t="s">
        <v>4421</v>
      </c>
      <c r="B3473" s="7" t="s">
        <v>3424</v>
      </c>
      <c r="C3473" s="19" t="s">
        <v>3416</v>
      </c>
      <c r="D3473" s="19" t="s">
        <v>3417</v>
      </c>
      <c r="E3473" s="13">
        <v>3558</v>
      </c>
      <c r="G3473" s="3" t="str">
        <f t="shared" si="456"/>
        <v/>
      </c>
      <c r="H3473" s="3" t="str">
        <f t="shared" si="457"/>
        <v/>
      </c>
      <c r="I3473" s="3" t="str">
        <f t="shared" si="458"/>
        <v/>
      </c>
      <c r="J3473" s="3" t="str">
        <f t="shared" si="459"/>
        <v/>
      </c>
      <c r="K3473" s="3" t="str">
        <f t="shared" si="460"/>
        <v/>
      </c>
      <c r="L3473" s="3" t="str">
        <f t="shared" si="461"/>
        <v/>
      </c>
      <c r="M3473" s="3" t="str">
        <f t="shared" si="462"/>
        <v/>
      </c>
    </row>
    <row r="3474" spans="1:13" ht="15.6" customHeight="1" x14ac:dyDescent="0.3">
      <c r="A3474" s="7" t="s">
        <v>4421</v>
      </c>
      <c r="B3474" s="7" t="s">
        <v>3424</v>
      </c>
      <c r="C3474" s="19" t="s">
        <v>3418</v>
      </c>
      <c r="D3474" s="19" t="s">
        <v>3419</v>
      </c>
      <c r="E3474" s="13">
        <v>3559</v>
      </c>
      <c r="G3474" s="3" t="str">
        <f t="shared" si="456"/>
        <v/>
      </c>
      <c r="H3474" s="3" t="str">
        <f t="shared" si="457"/>
        <v/>
      </c>
      <c r="I3474" s="3" t="str">
        <f t="shared" si="458"/>
        <v/>
      </c>
      <c r="J3474" s="3" t="str">
        <f t="shared" si="459"/>
        <v/>
      </c>
      <c r="K3474" s="3" t="str">
        <f t="shared" si="460"/>
        <v/>
      </c>
      <c r="L3474" s="3" t="str">
        <f t="shared" si="461"/>
        <v/>
      </c>
      <c r="M3474" s="3" t="str">
        <f t="shared" si="462"/>
        <v/>
      </c>
    </row>
    <row r="3475" spans="1:13" ht="15.6" customHeight="1" x14ac:dyDescent="0.3">
      <c r="A3475" s="7" t="s">
        <v>4421</v>
      </c>
      <c r="B3475" s="7" t="s">
        <v>3424</v>
      </c>
      <c r="C3475" s="19" t="s">
        <v>3420</v>
      </c>
      <c r="D3475" s="19" t="s">
        <v>3421</v>
      </c>
      <c r="E3475" s="13">
        <v>3560</v>
      </c>
      <c r="G3475" s="3" t="str">
        <f t="shared" si="456"/>
        <v/>
      </c>
      <c r="H3475" s="3" t="str">
        <f t="shared" si="457"/>
        <v/>
      </c>
      <c r="I3475" s="3" t="str">
        <f t="shared" si="458"/>
        <v/>
      </c>
      <c r="J3475" s="3" t="str">
        <f t="shared" si="459"/>
        <v/>
      </c>
      <c r="K3475" s="3" t="str">
        <f t="shared" si="460"/>
        <v/>
      </c>
      <c r="L3475" s="3" t="str">
        <f t="shared" si="461"/>
        <v/>
      </c>
      <c r="M3475" s="3" t="str">
        <f t="shared" si="462"/>
        <v/>
      </c>
    </row>
    <row r="3476" spans="1:13" ht="15.6" customHeight="1" x14ac:dyDescent="0.3">
      <c r="A3476" s="7" t="s">
        <v>4421</v>
      </c>
      <c r="B3476" s="7" t="s">
        <v>3424</v>
      </c>
      <c r="C3476" s="19" t="s">
        <v>3422</v>
      </c>
      <c r="D3476" s="19" t="s">
        <v>3423</v>
      </c>
      <c r="E3476" s="13">
        <v>3561</v>
      </c>
      <c r="G3476" s="3" t="str">
        <f t="shared" si="456"/>
        <v/>
      </c>
      <c r="H3476" s="3" t="str">
        <f t="shared" si="457"/>
        <v/>
      </c>
      <c r="I3476" s="3" t="str">
        <f t="shared" si="458"/>
        <v/>
      </c>
      <c r="J3476" s="3" t="str">
        <f t="shared" si="459"/>
        <v/>
      </c>
      <c r="K3476" s="3" t="str">
        <f t="shared" si="460"/>
        <v/>
      </c>
      <c r="L3476" s="3" t="str">
        <f t="shared" si="461"/>
        <v/>
      </c>
      <c r="M3476" s="3" t="str">
        <f t="shared" si="462"/>
        <v/>
      </c>
    </row>
    <row r="3477" spans="1:13" ht="15.6" customHeight="1" x14ac:dyDescent="0.3">
      <c r="A3477" s="7" t="s">
        <v>4421</v>
      </c>
      <c r="B3477" s="7" t="s">
        <v>3424</v>
      </c>
      <c r="C3477" s="19" t="s">
        <v>703</v>
      </c>
      <c r="D3477" s="19" t="s">
        <v>704</v>
      </c>
      <c r="E3477" s="13">
        <v>3562</v>
      </c>
      <c r="G3477" s="3" t="str">
        <f t="shared" si="456"/>
        <v/>
      </c>
      <c r="H3477" s="3" t="str">
        <f t="shared" si="457"/>
        <v/>
      </c>
      <c r="I3477" s="3" t="str">
        <f t="shared" si="458"/>
        <v/>
      </c>
      <c r="J3477" s="3" t="str">
        <f t="shared" si="459"/>
        <v/>
      </c>
      <c r="K3477" s="3" t="str">
        <f t="shared" si="460"/>
        <v/>
      </c>
      <c r="L3477" s="3" t="str">
        <f t="shared" si="461"/>
        <v/>
      </c>
      <c r="M3477" s="3" t="str">
        <f t="shared" si="462"/>
        <v/>
      </c>
    </row>
    <row r="3478" spans="1:13" ht="15.6" customHeight="1" x14ac:dyDescent="0.3">
      <c r="A3478" s="7" t="s">
        <v>4421</v>
      </c>
      <c r="B3478" s="7" t="s">
        <v>3424</v>
      </c>
      <c r="C3478" s="19" t="s">
        <v>706</v>
      </c>
      <c r="D3478" s="19" t="s">
        <v>707</v>
      </c>
      <c r="E3478" s="13">
        <v>3563</v>
      </c>
      <c r="G3478" s="3" t="str">
        <f t="shared" si="456"/>
        <v/>
      </c>
      <c r="H3478" s="3" t="str">
        <f t="shared" si="457"/>
        <v/>
      </c>
      <c r="I3478" s="3" t="str">
        <f t="shared" si="458"/>
        <v/>
      </c>
      <c r="J3478" s="3" t="str">
        <f t="shared" si="459"/>
        <v/>
      </c>
      <c r="K3478" s="3" t="str">
        <f t="shared" si="460"/>
        <v/>
      </c>
      <c r="L3478" s="3" t="str">
        <f t="shared" si="461"/>
        <v/>
      </c>
      <c r="M3478" s="3" t="str">
        <f t="shared" si="462"/>
        <v/>
      </c>
    </row>
    <row r="3479" spans="1:13" ht="15.6" customHeight="1" x14ac:dyDescent="0.3">
      <c r="A3479" s="7" t="s">
        <v>4421</v>
      </c>
      <c r="B3479" s="7" t="s">
        <v>3424</v>
      </c>
      <c r="C3479" s="19" t="s">
        <v>720</v>
      </c>
      <c r="D3479" s="19" t="s">
        <v>721</v>
      </c>
      <c r="E3479" s="13">
        <v>3564</v>
      </c>
      <c r="G3479" s="3" t="str">
        <f t="shared" si="456"/>
        <v/>
      </c>
      <c r="H3479" s="3" t="str">
        <f t="shared" si="457"/>
        <v/>
      </c>
      <c r="I3479" s="3" t="str">
        <f t="shared" si="458"/>
        <v/>
      </c>
      <c r="J3479" s="3" t="str">
        <f t="shared" si="459"/>
        <v/>
      </c>
      <c r="K3479" s="3" t="str">
        <f t="shared" si="460"/>
        <v/>
      </c>
      <c r="L3479" s="3" t="str">
        <f t="shared" si="461"/>
        <v/>
      </c>
      <c r="M3479" s="3" t="str">
        <f t="shared" si="462"/>
        <v/>
      </c>
    </row>
    <row r="3480" spans="1:13" ht="15.6" customHeight="1" x14ac:dyDescent="0.3">
      <c r="A3480" s="12" t="s">
        <v>6889</v>
      </c>
      <c r="B3480" s="12" t="s">
        <v>6897</v>
      </c>
      <c r="C3480" s="12" t="s">
        <v>6496</v>
      </c>
      <c r="D3480" s="12" t="s">
        <v>6898</v>
      </c>
      <c r="E3480" s="13">
        <v>3565</v>
      </c>
      <c r="G3480" s="3" t="str">
        <f t="shared" si="456"/>
        <v/>
      </c>
      <c r="H3480" s="3" t="str">
        <f t="shared" si="457"/>
        <v/>
      </c>
      <c r="I3480" s="3" t="str">
        <f t="shared" si="458"/>
        <v/>
      </c>
      <c r="J3480" s="3" t="str">
        <f t="shared" si="459"/>
        <v/>
      </c>
      <c r="K3480" s="3" t="str">
        <f t="shared" si="460"/>
        <v/>
      </c>
      <c r="L3480" s="3" t="str">
        <f t="shared" si="461"/>
        <v/>
      </c>
      <c r="M3480" s="3" t="str">
        <f t="shared" si="462"/>
        <v/>
      </c>
    </row>
    <row r="3481" spans="1:13" ht="15.6" customHeight="1" x14ac:dyDescent="0.3">
      <c r="A3481" s="12" t="s">
        <v>6889</v>
      </c>
      <c r="B3481" s="12" t="s">
        <v>6897</v>
      </c>
      <c r="C3481" s="12" t="s">
        <v>6498</v>
      </c>
      <c r="D3481" s="12" t="s">
        <v>6899</v>
      </c>
      <c r="E3481" s="13">
        <v>3566</v>
      </c>
      <c r="G3481" s="3" t="str">
        <f t="shared" si="456"/>
        <v/>
      </c>
      <c r="H3481" s="3" t="str">
        <f t="shared" si="457"/>
        <v/>
      </c>
      <c r="I3481" s="3" t="str">
        <f t="shared" si="458"/>
        <v/>
      </c>
      <c r="J3481" s="3" t="str">
        <f t="shared" si="459"/>
        <v/>
      </c>
      <c r="K3481" s="3" t="str">
        <f t="shared" si="460"/>
        <v/>
      </c>
      <c r="L3481" s="3" t="str">
        <f t="shared" si="461"/>
        <v/>
      </c>
      <c r="M3481" s="3" t="str">
        <f t="shared" si="462"/>
        <v/>
      </c>
    </row>
    <row r="3482" spans="1:13" ht="15.6" customHeight="1" x14ac:dyDescent="0.3">
      <c r="A3482" s="12" t="s">
        <v>6889</v>
      </c>
      <c r="B3482" s="12" t="s">
        <v>6897</v>
      </c>
      <c r="C3482" s="12" t="s">
        <v>6500</v>
      </c>
      <c r="D3482" s="12" t="s">
        <v>6900</v>
      </c>
      <c r="E3482" s="13">
        <v>3567</v>
      </c>
      <c r="G3482" s="3" t="str">
        <f t="shared" si="456"/>
        <v/>
      </c>
      <c r="H3482" s="3" t="str">
        <f t="shared" si="457"/>
        <v/>
      </c>
      <c r="I3482" s="3" t="str">
        <f t="shared" si="458"/>
        <v/>
      </c>
      <c r="J3482" s="3" t="str">
        <f t="shared" si="459"/>
        <v/>
      </c>
      <c r="K3482" s="3" t="str">
        <f t="shared" si="460"/>
        <v/>
      </c>
      <c r="L3482" s="3" t="str">
        <f t="shared" si="461"/>
        <v/>
      </c>
      <c r="M3482" s="3" t="str">
        <f t="shared" si="462"/>
        <v/>
      </c>
    </row>
    <row r="3483" spans="1:13" ht="15.6" customHeight="1" x14ac:dyDescent="0.3">
      <c r="A3483" s="12" t="s">
        <v>6889</v>
      </c>
      <c r="B3483" s="12" t="s">
        <v>6897</v>
      </c>
      <c r="C3483" s="12" t="s">
        <v>703</v>
      </c>
      <c r="D3483" s="12" t="s">
        <v>6459</v>
      </c>
      <c r="E3483" s="13">
        <v>3568</v>
      </c>
      <c r="G3483" s="3" t="str">
        <f t="shared" si="456"/>
        <v/>
      </c>
      <c r="H3483" s="3" t="str">
        <f t="shared" si="457"/>
        <v/>
      </c>
      <c r="I3483" s="3" t="str">
        <f t="shared" si="458"/>
        <v/>
      </c>
      <c r="J3483" s="3" t="str">
        <f t="shared" si="459"/>
        <v/>
      </c>
      <c r="K3483" s="3" t="str">
        <f t="shared" si="460"/>
        <v/>
      </c>
      <c r="L3483" s="3" t="str">
        <f t="shared" si="461"/>
        <v/>
      </c>
      <c r="M3483" s="3" t="str">
        <f t="shared" si="462"/>
        <v/>
      </c>
    </row>
    <row r="3484" spans="1:13" ht="15.6" customHeight="1" x14ac:dyDescent="0.3">
      <c r="A3484" s="12" t="s">
        <v>6889</v>
      </c>
      <c r="B3484" s="12" t="s">
        <v>6897</v>
      </c>
      <c r="C3484" s="12" t="s">
        <v>706</v>
      </c>
      <c r="D3484" s="12" t="s">
        <v>6461</v>
      </c>
      <c r="E3484" s="13">
        <v>3569</v>
      </c>
      <c r="G3484" s="3" t="str">
        <f t="shared" si="456"/>
        <v/>
      </c>
      <c r="H3484" s="3" t="str">
        <f t="shared" si="457"/>
        <v/>
      </c>
      <c r="I3484" s="3" t="str">
        <f t="shared" si="458"/>
        <v/>
      </c>
      <c r="J3484" s="3" t="str">
        <f t="shared" si="459"/>
        <v/>
      </c>
      <c r="K3484" s="3" t="str">
        <f t="shared" si="460"/>
        <v/>
      </c>
      <c r="L3484" s="3" t="str">
        <f t="shared" si="461"/>
        <v/>
      </c>
      <c r="M3484" s="3" t="str">
        <f t="shared" si="462"/>
        <v/>
      </c>
    </row>
    <row r="3485" spans="1:13" ht="15.6" customHeight="1" x14ac:dyDescent="0.3">
      <c r="A3485" s="12" t="s">
        <v>6889</v>
      </c>
      <c r="B3485" s="12" t="s">
        <v>6897</v>
      </c>
      <c r="C3485" s="12" t="s">
        <v>720</v>
      </c>
      <c r="D3485" s="12" t="s">
        <v>6460</v>
      </c>
      <c r="E3485" s="13">
        <v>3570</v>
      </c>
      <c r="G3485" s="3" t="str">
        <f t="shared" si="456"/>
        <v/>
      </c>
      <c r="H3485" s="3" t="str">
        <f t="shared" si="457"/>
        <v/>
      </c>
      <c r="I3485" s="3" t="str">
        <f t="shared" si="458"/>
        <v/>
      </c>
      <c r="J3485" s="3" t="str">
        <f t="shared" si="459"/>
        <v/>
      </c>
      <c r="K3485" s="3" t="str">
        <f t="shared" si="460"/>
        <v/>
      </c>
      <c r="L3485" s="3" t="str">
        <f t="shared" si="461"/>
        <v/>
      </c>
      <c r="M3485" s="3" t="str">
        <f t="shared" si="462"/>
        <v/>
      </c>
    </row>
    <row r="3486" spans="1:13" ht="15.6" customHeight="1" x14ac:dyDescent="0.3">
      <c r="A3486" s="12" t="s">
        <v>6889</v>
      </c>
      <c r="B3486" s="12" t="s">
        <v>6901</v>
      </c>
      <c r="C3486" s="12" t="s">
        <v>6496</v>
      </c>
      <c r="D3486" s="12" t="s">
        <v>6902</v>
      </c>
      <c r="E3486" s="13">
        <v>3571</v>
      </c>
      <c r="F3486" s="3" t="s">
        <v>13004</v>
      </c>
      <c r="G3486" s="3" t="str">
        <f t="shared" si="456"/>
        <v>LA18976-3</v>
      </c>
      <c r="H3486" s="3" t="str">
        <f t="shared" si="457"/>
        <v>Meas Value</v>
      </c>
      <c r="I3486" s="3" t="str">
        <f t="shared" si="458"/>
        <v>LOINC</v>
      </c>
      <c r="J3486" s="3" t="str">
        <f t="shared" si="459"/>
        <v>Answer</v>
      </c>
      <c r="K3486" s="3" t="str">
        <f t="shared" si="460"/>
        <v>S</v>
      </c>
      <c r="L3486" s="3">
        <f t="shared" si="461"/>
        <v>19700101</v>
      </c>
      <c r="M3486" s="3">
        <f t="shared" si="462"/>
        <v>20991231</v>
      </c>
    </row>
    <row r="3487" spans="1:13" ht="15.6" customHeight="1" x14ac:dyDescent="0.3">
      <c r="A3487" s="12" t="s">
        <v>6889</v>
      </c>
      <c r="B3487" s="12" t="s">
        <v>6901</v>
      </c>
      <c r="C3487" s="12" t="s">
        <v>6498</v>
      </c>
      <c r="D3487" s="12" t="s">
        <v>6903</v>
      </c>
      <c r="E3487" s="13">
        <v>3572</v>
      </c>
      <c r="F3487" s="3" t="s">
        <v>13005</v>
      </c>
      <c r="G3487" s="3" t="str">
        <f t="shared" si="456"/>
        <v>LA18977-1</v>
      </c>
      <c r="H3487" s="3" t="str">
        <f t="shared" si="457"/>
        <v>Meas Value</v>
      </c>
      <c r="I3487" s="3" t="str">
        <f t="shared" si="458"/>
        <v>LOINC</v>
      </c>
      <c r="J3487" s="3" t="str">
        <f t="shared" si="459"/>
        <v>Answer</v>
      </c>
      <c r="K3487" s="3" t="str">
        <f t="shared" si="460"/>
        <v>S</v>
      </c>
      <c r="L3487" s="3">
        <f t="shared" si="461"/>
        <v>19700101</v>
      </c>
      <c r="M3487" s="3">
        <f t="shared" si="462"/>
        <v>20991231</v>
      </c>
    </row>
    <row r="3488" spans="1:13" ht="15.6" customHeight="1" x14ac:dyDescent="0.3">
      <c r="A3488" s="12" t="s">
        <v>6889</v>
      </c>
      <c r="B3488" s="12" t="s">
        <v>6901</v>
      </c>
      <c r="C3488" s="12" t="s">
        <v>6500</v>
      </c>
      <c r="D3488" s="12" t="s">
        <v>6904</v>
      </c>
      <c r="E3488" s="13">
        <v>3573</v>
      </c>
      <c r="F3488" s="3" t="s">
        <v>13006</v>
      </c>
      <c r="G3488" s="3" t="str">
        <f t="shared" si="456"/>
        <v>LA15920-4</v>
      </c>
      <c r="H3488" s="3" t="str">
        <f t="shared" si="457"/>
        <v>Meas Value</v>
      </c>
      <c r="I3488" s="3" t="str">
        <f t="shared" si="458"/>
        <v>LOINC</v>
      </c>
      <c r="J3488" s="3" t="str">
        <f t="shared" si="459"/>
        <v>Answer</v>
      </c>
      <c r="K3488" s="3" t="str">
        <f t="shared" si="460"/>
        <v>S</v>
      </c>
      <c r="L3488" s="3">
        <f t="shared" si="461"/>
        <v>19700101</v>
      </c>
      <c r="M3488" s="3">
        <f t="shared" si="462"/>
        <v>20991231</v>
      </c>
    </row>
    <row r="3489" spans="1:13" ht="15.6" customHeight="1" x14ac:dyDescent="0.3">
      <c r="A3489" s="12" t="s">
        <v>6889</v>
      </c>
      <c r="B3489" s="12" t="s">
        <v>6901</v>
      </c>
      <c r="C3489" s="12" t="s">
        <v>6502</v>
      </c>
      <c r="D3489" s="12" t="s">
        <v>6905</v>
      </c>
      <c r="E3489" s="13">
        <v>3574</v>
      </c>
      <c r="F3489" s="3" t="s">
        <v>13009</v>
      </c>
      <c r="G3489" s="3" t="str">
        <f t="shared" si="456"/>
        <v>LA18978-9</v>
      </c>
      <c r="H3489" s="3" t="str">
        <f t="shared" si="457"/>
        <v>Meas Value</v>
      </c>
      <c r="I3489" s="3" t="str">
        <f t="shared" si="458"/>
        <v>LOINC</v>
      </c>
      <c r="J3489" s="3" t="str">
        <f t="shared" si="459"/>
        <v>Answer</v>
      </c>
      <c r="K3489" s="3" t="str">
        <f t="shared" si="460"/>
        <v>S</v>
      </c>
      <c r="L3489" s="3">
        <f t="shared" si="461"/>
        <v>19700101</v>
      </c>
      <c r="M3489" s="3">
        <f t="shared" si="462"/>
        <v>20991231</v>
      </c>
    </row>
    <row r="3490" spans="1:13" ht="15.6" customHeight="1" x14ac:dyDescent="0.3">
      <c r="A3490" s="12" t="s">
        <v>6889</v>
      </c>
      <c r="B3490" s="12" t="s">
        <v>6901</v>
      </c>
      <c r="C3490" s="12" t="s">
        <v>6504</v>
      </c>
      <c r="D3490" s="12" t="s">
        <v>6906</v>
      </c>
      <c r="E3490" s="13">
        <v>3575</v>
      </c>
      <c r="F3490" s="3" t="s">
        <v>13010</v>
      </c>
      <c r="G3490" s="3" t="str">
        <f t="shared" si="456"/>
        <v>LA18979-7</v>
      </c>
      <c r="H3490" s="3" t="str">
        <f t="shared" si="457"/>
        <v>Meas Value</v>
      </c>
      <c r="I3490" s="3" t="str">
        <f t="shared" si="458"/>
        <v>LOINC</v>
      </c>
      <c r="J3490" s="3" t="str">
        <f t="shared" si="459"/>
        <v>Answer</v>
      </c>
      <c r="K3490" s="3" t="str">
        <f t="shared" si="460"/>
        <v>S</v>
      </c>
      <c r="L3490" s="3">
        <f t="shared" si="461"/>
        <v>19700101</v>
      </c>
      <c r="M3490" s="3">
        <f t="shared" si="462"/>
        <v>20991231</v>
      </c>
    </row>
    <row r="3491" spans="1:13" ht="15.6" customHeight="1" x14ac:dyDescent="0.3">
      <c r="A3491" s="12" t="s">
        <v>6889</v>
      </c>
      <c r="B3491" s="12" t="s">
        <v>6901</v>
      </c>
      <c r="C3491" s="12" t="s">
        <v>6506</v>
      </c>
      <c r="D3491" s="12" t="s">
        <v>6907</v>
      </c>
      <c r="E3491" s="13">
        <v>3576</v>
      </c>
      <c r="F3491" s="3" t="s">
        <v>13011</v>
      </c>
      <c r="G3491" s="3" t="str">
        <f t="shared" si="456"/>
        <v>LA18980-5</v>
      </c>
      <c r="H3491" s="3" t="str">
        <f t="shared" si="457"/>
        <v>Meas Value</v>
      </c>
      <c r="I3491" s="3" t="str">
        <f t="shared" si="458"/>
        <v>LOINC</v>
      </c>
      <c r="J3491" s="3" t="str">
        <f t="shared" si="459"/>
        <v>Answer</v>
      </c>
      <c r="K3491" s="3" t="str">
        <f t="shared" si="460"/>
        <v>S</v>
      </c>
      <c r="L3491" s="3">
        <f t="shared" si="461"/>
        <v>19700101</v>
      </c>
      <c r="M3491" s="3">
        <f t="shared" si="462"/>
        <v>20991231</v>
      </c>
    </row>
    <row r="3492" spans="1:13" ht="15.6" customHeight="1" x14ac:dyDescent="0.3">
      <c r="A3492" s="12" t="s">
        <v>6889</v>
      </c>
      <c r="B3492" s="12" t="s">
        <v>6901</v>
      </c>
      <c r="C3492" s="12" t="s">
        <v>6508</v>
      </c>
      <c r="D3492" s="12" t="s">
        <v>6908</v>
      </c>
      <c r="E3492" s="13">
        <v>3577</v>
      </c>
      <c r="F3492" s="3" t="s">
        <v>13007</v>
      </c>
      <c r="G3492" s="3" t="str">
        <f t="shared" si="456"/>
        <v>LA18981-3</v>
      </c>
      <c r="H3492" s="3" t="str">
        <f t="shared" si="457"/>
        <v>Meas Value</v>
      </c>
      <c r="I3492" s="3" t="str">
        <f t="shared" si="458"/>
        <v>LOINC</v>
      </c>
      <c r="J3492" s="3" t="str">
        <f t="shared" si="459"/>
        <v>Answer</v>
      </c>
      <c r="K3492" s="3" t="str">
        <f t="shared" si="460"/>
        <v>S</v>
      </c>
      <c r="L3492" s="3">
        <f t="shared" si="461"/>
        <v>19700101</v>
      </c>
      <c r="M3492" s="3">
        <f t="shared" si="462"/>
        <v>20991231</v>
      </c>
    </row>
    <row r="3493" spans="1:13" ht="15.6" customHeight="1" x14ac:dyDescent="0.3">
      <c r="A3493" s="12" t="s">
        <v>6889</v>
      </c>
      <c r="B3493" s="12" t="s">
        <v>6901</v>
      </c>
      <c r="C3493" s="12" t="s">
        <v>6909</v>
      </c>
      <c r="D3493" s="12" t="s">
        <v>6910</v>
      </c>
      <c r="E3493" s="13">
        <v>3578</v>
      </c>
      <c r="F3493" s="3" t="s">
        <v>13008</v>
      </c>
      <c r="G3493" s="3" t="str">
        <f t="shared" si="456"/>
        <v>LA18982-1</v>
      </c>
      <c r="H3493" s="3" t="str">
        <f t="shared" si="457"/>
        <v>Meas Value</v>
      </c>
      <c r="I3493" s="3" t="str">
        <f t="shared" si="458"/>
        <v>LOINC</v>
      </c>
      <c r="J3493" s="3" t="str">
        <f t="shared" si="459"/>
        <v>Answer</v>
      </c>
      <c r="K3493" s="3" t="str">
        <f t="shared" si="460"/>
        <v>S</v>
      </c>
      <c r="L3493" s="3">
        <f t="shared" si="461"/>
        <v>19700101</v>
      </c>
      <c r="M3493" s="3">
        <f t="shared" si="462"/>
        <v>20991231</v>
      </c>
    </row>
    <row r="3494" spans="1:13" ht="15.6" customHeight="1" x14ac:dyDescent="0.3">
      <c r="A3494" s="12" t="s">
        <v>6889</v>
      </c>
      <c r="B3494" s="12" t="s">
        <v>6901</v>
      </c>
      <c r="C3494" s="12" t="s">
        <v>703</v>
      </c>
      <c r="D3494" s="12" t="s">
        <v>6459</v>
      </c>
      <c r="E3494" s="13">
        <v>3579</v>
      </c>
      <c r="F3494" s="3" t="s">
        <v>13108</v>
      </c>
      <c r="G3494" s="3" t="str">
        <f t="shared" si="456"/>
        <v>LA21413-2</v>
      </c>
      <c r="H3494" s="3" t="str">
        <f t="shared" si="457"/>
        <v>Meas Value</v>
      </c>
      <c r="I3494" s="3" t="str">
        <f t="shared" si="458"/>
        <v>LOINC</v>
      </c>
      <c r="J3494" s="3" t="str">
        <f t="shared" si="459"/>
        <v>Answer</v>
      </c>
      <c r="K3494" s="3" t="str">
        <f t="shared" si="460"/>
        <v>S</v>
      </c>
      <c r="L3494" s="3">
        <f t="shared" si="461"/>
        <v>25569</v>
      </c>
      <c r="M3494" s="3">
        <f t="shared" si="462"/>
        <v>73050</v>
      </c>
    </row>
    <row r="3495" spans="1:13" ht="15.6" customHeight="1" x14ac:dyDescent="0.3">
      <c r="A3495" s="12" t="s">
        <v>6889</v>
      </c>
      <c r="B3495" s="12" t="s">
        <v>6901</v>
      </c>
      <c r="C3495" s="12" t="s">
        <v>706</v>
      </c>
      <c r="D3495" s="12" t="s">
        <v>6461</v>
      </c>
      <c r="E3495" s="13">
        <v>3580</v>
      </c>
      <c r="F3495" s="3" t="s">
        <v>13109</v>
      </c>
      <c r="G3495" s="3" t="str">
        <f t="shared" si="456"/>
        <v>LA46-8</v>
      </c>
      <c r="H3495" s="3" t="str">
        <f t="shared" si="457"/>
        <v>Meas Value</v>
      </c>
      <c r="I3495" s="3" t="str">
        <f t="shared" si="458"/>
        <v>LOINC</v>
      </c>
      <c r="J3495" s="3" t="str">
        <f t="shared" si="459"/>
        <v>Answer</v>
      </c>
      <c r="K3495" s="3" t="str">
        <f t="shared" si="460"/>
        <v>S</v>
      </c>
      <c r="L3495" s="3">
        <f t="shared" si="461"/>
        <v>25569</v>
      </c>
      <c r="M3495" s="3">
        <f t="shared" si="462"/>
        <v>73050</v>
      </c>
    </row>
    <row r="3496" spans="1:13" ht="15.6" customHeight="1" x14ac:dyDescent="0.3">
      <c r="A3496" s="12" t="s">
        <v>6889</v>
      </c>
      <c r="B3496" s="12" t="s">
        <v>6901</v>
      </c>
      <c r="C3496" s="12" t="s">
        <v>720</v>
      </c>
      <c r="D3496" s="12" t="s">
        <v>6460</v>
      </c>
      <c r="E3496" s="13">
        <v>3581</v>
      </c>
      <c r="F3496" s="3" t="s">
        <v>13110</v>
      </c>
      <c r="G3496" s="3" t="str">
        <f t="shared" si="456"/>
        <v>LA4489-6</v>
      </c>
      <c r="H3496" s="3" t="str">
        <f t="shared" si="457"/>
        <v>Meas Value</v>
      </c>
      <c r="I3496" s="3" t="str">
        <f t="shared" si="458"/>
        <v>LOINC</v>
      </c>
      <c r="J3496" s="3" t="str">
        <f t="shared" si="459"/>
        <v>Answer</v>
      </c>
      <c r="K3496" s="3" t="str">
        <f t="shared" si="460"/>
        <v>S</v>
      </c>
      <c r="L3496" s="3">
        <f t="shared" si="461"/>
        <v>25569</v>
      </c>
      <c r="M3496" s="3">
        <f t="shared" si="462"/>
        <v>73050</v>
      </c>
    </row>
    <row r="3497" spans="1:13" ht="15.6" customHeight="1" x14ac:dyDescent="0.3">
      <c r="A3497" s="12" t="s">
        <v>6889</v>
      </c>
      <c r="B3497" s="12" t="s">
        <v>6911</v>
      </c>
      <c r="C3497" s="12" t="s">
        <v>6496</v>
      </c>
      <c r="D3497" s="12" t="s">
        <v>6912</v>
      </c>
      <c r="E3497" s="13">
        <v>3582</v>
      </c>
      <c r="G3497" s="3" t="str">
        <f t="shared" si="456"/>
        <v/>
      </c>
      <c r="H3497" s="3" t="str">
        <f t="shared" si="457"/>
        <v/>
      </c>
      <c r="I3497" s="3" t="str">
        <f t="shared" si="458"/>
        <v/>
      </c>
      <c r="J3497" s="3" t="str">
        <f t="shared" si="459"/>
        <v/>
      </c>
      <c r="K3497" s="3" t="str">
        <f t="shared" si="460"/>
        <v/>
      </c>
      <c r="L3497" s="3" t="str">
        <f t="shared" si="461"/>
        <v/>
      </c>
      <c r="M3497" s="3" t="str">
        <f t="shared" si="462"/>
        <v/>
      </c>
    </row>
    <row r="3498" spans="1:13" ht="15.6" customHeight="1" x14ac:dyDescent="0.3">
      <c r="A3498" s="12" t="s">
        <v>6889</v>
      </c>
      <c r="B3498" s="12" t="s">
        <v>6911</v>
      </c>
      <c r="C3498" s="12" t="s">
        <v>6498</v>
      </c>
      <c r="D3498" s="12" t="s">
        <v>6913</v>
      </c>
      <c r="E3498" s="13">
        <v>3583</v>
      </c>
      <c r="G3498" s="3" t="str">
        <f t="shared" si="456"/>
        <v/>
      </c>
      <c r="H3498" s="3" t="str">
        <f t="shared" si="457"/>
        <v/>
      </c>
      <c r="I3498" s="3" t="str">
        <f t="shared" si="458"/>
        <v/>
      </c>
      <c r="J3498" s="3" t="str">
        <f t="shared" si="459"/>
        <v/>
      </c>
      <c r="K3498" s="3" t="str">
        <f t="shared" si="460"/>
        <v/>
      </c>
      <c r="L3498" s="3" t="str">
        <f t="shared" si="461"/>
        <v/>
      </c>
      <c r="M3498" s="3" t="str">
        <f t="shared" si="462"/>
        <v/>
      </c>
    </row>
    <row r="3499" spans="1:13" ht="15.6" customHeight="1" x14ac:dyDescent="0.3">
      <c r="A3499" s="12" t="s">
        <v>6889</v>
      </c>
      <c r="B3499" s="12" t="s">
        <v>6911</v>
      </c>
      <c r="C3499" s="12" t="s">
        <v>6500</v>
      </c>
      <c r="D3499" s="12" t="s">
        <v>6914</v>
      </c>
      <c r="E3499" s="13">
        <v>3584</v>
      </c>
      <c r="G3499" s="3" t="str">
        <f t="shared" si="456"/>
        <v/>
      </c>
      <c r="H3499" s="3" t="str">
        <f t="shared" si="457"/>
        <v/>
      </c>
      <c r="I3499" s="3" t="str">
        <f t="shared" si="458"/>
        <v/>
      </c>
      <c r="J3499" s="3" t="str">
        <f t="shared" si="459"/>
        <v/>
      </c>
      <c r="K3499" s="3" t="str">
        <f t="shared" si="460"/>
        <v/>
      </c>
      <c r="L3499" s="3" t="str">
        <f t="shared" si="461"/>
        <v/>
      </c>
      <c r="M3499" s="3" t="str">
        <f t="shared" si="462"/>
        <v/>
      </c>
    </row>
    <row r="3500" spans="1:13" ht="15.6" customHeight="1" x14ac:dyDescent="0.3">
      <c r="A3500" s="12" t="s">
        <v>6889</v>
      </c>
      <c r="B3500" s="12" t="s">
        <v>6911</v>
      </c>
      <c r="C3500" s="12" t="s">
        <v>6502</v>
      </c>
      <c r="D3500" s="12" t="s">
        <v>6915</v>
      </c>
      <c r="E3500" s="13">
        <v>3585</v>
      </c>
      <c r="G3500" s="3" t="str">
        <f t="shared" si="456"/>
        <v/>
      </c>
      <c r="H3500" s="3" t="str">
        <f t="shared" si="457"/>
        <v/>
      </c>
      <c r="I3500" s="3" t="str">
        <f t="shared" si="458"/>
        <v/>
      </c>
      <c r="J3500" s="3" t="str">
        <f t="shared" si="459"/>
        <v/>
      </c>
      <c r="K3500" s="3" t="str">
        <f t="shared" si="460"/>
        <v/>
      </c>
      <c r="L3500" s="3" t="str">
        <f t="shared" si="461"/>
        <v/>
      </c>
      <c r="M3500" s="3" t="str">
        <f t="shared" si="462"/>
        <v/>
      </c>
    </row>
    <row r="3501" spans="1:13" ht="15.6" customHeight="1" x14ac:dyDescent="0.3">
      <c r="A3501" s="12" t="s">
        <v>6889</v>
      </c>
      <c r="B3501" s="12" t="s">
        <v>6911</v>
      </c>
      <c r="C3501" s="12" t="s">
        <v>6506</v>
      </c>
      <c r="D3501" s="12" t="s">
        <v>6916</v>
      </c>
      <c r="E3501" s="13">
        <v>3586</v>
      </c>
      <c r="G3501" s="3" t="str">
        <f t="shared" si="456"/>
        <v/>
      </c>
      <c r="H3501" s="3" t="str">
        <f t="shared" si="457"/>
        <v/>
      </c>
      <c r="I3501" s="3" t="str">
        <f t="shared" si="458"/>
        <v/>
      </c>
      <c r="J3501" s="3" t="str">
        <f t="shared" si="459"/>
        <v/>
      </c>
      <c r="K3501" s="3" t="str">
        <f t="shared" si="460"/>
        <v/>
      </c>
      <c r="L3501" s="3" t="str">
        <f t="shared" si="461"/>
        <v/>
      </c>
      <c r="M3501" s="3" t="str">
        <f t="shared" si="462"/>
        <v/>
      </c>
    </row>
    <row r="3502" spans="1:13" ht="15.6" customHeight="1" x14ac:dyDescent="0.3">
      <c r="A3502" s="12" t="s">
        <v>6889</v>
      </c>
      <c r="B3502" s="12" t="s">
        <v>6911</v>
      </c>
      <c r="C3502" s="12" t="s">
        <v>703</v>
      </c>
      <c r="D3502" s="12" t="s">
        <v>6459</v>
      </c>
      <c r="E3502" s="13">
        <v>3587</v>
      </c>
      <c r="G3502" s="3" t="str">
        <f t="shared" si="456"/>
        <v/>
      </c>
      <c r="H3502" s="3" t="str">
        <f t="shared" si="457"/>
        <v/>
      </c>
      <c r="I3502" s="3" t="str">
        <f t="shared" si="458"/>
        <v/>
      </c>
      <c r="J3502" s="3" t="str">
        <f t="shared" si="459"/>
        <v/>
      </c>
      <c r="K3502" s="3" t="str">
        <f t="shared" si="460"/>
        <v/>
      </c>
      <c r="L3502" s="3" t="str">
        <f t="shared" si="461"/>
        <v/>
      </c>
      <c r="M3502" s="3" t="str">
        <f t="shared" si="462"/>
        <v/>
      </c>
    </row>
    <row r="3503" spans="1:13" ht="15.6" customHeight="1" x14ac:dyDescent="0.3">
      <c r="A3503" s="12" t="s">
        <v>6889</v>
      </c>
      <c r="B3503" s="12" t="s">
        <v>6911</v>
      </c>
      <c r="C3503" s="12" t="s">
        <v>706</v>
      </c>
      <c r="D3503" s="12" t="s">
        <v>6461</v>
      </c>
      <c r="E3503" s="13">
        <v>3588</v>
      </c>
      <c r="G3503" s="3" t="str">
        <f t="shared" si="456"/>
        <v/>
      </c>
      <c r="H3503" s="3" t="str">
        <f t="shared" si="457"/>
        <v/>
      </c>
      <c r="I3503" s="3" t="str">
        <f t="shared" si="458"/>
        <v/>
      </c>
      <c r="J3503" s="3" t="str">
        <f t="shared" si="459"/>
        <v/>
      </c>
      <c r="K3503" s="3" t="str">
        <f t="shared" si="460"/>
        <v/>
      </c>
      <c r="L3503" s="3" t="str">
        <f t="shared" si="461"/>
        <v/>
      </c>
      <c r="M3503" s="3" t="str">
        <f t="shared" si="462"/>
        <v/>
      </c>
    </row>
    <row r="3504" spans="1:13" ht="15.6" customHeight="1" x14ac:dyDescent="0.3">
      <c r="A3504" s="12" t="s">
        <v>6889</v>
      </c>
      <c r="B3504" s="12" t="s">
        <v>6911</v>
      </c>
      <c r="C3504" s="12" t="s">
        <v>720</v>
      </c>
      <c r="D3504" s="12" t="s">
        <v>6460</v>
      </c>
      <c r="E3504" s="13">
        <v>3589</v>
      </c>
      <c r="G3504" s="3" t="str">
        <f t="shared" si="456"/>
        <v/>
      </c>
      <c r="H3504" s="3" t="str">
        <f t="shared" si="457"/>
        <v/>
      </c>
      <c r="I3504" s="3" t="str">
        <f t="shared" si="458"/>
        <v/>
      </c>
      <c r="J3504" s="3" t="str">
        <f t="shared" si="459"/>
        <v/>
      </c>
      <c r="K3504" s="3" t="str">
        <f t="shared" si="460"/>
        <v/>
      </c>
      <c r="L3504" s="3" t="str">
        <f t="shared" si="461"/>
        <v/>
      </c>
      <c r="M3504" s="3" t="str">
        <f t="shared" si="462"/>
        <v/>
      </c>
    </row>
    <row r="3505" spans="1:13" ht="15.6" customHeight="1" x14ac:dyDescent="0.3">
      <c r="A3505" s="12" t="s">
        <v>6889</v>
      </c>
      <c r="B3505" s="12" t="s">
        <v>6917</v>
      </c>
      <c r="C3505" s="12" t="s">
        <v>6496</v>
      </c>
      <c r="D3505" s="12" t="s">
        <v>6918</v>
      </c>
      <c r="E3505" s="13">
        <v>3590</v>
      </c>
      <c r="G3505" s="3" t="str">
        <f t="shared" si="456"/>
        <v/>
      </c>
      <c r="H3505" s="3" t="str">
        <f t="shared" si="457"/>
        <v/>
      </c>
      <c r="I3505" s="3" t="str">
        <f t="shared" si="458"/>
        <v/>
      </c>
      <c r="J3505" s="3" t="str">
        <f t="shared" si="459"/>
        <v/>
      </c>
      <c r="K3505" s="3" t="str">
        <f t="shared" si="460"/>
        <v/>
      </c>
      <c r="L3505" s="3" t="str">
        <f t="shared" si="461"/>
        <v/>
      </c>
      <c r="M3505" s="3" t="str">
        <f t="shared" si="462"/>
        <v/>
      </c>
    </row>
    <row r="3506" spans="1:13" ht="15.6" customHeight="1" x14ac:dyDescent="0.3">
      <c r="A3506" s="12" t="s">
        <v>6889</v>
      </c>
      <c r="B3506" s="12" t="s">
        <v>6917</v>
      </c>
      <c r="C3506" s="12" t="s">
        <v>6498</v>
      </c>
      <c r="D3506" s="12" t="s">
        <v>6919</v>
      </c>
      <c r="E3506" s="13">
        <v>3591</v>
      </c>
      <c r="G3506" s="3" t="str">
        <f t="shared" si="456"/>
        <v/>
      </c>
      <c r="H3506" s="3" t="str">
        <f t="shared" si="457"/>
        <v/>
      </c>
      <c r="I3506" s="3" t="str">
        <f t="shared" si="458"/>
        <v/>
      </c>
      <c r="J3506" s="3" t="str">
        <f t="shared" si="459"/>
        <v/>
      </c>
      <c r="K3506" s="3" t="str">
        <f t="shared" si="460"/>
        <v/>
      </c>
      <c r="L3506" s="3" t="str">
        <f t="shared" si="461"/>
        <v/>
      </c>
      <c r="M3506" s="3" t="str">
        <f t="shared" si="462"/>
        <v/>
      </c>
    </row>
    <row r="3507" spans="1:13" ht="15.6" customHeight="1" x14ac:dyDescent="0.3">
      <c r="A3507" s="12" t="s">
        <v>6889</v>
      </c>
      <c r="B3507" s="12" t="s">
        <v>6917</v>
      </c>
      <c r="C3507" s="12" t="s">
        <v>6500</v>
      </c>
      <c r="D3507" s="12" t="s">
        <v>6920</v>
      </c>
      <c r="E3507" s="13">
        <v>3592</v>
      </c>
      <c r="G3507" s="3" t="str">
        <f t="shared" si="456"/>
        <v/>
      </c>
      <c r="H3507" s="3" t="str">
        <f t="shared" si="457"/>
        <v/>
      </c>
      <c r="I3507" s="3" t="str">
        <f t="shared" si="458"/>
        <v/>
      </c>
      <c r="J3507" s="3" t="str">
        <f t="shared" si="459"/>
        <v/>
      </c>
      <c r="K3507" s="3" t="str">
        <f t="shared" si="460"/>
        <v/>
      </c>
      <c r="L3507" s="3" t="str">
        <f t="shared" si="461"/>
        <v/>
      </c>
      <c r="M3507" s="3" t="str">
        <f t="shared" si="462"/>
        <v/>
      </c>
    </row>
    <row r="3508" spans="1:13" ht="15.6" customHeight="1" x14ac:dyDescent="0.3">
      <c r="A3508" s="12" t="s">
        <v>6889</v>
      </c>
      <c r="B3508" s="12" t="s">
        <v>6917</v>
      </c>
      <c r="C3508" s="12" t="s">
        <v>6502</v>
      </c>
      <c r="D3508" s="12" t="s">
        <v>6921</v>
      </c>
      <c r="E3508" s="13">
        <v>3593</v>
      </c>
      <c r="G3508" s="3" t="str">
        <f t="shared" si="456"/>
        <v/>
      </c>
      <c r="H3508" s="3" t="str">
        <f t="shared" si="457"/>
        <v/>
      </c>
      <c r="I3508" s="3" t="str">
        <f t="shared" si="458"/>
        <v/>
      </c>
      <c r="J3508" s="3" t="str">
        <f t="shared" si="459"/>
        <v/>
      </c>
      <c r="K3508" s="3" t="str">
        <f t="shared" si="460"/>
        <v/>
      </c>
      <c r="L3508" s="3" t="str">
        <f t="shared" si="461"/>
        <v/>
      </c>
      <c r="M3508" s="3" t="str">
        <f t="shared" si="462"/>
        <v/>
      </c>
    </row>
    <row r="3509" spans="1:13" ht="15.6" customHeight="1" x14ac:dyDescent="0.3">
      <c r="A3509" s="12" t="s">
        <v>6889</v>
      </c>
      <c r="B3509" s="12" t="s">
        <v>6917</v>
      </c>
      <c r="C3509" s="12" t="s">
        <v>6504</v>
      </c>
      <c r="D3509" s="12" t="s">
        <v>6922</v>
      </c>
      <c r="E3509" s="13">
        <v>3594</v>
      </c>
      <c r="G3509" s="3" t="str">
        <f t="shared" si="456"/>
        <v/>
      </c>
      <c r="H3509" s="3" t="str">
        <f t="shared" si="457"/>
        <v/>
      </c>
      <c r="I3509" s="3" t="str">
        <f t="shared" si="458"/>
        <v/>
      </c>
      <c r="J3509" s="3" t="str">
        <f t="shared" si="459"/>
        <v/>
      </c>
      <c r="K3509" s="3" t="str">
        <f t="shared" si="460"/>
        <v/>
      </c>
      <c r="L3509" s="3" t="str">
        <f t="shared" si="461"/>
        <v/>
      </c>
      <c r="M3509" s="3" t="str">
        <f t="shared" si="462"/>
        <v/>
      </c>
    </row>
    <row r="3510" spans="1:13" ht="15.6" customHeight="1" x14ac:dyDescent="0.3">
      <c r="A3510" s="12" t="s">
        <v>6889</v>
      </c>
      <c r="B3510" s="12" t="s">
        <v>6917</v>
      </c>
      <c r="C3510" s="12" t="s">
        <v>703</v>
      </c>
      <c r="D3510" s="12" t="s">
        <v>6459</v>
      </c>
      <c r="E3510" s="13">
        <v>3595</v>
      </c>
      <c r="G3510" s="3" t="str">
        <f t="shared" si="456"/>
        <v/>
      </c>
      <c r="H3510" s="3" t="str">
        <f t="shared" si="457"/>
        <v/>
      </c>
      <c r="I3510" s="3" t="str">
        <f t="shared" si="458"/>
        <v/>
      </c>
      <c r="J3510" s="3" t="str">
        <f t="shared" si="459"/>
        <v/>
      </c>
      <c r="K3510" s="3" t="str">
        <f t="shared" si="460"/>
        <v/>
      </c>
      <c r="L3510" s="3" t="str">
        <f t="shared" si="461"/>
        <v/>
      </c>
      <c r="M3510" s="3" t="str">
        <f t="shared" si="462"/>
        <v/>
      </c>
    </row>
    <row r="3511" spans="1:13" ht="15.6" customHeight="1" x14ac:dyDescent="0.3">
      <c r="A3511" s="12" t="s">
        <v>6889</v>
      </c>
      <c r="B3511" s="12" t="s">
        <v>6917</v>
      </c>
      <c r="C3511" s="12" t="s">
        <v>706</v>
      </c>
      <c r="D3511" s="12" t="s">
        <v>6461</v>
      </c>
      <c r="E3511" s="13">
        <v>3596</v>
      </c>
      <c r="G3511" s="3" t="str">
        <f t="shared" si="456"/>
        <v/>
      </c>
      <c r="H3511" s="3" t="str">
        <f t="shared" si="457"/>
        <v/>
      </c>
      <c r="I3511" s="3" t="str">
        <f t="shared" si="458"/>
        <v/>
      </c>
      <c r="J3511" s="3" t="str">
        <f t="shared" si="459"/>
        <v/>
      </c>
      <c r="K3511" s="3" t="str">
        <f t="shared" si="460"/>
        <v/>
      </c>
      <c r="L3511" s="3" t="str">
        <f t="shared" si="461"/>
        <v/>
      </c>
      <c r="M3511" s="3" t="str">
        <f t="shared" si="462"/>
        <v/>
      </c>
    </row>
    <row r="3512" spans="1:13" ht="15.6" customHeight="1" x14ac:dyDescent="0.3">
      <c r="A3512" s="12" t="s">
        <v>6889</v>
      </c>
      <c r="B3512" s="12" t="s">
        <v>6917</v>
      </c>
      <c r="C3512" s="12" t="s">
        <v>720</v>
      </c>
      <c r="D3512" s="12" t="s">
        <v>6460</v>
      </c>
      <c r="E3512" s="13">
        <v>3597</v>
      </c>
      <c r="G3512" s="3" t="str">
        <f t="shared" si="456"/>
        <v/>
      </c>
      <c r="H3512" s="3" t="str">
        <f t="shared" si="457"/>
        <v/>
      </c>
      <c r="I3512" s="3" t="str">
        <f t="shared" si="458"/>
        <v/>
      </c>
      <c r="J3512" s="3" t="str">
        <f t="shared" si="459"/>
        <v/>
      </c>
      <c r="K3512" s="3" t="str">
        <f t="shared" si="460"/>
        <v/>
      </c>
      <c r="L3512" s="3" t="str">
        <f t="shared" si="461"/>
        <v/>
      </c>
      <c r="M3512" s="3" t="str">
        <f t="shared" si="462"/>
        <v/>
      </c>
    </row>
    <row r="3513" spans="1:13" ht="15.6" customHeight="1" x14ac:dyDescent="0.3">
      <c r="A3513" s="12" t="s">
        <v>6889</v>
      </c>
      <c r="B3513" s="12" t="s">
        <v>6890</v>
      </c>
      <c r="C3513" s="12" t="s">
        <v>6893</v>
      </c>
      <c r="D3513" s="12" t="s">
        <v>6894</v>
      </c>
      <c r="E3513" s="13">
        <v>3598</v>
      </c>
      <c r="G3513" s="3" t="str">
        <f t="shared" si="456"/>
        <v/>
      </c>
      <c r="H3513" s="3" t="str">
        <f t="shared" si="457"/>
        <v/>
      </c>
      <c r="I3513" s="3" t="str">
        <f t="shared" si="458"/>
        <v/>
      </c>
      <c r="J3513" s="3" t="str">
        <f t="shared" si="459"/>
        <v/>
      </c>
      <c r="K3513" s="3" t="str">
        <f t="shared" si="460"/>
        <v/>
      </c>
      <c r="L3513" s="3" t="str">
        <f t="shared" si="461"/>
        <v/>
      </c>
      <c r="M3513" s="3" t="str">
        <f t="shared" si="462"/>
        <v/>
      </c>
    </row>
    <row r="3514" spans="1:13" ht="15.6" customHeight="1" x14ac:dyDescent="0.3">
      <c r="A3514" s="12" t="s">
        <v>6889</v>
      </c>
      <c r="B3514" s="12" t="s">
        <v>6890</v>
      </c>
      <c r="C3514" s="12" t="s">
        <v>6895</v>
      </c>
      <c r="D3514" s="12" t="s">
        <v>6896</v>
      </c>
      <c r="E3514" s="13">
        <v>3599</v>
      </c>
      <c r="G3514" s="3" t="str">
        <f t="shared" si="456"/>
        <v/>
      </c>
      <c r="H3514" s="3" t="str">
        <f t="shared" si="457"/>
        <v/>
      </c>
      <c r="I3514" s="3" t="str">
        <f t="shared" si="458"/>
        <v/>
      </c>
      <c r="J3514" s="3" t="str">
        <f t="shared" si="459"/>
        <v/>
      </c>
      <c r="K3514" s="3" t="str">
        <f t="shared" si="460"/>
        <v/>
      </c>
      <c r="L3514" s="3" t="str">
        <f t="shared" si="461"/>
        <v/>
      </c>
      <c r="M3514" s="3" t="str">
        <f t="shared" si="462"/>
        <v/>
      </c>
    </row>
    <row r="3515" spans="1:13" ht="15.6" customHeight="1" x14ac:dyDescent="0.3">
      <c r="A3515" s="12" t="s">
        <v>6889</v>
      </c>
      <c r="B3515" s="12" t="s">
        <v>6890</v>
      </c>
      <c r="C3515" s="12" t="s">
        <v>6883</v>
      </c>
      <c r="D3515" s="12" t="s">
        <v>6884</v>
      </c>
      <c r="E3515" s="13">
        <v>3600</v>
      </c>
      <c r="G3515" s="3" t="str">
        <f t="shared" si="456"/>
        <v/>
      </c>
      <c r="H3515" s="3" t="str">
        <f t="shared" si="457"/>
        <v/>
      </c>
      <c r="I3515" s="3" t="str">
        <f t="shared" si="458"/>
        <v/>
      </c>
      <c r="J3515" s="3" t="str">
        <f t="shared" si="459"/>
        <v/>
      </c>
      <c r="K3515" s="3" t="str">
        <f t="shared" si="460"/>
        <v/>
      </c>
      <c r="L3515" s="3" t="str">
        <f t="shared" si="461"/>
        <v/>
      </c>
      <c r="M3515" s="3" t="str">
        <f t="shared" si="462"/>
        <v/>
      </c>
    </row>
    <row r="3516" spans="1:13" ht="15.6" customHeight="1" x14ac:dyDescent="0.3">
      <c r="A3516" s="12" t="s">
        <v>6889</v>
      </c>
      <c r="B3516" s="12" t="s">
        <v>6890</v>
      </c>
      <c r="C3516" s="12" t="s">
        <v>703</v>
      </c>
      <c r="D3516" s="12" t="s">
        <v>6459</v>
      </c>
      <c r="E3516" s="13">
        <v>3601</v>
      </c>
      <c r="G3516" s="3" t="str">
        <f t="shared" si="456"/>
        <v/>
      </c>
      <c r="H3516" s="3" t="str">
        <f t="shared" si="457"/>
        <v/>
      </c>
      <c r="I3516" s="3" t="str">
        <f t="shared" si="458"/>
        <v/>
      </c>
      <c r="J3516" s="3" t="str">
        <f t="shared" si="459"/>
        <v/>
      </c>
      <c r="K3516" s="3" t="str">
        <f t="shared" si="460"/>
        <v/>
      </c>
      <c r="L3516" s="3" t="str">
        <f t="shared" si="461"/>
        <v/>
      </c>
      <c r="M3516" s="3" t="str">
        <f t="shared" si="462"/>
        <v/>
      </c>
    </row>
    <row r="3517" spans="1:13" ht="15.6" customHeight="1" x14ac:dyDescent="0.3">
      <c r="A3517" s="12" t="s">
        <v>6889</v>
      </c>
      <c r="B3517" s="12" t="s">
        <v>6890</v>
      </c>
      <c r="C3517" s="12" t="s">
        <v>706</v>
      </c>
      <c r="D3517" s="12" t="s">
        <v>6461</v>
      </c>
      <c r="E3517" s="13">
        <v>3602</v>
      </c>
      <c r="G3517" s="3" t="str">
        <f t="shared" si="456"/>
        <v/>
      </c>
      <c r="H3517" s="3" t="str">
        <f t="shared" si="457"/>
        <v/>
      </c>
      <c r="I3517" s="3" t="str">
        <f t="shared" si="458"/>
        <v/>
      </c>
      <c r="J3517" s="3" t="str">
        <f t="shared" si="459"/>
        <v/>
      </c>
      <c r="K3517" s="3" t="str">
        <f t="shared" si="460"/>
        <v/>
      </c>
      <c r="L3517" s="3" t="str">
        <f t="shared" si="461"/>
        <v/>
      </c>
      <c r="M3517" s="3" t="str">
        <f t="shared" si="462"/>
        <v/>
      </c>
    </row>
    <row r="3518" spans="1:13" ht="15.6" customHeight="1" x14ac:dyDescent="0.3">
      <c r="A3518" s="12" t="s">
        <v>6889</v>
      </c>
      <c r="B3518" s="12" t="s">
        <v>6890</v>
      </c>
      <c r="C3518" s="12" t="s">
        <v>6447</v>
      </c>
      <c r="D3518" s="12" t="s">
        <v>6892</v>
      </c>
      <c r="E3518" s="13">
        <v>3603</v>
      </c>
      <c r="G3518" s="3" t="str">
        <f t="shared" si="456"/>
        <v/>
      </c>
      <c r="H3518" s="3" t="str">
        <f t="shared" si="457"/>
        <v/>
      </c>
      <c r="I3518" s="3" t="str">
        <f t="shared" si="458"/>
        <v/>
      </c>
      <c r="J3518" s="3" t="str">
        <f t="shared" si="459"/>
        <v/>
      </c>
      <c r="K3518" s="3" t="str">
        <f t="shared" si="460"/>
        <v/>
      </c>
      <c r="L3518" s="3" t="str">
        <f t="shared" si="461"/>
        <v/>
      </c>
      <c r="M3518" s="3" t="str">
        <f t="shared" si="462"/>
        <v/>
      </c>
    </row>
    <row r="3519" spans="1:13" ht="15.6" customHeight="1" x14ac:dyDescent="0.3">
      <c r="A3519" s="12" t="s">
        <v>6889</v>
      </c>
      <c r="B3519" s="12" t="s">
        <v>6890</v>
      </c>
      <c r="C3519" s="12" t="s">
        <v>6338</v>
      </c>
      <c r="D3519" s="12" t="s">
        <v>6891</v>
      </c>
      <c r="E3519" s="13">
        <v>3604</v>
      </c>
      <c r="G3519" s="3" t="str">
        <f t="shared" si="456"/>
        <v/>
      </c>
      <c r="H3519" s="3" t="str">
        <f t="shared" si="457"/>
        <v/>
      </c>
      <c r="I3519" s="3" t="str">
        <f t="shared" si="458"/>
        <v/>
      </c>
      <c r="J3519" s="3" t="str">
        <f t="shared" si="459"/>
        <v/>
      </c>
      <c r="K3519" s="3" t="str">
        <f t="shared" si="460"/>
        <v/>
      </c>
      <c r="L3519" s="3" t="str">
        <f t="shared" si="461"/>
        <v/>
      </c>
      <c r="M3519" s="3" t="str">
        <f t="shared" si="462"/>
        <v/>
      </c>
    </row>
    <row r="3520" spans="1:13" ht="15.6" customHeight="1" x14ac:dyDescent="0.3">
      <c r="A3520" s="12" t="s">
        <v>6889</v>
      </c>
      <c r="B3520" s="12" t="s">
        <v>6890</v>
      </c>
      <c r="C3520" s="12" t="s">
        <v>720</v>
      </c>
      <c r="D3520" s="12" t="s">
        <v>6460</v>
      </c>
      <c r="E3520" s="13">
        <v>3605</v>
      </c>
      <c r="G3520" s="3" t="str">
        <f t="shared" si="456"/>
        <v/>
      </c>
      <c r="H3520" s="3" t="str">
        <f t="shared" si="457"/>
        <v/>
      </c>
      <c r="I3520" s="3" t="str">
        <f t="shared" si="458"/>
        <v/>
      </c>
      <c r="J3520" s="3" t="str">
        <f t="shared" si="459"/>
        <v/>
      </c>
      <c r="K3520" s="3" t="str">
        <f t="shared" si="460"/>
        <v/>
      </c>
      <c r="L3520" s="3" t="str">
        <f t="shared" si="461"/>
        <v/>
      </c>
      <c r="M3520" s="3" t="str">
        <f t="shared" si="462"/>
        <v/>
      </c>
    </row>
  </sheetData>
  <autoFilter ref="A2:O3520" xr:uid="{E7EF70E8-577C-40D9-A65E-7DDEB2E8A390}"/>
  <sortState xmlns:xlrd2="http://schemas.microsoft.com/office/spreadsheetml/2017/richdata2" ref="A3:M3520">
    <sortCondition ref="A3:A3520"/>
    <sortCondition ref="B3:B3520"/>
    <sortCondition ref="C3:C3520"/>
  </sortState>
  <mergeCells count="2">
    <mergeCell ref="F1:M1"/>
    <mergeCell ref="A1:D1"/>
  </mergeCells>
  <dataValidations count="1">
    <dataValidation type="list" allowBlank="1" showInputMessage="1" showErrorMessage="1" sqref="F2294:F3520 F3:F2292" xr:uid="{09AABCFC-0F52-428E-AC98-CA57A530C714}">
      <formula1>omop_voc_concept</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D211E-2530-48C3-8A16-8C8C872840BE}">
  <sheetPr codeName="Sheet4"/>
  <dimension ref="A1:M1160"/>
  <sheetViews>
    <sheetView zoomScaleNormal="100" workbookViewId="0">
      <pane xSplit="2" ySplit="2" topLeftCell="C312" activePane="bottomRight" state="frozen"/>
      <selection pane="topRight" activeCell="C1" sqref="C1"/>
      <selection pane="bottomLeft" activeCell="A3" sqref="A3"/>
      <selection pane="bottomRight" activeCell="A3" sqref="A3"/>
    </sheetView>
  </sheetViews>
  <sheetFormatPr defaultRowHeight="18" customHeight="1" x14ac:dyDescent="0.3"/>
  <cols>
    <col min="1" max="1" width="32.6640625" style="36" customWidth="1"/>
    <col min="2" max="2" width="16" style="36" customWidth="1"/>
    <col min="3" max="3" width="26" style="3" customWidth="1"/>
    <col min="4" max="4" width="56.33203125" style="3" customWidth="1"/>
    <col min="5" max="5" width="23" style="3" customWidth="1"/>
    <col min="6" max="6" width="11.77734375" style="3" customWidth="1"/>
    <col min="7" max="7" width="21.77734375" style="3" customWidth="1"/>
    <col min="8" max="10" width="11.77734375" style="3" customWidth="1"/>
    <col min="11" max="11" width="14.6640625" style="3" customWidth="1"/>
    <col min="12" max="12" width="23.6640625" style="3" customWidth="1"/>
    <col min="13" max="13" width="29.88671875" style="3" customWidth="1"/>
    <col min="14" max="16384" width="8.88671875" style="3"/>
  </cols>
  <sheetData>
    <row r="1" spans="1:13" ht="18" customHeight="1" thickBot="1" x14ac:dyDescent="0.35">
      <c r="A1" s="112" t="s">
        <v>7106</v>
      </c>
      <c r="B1" s="113"/>
      <c r="C1" s="113"/>
      <c r="D1" s="114" t="s">
        <v>629</v>
      </c>
      <c r="E1" s="115"/>
      <c r="F1" s="115"/>
      <c r="G1" s="115"/>
      <c r="H1" s="115"/>
      <c r="I1" s="115"/>
      <c r="J1" s="115"/>
      <c r="K1" s="116"/>
      <c r="L1" s="43" t="s">
        <v>630</v>
      </c>
      <c r="M1" s="44" t="s">
        <v>631</v>
      </c>
    </row>
    <row r="2" spans="1:13" ht="18" customHeight="1" thickBot="1" x14ac:dyDescent="0.35">
      <c r="A2" s="32" t="s">
        <v>7032</v>
      </c>
      <c r="B2" s="33" t="s">
        <v>7033</v>
      </c>
      <c r="C2" s="37" t="s">
        <v>7034</v>
      </c>
      <c r="D2" s="38" t="s">
        <v>7044</v>
      </c>
      <c r="E2" s="39" t="s">
        <v>619</v>
      </c>
      <c r="F2" s="39" t="s">
        <v>620</v>
      </c>
      <c r="G2" s="39" t="s">
        <v>621</v>
      </c>
      <c r="H2" s="39" t="s">
        <v>622</v>
      </c>
      <c r="I2" s="39" t="s">
        <v>726</v>
      </c>
      <c r="J2" s="39" t="s">
        <v>623</v>
      </c>
      <c r="K2" s="40" t="s">
        <v>624</v>
      </c>
      <c r="L2" s="45"/>
      <c r="M2" s="46"/>
    </row>
    <row r="3" spans="1:13" ht="18" customHeight="1" x14ac:dyDescent="0.3">
      <c r="A3" s="41" t="s">
        <v>12953</v>
      </c>
      <c r="B3" s="41" t="s">
        <v>6886</v>
      </c>
      <c r="C3" s="41" t="s">
        <v>12954</v>
      </c>
      <c r="E3" s="3" t="str">
        <f t="shared" ref="E3:E7" si="0">IFERROR(VLOOKUP(D3,omop_all_vocs,4,FALSE),"")</f>
        <v/>
      </c>
      <c r="F3" s="3" t="str">
        <f t="shared" ref="F3:F7" si="1">IFERROR(VLOOKUP(D3,omop_all_vocs,5,FALSE),"")</f>
        <v/>
      </c>
      <c r="G3" s="3" t="str">
        <f t="shared" ref="G3:G7" si="2">IFERROR(VLOOKUP(D3,omop_all_vocs,6,FALSE),"")</f>
        <v/>
      </c>
      <c r="H3" s="3" t="str">
        <f t="shared" ref="H3:H7" si="3">IFERROR(VLOOKUP(D3,omop_all_vocs,7,FALSE),"")</f>
        <v/>
      </c>
      <c r="I3" s="3" t="str">
        <f t="shared" ref="I3:I7" si="4">IFERROR(VLOOKUP(D3,omop_all_vocs,8,FALSE),"")</f>
        <v/>
      </c>
      <c r="J3" s="3" t="str">
        <f t="shared" ref="J3:J7" si="5">IFERROR(VLOOKUP(D3,omop_all_vocs,9,FALSE),"")</f>
        <v/>
      </c>
      <c r="K3" s="3" t="str">
        <f t="shared" ref="K3:K7" si="6">IFERROR(VLOOKUP(D3,omop_all_vocs,10,FALSE),"")</f>
        <v/>
      </c>
    </row>
    <row r="4" spans="1:13" ht="18" customHeight="1" x14ac:dyDescent="0.3">
      <c r="A4" s="41" t="s">
        <v>12953</v>
      </c>
      <c r="B4" s="41" t="s">
        <v>14</v>
      </c>
      <c r="C4" s="41" t="s">
        <v>12955</v>
      </c>
      <c r="E4" s="3" t="str">
        <f t="shared" si="0"/>
        <v/>
      </c>
      <c r="F4" s="3" t="str">
        <f t="shared" si="1"/>
        <v/>
      </c>
      <c r="G4" s="3" t="str">
        <f t="shared" si="2"/>
        <v/>
      </c>
      <c r="H4" s="3" t="str">
        <f t="shared" si="3"/>
        <v/>
      </c>
      <c r="I4" s="3" t="str">
        <f t="shared" si="4"/>
        <v/>
      </c>
      <c r="J4" s="3" t="str">
        <f t="shared" si="5"/>
        <v/>
      </c>
      <c r="K4" s="3" t="str">
        <f t="shared" si="6"/>
        <v/>
      </c>
    </row>
    <row r="5" spans="1:13" ht="18" customHeight="1" x14ac:dyDescent="0.3">
      <c r="A5" s="41" t="s">
        <v>12953</v>
      </c>
      <c r="B5" s="41" t="s">
        <v>4995</v>
      </c>
      <c r="C5" s="41" t="s">
        <v>721</v>
      </c>
      <c r="D5" s="3" t="s">
        <v>12188</v>
      </c>
      <c r="E5" s="3" t="str">
        <f t="shared" si="0"/>
        <v>No matching concept</v>
      </c>
      <c r="F5" s="3" t="str">
        <f t="shared" si="1"/>
        <v>Metadata</v>
      </c>
      <c r="G5" s="3" t="str">
        <f t="shared" si="2"/>
        <v>None</v>
      </c>
      <c r="H5" s="3" t="str">
        <f t="shared" si="3"/>
        <v>Undefined</v>
      </c>
      <c r="I5" s="3" t="str">
        <f t="shared" si="4"/>
        <v>-</v>
      </c>
      <c r="J5" s="3">
        <f t="shared" si="5"/>
        <v>19700101</v>
      </c>
      <c r="K5" s="3">
        <f t="shared" si="6"/>
        <v>20991231</v>
      </c>
    </row>
    <row r="6" spans="1:13" ht="18" customHeight="1" x14ac:dyDescent="0.3">
      <c r="A6" s="41" t="s">
        <v>12956</v>
      </c>
      <c r="B6" s="41" t="s">
        <v>6988</v>
      </c>
      <c r="C6" s="41" t="s">
        <v>12957</v>
      </c>
      <c r="D6" s="3" t="s">
        <v>754</v>
      </c>
      <c r="E6" s="3" t="str">
        <f t="shared" si="0"/>
        <v>OMOP4822159</v>
      </c>
      <c r="F6" s="3" t="str">
        <f t="shared" si="1"/>
        <v>Type Concept</v>
      </c>
      <c r="G6" s="3" t="str">
        <f t="shared" si="2"/>
        <v>Condition Type</v>
      </c>
      <c r="H6" s="3" t="str">
        <f t="shared" si="3"/>
        <v>Condition Type</v>
      </c>
      <c r="I6" s="3" t="str">
        <f t="shared" si="4"/>
        <v>S</v>
      </c>
      <c r="J6" s="3" t="str">
        <f t="shared" si="5"/>
        <v>19700101</v>
      </c>
      <c r="K6" s="3" t="str">
        <f t="shared" si="6"/>
        <v>20991231</v>
      </c>
    </row>
    <row r="7" spans="1:13" ht="18" customHeight="1" x14ac:dyDescent="0.3">
      <c r="A7" s="41" t="s">
        <v>12956</v>
      </c>
      <c r="B7" s="41" t="s">
        <v>6886</v>
      </c>
      <c r="C7" s="41" t="s">
        <v>12958</v>
      </c>
      <c r="D7" s="3" t="s">
        <v>759</v>
      </c>
      <c r="E7" s="3" t="str">
        <f t="shared" si="0"/>
        <v>OMOP4822121</v>
      </c>
      <c r="F7" s="3" t="str">
        <f t="shared" si="1"/>
        <v>Type Concept</v>
      </c>
      <c r="G7" s="3" t="str">
        <f t="shared" si="2"/>
        <v>Condition Type</v>
      </c>
      <c r="H7" s="3" t="str">
        <f t="shared" si="3"/>
        <v>Condition Type</v>
      </c>
      <c r="I7" s="3" t="str">
        <f t="shared" si="4"/>
        <v>S</v>
      </c>
      <c r="J7" s="3" t="str">
        <f t="shared" si="5"/>
        <v>19700101</v>
      </c>
      <c r="K7" s="3" t="str">
        <f t="shared" si="6"/>
        <v>20991231</v>
      </c>
    </row>
    <row r="8" spans="1:13" ht="18" customHeight="1" x14ac:dyDescent="0.3">
      <c r="A8" s="41" t="s">
        <v>11733</v>
      </c>
      <c r="B8" s="41" t="s">
        <v>11737</v>
      </c>
      <c r="C8" s="41" t="s">
        <v>11737</v>
      </c>
      <c r="D8" s="3" t="s">
        <v>7048</v>
      </c>
      <c r="E8" s="3" t="str">
        <f t="shared" ref="E8:E25" si="7">IFERROR(VLOOKUP(D8,omop_all_vocs,4,FALSE),"")</f>
        <v>-</v>
      </c>
      <c r="F8" s="3" t="str">
        <f t="shared" ref="F8:F25" si="8">IFERROR(VLOOKUP(D8,omop_all_vocs,5,FALSE),"")</f>
        <v>-</v>
      </c>
      <c r="G8" s="3" t="str">
        <f t="shared" ref="G8:G25" si="9">IFERROR(VLOOKUP(D8,omop_all_vocs,6,FALSE),"")</f>
        <v>-</v>
      </c>
      <c r="H8" s="3" t="str">
        <f t="shared" ref="H8:H25" si="10">IFERROR(VLOOKUP(D8,omop_all_vocs,7,FALSE),"")</f>
        <v>-</v>
      </c>
      <c r="I8" s="3" t="str">
        <f t="shared" ref="I8:I25" si="11">IFERROR(VLOOKUP(D8,omop_all_vocs,8,FALSE),"")</f>
        <v>-</v>
      </c>
      <c r="J8" s="3" t="str">
        <f t="shared" ref="J8:J25" si="12">IFERROR(VLOOKUP(D8,omop_all_vocs,9,FALSE),"")</f>
        <v>-</v>
      </c>
      <c r="K8" s="3" t="str">
        <f t="shared" ref="K8:K25" si="13">IFERROR(VLOOKUP(D8,omop_all_vocs,10,FALSE),"")</f>
        <v>-</v>
      </c>
      <c r="L8" s="11" t="s">
        <v>12951</v>
      </c>
    </row>
    <row r="9" spans="1:13" ht="18" customHeight="1" x14ac:dyDescent="0.3">
      <c r="A9" s="41" t="s">
        <v>11733</v>
      </c>
      <c r="B9" s="41" t="s">
        <v>11738</v>
      </c>
      <c r="C9" s="41" t="s">
        <v>11738</v>
      </c>
      <c r="D9" s="3" t="s">
        <v>7048</v>
      </c>
      <c r="E9" s="3" t="str">
        <f t="shared" si="7"/>
        <v>-</v>
      </c>
      <c r="F9" s="3" t="str">
        <f t="shared" si="8"/>
        <v>-</v>
      </c>
      <c r="G9" s="3" t="str">
        <f t="shared" si="9"/>
        <v>-</v>
      </c>
      <c r="H9" s="3" t="str">
        <f t="shared" si="10"/>
        <v>-</v>
      </c>
      <c r="I9" s="3" t="str">
        <f t="shared" si="11"/>
        <v>-</v>
      </c>
      <c r="J9" s="3" t="str">
        <f t="shared" si="12"/>
        <v>-</v>
      </c>
      <c r="K9" s="3" t="str">
        <f t="shared" si="13"/>
        <v>-</v>
      </c>
      <c r="L9" s="11" t="s">
        <v>12951</v>
      </c>
    </row>
    <row r="10" spans="1:13" ht="18" customHeight="1" x14ac:dyDescent="0.3">
      <c r="A10" s="34" t="s">
        <v>11734</v>
      </c>
      <c r="B10" s="34" t="s">
        <v>11708</v>
      </c>
      <c r="C10" s="34" t="s">
        <v>7036</v>
      </c>
      <c r="D10" s="3" t="s">
        <v>12868</v>
      </c>
      <c r="E10" s="3" t="str">
        <f t="shared" si="7"/>
        <v>LTCP</v>
      </c>
      <c r="F10" s="3" t="str">
        <f t="shared" si="8"/>
        <v>Visit</v>
      </c>
      <c r="G10" s="3" t="str">
        <f t="shared" si="9"/>
        <v>Visit</v>
      </c>
      <c r="H10" s="3" t="str">
        <f t="shared" si="10"/>
        <v>Visit</v>
      </c>
      <c r="I10" s="3" t="str">
        <f t="shared" si="11"/>
        <v>S</v>
      </c>
      <c r="J10" s="3">
        <f t="shared" si="12"/>
        <v>19700101</v>
      </c>
      <c r="K10" s="3">
        <f t="shared" si="13"/>
        <v>20991231</v>
      </c>
    </row>
    <row r="11" spans="1:13" ht="18" customHeight="1" x14ac:dyDescent="0.3">
      <c r="A11" s="34" t="s">
        <v>11734</v>
      </c>
      <c r="B11" s="34" t="s">
        <v>11709</v>
      </c>
      <c r="C11" s="34" t="s">
        <v>7037</v>
      </c>
      <c r="D11" s="3" t="s">
        <v>12816</v>
      </c>
      <c r="E11" s="3" t="str">
        <f t="shared" si="7"/>
        <v>OMOP4822459</v>
      </c>
      <c r="F11" s="3" t="str">
        <f t="shared" si="8"/>
        <v>Visit</v>
      </c>
      <c r="G11" s="3" t="str">
        <f t="shared" si="9"/>
        <v>Visit</v>
      </c>
      <c r="H11" s="3" t="str">
        <f t="shared" si="10"/>
        <v>Visit</v>
      </c>
      <c r="I11" s="3" t="str">
        <f t="shared" si="11"/>
        <v>S</v>
      </c>
      <c r="J11" s="3">
        <f t="shared" si="12"/>
        <v>19700101</v>
      </c>
      <c r="K11" s="3">
        <f t="shared" si="13"/>
        <v>20991231</v>
      </c>
    </row>
    <row r="12" spans="1:13" ht="18" customHeight="1" x14ac:dyDescent="0.3">
      <c r="A12" s="34" t="s">
        <v>11734</v>
      </c>
      <c r="B12" s="34" t="s">
        <v>11710</v>
      </c>
      <c r="C12" s="34" t="s">
        <v>7038</v>
      </c>
      <c r="D12" s="3" t="s">
        <v>12832</v>
      </c>
      <c r="E12" s="3">
        <f t="shared" si="7"/>
        <v>21</v>
      </c>
      <c r="F12" s="3" t="str">
        <f t="shared" si="8"/>
        <v>Visit</v>
      </c>
      <c r="G12" s="3" t="str">
        <f t="shared" si="9"/>
        <v>CMS Place of Service</v>
      </c>
      <c r="H12" s="3" t="str">
        <f t="shared" si="10"/>
        <v>Visit</v>
      </c>
      <c r="I12" s="3" t="str">
        <f t="shared" si="11"/>
        <v>S</v>
      </c>
      <c r="J12" s="3">
        <f t="shared" si="12"/>
        <v>19700101</v>
      </c>
      <c r="K12" s="3">
        <f t="shared" si="13"/>
        <v>20991231</v>
      </c>
    </row>
    <row r="13" spans="1:13" ht="18" customHeight="1" x14ac:dyDescent="0.3">
      <c r="A13" s="34" t="s">
        <v>11734</v>
      </c>
      <c r="B13" s="34" t="s">
        <v>11711</v>
      </c>
      <c r="C13" s="34" t="s">
        <v>7039</v>
      </c>
      <c r="D13" s="3" t="s">
        <v>12835</v>
      </c>
      <c r="E13" s="3" t="str">
        <f t="shared" si="7"/>
        <v>IP</v>
      </c>
      <c r="F13" s="3" t="str">
        <f t="shared" si="8"/>
        <v>Visit</v>
      </c>
      <c r="G13" s="3" t="str">
        <f t="shared" si="9"/>
        <v>Visit</v>
      </c>
      <c r="H13" s="3" t="str">
        <f t="shared" si="10"/>
        <v>Visit</v>
      </c>
      <c r="I13" s="3" t="str">
        <f t="shared" si="11"/>
        <v>S</v>
      </c>
      <c r="J13" s="3">
        <f t="shared" si="12"/>
        <v>19700101</v>
      </c>
      <c r="K13" s="3">
        <f t="shared" si="13"/>
        <v>20991231</v>
      </c>
    </row>
    <row r="14" spans="1:13" ht="18" customHeight="1" x14ac:dyDescent="0.3">
      <c r="A14" s="34" t="s">
        <v>11734</v>
      </c>
      <c r="B14" s="34" t="s">
        <v>11712</v>
      </c>
      <c r="C14" s="34" t="s">
        <v>7040</v>
      </c>
      <c r="D14" s="3" t="s">
        <v>12876</v>
      </c>
      <c r="E14" s="3" t="str">
        <f t="shared" si="7"/>
        <v>OMOP4822036</v>
      </c>
      <c r="F14" s="3" t="str">
        <f t="shared" si="8"/>
        <v>Visit</v>
      </c>
      <c r="G14" s="3" t="str">
        <f t="shared" si="9"/>
        <v>CMS Place of Service</v>
      </c>
      <c r="H14" s="3" t="str">
        <f t="shared" si="10"/>
        <v>Visit</v>
      </c>
      <c r="I14" s="3" t="str">
        <f t="shared" si="11"/>
        <v>S</v>
      </c>
      <c r="J14" s="3">
        <f t="shared" si="12"/>
        <v>19700101</v>
      </c>
      <c r="K14" s="3">
        <f t="shared" si="13"/>
        <v>20991231</v>
      </c>
    </row>
    <row r="15" spans="1:13" ht="18" customHeight="1" x14ac:dyDescent="0.3">
      <c r="A15" s="34" t="s">
        <v>11734</v>
      </c>
      <c r="B15" s="34" t="s">
        <v>11713</v>
      </c>
      <c r="C15" s="34" t="s">
        <v>7041</v>
      </c>
      <c r="D15" s="3" t="s">
        <v>724</v>
      </c>
      <c r="E15" s="3" t="str">
        <f t="shared" si="7"/>
        <v>-</v>
      </c>
      <c r="F15" s="3" t="str">
        <f t="shared" si="8"/>
        <v>-</v>
      </c>
      <c r="G15" s="3" t="str">
        <f t="shared" si="9"/>
        <v>-</v>
      </c>
      <c r="H15" s="3" t="str">
        <f t="shared" si="10"/>
        <v>-</v>
      </c>
      <c r="I15" s="3" t="str">
        <f t="shared" si="11"/>
        <v>-</v>
      </c>
      <c r="J15" s="3" t="str">
        <f t="shared" si="12"/>
        <v>-</v>
      </c>
      <c r="K15" s="3" t="str">
        <f t="shared" si="13"/>
        <v>-</v>
      </c>
    </row>
    <row r="16" spans="1:13" ht="18" customHeight="1" x14ac:dyDescent="0.3">
      <c r="A16" s="35" t="s">
        <v>11734</v>
      </c>
      <c r="B16" s="35" t="s">
        <v>11714</v>
      </c>
      <c r="C16" s="35" t="s">
        <v>7042</v>
      </c>
      <c r="D16" s="3" t="s">
        <v>724</v>
      </c>
      <c r="E16" s="3" t="str">
        <f t="shared" si="7"/>
        <v>-</v>
      </c>
      <c r="F16" s="3" t="str">
        <f t="shared" si="8"/>
        <v>-</v>
      </c>
      <c r="G16" s="3" t="str">
        <f t="shared" si="9"/>
        <v>-</v>
      </c>
      <c r="H16" s="3" t="str">
        <f t="shared" si="10"/>
        <v>-</v>
      </c>
      <c r="I16" s="3" t="str">
        <f t="shared" si="11"/>
        <v>-</v>
      </c>
      <c r="J16" s="3" t="str">
        <f t="shared" si="12"/>
        <v>-</v>
      </c>
      <c r="K16" s="3" t="str">
        <f t="shared" si="13"/>
        <v>-</v>
      </c>
    </row>
    <row r="17" spans="1:12" ht="18" customHeight="1" x14ac:dyDescent="0.3">
      <c r="A17" s="35" t="s">
        <v>11734</v>
      </c>
      <c r="B17" s="35" t="s">
        <v>11715</v>
      </c>
      <c r="C17" s="35" t="s">
        <v>7043</v>
      </c>
      <c r="D17" s="3" t="s">
        <v>724</v>
      </c>
      <c r="E17" s="3" t="str">
        <f t="shared" si="7"/>
        <v>-</v>
      </c>
      <c r="F17" s="3" t="str">
        <f t="shared" si="8"/>
        <v>-</v>
      </c>
      <c r="G17" s="3" t="str">
        <f t="shared" si="9"/>
        <v>-</v>
      </c>
      <c r="H17" s="3" t="str">
        <f t="shared" si="10"/>
        <v>-</v>
      </c>
      <c r="I17" s="3" t="str">
        <f t="shared" si="11"/>
        <v>-</v>
      </c>
      <c r="J17" s="3" t="str">
        <f t="shared" si="12"/>
        <v>-</v>
      </c>
      <c r="K17" s="3" t="str">
        <f t="shared" si="13"/>
        <v>-</v>
      </c>
    </row>
    <row r="18" spans="1:12" ht="18" customHeight="1" x14ac:dyDescent="0.3">
      <c r="A18" s="36" t="s">
        <v>11739</v>
      </c>
      <c r="B18" s="36" t="s">
        <v>11740</v>
      </c>
      <c r="C18" s="35" t="s">
        <v>7019</v>
      </c>
      <c r="D18" s="3" t="s">
        <v>7048</v>
      </c>
      <c r="E18" s="3" t="str">
        <f t="shared" si="7"/>
        <v>-</v>
      </c>
      <c r="F18" s="3" t="str">
        <f t="shared" si="8"/>
        <v>-</v>
      </c>
      <c r="G18" s="3" t="str">
        <f t="shared" si="9"/>
        <v>-</v>
      </c>
      <c r="H18" s="3" t="str">
        <f t="shared" si="10"/>
        <v>-</v>
      </c>
      <c r="I18" s="3" t="str">
        <f t="shared" si="11"/>
        <v>-</v>
      </c>
      <c r="J18" s="3" t="str">
        <f t="shared" si="12"/>
        <v>-</v>
      </c>
      <c r="K18" s="3" t="str">
        <f t="shared" si="13"/>
        <v>-</v>
      </c>
      <c r="L18" s="11" t="s">
        <v>12951</v>
      </c>
    </row>
    <row r="19" spans="1:12" ht="18" customHeight="1" x14ac:dyDescent="0.3">
      <c r="A19" s="36" t="s">
        <v>11739</v>
      </c>
      <c r="B19" s="36" t="s">
        <v>11741</v>
      </c>
      <c r="C19" s="35" t="s">
        <v>11745</v>
      </c>
      <c r="D19" s="3" t="s">
        <v>7048</v>
      </c>
      <c r="E19" s="3" t="str">
        <f t="shared" si="7"/>
        <v>-</v>
      </c>
      <c r="F19" s="3" t="str">
        <f t="shared" si="8"/>
        <v>-</v>
      </c>
      <c r="G19" s="3" t="str">
        <f t="shared" si="9"/>
        <v>-</v>
      </c>
      <c r="H19" s="3" t="str">
        <f t="shared" si="10"/>
        <v>-</v>
      </c>
      <c r="I19" s="3" t="str">
        <f t="shared" si="11"/>
        <v>-</v>
      </c>
      <c r="J19" s="3" t="str">
        <f t="shared" si="12"/>
        <v>-</v>
      </c>
      <c r="K19" s="3" t="str">
        <f t="shared" si="13"/>
        <v>-</v>
      </c>
      <c r="L19" s="11" t="s">
        <v>12951</v>
      </c>
    </row>
    <row r="20" spans="1:12" ht="18" customHeight="1" x14ac:dyDescent="0.3">
      <c r="A20" s="36" t="s">
        <v>11739</v>
      </c>
      <c r="B20" s="36" t="s">
        <v>11742</v>
      </c>
      <c r="C20" s="35" t="s">
        <v>11746</v>
      </c>
      <c r="D20" s="3" t="s">
        <v>7048</v>
      </c>
      <c r="E20" s="3" t="str">
        <f t="shared" si="7"/>
        <v>-</v>
      </c>
      <c r="F20" s="3" t="str">
        <f t="shared" si="8"/>
        <v>-</v>
      </c>
      <c r="G20" s="3" t="str">
        <f t="shared" si="9"/>
        <v>-</v>
      </c>
      <c r="H20" s="3" t="str">
        <f t="shared" si="10"/>
        <v>-</v>
      </c>
      <c r="I20" s="3" t="str">
        <f t="shared" si="11"/>
        <v>-</v>
      </c>
      <c r="J20" s="3" t="str">
        <f t="shared" si="12"/>
        <v>-</v>
      </c>
      <c r="K20" s="3" t="str">
        <f t="shared" si="13"/>
        <v>-</v>
      </c>
      <c r="L20" s="11" t="s">
        <v>12951</v>
      </c>
    </row>
    <row r="21" spans="1:12" ht="18" customHeight="1" x14ac:dyDescent="0.3">
      <c r="A21" s="36" t="s">
        <v>11739</v>
      </c>
      <c r="B21" s="36" t="s">
        <v>11743</v>
      </c>
      <c r="C21" s="35" t="s">
        <v>11747</v>
      </c>
      <c r="D21" s="3" t="s">
        <v>7048</v>
      </c>
      <c r="E21" s="3" t="str">
        <f t="shared" si="7"/>
        <v>-</v>
      </c>
      <c r="F21" s="3" t="str">
        <f t="shared" si="8"/>
        <v>-</v>
      </c>
      <c r="G21" s="3" t="str">
        <f t="shared" si="9"/>
        <v>-</v>
      </c>
      <c r="H21" s="3" t="str">
        <f t="shared" si="10"/>
        <v>-</v>
      </c>
      <c r="I21" s="3" t="str">
        <f t="shared" si="11"/>
        <v>-</v>
      </c>
      <c r="J21" s="3" t="str">
        <f t="shared" si="12"/>
        <v>-</v>
      </c>
      <c r="K21" s="3" t="str">
        <f t="shared" si="13"/>
        <v>-</v>
      </c>
      <c r="L21" s="11" t="s">
        <v>12951</v>
      </c>
    </row>
    <row r="22" spans="1:12" ht="18" customHeight="1" x14ac:dyDescent="0.3">
      <c r="A22" s="36" t="s">
        <v>11739</v>
      </c>
      <c r="B22" s="36" t="s">
        <v>11744</v>
      </c>
      <c r="C22" s="35" t="s">
        <v>11748</v>
      </c>
      <c r="D22" s="3" t="s">
        <v>7048</v>
      </c>
      <c r="E22" s="3" t="str">
        <f t="shared" si="7"/>
        <v>-</v>
      </c>
      <c r="F22" s="3" t="str">
        <f t="shared" si="8"/>
        <v>-</v>
      </c>
      <c r="G22" s="3" t="str">
        <f t="shared" si="9"/>
        <v>-</v>
      </c>
      <c r="H22" s="3" t="str">
        <f t="shared" si="10"/>
        <v>-</v>
      </c>
      <c r="I22" s="3" t="str">
        <f t="shared" si="11"/>
        <v>-</v>
      </c>
      <c r="J22" s="3" t="str">
        <f t="shared" si="12"/>
        <v>-</v>
      </c>
      <c r="K22" s="3" t="str">
        <f t="shared" si="13"/>
        <v>-</v>
      </c>
      <c r="L22" s="11" t="s">
        <v>12951</v>
      </c>
    </row>
    <row r="23" spans="1:12" ht="18" customHeight="1" x14ac:dyDescent="0.3">
      <c r="A23" s="36" t="s">
        <v>11753</v>
      </c>
      <c r="B23" s="36" t="s">
        <v>4977</v>
      </c>
      <c r="C23" s="35" t="s">
        <v>11754</v>
      </c>
      <c r="D23" s="3" t="s">
        <v>7048</v>
      </c>
      <c r="E23" s="3" t="str">
        <f t="shared" si="7"/>
        <v>-</v>
      </c>
      <c r="F23" s="3" t="str">
        <f t="shared" si="8"/>
        <v>-</v>
      </c>
      <c r="G23" s="3" t="str">
        <f t="shared" si="9"/>
        <v>-</v>
      </c>
      <c r="H23" s="3" t="str">
        <f t="shared" si="10"/>
        <v>-</v>
      </c>
      <c r="I23" s="3" t="str">
        <f t="shared" si="11"/>
        <v>-</v>
      </c>
      <c r="J23" s="3" t="str">
        <f t="shared" si="12"/>
        <v>-</v>
      </c>
      <c r="K23" s="3" t="str">
        <f t="shared" si="13"/>
        <v>-</v>
      </c>
      <c r="L23" s="11" t="s">
        <v>12951</v>
      </c>
    </row>
    <row r="24" spans="1:12" ht="18" customHeight="1" x14ac:dyDescent="0.3">
      <c r="A24" s="36" t="s">
        <v>11753</v>
      </c>
      <c r="B24" s="36" t="s">
        <v>4992</v>
      </c>
      <c r="C24" s="35" t="s">
        <v>11755</v>
      </c>
      <c r="D24" s="3" t="s">
        <v>7048</v>
      </c>
      <c r="E24" s="3" t="str">
        <f t="shared" si="7"/>
        <v>-</v>
      </c>
      <c r="F24" s="3" t="str">
        <f t="shared" si="8"/>
        <v>-</v>
      </c>
      <c r="G24" s="3" t="str">
        <f t="shared" si="9"/>
        <v>-</v>
      </c>
      <c r="H24" s="3" t="str">
        <f t="shared" si="10"/>
        <v>-</v>
      </c>
      <c r="I24" s="3" t="str">
        <f t="shared" si="11"/>
        <v>-</v>
      </c>
      <c r="J24" s="3" t="str">
        <f t="shared" si="12"/>
        <v>-</v>
      </c>
      <c r="K24" s="3" t="str">
        <f t="shared" si="13"/>
        <v>-</v>
      </c>
      <c r="L24" s="11" t="s">
        <v>12951</v>
      </c>
    </row>
    <row r="25" spans="1:12" ht="18" customHeight="1" x14ac:dyDescent="0.3">
      <c r="A25" s="36" t="s">
        <v>11752</v>
      </c>
      <c r="B25" s="36" t="s">
        <v>11757</v>
      </c>
      <c r="C25" s="36" t="s">
        <v>11757</v>
      </c>
      <c r="D25" s="3" t="s">
        <v>7048</v>
      </c>
      <c r="E25" s="3" t="str">
        <f t="shared" si="7"/>
        <v>-</v>
      </c>
      <c r="F25" s="3" t="str">
        <f t="shared" si="8"/>
        <v>-</v>
      </c>
      <c r="G25" s="3" t="str">
        <f t="shared" si="9"/>
        <v>-</v>
      </c>
      <c r="H25" s="3" t="str">
        <f t="shared" si="10"/>
        <v>-</v>
      </c>
      <c r="I25" s="3" t="str">
        <f t="shared" si="11"/>
        <v>-</v>
      </c>
      <c r="J25" s="3" t="str">
        <f t="shared" si="12"/>
        <v>-</v>
      </c>
      <c r="K25" s="3" t="str">
        <f t="shared" si="13"/>
        <v>-</v>
      </c>
      <c r="L25" s="11" t="s">
        <v>12951</v>
      </c>
    </row>
    <row r="26" spans="1:12" ht="18" customHeight="1" x14ac:dyDescent="0.3">
      <c r="A26" s="36" t="s">
        <v>11735</v>
      </c>
      <c r="B26" s="36" t="s">
        <v>10701</v>
      </c>
      <c r="C26" s="35" t="s">
        <v>10703</v>
      </c>
      <c r="D26" s="3" t="s">
        <v>882</v>
      </c>
      <c r="E26" s="3" t="str">
        <f t="shared" ref="E26:E54" si="14">IFERROR(VLOOKUP(D26,omop_all_vocs,4,FALSE),"")</f>
        <v>Hispanic</v>
      </c>
      <c r="F26" s="3" t="str">
        <f t="shared" ref="F26:F54" si="15">IFERROR(VLOOKUP(D26,omop_all_vocs,5,FALSE),"")</f>
        <v>Ethnicity</v>
      </c>
      <c r="G26" s="3" t="str">
        <f t="shared" ref="G26:G54" si="16">IFERROR(VLOOKUP(D26,omop_all_vocs,6,FALSE),"")</f>
        <v>Ethnicity</v>
      </c>
      <c r="H26" s="3" t="str">
        <f t="shared" ref="H26:H54" si="17">IFERROR(VLOOKUP(D26,omop_all_vocs,7,FALSE),"")</f>
        <v>Ethnicity</v>
      </c>
      <c r="I26" s="3" t="str">
        <f t="shared" ref="I26:I54" si="18">IFERROR(VLOOKUP(D26,omop_all_vocs,8,FALSE),"")</f>
        <v>S</v>
      </c>
      <c r="J26" s="3">
        <f t="shared" ref="J26:J54" si="19">IFERROR(VLOOKUP(D26,omop_all_vocs,9,FALSE),"")</f>
        <v>19700101</v>
      </c>
      <c r="K26" s="3">
        <f t="shared" ref="K26:K54" si="20">IFERROR(VLOOKUP(D26,omop_all_vocs,10,FALSE),"")</f>
        <v>20991231</v>
      </c>
    </row>
    <row r="27" spans="1:12" ht="18" customHeight="1" x14ac:dyDescent="0.3">
      <c r="A27" s="36" t="s">
        <v>11735</v>
      </c>
      <c r="B27" s="36" t="s">
        <v>10704</v>
      </c>
      <c r="C27" s="35" t="s">
        <v>10705</v>
      </c>
      <c r="D27" s="3" t="s">
        <v>882</v>
      </c>
      <c r="E27" s="3" t="str">
        <f t="shared" si="14"/>
        <v>Hispanic</v>
      </c>
      <c r="F27" s="3" t="str">
        <f t="shared" si="15"/>
        <v>Ethnicity</v>
      </c>
      <c r="G27" s="3" t="str">
        <f t="shared" si="16"/>
        <v>Ethnicity</v>
      </c>
      <c r="H27" s="3" t="str">
        <f t="shared" si="17"/>
        <v>Ethnicity</v>
      </c>
      <c r="I27" s="3" t="str">
        <f t="shared" si="18"/>
        <v>S</v>
      </c>
      <c r="J27" s="3">
        <f t="shared" si="19"/>
        <v>19700101</v>
      </c>
      <c r="K27" s="3">
        <f t="shared" si="20"/>
        <v>20991231</v>
      </c>
    </row>
    <row r="28" spans="1:12" ht="18" customHeight="1" x14ac:dyDescent="0.3">
      <c r="A28" s="36" t="s">
        <v>11735</v>
      </c>
      <c r="B28" s="36" t="s">
        <v>10706</v>
      </c>
      <c r="C28" s="35" t="s">
        <v>10707</v>
      </c>
      <c r="D28" s="3" t="s">
        <v>882</v>
      </c>
      <c r="E28" s="3" t="str">
        <f t="shared" si="14"/>
        <v>Hispanic</v>
      </c>
      <c r="F28" s="3" t="str">
        <f t="shared" si="15"/>
        <v>Ethnicity</v>
      </c>
      <c r="G28" s="3" t="str">
        <f t="shared" si="16"/>
        <v>Ethnicity</v>
      </c>
      <c r="H28" s="3" t="str">
        <f t="shared" si="17"/>
        <v>Ethnicity</v>
      </c>
      <c r="I28" s="3" t="str">
        <f t="shared" si="18"/>
        <v>S</v>
      </c>
      <c r="J28" s="3">
        <f t="shared" si="19"/>
        <v>19700101</v>
      </c>
      <c r="K28" s="3">
        <f t="shared" si="20"/>
        <v>20991231</v>
      </c>
    </row>
    <row r="29" spans="1:12" ht="18" customHeight="1" x14ac:dyDescent="0.3">
      <c r="A29" s="36" t="s">
        <v>11735</v>
      </c>
      <c r="B29" s="36" t="s">
        <v>10708</v>
      </c>
      <c r="C29" s="35" t="s">
        <v>10709</v>
      </c>
      <c r="D29" s="3" t="s">
        <v>882</v>
      </c>
      <c r="E29" s="3" t="str">
        <f t="shared" si="14"/>
        <v>Hispanic</v>
      </c>
      <c r="F29" s="3" t="str">
        <f t="shared" si="15"/>
        <v>Ethnicity</v>
      </c>
      <c r="G29" s="3" t="str">
        <f t="shared" si="16"/>
        <v>Ethnicity</v>
      </c>
      <c r="H29" s="3" t="str">
        <f t="shared" si="17"/>
        <v>Ethnicity</v>
      </c>
      <c r="I29" s="3" t="str">
        <f t="shared" si="18"/>
        <v>S</v>
      </c>
      <c r="J29" s="3">
        <f t="shared" si="19"/>
        <v>19700101</v>
      </c>
      <c r="K29" s="3">
        <f t="shared" si="20"/>
        <v>20991231</v>
      </c>
    </row>
    <row r="30" spans="1:12" ht="18" customHeight="1" x14ac:dyDescent="0.3">
      <c r="A30" s="36" t="s">
        <v>11735</v>
      </c>
      <c r="B30" s="36" t="s">
        <v>10710</v>
      </c>
      <c r="C30" s="35" t="s">
        <v>10711</v>
      </c>
      <c r="D30" s="3" t="s">
        <v>882</v>
      </c>
      <c r="E30" s="3" t="str">
        <f t="shared" si="14"/>
        <v>Hispanic</v>
      </c>
      <c r="F30" s="3" t="str">
        <f t="shared" si="15"/>
        <v>Ethnicity</v>
      </c>
      <c r="G30" s="3" t="str">
        <f t="shared" si="16"/>
        <v>Ethnicity</v>
      </c>
      <c r="H30" s="3" t="str">
        <f t="shared" si="17"/>
        <v>Ethnicity</v>
      </c>
      <c r="I30" s="3" t="str">
        <f t="shared" si="18"/>
        <v>S</v>
      </c>
      <c r="J30" s="3">
        <f t="shared" si="19"/>
        <v>19700101</v>
      </c>
      <c r="K30" s="3">
        <f t="shared" si="20"/>
        <v>20991231</v>
      </c>
    </row>
    <row r="31" spans="1:12" ht="18" customHeight="1" x14ac:dyDescent="0.3">
      <c r="A31" s="36" t="s">
        <v>11735</v>
      </c>
      <c r="B31" s="36" t="s">
        <v>10712</v>
      </c>
      <c r="C31" s="35" t="s">
        <v>10713</v>
      </c>
      <c r="D31" s="3" t="s">
        <v>882</v>
      </c>
      <c r="E31" s="3" t="str">
        <f t="shared" si="14"/>
        <v>Hispanic</v>
      </c>
      <c r="F31" s="3" t="str">
        <f t="shared" si="15"/>
        <v>Ethnicity</v>
      </c>
      <c r="G31" s="3" t="str">
        <f t="shared" si="16"/>
        <v>Ethnicity</v>
      </c>
      <c r="H31" s="3" t="str">
        <f t="shared" si="17"/>
        <v>Ethnicity</v>
      </c>
      <c r="I31" s="3" t="str">
        <f t="shared" si="18"/>
        <v>S</v>
      </c>
      <c r="J31" s="3">
        <f t="shared" si="19"/>
        <v>19700101</v>
      </c>
      <c r="K31" s="3">
        <f t="shared" si="20"/>
        <v>20991231</v>
      </c>
    </row>
    <row r="32" spans="1:12" ht="18" customHeight="1" x14ac:dyDescent="0.3">
      <c r="A32" s="36" t="s">
        <v>11735</v>
      </c>
      <c r="B32" s="36" t="s">
        <v>10714</v>
      </c>
      <c r="C32" s="35" t="s">
        <v>10715</v>
      </c>
      <c r="D32" s="3" t="s">
        <v>882</v>
      </c>
      <c r="E32" s="3" t="str">
        <f t="shared" si="14"/>
        <v>Hispanic</v>
      </c>
      <c r="F32" s="3" t="str">
        <f t="shared" si="15"/>
        <v>Ethnicity</v>
      </c>
      <c r="G32" s="3" t="str">
        <f t="shared" si="16"/>
        <v>Ethnicity</v>
      </c>
      <c r="H32" s="3" t="str">
        <f t="shared" si="17"/>
        <v>Ethnicity</v>
      </c>
      <c r="I32" s="3" t="str">
        <f t="shared" si="18"/>
        <v>S</v>
      </c>
      <c r="J32" s="3">
        <f t="shared" si="19"/>
        <v>19700101</v>
      </c>
      <c r="K32" s="3">
        <f t="shared" si="20"/>
        <v>20991231</v>
      </c>
    </row>
    <row r="33" spans="1:11" ht="18" customHeight="1" x14ac:dyDescent="0.3">
      <c r="A33" s="36" t="s">
        <v>11735</v>
      </c>
      <c r="B33" s="36" t="s">
        <v>10716</v>
      </c>
      <c r="C33" s="35" t="s">
        <v>10717</v>
      </c>
      <c r="D33" s="3" t="s">
        <v>882</v>
      </c>
      <c r="E33" s="3" t="str">
        <f t="shared" si="14"/>
        <v>Hispanic</v>
      </c>
      <c r="F33" s="3" t="str">
        <f t="shared" si="15"/>
        <v>Ethnicity</v>
      </c>
      <c r="G33" s="3" t="str">
        <f t="shared" si="16"/>
        <v>Ethnicity</v>
      </c>
      <c r="H33" s="3" t="str">
        <f t="shared" si="17"/>
        <v>Ethnicity</v>
      </c>
      <c r="I33" s="3" t="str">
        <f t="shared" si="18"/>
        <v>S</v>
      </c>
      <c r="J33" s="3">
        <f t="shared" si="19"/>
        <v>19700101</v>
      </c>
      <c r="K33" s="3">
        <f t="shared" si="20"/>
        <v>20991231</v>
      </c>
    </row>
    <row r="34" spans="1:11" ht="18" customHeight="1" x14ac:dyDescent="0.3">
      <c r="A34" s="36" t="s">
        <v>11735</v>
      </c>
      <c r="B34" s="36" t="s">
        <v>10718</v>
      </c>
      <c r="C34" s="35" t="s">
        <v>10719</v>
      </c>
      <c r="D34" s="3" t="s">
        <v>882</v>
      </c>
      <c r="E34" s="3" t="str">
        <f t="shared" si="14"/>
        <v>Hispanic</v>
      </c>
      <c r="F34" s="3" t="str">
        <f t="shared" si="15"/>
        <v>Ethnicity</v>
      </c>
      <c r="G34" s="3" t="str">
        <f t="shared" si="16"/>
        <v>Ethnicity</v>
      </c>
      <c r="H34" s="3" t="str">
        <f t="shared" si="17"/>
        <v>Ethnicity</v>
      </c>
      <c r="I34" s="3" t="str">
        <f t="shared" si="18"/>
        <v>S</v>
      </c>
      <c r="J34" s="3">
        <f t="shared" si="19"/>
        <v>19700101</v>
      </c>
      <c r="K34" s="3">
        <f t="shared" si="20"/>
        <v>20991231</v>
      </c>
    </row>
    <row r="35" spans="1:11" ht="18" customHeight="1" x14ac:dyDescent="0.3">
      <c r="A35" s="36" t="s">
        <v>11735</v>
      </c>
      <c r="B35" s="36" t="s">
        <v>10720</v>
      </c>
      <c r="C35" s="35" t="s">
        <v>10721</v>
      </c>
      <c r="D35" s="3" t="s">
        <v>882</v>
      </c>
      <c r="E35" s="3" t="str">
        <f t="shared" si="14"/>
        <v>Hispanic</v>
      </c>
      <c r="F35" s="3" t="str">
        <f t="shared" si="15"/>
        <v>Ethnicity</v>
      </c>
      <c r="G35" s="3" t="str">
        <f t="shared" si="16"/>
        <v>Ethnicity</v>
      </c>
      <c r="H35" s="3" t="str">
        <f t="shared" si="17"/>
        <v>Ethnicity</v>
      </c>
      <c r="I35" s="3" t="str">
        <f t="shared" si="18"/>
        <v>S</v>
      </c>
      <c r="J35" s="3">
        <f t="shared" si="19"/>
        <v>19700101</v>
      </c>
      <c r="K35" s="3">
        <f t="shared" si="20"/>
        <v>20991231</v>
      </c>
    </row>
    <row r="36" spans="1:11" ht="18" customHeight="1" x14ac:dyDescent="0.3">
      <c r="A36" s="36" t="s">
        <v>11735</v>
      </c>
      <c r="B36" s="36" t="s">
        <v>10722</v>
      </c>
      <c r="C36" s="35" t="s">
        <v>10723</v>
      </c>
      <c r="D36" s="3" t="s">
        <v>882</v>
      </c>
      <c r="E36" s="3" t="str">
        <f t="shared" si="14"/>
        <v>Hispanic</v>
      </c>
      <c r="F36" s="3" t="str">
        <f t="shared" si="15"/>
        <v>Ethnicity</v>
      </c>
      <c r="G36" s="3" t="str">
        <f t="shared" si="16"/>
        <v>Ethnicity</v>
      </c>
      <c r="H36" s="3" t="str">
        <f t="shared" si="17"/>
        <v>Ethnicity</v>
      </c>
      <c r="I36" s="3" t="str">
        <f t="shared" si="18"/>
        <v>S</v>
      </c>
      <c r="J36" s="3">
        <f t="shared" si="19"/>
        <v>19700101</v>
      </c>
      <c r="K36" s="3">
        <f t="shared" si="20"/>
        <v>20991231</v>
      </c>
    </row>
    <row r="37" spans="1:11" ht="18" customHeight="1" x14ac:dyDescent="0.3">
      <c r="A37" s="36" t="s">
        <v>11735</v>
      </c>
      <c r="B37" s="36" t="s">
        <v>10724</v>
      </c>
      <c r="C37" s="35" t="s">
        <v>10725</v>
      </c>
      <c r="D37" s="3" t="s">
        <v>882</v>
      </c>
      <c r="E37" s="3" t="str">
        <f t="shared" si="14"/>
        <v>Hispanic</v>
      </c>
      <c r="F37" s="3" t="str">
        <f t="shared" si="15"/>
        <v>Ethnicity</v>
      </c>
      <c r="G37" s="3" t="str">
        <f t="shared" si="16"/>
        <v>Ethnicity</v>
      </c>
      <c r="H37" s="3" t="str">
        <f t="shared" si="17"/>
        <v>Ethnicity</v>
      </c>
      <c r="I37" s="3" t="str">
        <f t="shared" si="18"/>
        <v>S</v>
      </c>
      <c r="J37" s="3">
        <f t="shared" si="19"/>
        <v>19700101</v>
      </c>
      <c r="K37" s="3">
        <f t="shared" si="20"/>
        <v>20991231</v>
      </c>
    </row>
    <row r="38" spans="1:11" ht="18" customHeight="1" x14ac:dyDescent="0.3">
      <c r="A38" s="36" t="s">
        <v>11735</v>
      </c>
      <c r="B38" s="36" t="s">
        <v>10726</v>
      </c>
      <c r="C38" s="35" t="s">
        <v>10727</v>
      </c>
      <c r="D38" s="3" t="s">
        <v>882</v>
      </c>
      <c r="E38" s="3" t="str">
        <f t="shared" si="14"/>
        <v>Hispanic</v>
      </c>
      <c r="F38" s="3" t="str">
        <f t="shared" si="15"/>
        <v>Ethnicity</v>
      </c>
      <c r="G38" s="3" t="str">
        <f t="shared" si="16"/>
        <v>Ethnicity</v>
      </c>
      <c r="H38" s="3" t="str">
        <f t="shared" si="17"/>
        <v>Ethnicity</v>
      </c>
      <c r="I38" s="3" t="str">
        <f t="shared" si="18"/>
        <v>S</v>
      </c>
      <c r="J38" s="3">
        <f t="shared" si="19"/>
        <v>19700101</v>
      </c>
      <c r="K38" s="3">
        <f t="shared" si="20"/>
        <v>20991231</v>
      </c>
    </row>
    <row r="39" spans="1:11" ht="18" customHeight="1" x14ac:dyDescent="0.3">
      <c r="A39" s="36" t="s">
        <v>11735</v>
      </c>
      <c r="B39" s="36" t="s">
        <v>10728</v>
      </c>
      <c r="C39" s="35" t="s">
        <v>10729</v>
      </c>
      <c r="D39" s="3" t="s">
        <v>882</v>
      </c>
      <c r="E39" s="3" t="str">
        <f t="shared" si="14"/>
        <v>Hispanic</v>
      </c>
      <c r="F39" s="3" t="str">
        <f t="shared" si="15"/>
        <v>Ethnicity</v>
      </c>
      <c r="G39" s="3" t="str">
        <f t="shared" si="16"/>
        <v>Ethnicity</v>
      </c>
      <c r="H39" s="3" t="str">
        <f t="shared" si="17"/>
        <v>Ethnicity</v>
      </c>
      <c r="I39" s="3" t="str">
        <f t="shared" si="18"/>
        <v>S</v>
      </c>
      <c r="J39" s="3">
        <f t="shared" si="19"/>
        <v>19700101</v>
      </c>
      <c r="K39" s="3">
        <f t="shared" si="20"/>
        <v>20991231</v>
      </c>
    </row>
    <row r="40" spans="1:11" ht="18" customHeight="1" x14ac:dyDescent="0.3">
      <c r="A40" s="36" t="s">
        <v>11735</v>
      </c>
      <c r="B40" s="36" t="s">
        <v>10730</v>
      </c>
      <c r="C40" s="35" t="s">
        <v>10731</v>
      </c>
      <c r="D40" s="3" t="s">
        <v>882</v>
      </c>
      <c r="E40" s="3" t="str">
        <f t="shared" si="14"/>
        <v>Hispanic</v>
      </c>
      <c r="F40" s="3" t="str">
        <f t="shared" si="15"/>
        <v>Ethnicity</v>
      </c>
      <c r="G40" s="3" t="str">
        <f t="shared" si="16"/>
        <v>Ethnicity</v>
      </c>
      <c r="H40" s="3" t="str">
        <f t="shared" si="17"/>
        <v>Ethnicity</v>
      </c>
      <c r="I40" s="3" t="str">
        <f t="shared" si="18"/>
        <v>S</v>
      </c>
      <c r="J40" s="3">
        <f t="shared" si="19"/>
        <v>19700101</v>
      </c>
      <c r="K40" s="3">
        <f t="shared" si="20"/>
        <v>20991231</v>
      </c>
    </row>
    <row r="41" spans="1:11" ht="18" customHeight="1" x14ac:dyDescent="0.3">
      <c r="A41" s="36" t="s">
        <v>11735</v>
      </c>
      <c r="B41" s="36" t="s">
        <v>10732</v>
      </c>
      <c r="C41" s="35" t="s">
        <v>10733</v>
      </c>
      <c r="D41" s="3" t="s">
        <v>882</v>
      </c>
      <c r="E41" s="3" t="str">
        <f t="shared" si="14"/>
        <v>Hispanic</v>
      </c>
      <c r="F41" s="3" t="str">
        <f t="shared" si="15"/>
        <v>Ethnicity</v>
      </c>
      <c r="G41" s="3" t="str">
        <f t="shared" si="16"/>
        <v>Ethnicity</v>
      </c>
      <c r="H41" s="3" t="str">
        <f t="shared" si="17"/>
        <v>Ethnicity</v>
      </c>
      <c r="I41" s="3" t="str">
        <f t="shared" si="18"/>
        <v>S</v>
      </c>
      <c r="J41" s="3">
        <f t="shared" si="19"/>
        <v>19700101</v>
      </c>
      <c r="K41" s="3">
        <f t="shared" si="20"/>
        <v>20991231</v>
      </c>
    </row>
    <row r="42" spans="1:11" ht="18" customHeight="1" x14ac:dyDescent="0.3">
      <c r="A42" s="36" t="s">
        <v>11735</v>
      </c>
      <c r="B42" s="36" t="s">
        <v>10734</v>
      </c>
      <c r="C42" s="35" t="s">
        <v>10735</v>
      </c>
      <c r="D42" s="3" t="s">
        <v>882</v>
      </c>
      <c r="E42" s="3" t="str">
        <f t="shared" si="14"/>
        <v>Hispanic</v>
      </c>
      <c r="F42" s="3" t="str">
        <f t="shared" si="15"/>
        <v>Ethnicity</v>
      </c>
      <c r="G42" s="3" t="str">
        <f t="shared" si="16"/>
        <v>Ethnicity</v>
      </c>
      <c r="H42" s="3" t="str">
        <f t="shared" si="17"/>
        <v>Ethnicity</v>
      </c>
      <c r="I42" s="3" t="str">
        <f t="shared" si="18"/>
        <v>S</v>
      </c>
      <c r="J42" s="3">
        <f t="shared" si="19"/>
        <v>19700101</v>
      </c>
      <c r="K42" s="3">
        <f t="shared" si="20"/>
        <v>20991231</v>
      </c>
    </row>
    <row r="43" spans="1:11" ht="18" customHeight="1" x14ac:dyDescent="0.3">
      <c r="A43" s="36" t="s">
        <v>11735</v>
      </c>
      <c r="B43" s="36" t="s">
        <v>10736</v>
      </c>
      <c r="C43" s="35" t="s">
        <v>10737</v>
      </c>
      <c r="D43" s="3" t="s">
        <v>882</v>
      </c>
      <c r="E43" s="3" t="str">
        <f t="shared" si="14"/>
        <v>Hispanic</v>
      </c>
      <c r="F43" s="3" t="str">
        <f t="shared" si="15"/>
        <v>Ethnicity</v>
      </c>
      <c r="G43" s="3" t="str">
        <f t="shared" si="16"/>
        <v>Ethnicity</v>
      </c>
      <c r="H43" s="3" t="str">
        <f t="shared" si="17"/>
        <v>Ethnicity</v>
      </c>
      <c r="I43" s="3" t="str">
        <f t="shared" si="18"/>
        <v>S</v>
      </c>
      <c r="J43" s="3">
        <f t="shared" si="19"/>
        <v>19700101</v>
      </c>
      <c r="K43" s="3">
        <f t="shared" si="20"/>
        <v>20991231</v>
      </c>
    </row>
    <row r="44" spans="1:11" ht="18" customHeight="1" x14ac:dyDescent="0.3">
      <c r="A44" s="36" t="s">
        <v>11735</v>
      </c>
      <c r="B44" s="36" t="s">
        <v>10738</v>
      </c>
      <c r="C44" s="35" t="s">
        <v>10739</v>
      </c>
      <c r="D44" s="3" t="s">
        <v>882</v>
      </c>
      <c r="E44" s="3" t="str">
        <f t="shared" si="14"/>
        <v>Hispanic</v>
      </c>
      <c r="F44" s="3" t="str">
        <f t="shared" si="15"/>
        <v>Ethnicity</v>
      </c>
      <c r="G44" s="3" t="str">
        <f t="shared" si="16"/>
        <v>Ethnicity</v>
      </c>
      <c r="H44" s="3" t="str">
        <f t="shared" si="17"/>
        <v>Ethnicity</v>
      </c>
      <c r="I44" s="3" t="str">
        <f t="shared" si="18"/>
        <v>S</v>
      </c>
      <c r="J44" s="3">
        <f t="shared" si="19"/>
        <v>19700101</v>
      </c>
      <c r="K44" s="3">
        <f t="shared" si="20"/>
        <v>20991231</v>
      </c>
    </row>
    <row r="45" spans="1:11" ht="18" customHeight="1" x14ac:dyDescent="0.3">
      <c r="A45" s="36" t="s">
        <v>11735</v>
      </c>
      <c r="B45" s="36" t="s">
        <v>10740</v>
      </c>
      <c r="C45" s="35" t="s">
        <v>10741</v>
      </c>
      <c r="D45" s="3" t="s">
        <v>882</v>
      </c>
      <c r="E45" s="3" t="str">
        <f t="shared" si="14"/>
        <v>Hispanic</v>
      </c>
      <c r="F45" s="3" t="str">
        <f t="shared" si="15"/>
        <v>Ethnicity</v>
      </c>
      <c r="G45" s="3" t="str">
        <f t="shared" si="16"/>
        <v>Ethnicity</v>
      </c>
      <c r="H45" s="3" t="str">
        <f t="shared" si="17"/>
        <v>Ethnicity</v>
      </c>
      <c r="I45" s="3" t="str">
        <f t="shared" si="18"/>
        <v>S</v>
      </c>
      <c r="J45" s="3">
        <f t="shared" si="19"/>
        <v>19700101</v>
      </c>
      <c r="K45" s="3">
        <f t="shared" si="20"/>
        <v>20991231</v>
      </c>
    </row>
    <row r="46" spans="1:11" ht="18" customHeight="1" x14ac:dyDescent="0.3">
      <c r="A46" s="36" t="s">
        <v>11735</v>
      </c>
      <c r="B46" s="36" t="s">
        <v>10742</v>
      </c>
      <c r="C46" s="35" t="s">
        <v>10743</v>
      </c>
      <c r="D46" s="3" t="s">
        <v>882</v>
      </c>
      <c r="E46" s="3" t="str">
        <f t="shared" si="14"/>
        <v>Hispanic</v>
      </c>
      <c r="F46" s="3" t="str">
        <f t="shared" si="15"/>
        <v>Ethnicity</v>
      </c>
      <c r="G46" s="3" t="str">
        <f t="shared" si="16"/>
        <v>Ethnicity</v>
      </c>
      <c r="H46" s="3" t="str">
        <f t="shared" si="17"/>
        <v>Ethnicity</v>
      </c>
      <c r="I46" s="3" t="str">
        <f t="shared" si="18"/>
        <v>S</v>
      </c>
      <c r="J46" s="3">
        <f t="shared" si="19"/>
        <v>19700101</v>
      </c>
      <c r="K46" s="3">
        <f t="shared" si="20"/>
        <v>20991231</v>
      </c>
    </row>
    <row r="47" spans="1:11" ht="18" customHeight="1" x14ac:dyDescent="0.3">
      <c r="A47" s="36" t="s">
        <v>11735</v>
      </c>
      <c r="B47" s="36" t="s">
        <v>10744</v>
      </c>
      <c r="C47" s="35" t="s">
        <v>10745</v>
      </c>
      <c r="D47" s="3" t="s">
        <v>882</v>
      </c>
      <c r="E47" s="3" t="str">
        <f t="shared" si="14"/>
        <v>Hispanic</v>
      </c>
      <c r="F47" s="3" t="str">
        <f t="shared" si="15"/>
        <v>Ethnicity</v>
      </c>
      <c r="G47" s="3" t="str">
        <f t="shared" si="16"/>
        <v>Ethnicity</v>
      </c>
      <c r="H47" s="3" t="str">
        <f t="shared" si="17"/>
        <v>Ethnicity</v>
      </c>
      <c r="I47" s="3" t="str">
        <f t="shared" si="18"/>
        <v>S</v>
      </c>
      <c r="J47" s="3">
        <f t="shared" si="19"/>
        <v>19700101</v>
      </c>
      <c r="K47" s="3">
        <f t="shared" si="20"/>
        <v>20991231</v>
      </c>
    </row>
    <row r="48" spans="1:11" ht="18" customHeight="1" x14ac:dyDescent="0.3">
      <c r="A48" s="36" t="s">
        <v>11735</v>
      </c>
      <c r="B48" s="36" t="s">
        <v>10746</v>
      </c>
      <c r="C48" s="35" t="s">
        <v>10747</v>
      </c>
      <c r="D48" s="3" t="s">
        <v>882</v>
      </c>
      <c r="E48" s="3" t="str">
        <f t="shared" si="14"/>
        <v>Hispanic</v>
      </c>
      <c r="F48" s="3" t="str">
        <f t="shared" si="15"/>
        <v>Ethnicity</v>
      </c>
      <c r="G48" s="3" t="str">
        <f t="shared" si="16"/>
        <v>Ethnicity</v>
      </c>
      <c r="H48" s="3" t="str">
        <f t="shared" si="17"/>
        <v>Ethnicity</v>
      </c>
      <c r="I48" s="3" t="str">
        <f t="shared" si="18"/>
        <v>S</v>
      </c>
      <c r="J48" s="3">
        <f t="shared" si="19"/>
        <v>19700101</v>
      </c>
      <c r="K48" s="3">
        <f t="shared" si="20"/>
        <v>20991231</v>
      </c>
    </row>
    <row r="49" spans="1:11" ht="18" customHeight="1" x14ac:dyDescent="0.3">
      <c r="A49" s="36" t="s">
        <v>11735</v>
      </c>
      <c r="B49" s="36" t="s">
        <v>10748</v>
      </c>
      <c r="C49" s="35" t="s">
        <v>10749</v>
      </c>
      <c r="D49" s="3" t="s">
        <v>882</v>
      </c>
      <c r="E49" s="3" t="str">
        <f t="shared" si="14"/>
        <v>Hispanic</v>
      </c>
      <c r="F49" s="3" t="str">
        <f t="shared" si="15"/>
        <v>Ethnicity</v>
      </c>
      <c r="G49" s="3" t="str">
        <f t="shared" si="16"/>
        <v>Ethnicity</v>
      </c>
      <c r="H49" s="3" t="str">
        <f t="shared" si="17"/>
        <v>Ethnicity</v>
      </c>
      <c r="I49" s="3" t="str">
        <f t="shared" si="18"/>
        <v>S</v>
      </c>
      <c r="J49" s="3">
        <f t="shared" si="19"/>
        <v>19700101</v>
      </c>
      <c r="K49" s="3">
        <f t="shared" si="20"/>
        <v>20991231</v>
      </c>
    </row>
    <row r="50" spans="1:11" ht="18" customHeight="1" x14ac:dyDescent="0.3">
      <c r="A50" s="36" t="s">
        <v>11735</v>
      </c>
      <c r="B50" s="36" t="s">
        <v>10750</v>
      </c>
      <c r="C50" s="35" t="s">
        <v>10751</v>
      </c>
      <c r="D50" s="3" t="s">
        <v>882</v>
      </c>
      <c r="E50" s="3" t="str">
        <f t="shared" si="14"/>
        <v>Hispanic</v>
      </c>
      <c r="F50" s="3" t="str">
        <f t="shared" si="15"/>
        <v>Ethnicity</v>
      </c>
      <c r="G50" s="3" t="str">
        <f t="shared" si="16"/>
        <v>Ethnicity</v>
      </c>
      <c r="H50" s="3" t="str">
        <f t="shared" si="17"/>
        <v>Ethnicity</v>
      </c>
      <c r="I50" s="3" t="str">
        <f t="shared" si="18"/>
        <v>S</v>
      </c>
      <c r="J50" s="3">
        <f t="shared" si="19"/>
        <v>19700101</v>
      </c>
      <c r="K50" s="3">
        <f t="shared" si="20"/>
        <v>20991231</v>
      </c>
    </row>
    <row r="51" spans="1:11" ht="18" customHeight="1" x14ac:dyDescent="0.3">
      <c r="A51" s="36" t="s">
        <v>11735</v>
      </c>
      <c r="B51" s="36" t="s">
        <v>10752</v>
      </c>
      <c r="C51" s="35" t="s">
        <v>10753</v>
      </c>
      <c r="D51" s="3" t="s">
        <v>882</v>
      </c>
      <c r="E51" s="3" t="str">
        <f t="shared" si="14"/>
        <v>Hispanic</v>
      </c>
      <c r="F51" s="3" t="str">
        <f t="shared" si="15"/>
        <v>Ethnicity</v>
      </c>
      <c r="G51" s="3" t="str">
        <f t="shared" si="16"/>
        <v>Ethnicity</v>
      </c>
      <c r="H51" s="3" t="str">
        <f t="shared" si="17"/>
        <v>Ethnicity</v>
      </c>
      <c r="I51" s="3" t="str">
        <f t="shared" si="18"/>
        <v>S</v>
      </c>
      <c r="J51" s="3">
        <f t="shared" si="19"/>
        <v>19700101</v>
      </c>
      <c r="K51" s="3">
        <f t="shared" si="20"/>
        <v>20991231</v>
      </c>
    </row>
    <row r="52" spans="1:11" ht="18" customHeight="1" x14ac:dyDescent="0.3">
      <c r="A52" s="36" t="s">
        <v>11735</v>
      </c>
      <c r="B52" s="36" t="s">
        <v>10754</v>
      </c>
      <c r="C52" s="35" t="s">
        <v>10755</v>
      </c>
      <c r="D52" s="3" t="s">
        <v>882</v>
      </c>
      <c r="E52" s="3" t="str">
        <f t="shared" si="14"/>
        <v>Hispanic</v>
      </c>
      <c r="F52" s="3" t="str">
        <f t="shared" si="15"/>
        <v>Ethnicity</v>
      </c>
      <c r="G52" s="3" t="str">
        <f t="shared" si="16"/>
        <v>Ethnicity</v>
      </c>
      <c r="H52" s="3" t="str">
        <f t="shared" si="17"/>
        <v>Ethnicity</v>
      </c>
      <c r="I52" s="3" t="str">
        <f t="shared" si="18"/>
        <v>S</v>
      </c>
      <c r="J52" s="3">
        <f t="shared" si="19"/>
        <v>19700101</v>
      </c>
      <c r="K52" s="3">
        <f t="shared" si="20"/>
        <v>20991231</v>
      </c>
    </row>
    <row r="53" spans="1:11" ht="18" customHeight="1" x14ac:dyDescent="0.3">
      <c r="A53" s="36" t="s">
        <v>11735</v>
      </c>
      <c r="B53" s="36" t="s">
        <v>10756</v>
      </c>
      <c r="C53" s="35" t="s">
        <v>10757</v>
      </c>
      <c r="D53" s="3" t="s">
        <v>882</v>
      </c>
      <c r="E53" s="3" t="str">
        <f t="shared" si="14"/>
        <v>Hispanic</v>
      </c>
      <c r="F53" s="3" t="str">
        <f t="shared" si="15"/>
        <v>Ethnicity</v>
      </c>
      <c r="G53" s="3" t="str">
        <f t="shared" si="16"/>
        <v>Ethnicity</v>
      </c>
      <c r="H53" s="3" t="str">
        <f t="shared" si="17"/>
        <v>Ethnicity</v>
      </c>
      <c r="I53" s="3" t="str">
        <f t="shared" si="18"/>
        <v>S</v>
      </c>
      <c r="J53" s="3">
        <f t="shared" si="19"/>
        <v>19700101</v>
      </c>
      <c r="K53" s="3">
        <f t="shared" si="20"/>
        <v>20991231</v>
      </c>
    </row>
    <row r="54" spans="1:11" ht="18" customHeight="1" x14ac:dyDescent="0.3">
      <c r="A54" s="36" t="s">
        <v>11735</v>
      </c>
      <c r="B54" s="36" t="s">
        <v>10758</v>
      </c>
      <c r="C54" s="35" t="s">
        <v>10759</v>
      </c>
      <c r="D54" s="3" t="s">
        <v>882</v>
      </c>
      <c r="E54" s="3" t="str">
        <f t="shared" si="14"/>
        <v>Hispanic</v>
      </c>
      <c r="F54" s="3" t="str">
        <f t="shared" si="15"/>
        <v>Ethnicity</v>
      </c>
      <c r="G54" s="3" t="str">
        <f t="shared" si="16"/>
        <v>Ethnicity</v>
      </c>
      <c r="H54" s="3" t="str">
        <f t="shared" si="17"/>
        <v>Ethnicity</v>
      </c>
      <c r="I54" s="3" t="str">
        <f t="shared" si="18"/>
        <v>S</v>
      </c>
      <c r="J54" s="3">
        <f t="shared" si="19"/>
        <v>19700101</v>
      </c>
      <c r="K54" s="3">
        <f t="shared" si="20"/>
        <v>20991231</v>
      </c>
    </row>
    <row r="55" spans="1:11" ht="18" customHeight="1" x14ac:dyDescent="0.3">
      <c r="A55" s="36" t="s">
        <v>11735</v>
      </c>
      <c r="B55" s="36" t="s">
        <v>10760</v>
      </c>
      <c r="C55" s="35" t="s">
        <v>10761</v>
      </c>
      <c r="D55" s="3" t="s">
        <v>882</v>
      </c>
      <c r="E55" s="3" t="str">
        <f t="shared" ref="E55:E129" si="21">IFERROR(VLOOKUP(D55,omop_all_vocs,4,FALSE),"")</f>
        <v>Hispanic</v>
      </c>
      <c r="F55" s="3" t="str">
        <f t="shared" ref="F55:F129" si="22">IFERROR(VLOOKUP(D55,omop_all_vocs,5,FALSE),"")</f>
        <v>Ethnicity</v>
      </c>
      <c r="G55" s="3" t="str">
        <f t="shared" ref="G55:G129" si="23">IFERROR(VLOOKUP(D55,omop_all_vocs,6,FALSE),"")</f>
        <v>Ethnicity</v>
      </c>
      <c r="H55" s="3" t="str">
        <f t="shared" ref="H55:H129" si="24">IFERROR(VLOOKUP(D55,omop_all_vocs,7,FALSE),"")</f>
        <v>Ethnicity</v>
      </c>
      <c r="I55" s="3" t="str">
        <f t="shared" ref="I55:I129" si="25">IFERROR(VLOOKUP(D55,omop_all_vocs,8,FALSE),"")</f>
        <v>S</v>
      </c>
      <c r="J55" s="3">
        <f t="shared" ref="J55:J129" si="26">IFERROR(VLOOKUP(D55,omop_all_vocs,9,FALSE),"")</f>
        <v>19700101</v>
      </c>
      <c r="K55" s="3">
        <f t="shared" ref="K55:K129" si="27">IFERROR(VLOOKUP(D55,omop_all_vocs,10,FALSE),"")</f>
        <v>20991231</v>
      </c>
    </row>
    <row r="56" spans="1:11" ht="18" customHeight="1" x14ac:dyDescent="0.3">
      <c r="A56" s="36" t="s">
        <v>11735</v>
      </c>
      <c r="B56" s="36" t="s">
        <v>10762</v>
      </c>
      <c r="C56" s="35" t="s">
        <v>10763</v>
      </c>
      <c r="D56" s="3" t="s">
        <v>882</v>
      </c>
      <c r="E56" s="3" t="str">
        <f t="shared" si="21"/>
        <v>Hispanic</v>
      </c>
      <c r="F56" s="3" t="str">
        <f t="shared" si="22"/>
        <v>Ethnicity</v>
      </c>
      <c r="G56" s="3" t="str">
        <f t="shared" si="23"/>
        <v>Ethnicity</v>
      </c>
      <c r="H56" s="3" t="str">
        <f t="shared" si="24"/>
        <v>Ethnicity</v>
      </c>
      <c r="I56" s="3" t="str">
        <f t="shared" si="25"/>
        <v>S</v>
      </c>
      <c r="J56" s="3">
        <f t="shared" si="26"/>
        <v>19700101</v>
      </c>
      <c r="K56" s="3">
        <f t="shared" si="27"/>
        <v>20991231</v>
      </c>
    </row>
    <row r="57" spans="1:11" ht="18" customHeight="1" x14ac:dyDescent="0.3">
      <c r="A57" s="36" t="s">
        <v>11735</v>
      </c>
      <c r="B57" s="36" t="s">
        <v>10764</v>
      </c>
      <c r="C57" s="35" t="s">
        <v>10765</v>
      </c>
      <c r="D57" s="3" t="s">
        <v>882</v>
      </c>
      <c r="E57" s="3" t="str">
        <f t="shared" si="21"/>
        <v>Hispanic</v>
      </c>
      <c r="F57" s="3" t="str">
        <f t="shared" si="22"/>
        <v>Ethnicity</v>
      </c>
      <c r="G57" s="3" t="str">
        <f t="shared" si="23"/>
        <v>Ethnicity</v>
      </c>
      <c r="H57" s="3" t="str">
        <f t="shared" si="24"/>
        <v>Ethnicity</v>
      </c>
      <c r="I57" s="3" t="str">
        <f t="shared" si="25"/>
        <v>S</v>
      </c>
      <c r="J57" s="3">
        <f t="shared" si="26"/>
        <v>19700101</v>
      </c>
      <c r="K57" s="3">
        <f t="shared" si="27"/>
        <v>20991231</v>
      </c>
    </row>
    <row r="58" spans="1:11" ht="18" customHeight="1" x14ac:dyDescent="0.3">
      <c r="A58" s="36" t="s">
        <v>11735</v>
      </c>
      <c r="B58" s="36" t="s">
        <v>10766</v>
      </c>
      <c r="C58" s="35" t="s">
        <v>10767</v>
      </c>
      <c r="D58" s="3" t="s">
        <v>882</v>
      </c>
      <c r="E58" s="3" t="str">
        <f t="shared" si="21"/>
        <v>Hispanic</v>
      </c>
      <c r="F58" s="3" t="str">
        <f t="shared" si="22"/>
        <v>Ethnicity</v>
      </c>
      <c r="G58" s="3" t="str">
        <f t="shared" si="23"/>
        <v>Ethnicity</v>
      </c>
      <c r="H58" s="3" t="str">
        <f t="shared" si="24"/>
        <v>Ethnicity</v>
      </c>
      <c r="I58" s="3" t="str">
        <f t="shared" si="25"/>
        <v>S</v>
      </c>
      <c r="J58" s="3">
        <f t="shared" si="26"/>
        <v>19700101</v>
      </c>
      <c r="K58" s="3">
        <f t="shared" si="27"/>
        <v>20991231</v>
      </c>
    </row>
    <row r="59" spans="1:11" ht="18" customHeight="1" x14ac:dyDescent="0.3">
      <c r="A59" s="36" t="s">
        <v>11735</v>
      </c>
      <c r="B59" s="36" t="s">
        <v>10768</v>
      </c>
      <c r="C59" s="35" t="s">
        <v>10769</v>
      </c>
      <c r="D59" s="3" t="s">
        <v>882</v>
      </c>
      <c r="E59" s="3" t="str">
        <f t="shared" si="21"/>
        <v>Hispanic</v>
      </c>
      <c r="F59" s="3" t="str">
        <f t="shared" si="22"/>
        <v>Ethnicity</v>
      </c>
      <c r="G59" s="3" t="str">
        <f t="shared" si="23"/>
        <v>Ethnicity</v>
      </c>
      <c r="H59" s="3" t="str">
        <f t="shared" si="24"/>
        <v>Ethnicity</v>
      </c>
      <c r="I59" s="3" t="str">
        <f t="shared" si="25"/>
        <v>S</v>
      </c>
      <c r="J59" s="3">
        <f t="shared" si="26"/>
        <v>19700101</v>
      </c>
      <c r="K59" s="3">
        <f t="shared" si="27"/>
        <v>20991231</v>
      </c>
    </row>
    <row r="60" spans="1:11" ht="18" customHeight="1" x14ac:dyDescent="0.3">
      <c r="A60" s="36" t="s">
        <v>11735</v>
      </c>
      <c r="B60" s="36" t="s">
        <v>10770</v>
      </c>
      <c r="C60" s="35" t="s">
        <v>10771</v>
      </c>
      <c r="D60" s="3" t="s">
        <v>882</v>
      </c>
      <c r="E60" s="3" t="str">
        <f t="shared" si="21"/>
        <v>Hispanic</v>
      </c>
      <c r="F60" s="3" t="str">
        <f t="shared" si="22"/>
        <v>Ethnicity</v>
      </c>
      <c r="G60" s="3" t="str">
        <f t="shared" si="23"/>
        <v>Ethnicity</v>
      </c>
      <c r="H60" s="3" t="str">
        <f t="shared" si="24"/>
        <v>Ethnicity</v>
      </c>
      <c r="I60" s="3" t="str">
        <f t="shared" si="25"/>
        <v>S</v>
      </c>
      <c r="J60" s="3">
        <f t="shared" si="26"/>
        <v>19700101</v>
      </c>
      <c r="K60" s="3">
        <f t="shared" si="27"/>
        <v>20991231</v>
      </c>
    </row>
    <row r="61" spans="1:11" ht="18" customHeight="1" x14ac:dyDescent="0.3">
      <c r="A61" s="36" t="s">
        <v>11735</v>
      </c>
      <c r="B61" s="36" t="s">
        <v>10772</v>
      </c>
      <c r="C61" s="35" t="s">
        <v>10773</v>
      </c>
      <c r="D61" s="3" t="s">
        <v>882</v>
      </c>
      <c r="E61" s="3" t="str">
        <f t="shared" si="21"/>
        <v>Hispanic</v>
      </c>
      <c r="F61" s="3" t="str">
        <f t="shared" si="22"/>
        <v>Ethnicity</v>
      </c>
      <c r="G61" s="3" t="str">
        <f t="shared" si="23"/>
        <v>Ethnicity</v>
      </c>
      <c r="H61" s="3" t="str">
        <f t="shared" si="24"/>
        <v>Ethnicity</v>
      </c>
      <c r="I61" s="3" t="str">
        <f t="shared" si="25"/>
        <v>S</v>
      </c>
      <c r="J61" s="3">
        <f t="shared" si="26"/>
        <v>19700101</v>
      </c>
      <c r="K61" s="3">
        <f t="shared" si="27"/>
        <v>20991231</v>
      </c>
    </row>
    <row r="62" spans="1:11" ht="18" customHeight="1" x14ac:dyDescent="0.3">
      <c r="A62" s="36" t="s">
        <v>11735</v>
      </c>
      <c r="B62" s="36" t="s">
        <v>10774</v>
      </c>
      <c r="C62" s="35" t="s">
        <v>10775</v>
      </c>
      <c r="D62" s="3" t="s">
        <v>882</v>
      </c>
      <c r="E62" s="3" t="str">
        <f t="shared" si="21"/>
        <v>Hispanic</v>
      </c>
      <c r="F62" s="3" t="str">
        <f t="shared" si="22"/>
        <v>Ethnicity</v>
      </c>
      <c r="G62" s="3" t="str">
        <f t="shared" si="23"/>
        <v>Ethnicity</v>
      </c>
      <c r="H62" s="3" t="str">
        <f t="shared" si="24"/>
        <v>Ethnicity</v>
      </c>
      <c r="I62" s="3" t="str">
        <f t="shared" si="25"/>
        <v>S</v>
      </c>
      <c r="J62" s="3">
        <f t="shared" si="26"/>
        <v>19700101</v>
      </c>
      <c r="K62" s="3">
        <f t="shared" si="27"/>
        <v>20991231</v>
      </c>
    </row>
    <row r="63" spans="1:11" ht="18" customHeight="1" x14ac:dyDescent="0.3">
      <c r="A63" s="36" t="s">
        <v>11735</v>
      </c>
      <c r="B63" s="36" t="s">
        <v>10776</v>
      </c>
      <c r="C63" s="35" t="s">
        <v>10777</v>
      </c>
      <c r="D63" s="3" t="s">
        <v>882</v>
      </c>
      <c r="E63" s="3" t="str">
        <f t="shared" si="21"/>
        <v>Hispanic</v>
      </c>
      <c r="F63" s="3" t="str">
        <f t="shared" si="22"/>
        <v>Ethnicity</v>
      </c>
      <c r="G63" s="3" t="str">
        <f t="shared" si="23"/>
        <v>Ethnicity</v>
      </c>
      <c r="H63" s="3" t="str">
        <f t="shared" si="24"/>
        <v>Ethnicity</v>
      </c>
      <c r="I63" s="3" t="str">
        <f t="shared" si="25"/>
        <v>S</v>
      </c>
      <c r="J63" s="3">
        <f t="shared" si="26"/>
        <v>19700101</v>
      </c>
      <c r="K63" s="3">
        <f t="shared" si="27"/>
        <v>20991231</v>
      </c>
    </row>
    <row r="64" spans="1:11" ht="18" customHeight="1" x14ac:dyDescent="0.3">
      <c r="A64" s="36" t="s">
        <v>11735</v>
      </c>
      <c r="B64" s="36" t="s">
        <v>10778</v>
      </c>
      <c r="C64" s="35" t="s">
        <v>10779</v>
      </c>
      <c r="D64" s="3" t="s">
        <v>882</v>
      </c>
      <c r="E64" s="3" t="str">
        <f t="shared" si="21"/>
        <v>Hispanic</v>
      </c>
      <c r="F64" s="3" t="str">
        <f t="shared" si="22"/>
        <v>Ethnicity</v>
      </c>
      <c r="G64" s="3" t="str">
        <f t="shared" si="23"/>
        <v>Ethnicity</v>
      </c>
      <c r="H64" s="3" t="str">
        <f t="shared" si="24"/>
        <v>Ethnicity</v>
      </c>
      <c r="I64" s="3" t="str">
        <f t="shared" si="25"/>
        <v>S</v>
      </c>
      <c r="J64" s="3">
        <f t="shared" si="26"/>
        <v>19700101</v>
      </c>
      <c r="K64" s="3">
        <f t="shared" si="27"/>
        <v>20991231</v>
      </c>
    </row>
    <row r="65" spans="1:11" ht="18" customHeight="1" x14ac:dyDescent="0.3">
      <c r="A65" s="36" t="s">
        <v>11735</v>
      </c>
      <c r="B65" s="36" t="s">
        <v>10780</v>
      </c>
      <c r="C65" s="35" t="s">
        <v>10781</v>
      </c>
      <c r="D65" s="3" t="s">
        <v>882</v>
      </c>
      <c r="E65" s="3" t="str">
        <f t="shared" si="21"/>
        <v>Hispanic</v>
      </c>
      <c r="F65" s="3" t="str">
        <f t="shared" si="22"/>
        <v>Ethnicity</v>
      </c>
      <c r="G65" s="3" t="str">
        <f t="shared" si="23"/>
        <v>Ethnicity</v>
      </c>
      <c r="H65" s="3" t="str">
        <f t="shared" si="24"/>
        <v>Ethnicity</v>
      </c>
      <c r="I65" s="3" t="str">
        <f t="shared" si="25"/>
        <v>S</v>
      </c>
      <c r="J65" s="3">
        <f t="shared" si="26"/>
        <v>19700101</v>
      </c>
      <c r="K65" s="3">
        <f t="shared" si="27"/>
        <v>20991231</v>
      </c>
    </row>
    <row r="66" spans="1:11" ht="18" customHeight="1" x14ac:dyDescent="0.3">
      <c r="A66" s="36" t="s">
        <v>11735</v>
      </c>
      <c r="B66" s="36" t="s">
        <v>10782</v>
      </c>
      <c r="C66" s="35" t="s">
        <v>10783</v>
      </c>
      <c r="D66" s="3" t="s">
        <v>882</v>
      </c>
      <c r="E66" s="3" t="str">
        <f t="shared" si="21"/>
        <v>Hispanic</v>
      </c>
      <c r="F66" s="3" t="str">
        <f t="shared" si="22"/>
        <v>Ethnicity</v>
      </c>
      <c r="G66" s="3" t="str">
        <f t="shared" si="23"/>
        <v>Ethnicity</v>
      </c>
      <c r="H66" s="3" t="str">
        <f t="shared" si="24"/>
        <v>Ethnicity</v>
      </c>
      <c r="I66" s="3" t="str">
        <f t="shared" si="25"/>
        <v>S</v>
      </c>
      <c r="J66" s="3">
        <f t="shared" si="26"/>
        <v>19700101</v>
      </c>
      <c r="K66" s="3">
        <f t="shared" si="27"/>
        <v>20991231</v>
      </c>
    </row>
    <row r="67" spans="1:11" ht="18" customHeight="1" x14ac:dyDescent="0.3">
      <c r="A67" s="36" t="s">
        <v>11735</v>
      </c>
      <c r="B67" s="36" t="s">
        <v>10784</v>
      </c>
      <c r="C67" s="35" t="s">
        <v>10785</v>
      </c>
      <c r="D67" s="3" t="s">
        <v>882</v>
      </c>
      <c r="E67" s="3" t="str">
        <f t="shared" si="21"/>
        <v>Hispanic</v>
      </c>
      <c r="F67" s="3" t="str">
        <f t="shared" si="22"/>
        <v>Ethnicity</v>
      </c>
      <c r="G67" s="3" t="str">
        <f t="shared" si="23"/>
        <v>Ethnicity</v>
      </c>
      <c r="H67" s="3" t="str">
        <f t="shared" si="24"/>
        <v>Ethnicity</v>
      </c>
      <c r="I67" s="3" t="str">
        <f t="shared" si="25"/>
        <v>S</v>
      </c>
      <c r="J67" s="3">
        <f t="shared" si="26"/>
        <v>19700101</v>
      </c>
      <c r="K67" s="3">
        <f t="shared" si="27"/>
        <v>20991231</v>
      </c>
    </row>
    <row r="68" spans="1:11" ht="18" customHeight="1" x14ac:dyDescent="0.3">
      <c r="A68" s="36" t="s">
        <v>11735</v>
      </c>
      <c r="B68" s="36" t="s">
        <v>10702</v>
      </c>
      <c r="C68" s="35" t="s">
        <v>10786</v>
      </c>
      <c r="D68" s="3" t="s">
        <v>883</v>
      </c>
      <c r="E68" s="3" t="str">
        <f t="shared" si="21"/>
        <v>Not Hispanic</v>
      </c>
      <c r="F68" s="3" t="str">
        <f t="shared" si="22"/>
        <v>Ethnicity</v>
      </c>
      <c r="G68" s="3" t="str">
        <f t="shared" si="23"/>
        <v>Ethnicity</v>
      </c>
      <c r="H68" s="3" t="str">
        <f t="shared" si="24"/>
        <v>Ethnicity</v>
      </c>
      <c r="I68" s="3" t="str">
        <f t="shared" si="25"/>
        <v>S</v>
      </c>
      <c r="J68" s="3">
        <f t="shared" si="26"/>
        <v>19700101</v>
      </c>
      <c r="K68" s="3">
        <f t="shared" si="27"/>
        <v>20991231</v>
      </c>
    </row>
    <row r="69" spans="1:11" ht="18" customHeight="1" x14ac:dyDescent="0.3">
      <c r="A69" s="36" t="s">
        <v>11771</v>
      </c>
      <c r="B69" s="36" t="s">
        <v>11768</v>
      </c>
      <c r="C69" s="35" t="s">
        <v>11769</v>
      </c>
      <c r="D69" s="3" t="s">
        <v>12188</v>
      </c>
      <c r="E69" s="3" t="str">
        <f t="shared" ref="E69:E79" si="28">IFERROR(VLOOKUP(D69,omop_all_vocs,4,FALSE),"")</f>
        <v>No matching concept</v>
      </c>
      <c r="F69" s="3" t="str">
        <f t="shared" ref="F69:F79" si="29">IFERROR(VLOOKUP(D69,omop_all_vocs,5,FALSE),"")</f>
        <v>Metadata</v>
      </c>
      <c r="G69" s="3" t="str">
        <f t="shared" ref="G69:G79" si="30">IFERROR(VLOOKUP(D69,omop_all_vocs,6,FALSE),"")</f>
        <v>None</v>
      </c>
      <c r="H69" s="3" t="str">
        <f t="shared" ref="H69:H79" si="31">IFERROR(VLOOKUP(D69,omop_all_vocs,7,FALSE),"")</f>
        <v>Undefined</v>
      </c>
      <c r="I69" s="3" t="str">
        <f t="shared" ref="I69:I79" si="32">IFERROR(VLOOKUP(D69,omop_all_vocs,8,FALSE),"")</f>
        <v>-</v>
      </c>
      <c r="J69" s="3">
        <f t="shared" ref="J69:J79" si="33">IFERROR(VLOOKUP(D69,omop_all_vocs,9,FALSE),"")</f>
        <v>19700101</v>
      </c>
      <c r="K69" s="3">
        <f t="shared" ref="K69:K79" si="34">IFERROR(VLOOKUP(D69,omop_all_vocs,10,FALSE),"")</f>
        <v>20991231</v>
      </c>
    </row>
    <row r="70" spans="1:11" ht="18" customHeight="1" x14ac:dyDescent="0.3">
      <c r="A70" s="36" t="s">
        <v>11771</v>
      </c>
      <c r="B70" s="36" t="s">
        <v>11758</v>
      </c>
      <c r="C70" s="35" t="s">
        <v>9770</v>
      </c>
      <c r="D70" s="3" t="s">
        <v>12494</v>
      </c>
      <c r="E70" s="3" t="str">
        <f t="shared" si="28"/>
        <v>LA22694-6</v>
      </c>
      <c r="F70" s="3" t="str">
        <f t="shared" si="29"/>
        <v>Meas Value</v>
      </c>
      <c r="G70" s="3" t="str">
        <f t="shared" si="30"/>
        <v>LOINC</v>
      </c>
      <c r="H70" s="3" t="str">
        <f t="shared" si="31"/>
        <v>Answer</v>
      </c>
      <c r="I70" s="3" t="str">
        <f t="shared" si="32"/>
        <v>S</v>
      </c>
      <c r="J70" s="3">
        <f t="shared" si="33"/>
        <v>19700101</v>
      </c>
      <c r="K70" s="3">
        <f t="shared" si="34"/>
        <v>20991231</v>
      </c>
    </row>
    <row r="71" spans="1:11" ht="18" customHeight="1" x14ac:dyDescent="0.3">
      <c r="A71" s="36" t="s">
        <v>11771</v>
      </c>
      <c r="B71" s="36" t="s">
        <v>11759</v>
      </c>
      <c r="C71" s="35" t="s">
        <v>9771</v>
      </c>
      <c r="D71" s="3" t="s">
        <v>12495</v>
      </c>
      <c r="E71" s="3" t="str">
        <f t="shared" si="28"/>
        <v>LA51-8</v>
      </c>
      <c r="F71" s="3" t="str">
        <f t="shared" si="29"/>
        <v>Meas Value</v>
      </c>
      <c r="G71" s="3" t="str">
        <f t="shared" si="30"/>
        <v>LOINC</v>
      </c>
      <c r="H71" s="3" t="str">
        <f t="shared" si="31"/>
        <v>Answer</v>
      </c>
      <c r="I71" s="3" t="str">
        <f t="shared" si="32"/>
        <v>S</v>
      </c>
      <c r="J71" s="3">
        <f t="shared" si="33"/>
        <v>19700101</v>
      </c>
      <c r="K71" s="3">
        <f t="shared" si="34"/>
        <v>20991231</v>
      </c>
    </row>
    <row r="72" spans="1:11" ht="18" customHeight="1" x14ac:dyDescent="0.3">
      <c r="A72" s="36" t="s">
        <v>11771</v>
      </c>
      <c r="B72" s="36" t="s">
        <v>11760</v>
      </c>
      <c r="C72" s="35" t="s">
        <v>9772</v>
      </c>
      <c r="D72" s="3" t="s">
        <v>12497</v>
      </c>
      <c r="E72" s="3" t="str">
        <f t="shared" si="28"/>
        <v>LA22696-1</v>
      </c>
      <c r="F72" s="3" t="str">
        <f t="shared" si="29"/>
        <v>Meas Value</v>
      </c>
      <c r="G72" s="3" t="str">
        <f t="shared" si="30"/>
        <v>LOINC</v>
      </c>
      <c r="H72" s="3" t="str">
        <f t="shared" si="31"/>
        <v>Answer</v>
      </c>
      <c r="I72" s="3" t="str">
        <f t="shared" si="32"/>
        <v>S</v>
      </c>
      <c r="J72" s="3">
        <f t="shared" si="33"/>
        <v>19700101</v>
      </c>
      <c r="K72" s="3">
        <f t="shared" si="34"/>
        <v>20991231</v>
      </c>
    </row>
    <row r="73" spans="1:11" ht="18" customHeight="1" x14ac:dyDescent="0.3">
      <c r="A73" s="36" t="s">
        <v>11771</v>
      </c>
      <c r="B73" s="36" t="s">
        <v>11761</v>
      </c>
      <c r="C73" s="35" t="s">
        <v>9773</v>
      </c>
      <c r="D73" s="3" t="s">
        <v>12498</v>
      </c>
      <c r="E73" s="3" t="str">
        <f t="shared" si="28"/>
        <v>LA22697-9</v>
      </c>
      <c r="F73" s="3" t="str">
        <f t="shared" si="29"/>
        <v>Meas Value</v>
      </c>
      <c r="G73" s="3" t="str">
        <f t="shared" si="30"/>
        <v>LOINC</v>
      </c>
      <c r="H73" s="3" t="str">
        <f t="shared" si="31"/>
        <v>Answer</v>
      </c>
      <c r="I73" s="3" t="str">
        <f t="shared" si="32"/>
        <v>S</v>
      </c>
      <c r="J73" s="3">
        <f t="shared" si="33"/>
        <v>19700101</v>
      </c>
      <c r="K73" s="3">
        <f t="shared" si="34"/>
        <v>20991231</v>
      </c>
    </row>
    <row r="74" spans="1:11" ht="18" customHeight="1" x14ac:dyDescent="0.3">
      <c r="A74" s="36" t="s">
        <v>11771</v>
      </c>
      <c r="B74" s="36" t="s">
        <v>11762</v>
      </c>
      <c r="C74" s="35" t="s">
        <v>9774</v>
      </c>
      <c r="D74" s="3" t="s">
        <v>12499</v>
      </c>
      <c r="E74" s="3" t="str">
        <f t="shared" si="28"/>
        <v>LA48-4</v>
      </c>
      <c r="F74" s="3" t="str">
        <f t="shared" si="29"/>
        <v>Meas Value</v>
      </c>
      <c r="G74" s="3" t="str">
        <f t="shared" si="30"/>
        <v>LOINC</v>
      </c>
      <c r="H74" s="3" t="str">
        <f t="shared" si="31"/>
        <v>Answer</v>
      </c>
      <c r="I74" s="3" t="str">
        <f t="shared" si="32"/>
        <v>S</v>
      </c>
      <c r="J74" s="3">
        <f t="shared" si="33"/>
        <v>19700101</v>
      </c>
      <c r="K74" s="3">
        <f t="shared" si="34"/>
        <v>20991231</v>
      </c>
    </row>
    <row r="75" spans="1:11" ht="18" customHeight="1" x14ac:dyDescent="0.3">
      <c r="A75" s="36" t="s">
        <v>11771</v>
      </c>
      <c r="B75" s="36" t="s">
        <v>11763</v>
      </c>
      <c r="C75" s="35" t="s">
        <v>9775</v>
      </c>
      <c r="D75" s="3" t="s">
        <v>12501</v>
      </c>
      <c r="E75" s="3" t="str">
        <f t="shared" si="28"/>
        <v>LA22698-7</v>
      </c>
      <c r="F75" s="3" t="str">
        <f t="shared" si="29"/>
        <v>Meas Value</v>
      </c>
      <c r="G75" s="3" t="str">
        <f t="shared" si="30"/>
        <v>LOINC</v>
      </c>
      <c r="H75" s="3" t="str">
        <f t="shared" si="31"/>
        <v>Answer</v>
      </c>
      <c r="I75" s="3" t="str">
        <f t="shared" si="32"/>
        <v>S</v>
      </c>
      <c r="J75" s="3">
        <f t="shared" si="33"/>
        <v>19700101</v>
      </c>
      <c r="K75" s="3">
        <f t="shared" si="34"/>
        <v>20991231</v>
      </c>
    </row>
    <row r="76" spans="1:11" ht="18" customHeight="1" x14ac:dyDescent="0.3">
      <c r="A76" s="36" t="s">
        <v>11771</v>
      </c>
      <c r="B76" s="36" t="s">
        <v>11764</v>
      </c>
      <c r="C76" s="35" t="s">
        <v>9776</v>
      </c>
      <c r="D76" s="3" t="s">
        <v>12500</v>
      </c>
      <c r="E76" s="3" t="str">
        <f t="shared" si="28"/>
        <v>LA47-6</v>
      </c>
      <c r="F76" s="3" t="str">
        <f t="shared" si="29"/>
        <v>Meas Value</v>
      </c>
      <c r="G76" s="3" t="str">
        <f t="shared" si="30"/>
        <v>LOINC</v>
      </c>
      <c r="H76" s="3" t="str">
        <f t="shared" si="31"/>
        <v>Answer</v>
      </c>
      <c r="I76" s="3" t="str">
        <f t="shared" si="32"/>
        <v>S</v>
      </c>
      <c r="J76" s="3">
        <f t="shared" si="33"/>
        <v>19700101</v>
      </c>
      <c r="K76" s="3">
        <f t="shared" si="34"/>
        <v>20991231</v>
      </c>
    </row>
    <row r="77" spans="1:11" ht="18" customHeight="1" x14ac:dyDescent="0.3">
      <c r="A77" s="36" t="s">
        <v>11771</v>
      </c>
      <c r="B77" s="36" t="s">
        <v>11765</v>
      </c>
      <c r="C77" s="35" t="s">
        <v>9777</v>
      </c>
      <c r="D77" s="3" t="s">
        <v>12496</v>
      </c>
      <c r="E77" s="3" t="str">
        <f t="shared" si="28"/>
        <v>LA22700-1</v>
      </c>
      <c r="F77" s="3" t="str">
        <f t="shared" si="29"/>
        <v>Meas Value</v>
      </c>
      <c r="G77" s="3" t="str">
        <f t="shared" si="30"/>
        <v>LOINC</v>
      </c>
      <c r="H77" s="3" t="str">
        <f t="shared" si="31"/>
        <v>Answer</v>
      </c>
      <c r="I77" s="3" t="str">
        <f t="shared" si="32"/>
        <v>S</v>
      </c>
      <c r="J77" s="3">
        <f t="shared" si="33"/>
        <v>19700101</v>
      </c>
      <c r="K77" s="3">
        <f t="shared" si="34"/>
        <v>20991231</v>
      </c>
    </row>
    <row r="78" spans="1:11" ht="18" customHeight="1" x14ac:dyDescent="0.3">
      <c r="A78" s="36" t="s">
        <v>11771</v>
      </c>
      <c r="B78" s="36" t="s">
        <v>11766</v>
      </c>
      <c r="C78" s="35" t="s">
        <v>9778</v>
      </c>
      <c r="D78" s="3" t="s">
        <v>12502</v>
      </c>
      <c r="E78" s="3" t="str">
        <f t="shared" si="28"/>
        <v>LA22693-8</v>
      </c>
      <c r="F78" s="3" t="str">
        <f t="shared" si="29"/>
        <v>Meas Value</v>
      </c>
      <c r="G78" s="3" t="str">
        <f t="shared" si="30"/>
        <v>LOINC</v>
      </c>
      <c r="H78" s="3" t="str">
        <f t="shared" si="31"/>
        <v>Answer</v>
      </c>
      <c r="I78" s="3" t="str">
        <f t="shared" si="32"/>
        <v>S</v>
      </c>
      <c r="J78" s="3">
        <f t="shared" si="33"/>
        <v>19700101</v>
      </c>
      <c r="K78" s="3">
        <f t="shared" si="34"/>
        <v>20991231</v>
      </c>
    </row>
    <row r="79" spans="1:11" ht="18" customHeight="1" x14ac:dyDescent="0.3">
      <c r="A79" s="36" t="s">
        <v>11771</v>
      </c>
      <c r="B79" s="36" t="s">
        <v>11767</v>
      </c>
      <c r="C79" s="35" t="s">
        <v>9779</v>
      </c>
      <c r="D79" s="3" t="s">
        <v>12503</v>
      </c>
      <c r="E79" s="3" t="str">
        <f t="shared" si="28"/>
        <v>LA49-2</v>
      </c>
      <c r="F79" s="3" t="str">
        <f t="shared" si="29"/>
        <v>Meas Value</v>
      </c>
      <c r="G79" s="3" t="str">
        <f t="shared" si="30"/>
        <v>LOINC</v>
      </c>
      <c r="H79" s="3" t="str">
        <f t="shared" si="31"/>
        <v>Answer</v>
      </c>
      <c r="I79" s="3" t="str">
        <f t="shared" si="32"/>
        <v>S</v>
      </c>
      <c r="J79" s="3">
        <f t="shared" si="33"/>
        <v>19700101</v>
      </c>
      <c r="K79" s="3">
        <f t="shared" si="34"/>
        <v>20991231</v>
      </c>
    </row>
    <row r="80" spans="1:11" ht="18" customHeight="1" x14ac:dyDescent="0.3">
      <c r="A80" s="36" t="s">
        <v>11736</v>
      </c>
      <c r="B80" s="36" t="s">
        <v>9780</v>
      </c>
      <c r="C80" s="35" t="s">
        <v>10787</v>
      </c>
      <c r="D80" s="3" t="s">
        <v>942</v>
      </c>
      <c r="E80" s="3">
        <f t="shared" si="21"/>
        <v>1</v>
      </c>
      <c r="F80" s="3" t="str">
        <f t="shared" si="22"/>
        <v>Race</v>
      </c>
      <c r="G80" s="3" t="str">
        <f t="shared" si="23"/>
        <v>Race</v>
      </c>
      <c r="H80" s="3" t="str">
        <f t="shared" si="24"/>
        <v>Race</v>
      </c>
      <c r="I80" s="3" t="str">
        <f t="shared" si="25"/>
        <v>S</v>
      </c>
      <c r="J80" s="3">
        <f t="shared" si="26"/>
        <v>19700101</v>
      </c>
      <c r="K80" s="3">
        <f t="shared" si="27"/>
        <v>20991231</v>
      </c>
    </row>
    <row r="81" spans="1:11" ht="18" customHeight="1" x14ac:dyDescent="0.3">
      <c r="A81" s="36" t="s">
        <v>11736</v>
      </c>
      <c r="B81" s="36" t="s">
        <v>9781</v>
      </c>
      <c r="C81" s="35" t="s">
        <v>10788</v>
      </c>
      <c r="D81" s="3" t="s">
        <v>941</v>
      </c>
      <c r="E81" s="3">
        <f t="shared" si="21"/>
        <v>1.01</v>
      </c>
      <c r="F81" s="3" t="str">
        <f t="shared" si="22"/>
        <v>Race</v>
      </c>
      <c r="G81" s="3" t="str">
        <f t="shared" si="23"/>
        <v>Race</v>
      </c>
      <c r="H81" s="3" t="str">
        <f t="shared" si="24"/>
        <v>Race</v>
      </c>
      <c r="I81" s="3" t="str">
        <f t="shared" si="25"/>
        <v>S</v>
      </c>
      <c r="J81" s="3">
        <f t="shared" si="26"/>
        <v>19700101</v>
      </c>
      <c r="K81" s="3">
        <f t="shared" si="27"/>
        <v>20991231</v>
      </c>
    </row>
    <row r="82" spans="1:11" ht="18" customHeight="1" x14ac:dyDescent="0.3">
      <c r="A82" s="36" t="s">
        <v>11736</v>
      </c>
      <c r="B82" s="36" t="s">
        <v>9782</v>
      </c>
      <c r="C82" s="35" t="s">
        <v>10789</v>
      </c>
      <c r="D82" s="3" t="s">
        <v>941</v>
      </c>
      <c r="E82" s="3">
        <f t="shared" si="21"/>
        <v>1.01</v>
      </c>
      <c r="F82" s="3" t="str">
        <f t="shared" si="22"/>
        <v>Race</v>
      </c>
      <c r="G82" s="3" t="str">
        <f t="shared" si="23"/>
        <v>Race</v>
      </c>
      <c r="H82" s="3" t="str">
        <f t="shared" si="24"/>
        <v>Race</v>
      </c>
      <c r="I82" s="3" t="str">
        <f t="shared" si="25"/>
        <v>S</v>
      </c>
      <c r="J82" s="3">
        <f t="shared" si="26"/>
        <v>19700101</v>
      </c>
      <c r="K82" s="3">
        <f t="shared" si="27"/>
        <v>20991231</v>
      </c>
    </row>
    <row r="83" spans="1:11" ht="18" customHeight="1" x14ac:dyDescent="0.3">
      <c r="A83" s="36" t="s">
        <v>11736</v>
      </c>
      <c r="B83" s="36" t="s">
        <v>9783</v>
      </c>
      <c r="C83" s="35" t="s">
        <v>10790</v>
      </c>
      <c r="D83" s="3" t="s">
        <v>941</v>
      </c>
      <c r="E83" s="3">
        <f t="shared" si="21"/>
        <v>1.01</v>
      </c>
      <c r="F83" s="3" t="str">
        <f t="shared" si="22"/>
        <v>Race</v>
      </c>
      <c r="G83" s="3" t="str">
        <f t="shared" si="23"/>
        <v>Race</v>
      </c>
      <c r="H83" s="3" t="str">
        <f t="shared" si="24"/>
        <v>Race</v>
      </c>
      <c r="I83" s="3" t="str">
        <f t="shared" si="25"/>
        <v>S</v>
      </c>
      <c r="J83" s="3">
        <f t="shared" si="26"/>
        <v>19700101</v>
      </c>
      <c r="K83" s="3">
        <f t="shared" si="27"/>
        <v>20991231</v>
      </c>
    </row>
    <row r="84" spans="1:11" ht="18" customHeight="1" x14ac:dyDescent="0.3">
      <c r="A84" s="36" t="s">
        <v>11736</v>
      </c>
      <c r="B84" s="36" t="s">
        <v>9784</v>
      </c>
      <c r="C84" s="35" t="s">
        <v>10791</v>
      </c>
      <c r="D84" s="3" t="s">
        <v>941</v>
      </c>
      <c r="E84" s="3">
        <f t="shared" si="21"/>
        <v>1.01</v>
      </c>
      <c r="F84" s="3" t="str">
        <f t="shared" si="22"/>
        <v>Race</v>
      </c>
      <c r="G84" s="3" t="str">
        <f t="shared" si="23"/>
        <v>Race</v>
      </c>
      <c r="H84" s="3" t="str">
        <f t="shared" si="24"/>
        <v>Race</v>
      </c>
      <c r="I84" s="3" t="str">
        <f t="shared" si="25"/>
        <v>S</v>
      </c>
      <c r="J84" s="3">
        <f t="shared" si="26"/>
        <v>19700101</v>
      </c>
      <c r="K84" s="3">
        <f t="shared" si="27"/>
        <v>20991231</v>
      </c>
    </row>
    <row r="85" spans="1:11" ht="18" customHeight="1" x14ac:dyDescent="0.3">
      <c r="A85" s="36" t="s">
        <v>11736</v>
      </c>
      <c r="B85" s="36" t="s">
        <v>9785</v>
      </c>
      <c r="C85" s="35" t="s">
        <v>10792</v>
      </c>
      <c r="D85" s="3" t="s">
        <v>941</v>
      </c>
      <c r="E85" s="3">
        <f t="shared" si="21"/>
        <v>1.01</v>
      </c>
      <c r="F85" s="3" t="str">
        <f t="shared" si="22"/>
        <v>Race</v>
      </c>
      <c r="G85" s="3" t="str">
        <f t="shared" si="23"/>
        <v>Race</v>
      </c>
      <c r="H85" s="3" t="str">
        <f t="shared" si="24"/>
        <v>Race</v>
      </c>
      <c r="I85" s="3" t="str">
        <f t="shared" si="25"/>
        <v>S</v>
      </c>
      <c r="J85" s="3">
        <f t="shared" si="26"/>
        <v>19700101</v>
      </c>
      <c r="K85" s="3">
        <f t="shared" si="27"/>
        <v>20991231</v>
      </c>
    </row>
    <row r="86" spans="1:11" ht="18" customHeight="1" x14ac:dyDescent="0.3">
      <c r="A86" s="36" t="s">
        <v>11736</v>
      </c>
      <c r="B86" s="36" t="s">
        <v>9786</v>
      </c>
      <c r="C86" s="35" t="s">
        <v>10793</v>
      </c>
      <c r="D86" s="3" t="s">
        <v>941</v>
      </c>
      <c r="E86" s="3">
        <f t="shared" si="21"/>
        <v>1.01</v>
      </c>
      <c r="F86" s="3" t="str">
        <f t="shared" si="22"/>
        <v>Race</v>
      </c>
      <c r="G86" s="3" t="str">
        <f t="shared" si="23"/>
        <v>Race</v>
      </c>
      <c r="H86" s="3" t="str">
        <f t="shared" si="24"/>
        <v>Race</v>
      </c>
      <c r="I86" s="3" t="str">
        <f t="shared" si="25"/>
        <v>S</v>
      </c>
      <c r="J86" s="3">
        <f t="shared" si="26"/>
        <v>19700101</v>
      </c>
      <c r="K86" s="3">
        <f t="shared" si="27"/>
        <v>20991231</v>
      </c>
    </row>
    <row r="87" spans="1:11" ht="18" customHeight="1" x14ac:dyDescent="0.3">
      <c r="A87" s="36" t="s">
        <v>11736</v>
      </c>
      <c r="B87" s="36" t="s">
        <v>9787</v>
      </c>
      <c r="C87" s="35" t="s">
        <v>10794</v>
      </c>
      <c r="D87" s="3" t="s">
        <v>941</v>
      </c>
      <c r="E87" s="3">
        <f t="shared" si="21"/>
        <v>1.01</v>
      </c>
      <c r="F87" s="3" t="str">
        <f t="shared" si="22"/>
        <v>Race</v>
      </c>
      <c r="G87" s="3" t="str">
        <f t="shared" si="23"/>
        <v>Race</v>
      </c>
      <c r="H87" s="3" t="str">
        <f t="shared" si="24"/>
        <v>Race</v>
      </c>
      <c r="I87" s="3" t="str">
        <f t="shared" si="25"/>
        <v>S</v>
      </c>
      <c r="J87" s="3">
        <f t="shared" si="26"/>
        <v>19700101</v>
      </c>
      <c r="K87" s="3">
        <f t="shared" si="27"/>
        <v>20991231</v>
      </c>
    </row>
    <row r="88" spans="1:11" ht="18" customHeight="1" x14ac:dyDescent="0.3">
      <c r="A88" s="36" t="s">
        <v>11736</v>
      </c>
      <c r="B88" s="36" t="s">
        <v>9788</v>
      </c>
      <c r="C88" s="35" t="s">
        <v>10795</v>
      </c>
      <c r="D88" s="3" t="s">
        <v>941</v>
      </c>
      <c r="E88" s="3">
        <f t="shared" si="21"/>
        <v>1.01</v>
      </c>
      <c r="F88" s="3" t="str">
        <f t="shared" si="22"/>
        <v>Race</v>
      </c>
      <c r="G88" s="3" t="str">
        <f t="shared" si="23"/>
        <v>Race</v>
      </c>
      <c r="H88" s="3" t="str">
        <f t="shared" si="24"/>
        <v>Race</v>
      </c>
      <c r="I88" s="3" t="str">
        <f t="shared" si="25"/>
        <v>S</v>
      </c>
      <c r="J88" s="3">
        <f t="shared" si="26"/>
        <v>19700101</v>
      </c>
      <c r="K88" s="3">
        <f t="shared" si="27"/>
        <v>20991231</v>
      </c>
    </row>
    <row r="89" spans="1:11" ht="18" customHeight="1" x14ac:dyDescent="0.3">
      <c r="A89" s="36" t="s">
        <v>11736</v>
      </c>
      <c r="B89" s="36" t="s">
        <v>9789</v>
      </c>
      <c r="C89" s="35" t="s">
        <v>10796</v>
      </c>
      <c r="D89" s="3" t="s">
        <v>941</v>
      </c>
      <c r="E89" s="3">
        <f t="shared" si="21"/>
        <v>1.01</v>
      </c>
      <c r="F89" s="3" t="str">
        <f t="shared" si="22"/>
        <v>Race</v>
      </c>
      <c r="G89" s="3" t="str">
        <f t="shared" si="23"/>
        <v>Race</v>
      </c>
      <c r="H89" s="3" t="str">
        <f t="shared" si="24"/>
        <v>Race</v>
      </c>
      <c r="I89" s="3" t="str">
        <f t="shared" si="25"/>
        <v>S</v>
      </c>
      <c r="J89" s="3">
        <f t="shared" si="26"/>
        <v>19700101</v>
      </c>
      <c r="K89" s="3">
        <f t="shared" si="27"/>
        <v>20991231</v>
      </c>
    </row>
    <row r="90" spans="1:11" ht="18" customHeight="1" x14ac:dyDescent="0.3">
      <c r="A90" s="36" t="s">
        <v>11736</v>
      </c>
      <c r="B90" s="36" t="s">
        <v>9790</v>
      </c>
      <c r="C90" s="35" t="s">
        <v>10797</v>
      </c>
      <c r="D90" s="3" t="s">
        <v>941</v>
      </c>
      <c r="E90" s="3">
        <f t="shared" si="21"/>
        <v>1.01</v>
      </c>
      <c r="F90" s="3" t="str">
        <f t="shared" si="22"/>
        <v>Race</v>
      </c>
      <c r="G90" s="3" t="str">
        <f t="shared" si="23"/>
        <v>Race</v>
      </c>
      <c r="H90" s="3" t="str">
        <f t="shared" si="24"/>
        <v>Race</v>
      </c>
      <c r="I90" s="3" t="str">
        <f t="shared" si="25"/>
        <v>S</v>
      </c>
      <c r="J90" s="3">
        <f t="shared" si="26"/>
        <v>19700101</v>
      </c>
      <c r="K90" s="3">
        <f t="shared" si="27"/>
        <v>20991231</v>
      </c>
    </row>
    <row r="91" spans="1:11" ht="18" customHeight="1" x14ac:dyDescent="0.3">
      <c r="A91" s="36" t="s">
        <v>11736</v>
      </c>
      <c r="B91" s="36" t="s">
        <v>9791</v>
      </c>
      <c r="C91" s="35" t="s">
        <v>10798</v>
      </c>
      <c r="D91" s="3" t="s">
        <v>941</v>
      </c>
      <c r="E91" s="3">
        <f t="shared" si="21"/>
        <v>1.01</v>
      </c>
      <c r="F91" s="3" t="str">
        <f t="shared" si="22"/>
        <v>Race</v>
      </c>
      <c r="G91" s="3" t="str">
        <f t="shared" si="23"/>
        <v>Race</v>
      </c>
      <c r="H91" s="3" t="str">
        <f t="shared" si="24"/>
        <v>Race</v>
      </c>
      <c r="I91" s="3" t="str">
        <f t="shared" si="25"/>
        <v>S</v>
      </c>
      <c r="J91" s="3">
        <f t="shared" si="26"/>
        <v>19700101</v>
      </c>
      <c r="K91" s="3">
        <f t="shared" si="27"/>
        <v>20991231</v>
      </c>
    </row>
    <row r="92" spans="1:11" ht="18" customHeight="1" x14ac:dyDescent="0.3">
      <c r="A92" s="36" t="s">
        <v>11736</v>
      </c>
      <c r="B92" s="36" t="s">
        <v>9792</v>
      </c>
      <c r="C92" s="35" t="s">
        <v>10799</v>
      </c>
      <c r="D92" s="3" t="s">
        <v>941</v>
      </c>
      <c r="E92" s="3">
        <f t="shared" si="21"/>
        <v>1.01</v>
      </c>
      <c r="F92" s="3" t="str">
        <f t="shared" si="22"/>
        <v>Race</v>
      </c>
      <c r="G92" s="3" t="str">
        <f t="shared" si="23"/>
        <v>Race</v>
      </c>
      <c r="H92" s="3" t="str">
        <f t="shared" si="24"/>
        <v>Race</v>
      </c>
      <c r="I92" s="3" t="str">
        <f t="shared" si="25"/>
        <v>S</v>
      </c>
      <c r="J92" s="3">
        <f t="shared" si="26"/>
        <v>19700101</v>
      </c>
      <c r="K92" s="3">
        <f t="shared" si="27"/>
        <v>20991231</v>
      </c>
    </row>
    <row r="93" spans="1:11" ht="18" customHeight="1" x14ac:dyDescent="0.3">
      <c r="A93" s="36" t="s">
        <v>11736</v>
      </c>
      <c r="B93" s="36" t="s">
        <v>9793</v>
      </c>
      <c r="C93" s="35" t="s">
        <v>10800</v>
      </c>
      <c r="D93" s="3" t="s">
        <v>941</v>
      </c>
      <c r="E93" s="3">
        <f t="shared" si="21"/>
        <v>1.01</v>
      </c>
      <c r="F93" s="3" t="str">
        <f t="shared" si="22"/>
        <v>Race</v>
      </c>
      <c r="G93" s="3" t="str">
        <f t="shared" si="23"/>
        <v>Race</v>
      </c>
      <c r="H93" s="3" t="str">
        <f t="shared" si="24"/>
        <v>Race</v>
      </c>
      <c r="I93" s="3" t="str">
        <f t="shared" si="25"/>
        <v>S</v>
      </c>
      <c r="J93" s="3">
        <f t="shared" si="26"/>
        <v>19700101</v>
      </c>
      <c r="K93" s="3">
        <f t="shared" si="27"/>
        <v>20991231</v>
      </c>
    </row>
    <row r="94" spans="1:11" ht="18" customHeight="1" x14ac:dyDescent="0.3">
      <c r="A94" s="36" t="s">
        <v>11736</v>
      </c>
      <c r="B94" s="36" t="s">
        <v>9794</v>
      </c>
      <c r="C94" s="35" t="s">
        <v>10801</v>
      </c>
      <c r="D94" s="3" t="s">
        <v>941</v>
      </c>
      <c r="E94" s="3">
        <f t="shared" si="21"/>
        <v>1.01</v>
      </c>
      <c r="F94" s="3" t="str">
        <f t="shared" si="22"/>
        <v>Race</v>
      </c>
      <c r="G94" s="3" t="str">
        <f t="shared" si="23"/>
        <v>Race</v>
      </c>
      <c r="H94" s="3" t="str">
        <f t="shared" si="24"/>
        <v>Race</v>
      </c>
      <c r="I94" s="3" t="str">
        <f t="shared" si="25"/>
        <v>S</v>
      </c>
      <c r="J94" s="3">
        <f t="shared" si="26"/>
        <v>19700101</v>
      </c>
      <c r="K94" s="3">
        <f t="shared" si="27"/>
        <v>20991231</v>
      </c>
    </row>
    <row r="95" spans="1:11" ht="18" customHeight="1" x14ac:dyDescent="0.3">
      <c r="A95" s="36" t="s">
        <v>11736</v>
      </c>
      <c r="B95" s="36" t="s">
        <v>9795</v>
      </c>
      <c r="C95" s="35" t="s">
        <v>10802</v>
      </c>
      <c r="D95" s="3" t="s">
        <v>941</v>
      </c>
      <c r="E95" s="3">
        <f t="shared" si="21"/>
        <v>1.01</v>
      </c>
      <c r="F95" s="3" t="str">
        <f t="shared" si="22"/>
        <v>Race</v>
      </c>
      <c r="G95" s="3" t="str">
        <f t="shared" si="23"/>
        <v>Race</v>
      </c>
      <c r="H95" s="3" t="str">
        <f t="shared" si="24"/>
        <v>Race</v>
      </c>
      <c r="I95" s="3" t="str">
        <f t="shared" si="25"/>
        <v>S</v>
      </c>
      <c r="J95" s="3">
        <f t="shared" si="26"/>
        <v>19700101</v>
      </c>
      <c r="K95" s="3">
        <f t="shared" si="27"/>
        <v>20991231</v>
      </c>
    </row>
    <row r="96" spans="1:11" ht="18" customHeight="1" x14ac:dyDescent="0.3">
      <c r="A96" s="36" t="s">
        <v>11736</v>
      </c>
      <c r="B96" s="36" t="s">
        <v>9796</v>
      </c>
      <c r="C96" s="35" t="s">
        <v>10803</v>
      </c>
      <c r="D96" s="3" t="s">
        <v>941</v>
      </c>
      <c r="E96" s="3">
        <f t="shared" si="21"/>
        <v>1.01</v>
      </c>
      <c r="F96" s="3" t="str">
        <f t="shared" si="22"/>
        <v>Race</v>
      </c>
      <c r="G96" s="3" t="str">
        <f t="shared" si="23"/>
        <v>Race</v>
      </c>
      <c r="H96" s="3" t="str">
        <f t="shared" si="24"/>
        <v>Race</v>
      </c>
      <c r="I96" s="3" t="str">
        <f t="shared" si="25"/>
        <v>S</v>
      </c>
      <c r="J96" s="3">
        <f t="shared" si="26"/>
        <v>19700101</v>
      </c>
      <c r="K96" s="3">
        <f t="shared" si="27"/>
        <v>20991231</v>
      </c>
    </row>
    <row r="97" spans="1:11" ht="18" customHeight="1" x14ac:dyDescent="0.3">
      <c r="A97" s="36" t="s">
        <v>11736</v>
      </c>
      <c r="B97" s="36" t="s">
        <v>9797</v>
      </c>
      <c r="C97" s="35" t="s">
        <v>10804</v>
      </c>
      <c r="D97" s="3" t="s">
        <v>941</v>
      </c>
      <c r="E97" s="3">
        <f t="shared" si="21"/>
        <v>1.01</v>
      </c>
      <c r="F97" s="3" t="str">
        <f t="shared" si="22"/>
        <v>Race</v>
      </c>
      <c r="G97" s="3" t="str">
        <f t="shared" si="23"/>
        <v>Race</v>
      </c>
      <c r="H97" s="3" t="str">
        <f t="shared" si="24"/>
        <v>Race</v>
      </c>
      <c r="I97" s="3" t="str">
        <f t="shared" si="25"/>
        <v>S</v>
      </c>
      <c r="J97" s="3">
        <f t="shared" si="26"/>
        <v>19700101</v>
      </c>
      <c r="K97" s="3">
        <f t="shared" si="27"/>
        <v>20991231</v>
      </c>
    </row>
    <row r="98" spans="1:11" ht="18" customHeight="1" x14ac:dyDescent="0.3">
      <c r="A98" s="36" t="s">
        <v>11736</v>
      </c>
      <c r="B98" s="36" t="s">
        <v>9798</v>
      </c>
      <c r="C98" s="35" t="s">
        <v>10805</v>
      </c>
      <c r="D98" s="3" t="s">
        <v>941</v>
      </c>
      <c r="E98" s="3">
        <f t="shared" si="21"/>
        <v>1.01</v>
      </c>
      <c r="F98" s="3" t="str">
        <f t="shared" si="22"/>
        <v>Race</v>
      </c>
      <c r="G98" s="3" t="str">
        <f t="shared" si="23"/>
        <v>Race</v>
      </c>
      <c r="H98" s="3" t="str">
        <f t="shared" si="24"/>
        <v>Race</v>
      </c>
      <c r="I98" s="3" t="str">
        <f t="shared" si="25"/>
        <v>S</v>
      </c>
      <c r="J98" s="3">
        <f t="shared" si="26"/>
        <v>19700101</v>
      </c>
      <c r="K98" s="3">
        <f t="shared" si="27"/>
        <v>20991231</v>
      </c>
    </row>
    <row r="99" spans="1:11" ht="18" customHeight="1" x14ac:dyDescent="0.3">
      <c r="A99" s="36" t="s">
        <v>11736</v>
      </c>
      <c r="B99" s="36" t="s">
        <v>9799</v>
      </c>
      <c r="C99" s="35" t="s">
        <v>10806</v>
      </c>
      <c r="D99" s="3" t="s">
        <v>941</v>
      </c>
      <c r="E99" s="3">
        <f t="shared" si="21"/>
        <v>1.01</v>
      </c>
      <c r="F99" s="3" t="str">
        <f t="shared" si="22"/>
        <v>Race</v>
      </c>
      <c r="G99" s="3" t="str">
        <f t="shared" si="23"/>
        <v>Race</v>
      </c>
      <c r="H99" s="3" t="str">
        <f t="shared" si="24"/>
        <v>Race</v>
      </c>
      <c r="I99" s="3" t="str">
        <f t="shared" si="25"/>
        <v>S</v>
      </c>
      <c r="J99" s="3">
        <f t="shared" si="26"/>
        <v>19700101</v>
      </c>
      <c r="K99" s="3">
        <f t="shared" si="27"/>
        <v>20991231</v>
      </c>
    </row>
    <row r="100" spans="1:11" ht="18" customHeight="1" x14ac:dyDescent="0.3">
      <c r="A100" s="36" t="s">
        <v>11736</v>
      </c>
      <c r="B100" s="36" t="s">
        <v>9800</v>
      </c>
      <c r="C100" s="35" t="s">
        <v>10807</v>
      </c>
      <c r="D100" s="3" t="s">
        <v>941</v>
      </c>
      <c r="E100" s="3">
        <f t="shared" si="21"/>
        <v>1.01</v>
      </c>
      <c r="F100" s="3" t="str">
        <f t="shared" si="22"/>
        <v>Race</v>
      </c>
      <c r="G100" s="3" t="str">
        <f t="shared" si="23"/>
        <v>Race</v>
      </c>
      <c r="H100" s="3" t="str">
        <f t="shared" si="24"/>
        <v>Race</v>
      </c>
      <c r="I100" s="3" t="str">
        <f t="shared" si="25"/>
        <v>S</v>
      </c>
      <c r="J100" s="3">
        <f t="shared" si="26"/>
        <v>19700101</v>
      </c>
      <c r="K100" s="3">
        <f t="shared" si="27"/>
        <v>20991231</v>
      </c>
    </row>
    <row r="101" spans="1:11" ht="18" customHeight="1" x14ac:dyDescent="0.3">
      <c r="A101" s="36" t="s">
        <v>11736</v>
      </c>
      <c r="B101" s="36" t="s">
        <v>9801</v>
      </c>
      <c r="C101" s="35" t="s">
        <v>10808</v>
      </c>
      <c r="D101" s="3" t="s">
        <v>941</v>
      </c>
      <c r="E101" s="3">
        <f t="shared" si="21"/>
        <v>1.01</v>
      </c>
      <c r="F101" s="3" t="str">
        <f t="shared" si="22"/>
        <v>Race</v>
      </c>
      <c r="G101" s="3" t="str">
        <f t="shared" si="23"/>
        <v>Race</v>
      </c>
      <c r="H101" s="3" t="str">
        <f t="shared" si="24"/>
        <v>Race</v>
      </c>
      <c r="I101" s="3" t="str">
        <f t="shared" si="25"/>
        <v>S</v>
      </c>
      <c r="J101" s="3">
        <f t="shared" si="26"/>
        <v>19700101</v>
      </c>
      <c r="K101" s="3">
        <f t="shared" si="27"/>
        <v>20991231</v>
      </c>
    </row>
    <row r="102" spans="1:11" ht="18" customHeight="1" x14ac:dyDescent="0.3">
      <c r="A102" s="36" t="s">
        <v>11736</v>
      </c>
      <c r="B102" s="36" t="s">
        <v>9802</v>
      </c>
      <c r="C102" s="35" t="s">
        <v>10809</v>
      </c>
      <c r="D102" s="3" t="s">
        <v>941</v>
      </c>
      <c r="E102" s="3">
        <f t="shared" si="21"/>
        <v>1.01</v>
      </c>
      <c r="F102" s="3" t="str">
        <f t="shared" si="22"/>
        <v>Race</v>
      </c>
      <c r="G102" s="3" t="str">
        <f t="shared" si="23"/>
        <v>Race</v>
      </c>
      <c r="H102" s="3" t="str">
        <f t="shared" si="24"/>
        <v>Race</v>
      </c>
      <c r="I102" s="3" t="str">
        <f t="shared" si="25"/>
        <v>S</v>
      </c>
      <c r="J102" s="3">
        <f t="shared" si="26"/>
        <v>19700101</v>
      </c>
      <c r="K102" s="3">
        <f t="shared" si="27"/>
        <v>20991231</v>
      </c>
    </row>
    <row r="103" spans="1:11" ht="18" customHeight="1" x14ac:dyDescent="0.3">
      <c r="A103" s="36" t="s">
        <v>11736</v>
      </c>
      <c r="B103" s="36" t="s">
        <v>9803</v>
      </c>
      <c r="C103" s="35" t="s">
        <v>10810</v>
      </c>
      <c r="D103" s="3" t="s">
        <v>941</v>
      </c>
      <c r="E103" s="3">
        <f t="shared" si="21"/>
        <v>1.01</v>
      </c>
      <c r="F103" s="3" t="str">
        <f t="shared" si="22"/>
        <v>Race</v>
      </c>
      <c r="G103" s="3" t="str">
        <f t="shared" si="23"/>
        <v>Race</v>
      </c>
      <c r="H103" s="3" t="str">
        <f t="shared" si="24"/>
        <v>Race</v>
      </c>
      <c r="I103" s="3" t="str">
        <f t="shared" si="25"/>
        <v>S</v>
      </c>
      <c r="J103" s="3">
        <f t="shared" si="26"/>
        <v>19700101</v>
      </c>
      <c r="K103" s="3">
        <f t="shared" si="27"/>
        <v>20991231</v>
      </c>
    </row>
    <row r="104" spans="1:11" ht="18" customHeight="1" x14ac:dyDescent="0.3">
      <c r="A104" s="36" t="s">
        <v>11736</v>
      </c>
      <c r="B104" s="36" t="s">
        <v>9804</v>
      </c>
      <c r="C104" s="35" t="s">
        <v>10811</v>
      </c>
      <c r="D104" s="3" t="s">
        <v>941</v>
      </c>
      <c r="E104" s="3">
        <f t="shared" si="21"/>
        <v>1.01</v>
      </c>
      <c r="F104" s="3" t="str">
        <f t="shared" si="22"/>
        <v>Race</v>
      </c>
      <c r="G104" s="3" t="str">
        <f t="shared" si="23"/>
        <v>Race</v>
      </c>
      <c r="H104" s="3" t="str">
        <f t="shared" si="24"/>
        <v>Race</v>
      </c>
      <c r="I104" s="3" t="str">
        <f t="shared" si="25"/>
        <v>S</v>
      </c>
      <c r="J104" s="3">
        <f t="shared" si="26"/>
        <v>19700101</v>
      </c>
      <c r="K104" s="3">
        <f t="shared" si="27"/>
        <v>20991231</v>
      </c>
    </row>
    <row r="105" spans="1:11" ht="18" customHeight="1" x14ac:dyDescent="0.3">
      <c r="A105" s="36" t="s">
        <v>11736</v>
      </c>
      <c r="B105" s="36" t="s">
        <v>9805</v>
      </c>
      <c r="C105" s="35" t="s">
        <v>10812</v>
      </c>
      <c r="D105" s="3" t="s">
        <v>941</v>
      </c>
      <c r="E105" s="3">
        <f t="shared" si="21"/>
        <v>1.01</v>
      </c>
      <c r="F105" s="3" t="str">
        <f t="shared" si="22"/>
        <v>Race</v>
      </c>
      <c r="G105" s="3" t="str">
        <f t="shared" si="23"/>
        <v>Race</v>
      </c>
      <c r="H105" s="3" t="str">
        <f t="shared" si="24"/>
        <v>Race</v>
      </c>
      <c r="I105" s="3" t="str">
        <f t="shared" si="25"/>
        <v>S</v>
      </c>
      <c r="J105" s="3">
        <f t="shared" si="26"/>
        <v>19700101</v>
      </c>
      <c r="K105" s="3">
        <f t="shared" si="27"/>
        <v>20991231</v>
      </c>
    </row>
    <row r="106" spans="1:11" ht="18" customHeight="1" x14ac:dyDescent="0.3">
      <c r="A106" s="36" t="s">
        <v>11736</v>
      </c>
      <c r="B106" s="36" t="s">
        <v>9806</v>
      </c>
      <c r="C106" s="35" t="s">
        <v>10813</v>
      </c>
      <c r="D106" s="3" t="s">
        <v>941</v>
      </c>
      <c r="E106" s="3">
        <f t="shared" si="21"/>
        <v>1.01</v>
      </c>
      <c r="F106" s="3" t="str">
        <f t="shared" si="22"/>
        <v>Race</v>
      </c>
      <c r="G106" s="3" t="str">
        <f t="shared" si="23"/>
        <v>Race</v>
      </c>
      <c r="H106" s="3" t="str">
        <f t="shared" si="24"/>
        <v>Race</v>
      </c>
      <c r="I106" s="3" t="str">
        <f t="shared" si="25"/>
        <v>S</v>
      </c>
      <c r="J106" s="3">
        <f t="shared" si="26"/>
        <v>19700101</v>
      </c>
      <c r="K106" s="3">
        <f t="shared" si="27"/>
        <v>20991231</v>
      </c>
    </row>
    <row r="107" spans="1:11" ht="18" customHeight="1" x14ac:dyDescent="0.3">
      <c r="A107" s="36" t="s">
        <v>11736</v>
      </c>
      <c r="B107" s="36" t="s">
        <v>9807</v>
      </c>
      <c r="C107" s="35" t="s">
        <v>10814</v>
      </c>
      <c r="D107" s="3" t="s">
        <v>941</v>
      </c>
      <c r="E107" s="3">
        <f t="shared" si="21"/>
        <v>1.01</v>
      </c>
      <c r="F107" s="3" t="str">
        <f t="shared" si="22"/>
        <v>Race</v>
      </c>
      <c r="G107" s="3" t="str">
        <f t="shared" si="23"/>
        <v>Race</v>
      </c>
      <c r="H107" s="3" t="str">
        <f t="shared" si="24"/>
        <v>Race</v>
      </c>
      <c r="I107" s="3" t="str">
        <f t="shared" si="25"/>
        <v>S</v>
      </c>
      <c r="J107" s="3">
        <f t="shared" si="26"/>
        <v>19700101</v>
      </c>
      <c r="K107" s="3">
        <f t="shared" si="27"/>
        <v>20991231</v>
      </c>
    </row>
    <row r="108" spans="1:11" ht="18" customHeight="1" x14ac:dyDescent="0.3">
      <c r="A108" s="36" t="s">
        <v>11736</v>
      </c>
      <c r="B108" s="36" t="s">
        <v>9808</v>
      </c>
      <c r="C108" s="35" t="s">
        <v>10815</v>
      </c>
      <c r="D108" s="3" t="s">
        <v>941</v>
      </c>
      <c r="E108" s="3">
        <f t="shared" si="21"/>
        <v>1.01</v>
      </c>
      <c r="F108" s="3" t="str">
        <f t="shared" si="22"/>
        <v>Race</v>
      </c>
      <c r="G108" s="3" t="str">
        <f t="shared" si="23"/>
        <v>Race</v>
      </c>
      <c r="H108" s="3" t="str">
        <f t="shared" si="24"/>
        <v>Race</v>
      </c>
      <c r="I108" s="3" t="str">
        <f t="shared" si="25"/>
        <v>S</v>
      </c>
      <c r="J108" s="3">
        <f t="shared" si="26"/>
        <v>19700101</v>
      </c>
      <c r="K108" s="3">
        <f t="shared" si="27"/>
        <v>20991231</v>
      </c>
    </row>
    <row r="109" spans="1:11" ht="18" customHeight="1" x14ac:dyDescent="0.3">
      <c r="A109" s="36" t="s">
        <v>11736</v>
      </c>
      <c r="B109" s="36" t="s">
        <v>9809</v>
      </c>
      <c r="C109" s="35" t="s">
        <v>10816</v>
      </c>
      <c r="D109" s="3" t="s">
        <v>941</v>
      </c>
      <c r="E109" s="3">
        <f t="shared" si="21"/>
        <v>1.01</v>
      </c>
      <c r="F109" s="3" t="str">
        <f t="shared" si="22"/>
        <v>Race</v>
      </c>
      <c r="G109" s="3" t="str">
        <f t="shared" si="23"/>
        <v>Race</v>
      </c>
      <c r="H109" s="3" t="str">
        <f t="shared" si="24"/>
        <v>Race</v>
      </c>
      <c r="I109" s="3" t="str">
        <f t="shared" si="25"/>
        <v>S</v>
      </c>
      <c r="J109" s="3">
        <f t="shared" si="26"/>
        <v>19700101</v>
      </c>
      <c r="K109" s="3">
        <f t="shared" si="27"/>
        <v>20991231</v>
      </c>
    </row>
    <row r="110" spans="1:11" ht="18" customHeight="1" x14ac:dyDescent="0.3">
      <c r="A110" s="36" t="s">
        <v>11736</v>
      </c>
      <c r="B110" s="36" t="s">
        <v>9810</v>
      </c>
      <c r="C110" s="35" t="s">
        <v>10817</v>
      </c>
      <c r="D110" s="3" t="s">
        <v>941</v>
      </c>
      <c r="E110" s="3">
        <f t="shared" si="21"/>
        <v>1.01</v>
      </c>
      <c r="F110" s="3" t="str">
        <f t="shared" si="22"/>
        <v>Race</v>
      </c>
      <c r="G110" s="3" t="str">
        <f t="shared" si="23"/>
        <v>Race</v>
      </c>
      <c r="H110" s="3" t="str">
        <f t="shared" si="24"/>
        <v>Race</v>
      </c>
      <c r="I110" s="3" t="str">
        <f t="shared" si="25"/>
        <v>S</v>
      </c>
      <c r="J110" s="3">
        <f t="shared" si="26"/>
        <v>19700101</v>
      </c>
      <c r="K110" s="3">
        <f t="shared" si="27"/>
        <v>20991231</v>
      </c>
    </row>
    <row r="111" spans="1:11" ht="18" customHeight="1" x14ac:dyDescent="0.3">
      <c r="A111" s="36" t="s">
        <v>11736</v>
      </c>
      <c r="B111" s="36" t="s">
        <v>9811</v>
      </c>
      <c r="C111" s="35" t="s">
        <v>10818</v>
      </c>
      <c r="D111" s="3" t="s">
        <v>941</v>
      </c>
      <c r="E111" s="3">
        <f t="shared" si="21"/>
        <v>1.01</v>
      </c>
      <c r="F111" s="3" t="str">
        <f t="shared" si="22"/>
        <v>Race</v>
      </c>
      <c r="G111" s="3" t="str">
        <f t="shared" si="23"/>
        <v>Race</v>
      </c>
      <c r="H111" s="3" t="str">
        <f t="shared" si="24"/>
        <v>Race</v>
      </c>
      <c r="I111" s="3" t="str">
        <f t="shared" si="25"/>
        <v>S</v>
      </c>
      <c r="J111" s="3">
        <f t="shared" si="26"/>
        <v>19700101</v>
      </c>
      <c r="K111" s="3">
        <f t="shared" si="27"/>
        <v>20991231</v>
      </c>
    </row>
    <row r="112" spans="1:11" ht="18" customHeight="1" x14ac:dyDescent="0.3">
      <c r="A112" s="36" t="s">
        <v>11736</v>
      </c>
      <c r="B112" s="36" t="s">
        <v>9812</v>
      </c>
      <c r="C112" s="35" t="s">
        <v>10819</v>
      </c>
      <c r="D112" s="3" t="s">
        <v>941</v>
      </c>
      <c r="E112" s="3">
        <f t="shared" si="21"/>
        <v>1.01</v>
      </c>
      <c r="F112" s="3" t="str">
        <f t="shared" si="22"/>
        <v>Race</v>
      </c>
      <c r="G112" s="3" t="str">
        <f t="shared" si="23"/>
        <v>Race</v>
      </c>
      <c r="H112" s="3" t="str">
        <f t="shared" si="24"/>
        <v>Race</v>
      </c>
      <c r="I112" s="3" t="str">
        <f t="shared" si="25"/>
        <v>S</v>
      </c>
      <c r="J112" s="3">
        <f t="shared" si="26"/>
        <v>19700101</v>
      </c>
      <c r="K112" s="3">
        <f t="shared" si="27"/>
        <v>20991231</v>
      </c>
    </row>
    <row r="113" spans="1:11" ht="18" customHeight="1" x14ac:dyDescent="0.3">
      <c r="A113" s="36" t="s">
        <v>11736</v>
      </c>
      <c r="B113" s="36" t="s">
        <v>9813</v>
      </c>
      <c r="C113" s="35" t="s">
        <v>10820</v>
      </c>
      <c r="D113" s="3" t="s">
        <v>941</v>
      </c>
      <c r="E113" s="3">
        <f t="shared" si="21"/>
        <v>1.01</v>
      </c>
      <c r="F113" s="3" t="str">
        <f t="shared" si="22"/>
        <v>Race</v>
      </c>
      <c r="G113" s="3" t="str">
        <f t="shared" si="23"/>
        <v>Race</v>
      </c>
      <c r="H113" s="3" t="str">
        <f t="shared" si="24"/>
        <v>Race</v>
      </c>
      <c r="I113" s="3" t="str">
        <f t="shared" si="25"/>
        <v>S</v>
      </c>
      <c r="J113" s="3">
        <f t="shared" si="26"/>
        <v>19700101</v>
      </c>
      <c r="K113" s="3">
        <f t="shared" si="27"/>
        <v>20991231</v>
      </c>
    </row>
    <row r="114" spans="1:11" ht="18" customHeight="1" x14ac:dyDescent="0.3">
      <c r="A114" s="36" t="s">
        <v>11736</v>
      </c>
      <c r="B114" s="36" t="s">
        <v>9814</v>
      </c>
      <c r="C114" s="35" t="s">
        <v>10821</v>
      </c>
      <c r="D114" s="3" t="s">
        <v>941</v>
      </c>
      <c r="E114" s="3">
        <f t="shared" si="21"/>
        <v>1.01</v>
      </c>
      <c r="F114" s="3" t="str">
        <f t="shared" si="22"/>
        <v>Race</v>
      </c>
      <c r="G114" s="3" t="str">
        <f t="shared" si="23"/>
        <v>Race</v>
      </c>
      <c r="H114" s="3" t="str">
        <f t="shared" si="24"/>
        <v>Race</v>
      </c>
      <c r="I114" s="3" t="str">
        <f t="shared" si="25"/>
        <v>S</v>
      </c>
      <c r="J114" s="3">
        <f t="shared" si="26"/>
        <v>19700101</v>
      </c>
      <c r="K114" s="3">
        <f t="shared" si="27"/>
        <v>20991231</v>
      </c>
    </row>
    <row r="115" spans="1:11" ht="18" customHeight="1" x14ac:dyDescent="0.3">
      <c r="A115" s="36" t="s">
        <v>11736</v>
      </c>
      <c r="B115" s="36" t="s">
        <v>9815</v>
      </c>
      <c r="C115" s="35" t="s">
        <v>10822</v>
      </c>
      <c r="D115" s="3" t="s">
        <v>941</v>
      </c>
      <c r="E115" s="3">
        <f t="shared" si="21"/>
        <v>1.01</v>
      </c>
      <c r="F115" s="3" t="str">
        <f t="shared" si="22"/>
        <v>Race</v>
      </c>
      <c r="G115" s="3" t="str">
        <f t="shared" si="23"/>
        <v>Race</v>
      </c>
      <c r="H115" s="3" t="str">
        <f t="shared" si="24"/>
        <v>Race</v>
      </c>
      <c r="I115" s="3" t="str">
        <f t="shared" si="25"/>
        <v>S</v>
      </c>
      <c r="J115" s="3">
        <f t="shared" si="26"/>
        <v>19700101</v>
      </c>
      <c r="K115" s="3">
        <f t="shared" si="27"/>
        <v>20991231</v>
      </c>
    </row>
    <row r="116" spans="1:11" ht="18" customHeight="1" x14ac:dyDescent="0.3">
      <c r="A116" s="36" t="s">
        <v>11736</v>
      </c>
      <c r="B116" s="36" t="s">
        <v>9816</v>
      </c>
      <c r="C116" s="35" t="s">
        <v>10823</v>
      </c>
      <c r="D116" s="3" t="s">
        <v>941</v>
      </c>
      <c r="E116" s="3">
        <f t="shared" si="21"/>
        <v>1.01</v>
      </c>
      <c r="F116" s="3" t="str">
        <f t="shared" si="22"/>
        <v>Race</v>
      </c>
      <c r="G116" s="3" t="str">
        <f t="shared" si="23"/>
        <v>Race</v>
      </c>
      <c r="H116" s="3" t="str">
        <f t="shared" si="24"/>
        <v>Race</v>
      </c>
      <c r="I116" s="3" t="str">
        <f t="shared" si="25"/>
        <v>S</v>
      </c>
      <c r="J116" s="3">
        <f t="shared" si="26"/>
        <v>19700101</v>
      </c>
      <c r="K116" s="3">
        <f t="shared" si="27"/>
        <v>20991231</v>
      </c>
    </row>
    <row r="117" spans="1:11" ht="18" customHeight="1" x14ac:dyDescent="0.3">
      <c r="A117" s="36" t="s">
        <v>11736</v>
      </c>
      <c r="B117" s="36" t="s">
        <v>9817</v>
      </c>
      <c r="C117" s="35" t="s">
        <v>10824</v>
      </c>
      <c r="D117" s="3" t="s">
        <v>941</v>
      </c>
      <c r="E117" s="3">
        <f t="shared" si="21"/>
        <v>1.01</v>
      </c>
      <c r="F117" s="3" t="str">
        <f t="shared" si="22"/>
        <v>Race</v>
      </c>
      <c r="G117" s="3" t="str">
        <f t="shared" si="23"/>
        <v>Race</v>
      </c>
      <c r="H117" s="3" t="str">
        <f t="shared" si="24"/>
        <v>Race</v>
      </c>
      <c r="I117" s="3" t="str">
        <f t="shared" si="25"/>
        <v>S</v>
      </c>
      <c r="J117" s="3">
        <f t="shared" si="26"/>
        <v>19700101</v>
      </c>
      <c r="K117" s="3">
        <f t="shared" si="27"/>
        <v>20991231</v>
      </c>
    </row>
    <row r="118" spans="1:11" ht="18" customHeight="1" x14ac:dyDescent="0.3">
      <c r="A118" s="36" t="s">
        <v>11736</v>
      </c>
      <c r="B118" s="36" t="s">
        <v>9818</v>
      </c>
      <c r="C118" s="35" t="s">
        <v>10825</v>
      </c>
      <c r="D118" s="3" t="s">
        <v>941</v>
      </c>
      <c r="E118" s="3">
        <f t="shared" si="21"/>
        <v>1.01</v>
      </c>
      <c r="F118" s="3" t="str">
        <f t="shared" si="22"/>
        <v>Race</v>
      </c>
      <c r="G118" s="3" t="str">
        <f t="shared" si="23"/>
        <v>Race</v>
      </c>
      <c r="H118" s="3" t="str">
        <f t="shared" si="24"/>
        <v>Race</v>
      </c>
      <c r="I118" s="3" t="str">
        <f t="shared" si="25"/>
        <v>S</v>
      </c>
      <c r="J118" s="3">
        <f t="shared" si="26"/>
        <v>19700101</v>
      </c>
      <c r="K118" s="3">
        <f t="shared" si="27"/>
        <v>20991231</v>
      </c>
    </row>
    <row r="119" spans="1:11" ht="18" customHeight="1" x14ac:dyDescent="0.3">
      <c r="A119" s="36" t="s">
        <v>11736</v>
      </c>
      <c r="B119" s="36" t="s">
        <v>9819</v>
      </c>
      <c r="C119" s="35" t="s">
        <v>10826</v>
      </c>
      <c r="D119" s="3" t="s">
        <v>941</v>
      </c>
      <c r="E119" s="3">
        <f t="shared" si="21"/>
        <v>1.01</v>
      </c>
      <c r="F119" s="3" t="str">
        <f t="shared" si="22"/>
        <v>Race</v>
      </c>
      <c r="G119" s="3" t="str">
        <f t="shared" si="23"/>
        <v>Race</v>
      </c>
      <c r="H119" s="3" t="str">
        <f t="shared" si="24"/>
        <v>Race</v>
      </c>
      <c r="I119" s="3" t="str">
        <f t="shared" si="25"/>
        <v>S</v>
      </c>
      <c r="J119" s="3">
        <f t="shared" si="26"/>
        <v>19700101</v>
      </c>
      <c r="K119" s="3">
        <f t="shared" si="27"/>
        <v>20991231</v>
      </c>
    </row>
    <row r="120" spans="1:11" ht="18" customHeight="1" x14ac:dyDescent="0.3">
      <c r="A120" s="36" t="s">
        <v>11736</v>
      </c>
      <c r="B120" s="36" t="s">
        <v>9820</v>
      </c>
      <c r="C120" s="35" t="s">
        <v>10827</v>
      </c>
      <c r="D120" s="3" t="s">
        <v>941</v>
      </c>
      <c r="E120" s="3">
        <f t="shared" si="21"/>
        <v>1.01</v>
      </c>
      <c r="F120" s="3" t="str">
        <f t="shared" si="22"/>
        <v>Race</v>
      </c>
      <c r="G120" s="3" t="str">
        <f t="shared" si="23"/>
        <v>Race</v>
      </c>
      <c r="H120" s="3" t="str">
        <f t="shared" si="24"/>
        <v>Race</v>
      </c>
      <c r="I120" s="3" t="str">
        <f t="shared" si="25"/>
        <v>S</v>
      </c>
      <c r="J120" s="3">
        <f t="shared" si="26"/>
        <v>19700101</v>
      </c>
      <c r="K120" s="3">
        <f t="shared" si="27"/>
        <v>20991231</v>
      </c>
    </row>
    <row r="121" spans="1:11" ht="18" customHeight="1" x14ac:dyDescent="0.3">
      <c r="A121" s="36" t="s">
        <v>11736</v>
      </c>
      <c r="B121" s="36" t="s">
        <v>9821</v>
      </c>
      <c r="C121" s="35" t="s">
        <v>10828</v>
      </c>
      <c r="D121" s="3" t="s">
        <v>941</v>
      </c>
      <c r="E121" s="3">
        <f t="shared" si="21"/>
        <v>1.01</v>
      </c>
      <c r="F121" s="3" t="str">
        <f t="shared" si="22"/>
        <v>Race</v>
      </c>
      <c r="G121" s="3" t="str">
        <f t="shared" si="23"/>
        <v>Race</v>
      </c>
      <c r="H121" s="3" t="str">
        <f t="shared" si="24"/>
        <v>Race</v>
      </c>
      <c r="I121" s="3" t="str">
        <f t="shared" si="25"/>
        <v>S</v>
      </c>
      <c r="J121" s="3">
        <f t="shared" si="26"/>
        <v>19700101</v>
      </c>
      <c r="K121" s="3">
        <f t="shared" si="27"/>
        <v>20991231</v>
      </c>
    </row>
    <row r="122" spans="1:11" ht="18" customHeight="1" x14ac:dyDescent="0.3">
      <c r="A122" s="36" t="s">
        <v>11736</v>
      </c>
      <c r="B122" s="36" t="s">
        <v>9822</v>
      </c>
      <c r="C122" s="35" t="s">
        <v>10829</v>
      </c>
      <c r="D122" s="3" t="s">
        <v>941</v>
      </c>
      <c r="E122" s="3">
        <f t="shared" si="21"/>
        <v>1.01</v>
      </c>
      <c r="F122" s="3" t="str">
        <f t="shared" si="22"/>
        <v>Race</v>
      </c>
      <c r="G122" s="3" t="str">
        <f t="shared" si="23"/>
        <v>Race</v>
      </c>
      <c r="H122" s="3" t="str">
        <f t="shared" si="24"/>
        <v>Race</v>
      </c>
      <c r="I122" s="3" t="str">
        <f t="shared" si="25"/>
        <v>S</v>
      </c>
      <c r="J122" s="3">
        <f t="shared" si="26"/>
        <v>19700101</v>
      </c>
      <c r="K122" s="3">
        <f t="shared" si="27"/>
        <v>20991231</v>
      </c>
    </row>
    <row r="123" spans="1:11" ht="18" customHeight="1" x14ac:dyDescent="0.3">
      <c r="A123" s="36" t="s">
        <v>11736</v>
      </c>
      <c r="B123" s="36" t="s">
        <v>9823</v>
      </c>
      <c r="C123" s="35" t="s">
        <v>10830</v>
      </c>
      <c r="D123" s="3" t="s">
        <v>941</v>
      </c>
      <c r="E123" s="3">
        <f t="shared" si="21"/>
        <v>1.01</v>
      </c>
      <c r="F123" s="3" t="str">
        <f t="shared" si="22"/>
        <v>Race</v>
      </c>
      <c r="G123" s="3" t="str">
        <f t="shared" si="23"/>
        <v>Race</v>
      </c>
      <c r="H123" s="3" t="str">
        <f t="shared" si="24"/>
        <v>Race</v>
      </c>
      <c r="I123" s="3" t="str">
        <f t="shared" si="25"/>
        <v>S</v>
      </c>
      <c r="J123" s="3">
        <f t="shared" si="26"/>
        <v>19700101</v>
      </c>
      <c r="K123" s="3">
        <f t="shared" si="27"/>
        <v>20991231</v>
      </c>
    </row>
    <row r="124" spans="1:11" ht="18" customHeight="1" x14ac:dyDescent="0.3">
      <c r="A124" s="36" t="s">
        <v>11736</v>
      </c>
      <c r="B124" s="36" t="s">
        <v>9824</v>
      </c>
      <c r="C124" s="35" t="s">
        <v>10831</v>
      </c>
      <c r="D124" s="3" t="s">
        <v>941</v>
      </c>
      <c r="E124" s="3">
        <f t="shared" si="21"/>
        <v>1.01</v>
      </c>
      <c r="F124" s="3" t="str">
        <f t="shared" si="22"/>
        <v>Race</v>
      </c>
      <c r="G124" s="3" t="str">
        <f t="shared" si="23"/>
        <v>Race</v>
      </c>
      <c r="H124" s="3" t="str">
        <f t="shared" si="24"/>
        <v>Race</v>
      </c>
      <c r="I124" s="3" t="str">
        <f t="shared" si="25"/>
        <v>S</v>
      </c>
      <c r="J124" s="3">
        <f t="shared" si="26"/>
        <v>19700101</v>
      </c>
      <c r="K124" s="3">
        <f t="shared" si="27"/>
        <v>20991231</v>
      </c>
    </row>
    <row r="125" spans="1:11" ht="18" customHeight="1" x14ac:dyDescent="0.3">
      <c r="A125" s="36" t="s">
        <v>11736</v>
      </c>
      <c r="B125" s="36" t="s">
        <v>9825</v>
      </c>
      <c r="C125" s="35" t="s">
        <v>10832</v>
      </c>
      <c r="D125" s="3" t="s">
        <v>941</v>
      </c>
      <c r="E125" s="3">
        <f t="shared" si="21"/>
        <v>1.01</v>
      </c>
      <c r="F125" s="3" t="str">
        <f t="shared" si="22"/>
        <v>Race</v>
      </c>
      <c r="G125" s="3" t="str">
        <f t="shared" si="23"/>
        <v>Race</v>
      </c>
      <c r="H125" s="3" t="str">
        <f t="shared" si="24"/>
        <v>Race</v>
      </c>
      <c r="I125" s="3" t="str">
        <f t="shared" si="25"/>
        <v>S</v>
      </c>
      <c r="J125" s="3">
        <f t="shared" si="26"/>
        <v>19700101</v>
      </c>
      <c r="K125" s="3">
        <f t="shared" si="27"/>
        <v>20991231</v>
      </c>
    </row>
    <row r="126" spans="1:11" ht="18" customHeight="1" x14ac:dyDescent="0.3">
      <c r="A126" s="36" t="s">
        <v>11736</v>
      </c>
      <c r="B126" s="36" t="s">
        <v>9826</v>
      </c>
      <c r="C126" s="35" t="s">
        <v>10833</v>
      </c>
      <c r="D126" s="3" t="s">
        <v>941</v>
      </c>
      <c r="E126" s="3">
        <f t="shared" si="21"/>
        <v>1.01</v>
      </c>
      <c r="F126" s="3" t="str">
        <f t="shared" si="22"/>
        <v>Race</v>
      </c>
      <c r="G126" s="3" t="str">
        <f t="shared" si="23"/>
        <v>Race</v>
      </c>
      <c r="H126" s="3" t="str">
        <f t="shared" si="24"/>
        <v>Race</v>
      </c>
      <c r="I126" s="3" t="str">
        <f t="shared" si="25"/>
        <v>S</v>
      </c>
      <c r="J126" s="3">
        <f t="shared" si="26"/>
        <v>19700101</v>
      </c>
      <c r="K126" s="3">
        <f t="shared" si="27"/>
        <v>20991231</v>
      </c>
    </row>
    <row r="127" spans="1:11" ht="18" customHeight="1" x14ac:dyDescent="0.3">
      <c r="A127" s="36" t="s">
        <v>11736</v>
      </c>
      <c r="B127" s="36" t="s">
        <v>9827</v>
      </c>
      <c r="C127" s="35" t="s">
        <v>10834</v>
      </c>
      <c r="D127" s="3" t="s">
        <v>941</v>
      </c>
      <c r="E127" s="3">
        <f t="shared" si="21"/>
        <v>1.01</v>
      </c>
      <c r="F127" s="3" t="str">
        <f t="shared" si="22"/>
        <v>Race</v>
      </c>
      <c r="G127" s="3" t="str">
        <f t="shared" si="23"/>
        <v>Race</v>
      </c>
      <c r="H127" s="3" t="str">
        <f t="shared" si="24"/>
        <v>Race</v>
      </c>
      <c r="I127" s="3" t="str">
        <f t="shared" si="25"/>
        <v>S</v>
      </c>
      <c r="J127" s="3">
        <f t="shared" si="26"/>
        <v>19700101</v>
      </c>
      <c r="K127" s="3">
        <f t="shared" si="27"/>
        <v>20991231</v>
      </c>
    </row>
    <row r="128" spans="1:11" ht="18" customHeight="1" x14ac:dyDescent="0.3">
      <c r="A128" s="36" t="s">
        <v>11736</v>
      </c>
      <c r="B128" s="36" t="s">
        <v>9828</v>
      </c>
      <c r="C128" s="35" t="s">
        <v>10835</v>
      </c>
      <c r="D128" s="3" t="s">
        <v>941</v>
      </c>
      <c r="E128" s="3">
        <f t="shared" si="21"/>
        <v>1.01</v>
      </c>
      <c r="F128" s="3" t="str">
        <f t="shared" si="22"/>
        <v>Race</v>
      </c>
      <c r="G128" s="3" t="str">
        <f t="shared" si="23"/>
        <v>Race</v>
      </c>
      <c r="H128" s="3" t="str">
        <f t="shared" si="24"/>
        <v>Race</v>
      </c>
      <c r="I128" s="3" t="str">
        <f t="shared" si="25"/>
        <v>S</v>
      </c>
      <c r="J128" s="3">
        <f t="shared" si="26"/>
        <v>19700101</v>
      </c>
      <c r="K128" s="3">
        <f t="shared" si="27"/>
        <v>20991231</v>
      </c>
    </row>
    <row r="129" spans="1:11" ht="18" customHeight="1" x14ac:dyDescent="0.3">
      <c r="A129" s="36" t="s">
        <v>11736</v>
      </c>
      <c r="B129" s="36" t="s">
        <v>9829</v>
      </c>
      <c r="C129" s="35" t="s">
        <v>10836</v>
      </c>
      <c r="D129" s="3" t="s">
        <v>941</v>
      </c>
      <c r="E129" s="3">
        <f t="shared" si="21"/>
        <v>1.01</v>
      </c>
      <c r="F129" s="3" t="str">
        <f t="shared" si="22"/>
        <v>Race</v>
      </c>
      <c r="G129" s="3" t="str">
        <f t="shared" si="23"/>
        <v>Race</v>
      </c>
      <c r="H129" s="3" t="str">
        <f t="shared" si="24"/>
        <v>Race</v>
      </c>
      <c r="I129" s="3" t="str">
        <f t="shared" si="25"/>
        <v>S</v>
      </c>
      <c r="J129" s="3">
        <f t="shared" si="26"/>
        <v>19700101</v>
      </c>
      <c r="K129" s="3">
        <f t="shared" si="27"/>
        <v>20991231</v>
      </c>
    </row>
    <row r="130" spans="1:11" ht="18" customHeight="1" x14ac:dyDescent="0.3">
      <c r="A130" s="36" t="s">
        <v>11736</v>
      </c>
      <c r="B130" s="36" t="s">
        <v>9830</v>
      </c>
      <c r="C130" s="35" t="s">
        <v>10837</v>
      </c>
      <c r="D130" s="3" t="s">
        <v>941</v>
      </c>
      <c r="E130" s="3">
        <f t="shared" ref="E130:E193" si="35">IFERROR(VLOOKUP(D130,omop_all_vocs,4,FALSE),"")</f>
        <v>1.01</v>
      </c>
      <c r="F130" s="3" t="str">
        <f t="shared" ref="F130:F193" si="36">IFERROR(VLOOKUP(D130,omop_all_vocs,5,FALSE),"")</f>
        <v>Race</v>
      </c>
      <c r="G130" s="3" t="str">
        <f t="shared" ref="G130:G193" si="37">IFERROR(VLOOKUP(D130,omop_all_vocs,6,FALSE),"")</f>
        <v>Race</v>
      </c>
      <c r="H130" s="3" t="str">
        <f t="shared" ref="H130:H193" si="38">IFERROR(VLOOKUP(D130,omop_all_vocs,7,FALSE),"")</f>
        <v>Race</v>
      </c>
      <c r="I130" s="3" t="str">
        <f t="shared" ref="I130:I193" si="39">IFERROR(VLOOKUP(D130,omop_all_vocs,8,FALSE),"")</f>
        <v>S</v>
      </c>
      <c r="J130" s="3">
        <f t="shared" ref="J130:J193" si="40">IFERROR(VLOOKUP(D130,omop_all_vocs,9,FALSE),"")</f>
        <v>19700101</v>
      </c>
      <c r="K130" s="3">
        <f t="shared" ref="K130:K193" si="41">IFERROR(VLOOKUP(D130,omop_all_vocs,10,FALSE),"")</f>
        <v>20991231</v>
      </c>
    </row>
    <row r="131" spans="1:11" ht="18" customHeight="1" x14ac:dyDescent="0.3">
      <c r="A131" s="36" t="s">
        <v>11736</v>
      </c>
      <c r="B131" s="36" t="s">
        <v>9831</v>
      </c>
      <c r="C131" s="35" t="s">
        <v>10838</v>
      </c>
      <c r="D131" s="3" t="s">
        <v>941</v>
      </c>
      <c r="E131" s="3">
        <f t="shared" si="35"/>
        <v>1.01</v>
      </c>
      <c r="F131" s="3" t="str">
        <f t="shared" si="36"/>
        <v>Race</v>
      </c>
      <c r="G131" s="3" t="str">
        <f t="shared" si="37"/>
        <v>Race</v>
      </c>
      <c r="H131" s="3" t="str">
        <f t="shared" si="38"/>
        <v>Race</v>
      </c>
      <c r="I131" s="3" t="str">
        <f t="shared" si="39"/>
        <v>S</v>
      </c>
      <c r="J131" s="3">
        <f t="shared" si="40"/>
        <v>19700101</v>
      </c>
      <c r="K131" s="3">
        <f t="shared" si="41"/>
        <v>20991231</v>
      </c>
    </row>
    <row r="132" spans="1:11" ht="18" customHeight="1" x14ac:dyDescent="0.3">
      <c r="A132" s="36" t="s">
        <v>11736</v>
      </c>
      <c r="B132" s="36" t="s">
        <v>9832</v>
      </c>
      <c r="C132" s="35" t="s">
        <v>10839</v>
      </c>
      <c r="D132" s="3" t="s">
        <v>941</v>
      </c>
      <c r="E132" s="3">
        <f t="shared" si="35"/>
        <v>1.01</v>
      </c>
      <c r="F132" s="3" t="str">
        <f t="shared" si="36"/>
        <v>Race</v>
      </c>
      <c r="G132" s="3" t="str">
        <f t="shared" si="37"/>
        <v>Race</v>
      </c>
      <c r="H132" s="3" t="str">
        <f t="shared" si="38"/>
        <v>Race</v>
      </c>
      <c r="I132" s="3" t="str">
        <f t="shared" si="39"/>
        <v>S</v>
      </c>
      <c r="J132" s="3">
        <f t="shared" si="40"/>
        <v>19700101</v>
      </c>
      <c r="K132" s="3">
        <f t="shared" si="41"/>
        <v>20991231</v>
      </c>
    </row>
    <row r="133" spans="1:11" ht="18" customHeight="1" x14ac:dyDescent="0.3">
      <c r="A133" s="36" t="s">
        <v>11736</v>
      </c>
      <c r="B133" s="36" t="s">
        <v>9833</v>
      </c>
      <c r="C133" s="35" t="s">
        <v>10840</v>
      </c>
      <c r="D133" s="3" t="s">
        <v>941</v>
      </c>
      <c r="E133" s="3">
        <f t="shared" si="35"/>
        <v>1.01</v>
      </c>
      <c r="F133" s="3" t="str">
        <f t="shared" si="36"/>
        <v>Race</v>
      </c>
      <c r="G133" s="3" t="str">
        <f t="shared" si="37"/>
        <v>Race</v>
      </c>
      <c r="H133" s="3" t="str">
        <f t="shared" si="38"/>
        <v>Race</v>
      </c>
      <c r="I133" s="3" t="str">
        <f t="shared" si="39"/>
        <v>S</v>
      </c>
      <c r="J133" s="3">
        <f t="shared" si="40"/>
        <v>19700101</v>
      </c>
      <c r="K133" s="3">
        <f t="shared" si="41"/>
        <v>20991231</v>
      </c>
    </row>
    <row r="134" spans="1:11" ht="18" customHeight="1" x14ac:dyDescent="0.3">
      <c r="A134" s="36" t="s">
        <v>11736</v>
      </c>
      <c r="B134" s="36" t="s">
        <v>9834</v>
      </c>
      <c r="C134" s="35" t="s">
        <v>10841</v>
      </c>
      <c r="D134" s="3" t="s">
        <v>941</v>
      </c>
      <c r="E134" s="3">
        <f t="shared" si="35"/>
        <v>1.01</v>
      </c>
      <c r="F134" s="3" t="str">
        <f t="shared" si="36"/>
        <v>Race</v>
      </c>
      <c r="G134" s="3" t="str">
        <f t="shared" si="37"/>
        <v>Race</v>
      </c>
      <c r="H134" s="3" t="str">
        <f t="shared" si="38"/>
        <v>Race</v>
      </c>
      <c r="I134" s="3" t="str">
        <f t="shared" si="39"/>
        <v>S</v>
      </c>
      <c r="J134" s="3">
        <f t="shared" si="40"/>
        <v>19700101</v>
      </c>
      <c r="K134" s="3">
        <f t="shared" si="41"/>
        <v>20991231</v>
      </c>
    </row>
    <row r="135" spans="1:11" ht="18" customHeight="1" x14ac:dyDescent="0.3">
      <c r="A135" s="36" t="s">
        <v>11736</v>
      </c>
      <c r="B135" s="36" t="s">
        <v>9835</v>
      </c>
      <c r="C135" s="35" t="s">
        <v>10842</v>
      </c>
      <c r="D135" s="3" t="s">
        <v>941</v>
      </c>
      <c r="E135" s="3">
        <f t="shared" si="35"/>
        <v>1.01</v>
      </c>
      <c r="F135" s="3" t="str">
        <f t="shared" si="36"/>
        <v>Race</v>
      </c>
      <c r="G135" s="3" t="str">
        <f t="shared" si="37"/>
        <v>Race</v>
      </c>
      <c r="H135" s="3" t="str">
        <f t="shared" si="38"/>
        <v>Race</v>
      </c>
      <c r="I135" s="3" t="str">
        <f t="shared" si="39"/>
        <v>S</v>
      </c>
      <c r="J135" s="3">
        <f t="shared" si="40"/>
        <v>19700101</v>
      </c>
      <c r="K135" s="3">
        <f t="shared" si="41"/>
        <v>20991231</v>
      </c>
    </row>
    <row r="136" spans="1:11" ht="18" customHeight="1" x14ac:dyDescent="0.3">
      <c r="A136" s="36" t="s">
        <v>11736</v>
      </c>
      <c r="B136" s="36" t="s">
        <v>9836</v>
      </c>
      <c r="C136" s="35" t="s">
        <v>10843</v>
      </c>
      <c r="D136" s="3" t="s">
        <v>941</v>
      </c>
      <c r="E136" s="3">
        <f t="shared" si="35"/>
        <v>1.01</v>
      </c>
      <c r="F136" s="3" t="str">
        <f t="shared" si="36"/>
        <v>Race</v>
      </c>
      <c r="G136" s="3" t="str">
        <f t="shared" si="37"/>
        <v>Race</v>
      </c>
      <c r="H136" s="3" t="str">
        <f t="shared" si="38"/>
        <v>Race</v>
      </c>
      <c r="I136" s="3" t="str">
        <f t="shared" si="39"/>
        <v>S</v>
      </c>
      <c r="J136" s="3">
        <f t="shared" si="40"/>
        <v>19700101</v>
      </c>
      <c r="K136" s="3">
        <f t="shared" si="41"/>
        <v>20991231</v>
      </c>
    </row>
    <row r="137" spans="1:11" ht="18" customHeight="1" x14ac:dyDescent="0.3">
      <c r="A137" s="36" t="s">
        <v>11736</v>
      </c>
      <c r="B137" s="36" t="s">
        <v>9837</v>
      </c>
      <c r="C137" s="35" t="s">
        <v>10844</v>
      </c>
      <c r="D137" s="3" t="s">
        <v>941</v>
      </c>
      <c r="E137" s="3">
        <f t="shared" si="35"/>
        <v>1.01</v>
      </c>
      <c r="F137" s="3" t="str">
        <f t="shared" si="36"/>
        <v>Race</v>
      </c>
      <c r="G137" s="3" t="str">
        <f t="shared" si="37"/>
        <v>Race</v>
      </c>
      <c r="H137" s="3" t="str">
        <f t="shared" si="38"/>
        <v>Race</v>
      </c>
      <c r="I137" s="3" t="str">
        <f t="shared" si="39"/>
        <v>S</v>
      </c>
      <c r="J137" s="3">
        <f t="shared" si="40"/>
        <v>19700101</v>
      </c>
      <c r="K137" s="3">
        <f t="shared" si="41"/>
        <v>20991231</v>
      </c>
    </row>
    <row r="138" spans="1:11" ht="18" customHeight="1" x14ac:dyDescent="0.3">
      <c r="A138" s="36" t="s">
        <v>11736</v>
      </c>
      <c r="B138" s="36" t="s">
        <v>9838</v>
      </c>
      <c r="C138" s="35" t="s">
        <v>10845</v>
      </c>
      <c r="D138" s="3" t="s">
        <v>941</v>
      </c>
      <c r="E138" s="3">
        <f t="shared" si="35"/>
        <v>1.01</v>
      </c>
      <c r="F138" s="3" t="str">
        <f t="shared" si="36"/>
        <v>Race</v>
      </c>
      <c r="G138" s="3" t="str">
        <f t="shared" si="37"/>
        <v>Race</v>
      </c>
      <c r="H138" s="3" t="str">
        <f t="shared" si="38"/>
        <v>Race</v>
      </c>
      <c r="I138" s="3" t="str">
        <f t="shared" si="39"/>
        <v>S</v>
      </c>
      <c r="J138" s="3">
        <f t="shared" si="40"/>
        <v>19700101</v>
      </c>
      <c r="K138" s="3">
        <f t="shared" si="41"/>
        <v>20991231</v>
      </c>
    </row>
    <row r="139" spans="1:11" ht="18" customHeight="1" x14ac:dyDescent="0.3">
      <c r="A139" s="36" t="s">
        <v>11736</v>
      </c>
      <c r="B139" s="36" t="s">
        <v>9839</v>
      </c>
      <c r="C139" s="35" t="s">
        <v>10846</v>
      </c>
      <c r="D139" s="3" t="s">
        <v>941</v>
      </c>
      <c r="E139" s="3">
        <f t="shared" si="35"/>
        <v>1.01</v>
      </c>
      <c r="F139" s="3" t="str">
        <f t="shared" si="36"/>
        <v>Race</v>
      </c>
      <c r="G139" s="3" t="str">
        <f t="shared" si="37"/>
        <v>Race</v>
      </c>
      <c r="H139" s="3" t="str">
        <f t="shared" si="38"/>
        <v>Race</v>
      </c>
      <c r="I139" s="3" t="str">
        <f t="shared" si="39"/>
        <v>S</v>
      </c>
      <c r="J139" s="3">
        <f t="shared" si="40"/>
        <v>19700101</v>
      </c>
      <c r="K139" s="3">
        <f t="shared" si="41"/>
        <v>20991231</v>
      </c>
    </row>
    <row r="140" spans="1:11" ht="18" customHeight="1" x14ac:dyDescent="0.3">
      <c r="A140" s="36" t="s">
        <v>11736</v>
      </c>
      <c r="B140" s="36" t="s">
        <v>9840</v>
      </c>
      <c r="C140" s="35" t="s">
        <v>10847</v>
      </c>
      <c r="D140" s="3" t="s">
        <v>941</v>
      </c>
      <c r="E140" s="3">
        <f t="shared" si="35"/>
        <v>1.01</v>
      </c>
      <c r="F140" s="3" t="str">
        <f t="shared" si="36"/>
        <v>Race</v>
      </c>
      <c r="G140" s="3" t="str">
        <f t="shared" si="37"/>
        <v>Race</v>
      </c>
      <c r="H140" s="3" t="str">
        <f t="shared" si="38"/>
        <v>Race</v>
      </c>
      <c r="I140" s="3" t="str">
        <f t="shared" si="39"/>
        <v>S</v>
      </c>
      <c r="J140" s="3">
        <f t="shared" si="40"/>
        <v>19700101</v>
      </c>
      <c r="K140" s="3">
        <f t="shared" si="41"/>
        <v>20991231</v>
      </c>
    </row>
    <row r="141" spans="1:11" ht="18" customHeight="1" x14ac:dyDescent="0.3">
      <c r="A141" s="36" t="s">
        <v>11736</v>
      </c>
      <c r="B141" s="36" t="s">
        <v>9841</v>
      </c>
      <c r="C141" s="35" t="s">
        <v>10848</v>
      </c>
      <c r="D141" s="3" t="s">
        <v>941</v>
      </c>
      <c r="E141" s="3">
        <f t="shared" si="35"/>
        <v>1.01</v>
      </c>
      <c r="F141" s="3" t="str">
        <f t="shared" si="36"/>
        <v>Race</v>
      </c>
      <c r="G141" s="3" t="str">
        <f t="shared" si="37"/>
        <v>Race</v>
      </c>
      <c r="H141" s="3" t="str">
        <f t="shared" si="38"/>
        <v>Race</v>
      </c>
      <c r="I141" s="3" t="str">
        <f t="shared" si="39"/>
        <v>S</v>
      </c>
      <c r="J141" s="3">
        <f t="shared" si="40"/>
        <v>19700101</v>
      </c>
      <c r="K141" s="3">
        <f t="shared" si="41"/>
        <v>20991231</v>
      </c>
    </row>
    <row r="142" spans="1:11" ht="18" customHeight="1" x14ac:dyDescent="0.3">
      <c r="A142" s="36" t="s">
        <v>11736</v>
      </c>
      <c r="B142" s="36" t="s">
        <v>9842</v>
      </c>
      <c r="C142" s="35" t="s">
        <v>10849</v>
      </c>
      <c r="D142" s="3" t="s">
        <v>941</v>
      </c>
      <c r="E142" s="3">
        <f t="shared" si="35"/>
        <v>1.01</v>
      </c>
      <c r="F142" s="3" t="str">
        <f t="shared" si="36"/>
        <v>Race</v>
      </c>
      <c r="G142" s="3" t="str">
        <f t="shared" si="37"/>
        <v>Race</v>
      </c>
      <c r="H142" s="3" t="str">
        <f t="shared" si="38"/>
        <v>Race</v>
      </c>
      <c r="I142" s="3" t="str">
        <f t="shared" si="39"/>
        <v>S</v>
      </c>
      <c r="J142" s="3">
        <f t="shared" si="40"/>
        <v>19700101</v>
      </c>
      <c r="K142" s="3">
        <f t="shared" si="41"/>
        <v>20991231</v>
      </c>
    </row>
    <row r="143" spans="1:11" ht="18" customHeight="1" x14ac:dyDescent="0.3">
      <c r="A143" s="36" t="s">
        <v>11736</v>
      </c>
      <c r="B143" s="36" t="s">
        <v>9843</v>
      </c>
      <c r="C143" s="35" t="s">
        <v>10850</v>
      </c>
      <c r="D143" s="3" t="s">
        <v>941</v>
      </c>
      <c r="E143" s="3">
        <f t="shared" si="35"/>
        <v>1.01</v>
      </c>
      <c r="F143" s="3" t="str">
        <f t="shared" si="36"/>
        <v>Race</v>
      </c>
      <c r="G143" s="3" t="str">
        <f t="shared" si="37"/>
        <v>Race</v>
      </c>
      <c r="H143" s="3" t="str">
        <f t="shared" si="38"/>
        <v>Race</v>
      </c>
      <c r="I143" s="3" t="str">
        <f t="shared" si="39"/>
        <v>S</v>
      </c>
      <c r="J143" s="3">
        <f t="shared" si="40"/>
        <v>19700101</v>
      </c>
      <c r="K143" s="3">
        <f t="shared" si="41"/>
        <v>20991231</v>
      </c>
    </row>
    <row r="144" spans="1:11" ht="18" customHeight="1" x14ac:dyDescent="0.3">
      <c r="A144" s="36" t="s">
        <v>11736</v>
      </c>
      <c r="B144" s="36" t="s">
        <v>9844</v>
      </c>
      <c r="C144" s="35" t="s">
        <v>10851</v>
      </c>
      <c r="D144" s="3" t="s">
        <v>941</v>
      </c>
      <c r="E144" s="3">
        <f t="shared" si="35"/>
        <v>1.01</v>
      </c>
      <c r="F144" s="3" t="str">
        <f t="shared" si="36"/>
        <v>Race</v>
      </c>
      <c r="G144" s="3" t="str">
        <f t="shared" si="37"/>
        <v>Race</v>
      </c>
      <c r="H144" s="3" t="str">
        <f t="shared" si="38"/>
        <v>Race</v>
      </c>
      <c r="I144" s="3" t="str">
        <f t="shared" si="39"/>
        <v>S</v>
      </c>
      <c r="J144" s="3">
        <f t="shared" si="40"/>
        <v>19700101</v>
      </c>
      <c r="K144" s="3">
        <f t="shared" si="41"/>
        <v>20991231</v>
      </c>
    </row>
    <row r="145" spans="1:11" ht="18" customHeight="1" x14ac:dyDescent="0.3">
      <c r="A145" s="36" t="s">
        <v>11736</v>
      </c>
      <c r="B145" s="36" t="s">
        <v>9845</v>
      </c>
      <c r="C145" s="35" t="s">
        <v>10852</v>
      </c>
      <c r="D145" s="3" t="s">
        <v>941</v>
      </c>
      <c r="E145" s="3">
        <f t="shared" si="35"/>
        <v>1.01</v>
      </c>
      <c r="F145" s="3" t="str">
        <f t="shared" si="36"/>
        <v>Race</v>
      </c>
      <c r="G145" s="3" t="str">
        <f t="shared" si="37"/>
        <v>Race</v>
      </c>
      <c r="H145" s="3" t="str">
        <f t="shared" si="38"/>
        <v>Race</v>
      </c>
      <c r="I145" s="3" t="str">
        <f t="shared" si="39"/>
        <v>S</v>
      </c>
      <c r="J145" s="3">
        <f t="shared" si="40"/>
        <v>19700101</v>
      </c>
      <c r="K145" s="3">
        <f t="shared" si="41"/>
        <v>20991231</v>
      </c>
    </row>
    <row r="146" spans="1:11" ht="18" customHeight="1" x14ac:dyDescent="0.3">
      <c r="A146" s="36" t="s">
        <v>11736</v>
      </c>
      <c r="B146" s="36" t="s">
        <v>9846</v>
      </c>
      <c r="C146" s="35" t="s">
        <v>10853</v>
      </c>
      <c r="D146" s="3" t="s">
        <v>941</v>
      </c>
      <c r="E146" s="3">
        <f t="shared" si="35"/>
        <v>1.01</v>
      </c>
      <c r="F146" s="3" t="str">
        <f t="shared" si="36"/>
        <v>Race</v>
      </c>
      <c r="G146" s="3" t="str">
        <f t="shared" si="37"/>
        <v>Race</v>
      </c>
      <c r="H146" s="3" t="str">
        <f t="shared" si="38"/>
        <v>Race</v>
      </c>
      <c r="I146" s="3" t="str">
        <f t="shared" si="39"/>
        <v>S</v>
      </c>
      <c r="J146" s="3">
        <f t="shared" si="40"/>
        <v>19700101</v>
      </c>
      <c r="K146" s="3">
        <f t="shared" si="41"/>
        <v>20991231</v>
      </c>
    </row>
    <row r="147" spans="1:11" ht="18" customHeight="1" x14ac:dyDescent="0.3">
      <c r="A147" s="36" t="s">
        <v>11736</v>
      </c>
      <c r="B147" s="36" t="s">
        <v>9847</v>
      </c>
      <c r="C147" s="35" t="s">
        <v>10854</v>
      </c>
      <c r="D147" s="3" t="s">
        <v>941</v>
      </c>
      <c r="E147" s="3">
        <f t="shared" si="35"/>
        <v>1.01</v>
      </c>
      <c r="F147" s="3" t="str">
        <f t="shared" si="36"/>
        <v>Race</v>
      </c>
      <c r="G147" s="3" t="str">
        <f t="shared" si="37"/>
        <v>Race</v>
      </c>
      <c r="H147" s="3" t="str">
        <f t="shared" si="38"/>
        <v>Race</v>
      </c>
      <c r="I147" s="3" t="str">
        <f t="shared" si="39"/>
        <v>S</v>
      </c>
      <c r="J147" s="3">
        <f t="shared" si="40"/>
        <v>19700101</v>
      </c>
      <c r="K147" s="3">
        <f t="shared" si="41"/>
        <v>20991231</v>
      </c>
    </row>
    <row r="148" spans="1:11" ht="18" customHeight="1" x14ac:dyDescent="0.3">
      <c r="A148" s="36" t="s">
        <v>11736</v>
      </c>
      <c r="B148" s="36" t="s">
        <v>9848</v>
      </c>
      <c r="C148" s="35" t="s">
        <v>10855</v>
      </c>
      <c r="D148" s="3" t="s">
        <v>941</v>
      </c>
      <c r="E148" s="3">
        <f t="shared" si="35"/>
        <v>1.01</v>
      </c>
      <c r="F148" s="3" t="str">
        <f t="shared" si="36"/>
        <v>Race</v>
      </c>
      <c r="G148" s="3" t="str">
        <f t="shared" si="37"/>
        <v>Race</v>
      </c>
      <c r="H148" s="3" t="str">
        <f t="shared" si="38"/>
        <v>Race</v>
      </c>
      <c r="I148" s="3" t="str">
        <f t="shared" si="39"/>
        <v>S</v>
      </c>
      <c r="J148" s="3">
        <f t="shared" si="40"/>
        <v>19700101</v>
      </c>
      <c r="K148" s="3">
        <f t="shared" si="41"/>
        <v>20991231</v>
      </c>
    </row>
    <row r="149" spans="1:11" ht="18" customHeight="1" x14ac:dyDescent="0.3">
      <c r="A149" s="36" t="s">
        <v>11736</v>
      </c>
      <c r="B149" s="36" t="s">
        <v>9849</v>
      </c>
      <c r="C149" s="35" t="s">
        <v>10856</v>
      </c>
      <c r="D149" s="3" t="s">
        <v>941</v>
      </c>
      <c r="E149" s="3">
        <f t="shared" si="35"/>
        <v>1.01</v>
      </c>
      <c r="F149" s="3" t="str">
        <f t="shared" si="36"/>
        <v>Race</v>
      </c>
      <c r="G149" s="3" t="str">
        <f t="shared" si="37"/>
        <v>Race</v>
      </c>
      <c r="H149" s="3" t="str">
        <f t="shared" si="38"/>
        <v>Race</v>
      </c>
      <c r="I149" s="3" t="str">
        <f t="shared" si="39"/>
        <v>S</v>
      </c>
      <c r="J149" s="3">
        <f t="shared" si="40"/>
        <v>19700101</v>
      </c>
      <c r="K149" s="3">
        <f t="shared" si="41"/>
        <v>20991231</v>
      </c>
    </row>
    <row r="150" spans="1:11" ht="18" customHeight="1" x14ac:dyDescent="0.3">
      <c r="A150" s="36" t="s">
        <v>11736</v>
      </c>
      <c r="B150" s="36" t="s">
        <v>9850</v>
      </c>
      <c r="C150" s="35" t="s">
        <v>10857</v>
      </c>
      <c r="D150" s="3" t="s">
        <v>941</v>
      </c>
      <c r="E150" s="3">
        <f t="shared" si="35"/>
        <v>1.01</v>
      </c>
      <c r="F150" s="3" t="str">
        <f t="shared" si="36"/>
        <v>Race</v>
      </c>
      <c r="G150" s="3" t="str">
        <f t="shared" si="37"/>
        <v>Race</v>
      </c>
      <c r="H150" s="3" t="str">
        <f t="shared" si="38"/>
        <v>Race</v>
      </c>
      <c r="I150" s="3" t="str">
        <f t="shared" si="39"/>
        <v>S</v>
      </c>
      <c r="J150" s="3">
        <f t="shared" si="40"/>
        <v>19700101</v>
      </c>
      <c r="K150" s="3">
        <f t="shared" si="41"/>
        <v>20991231</v>
      </c>
    </row>
    <row r="151" spans="1:11" ht="18" customHeight="1" x14ac:dyDescent="0.3">
      <c r="A151" s="36" t="s">
        <v>11736</v>
      </c>
      <c r="B151" s="36" t="s">
        <v>9851</v>
      </c>
      <c r="C151" s="35" t="s">
        <v>10858</v>
      </c>
      <c r="D151" s="3" t="s">
        <v>941</v>
      </c>
      <c r="E151" s="3">
        <f t="shared" si="35"/>
        <v>1.01</v>
      </c>
      <c r="F151" s="3" t="str">
        <f t="shared" si="36"/>
        <v>Race</v>
      </c>
      <c r="G151" s="3" t="str">
        <f t="shared" si="37"/>
        <v>Race</v>
      </c>
      <c r="H151" s="3" t="str">
        <f t="shared" si="38"/>
        <v>Race</v>
      </c>
      <c r="I151" s="3" t="str">
        <f t="shared" si="39"/>
        <v>S</v>
      </c>
      <c r="J151" s="3">
        <f t="shared" si="40"/>
        <v>19700101</v>
      </c>
      <c r="K151" s="3">
        <f t="shared" si="41"/>
        <v>20991231</v>
      </c>
    </row>
    <row r="152" spans="1:11" ht="18" customHeight="1" x14ac:dyDescent="0.3">
      <c r="A152" s="36" t="s">
        <v>11736</v>
      </c>
      <c r="B152" s="36" t="s">
        <v>9852</v>
      </c>
      <c r="C152" s="35" t="s">
        <v>10859</v>
      </c>
      <c r="D152" s="3" t="s">
        <v>941</v>
      </c>
      <c r="E152" s="3">
        <f t="shared" si="35"/>
        <v>1.01</v>
      </c>
      <c r="F152" s="3" t="str">
        <f t="shared" si="36"/>
        <v>Race</v>
      </c>
      <c r="G152" s="3" t="str">
        <f t="shared" si="37"/>
        <v>Race</v>
      </c>
      <c r="H152" s="3" t="str">
        <f t="shared" si="38"/>
        <v>Race</v>
      </c>
      <c r="I152" s="3" t="str">
        <f t="shared" si="39"/>
        <v>S</v>
      </c>
      <c r="J152" s="3">
        <f t="shared" si="40"/>
        <v>19700101</v>
      </c>
      <c r="K152" s="3">
        <f t="shared" si="41"/>
        <v>20991231</v>
      </c>
    </row>
    <row r="153" spans="1:11" ht="18" customHeight="1" x14ac:dyDescent="0.3">
      <c r="A153" s="36" t="s">
        <v>11736</v>
      </c>
      <c r="B153" s="36" t="s">
        <v>9853</v>
      </c>
      <c r="C153" s="35" t="s">
        <v>10860</v>
      </c>
      <c r="D153" s="3" t="s">
        <v>941</v>
      </c>
      <c r="E153" s="3">
        <f t="shared" si="35"/>
        <v>1.01</v>
      </c>
      <c r="F153" s="3" t="str">
        <f t="shared" si="36"/>
        <v>Race</v>
      </c>
      <c r="G153" s="3" t="str">
        <f t="shared" si="37"/>
        <v>Race</v>
      </c>
      <c r="H153" s="3" t="str">
        <f t="shared" si="38"/>
        <v>Race</v>
      </c>
      <c r="I153" s="3" t="str">
        <f t="shared" si="39"/>
        <v>S</v>
      </c>
      <c r="J153" s="3">
        <f t="shared" si="40"/>
        <v>19700101</v>
      </c>
      <c r="K153" s="3">
        <f t="shared" si="41"/>
        <v>20991231</v>
      </c>
    </row>
    <row r="154" spans="1:11" ht="18" customHeight="1" x14ac:dyDescent="0.3">
      <c r="A154" s="36" t="s">
        <v>11736</v>
      </c>
      <c r="B154" s="36" t="s">
        <v>9854</v>
      </c>
      <c r="C154" s="35" t="s">
        <v>10861</v>
      </c>
      <c r="D154" s="3" t="s">
        <v>941</v>
      </c>
      <c r="E154" s="3">
        <f t="shared" si="35"/>
        <v>1.01</v>
      </c>
      <c r="F154" s="3" t="str">
        <f t="shared" si="36"/>
        <v>Race</v>
      </c>
      <c r="G154" s="3" t="str">
        <f t="shared" si="37"/>
        <v>Race</v>
      </c>
      <c r="H154" s="3" t="str">
        <f t="shared" si="38"/>
        <v>Race</v>
      </c>
      <c r="I154" s="3" t="str">
        <f t="shared" si="39"/>
        <v>S</v>
      </c>
      <c r="J154" s="3">
        <f t="shared" si="40"/>
        <v>19700101</v>
      </c>
      <c r="K154" s="3">
        <f t="shared" si="41"/>
        <v>20991231</v>
      </c>
    </row>
    <row r="155" spans="1:11" ht="18" customHeight="1" x14ac:dyDescent="0.3">
      <c r="A155" s="36" t="s">
        <v>11736</v>
      </c>
      <c r="B155" s="36" t="s">
        <v>9855</v>
      </c>
      <c r="C155" s="35" t="s">
        <v>10862</v>
      </c>
      <c r="D155" s="3" t="s">
        <v>941</v>
      </c>
      <c r="E155" s="3">
        <f t="shared" si="35"/>
        <v>1.01</v>
      </c>
      <c r="F155" s="3" t="str">
        <f t="shared" si="36"/>
        <v>Race</v>
      </c>
      <c r="G155" s="3" t="str">
        <f t="shared" si="37"/>
        <v>Race</v>
      </c>
      <c r="H155" s="3" t="str">
        <f t="shared" si="38"/>
        <v>Race</v>
      </c>
      <c r="I155" s="3" t="str">
        <f t="shared" si="39"/>
        <v>S</v>
      </c>
      <c r="J155" s="3">
        <f t="shared" si="40"/>
        <v>19700101</v>
      </c>
      <c r="K155" s="3">
        <f t="shared" si="41"/>
        <v>20991231</v>
      </c>
    </row>
    <row r="156" spans="1:11" ht="18" customHeight="1" x14ac:dyDescent="0.3">
      <c r="A156" s="36" t="s">
        <v>11736</v>
      </c>
      <c r="B156" s="36" t="s">
        <v>9856</v>
      </c>
      <c r="C156" s="35" t="s">
        <v>10863</v>
      </c>
      <c r="D156" s="3" t="s">
        <v>941</v>
      </c>
      <c r="E156" s="3">
        <f t="shared" si="35"/>
        <v>1.01</v>
      </c>
      <c r="F156" s="3" t="str">
        <f t="shared" si="36"/>
        <v>Race</v>
      </c>
      <c r="G156" s="3" t="str">
        <f t="shared" si="37"/>
        <v>Race</v>
      </c>
      <c r="H156" s="3" t="str">
        <f t="shared" si="38"/>
        <v>Race</v>
      </c>
      <c r="I156" s="3" t="str">
        <f t="shared" si="39"/>
        <v>S</v>
      </c>
      <c r="J156" s="3">
        <f t="shared" si="40"/>
        <v>19700101</v>
      </c>
      <c r="K156" s="3">
        <f t="shared" si="41"/>
        <v>20991231</v>
      </c>
    </row>
    <row r="157" spans="1:11" ht="18" customHeight="1" x14ac:dyDescent="0.3">
      <c r="A157" s="36" t="s">
        <v>11736</v>
      </c>
      <c r="B157" s="36" t="s">
        <v>9857</v>
      </c>
      <c r="C157" s="35" t="s">
        <v>10864</v>
      </c>
      <c r="D157" s="3" t="s">
        <v>941</v>
      </c>
      <c r="E157" s="3">
        <f t="shared" si="35"/>
        <v>1.01</v>
      </c>
      <c r="F157" s="3" t="str">
        <f t="shared" si="36"/>
        <v>Race</v>
      </c>
      <c r="G157" s="3" t="str">
        <f t="shared" si="37"/>
        <v>Race</v>
      </c>
      <c r="H157" s="3" t="str">
        <f t="shared" si="38"/>
        <v>Race</v>
      </c>
      <c r="I157" s="3" t="str">
        <f t="shared" si="39"/>
        <v>S</v>
      </c>
      <c r="J157" s="3">
        <f t="shared" si="40"/>
        <v>19700101</v>
      </c>
      <c r="K157" s="3">
        <f t="shared" si="41"/>
        <v>20991231</v>
      </c>
    </row>
    <row r="158" spans="1:11" ht="18" customHeight="1" x14ac:dyDescent="0.3">
      <c r="A158" s="36" t="s">
        <v>11736</v>
      </c>
      <c r="B158" s="36" t="s">
        <v>9858</v>
      </c>
      <c r="C158" s="35" t="s">
        <v>10865</v>
      </c>
      <c r="D158" s="3" t="s">
        <v>941</v>
      </c>
      <c r="E158" s="3">
        <f t="shared" si="35"/>
        <v>1.01</v>
      </c>
      <c r="F158" s="3" t="str">
        <f t="shared" si="36"/>
        <v>Race</v>
      </c>
      <c r="G158" s="3" t="str">
        <f t="shared" si="37"/>
        <v>Race</v>
      </c>
      <c r="H158" s="3" t="str">
        <f t="shared" si="38"/>
        <v>Race</v>
      </c>
      <c r="I158" s="3" t="str">
        <f t="shared" si="39"/>
        <v>S</v>
      </c>
      <c r="J158" s="3">
        <f t="shared" si="40"/>
        <v>19700101</v>
      </c>
      <c r="K158" s="3">
        <f t="shared" si="41"/>
        <v>20991231</v>
      </c>
    </row>
    <row r="159" spans="1:11" ht="18" customHeight="1" x14ac:dyDescent="0.3">
      <c r="A159" s="36" t="s">
        <v>11736</v>
      </c>
      <c r="B159" s="36" t="s">
        <v>9859</v>
      </c>
      <c r="C159" s="35" t="s">
        <v>10866</v>
      </c>
      <c r="D159" s="3" t="s">
        <v>941</v>
      </c>
      <c r="E159" s="3">
        <f t="shared" si="35"/>
        <v>1.01</v>
      </c>
      <c r="F159" s="3" t="str">
        <f t="shared" si="36"/>
        <v>Race</v>
      </c>
      <c r="G159" s="3" t="str">
        <f t="shared" si="37"/>
        <v>Race</v>
      </c>
      <c r="H159" s="3" t="str">
        <f t="shared" si="38"/>
        <v>Race</v>
      </c>
      <c r="I159" s="3" t="str">
        <f t="shared" si="39"/>
        <v>S</v>
      </c>
      <c r="J159" s="3">
        <f t="shared" si="40"/>
        <v>19700101</v>
      </c>
      <c r="K159" s="3">
        <f t="shared" si="41"/>
        <v>20991231</v>
      </c>
    </row>
    <row r="160" spans="1:11" ht="18" customHeight="1" x14ac:dyDescent="0.3">
      <c r="A160" s="36" t="s">
        <v>11736</v>
      </c>
      <c r="B160" s="36" t="s">
        <v>9860</v>
      </c>
      <c r="C160" s="35" t="s">
        <v>10867</v>
      </c>
      <c r="D160" s="3" t="s">
        <v>941</v>
      </c>
      <c r="E160" s="3">
        <f t="shared" si="35"/>
        <v>1.01</v>
      </c>
      <c r="F160" s="3" t="str">
        <f t="shared" si="36"/>
        <v>Race</v>
      </c>
      <c r="G160" s="3" t="str">
        <f t="shared" si="37"/>
        <v>Race</v>
      </c>
      <c r="H160" s="3" t="str">
        <f t="shared" si="38"/>
        <v>Race</v>
      </c>
      <c r="I160" s="3" t="str">
        <f t="shared" si="39"/>
        <v>S</v>
      </c>
      <c r="J160" s="3">
        <f t="shared" si="40"/>
        <v>19700101</v>
      </c>
      <c r="K160" s="3">
        <f t="shared" si="41"/>
        <v>20991231</v>
      </c>
    </row>
    <row r="161" spans="1:11" ht="18" customHeight="1" x14ac:dyDescent="0.3">
      <c r="A161" s="36" t="s">
        <v>11736</v>
      </c>
      <c r="B161" s="36" t="s">
        <v>9861</v>
      </c>
      <c r="C161" s="35" t="s">
        <v>10868</v>
      </c>
      <c r="D161" s="3" t="s">
        <v>941</v>
      </c>
      <c r="E161" s="3">
        <f t="shared" si="35"/>
        <v>1.01</v>
      </c>
      <c r="F161" s="3" t="str">
        <f t="shared" si="36"/>
        <v>Race</v>
      </c>
      <c r="G161" s="3" t="str">
        <f t="shared" si="37"/>
        <v>Race</v>
      </c>
      <c r="H161" s="3" t="str">
        <f t="shared" si="38"/>
        <v>Race</v>
      </c>
      <c r="I161" s="3" t="str">
        <f t="shared" si="39"/>
        <v>S</v>
      </c>
      <c r="J161" s="3">
        <f t="shared" si="40"/>
        <v>19700101</v>
      </c>
      <c r="K161" s="3">
        <f t="shared" si="41"/>
        <v>20991231</v>
      </c>
    </row>
    <row r="162" spans="1:11" ht="18" customHeight="1" x14ac:dyDescent="0.3">
      <c r="A162" s="36" t="s">
        <v>11736</v>
      </c>
      <c r="B162" s="36" t="s">
        <v>9862</v>
      </c>
      <c r="C162" s="35" t="s">
        <v>10869</v>
      </c>
      <c r="D162" s="3" t="s">
        <v>941</v>
      </c>
      <c r="E162" s="3">
        <f t="shared" si="35"/>
        <v>1.01</v>
      </c>
      <c r="F162" s="3" t="str">
        <f t="shared" si="36"/>
        <v>Race</v>
      </c>
      <c r="G162" s="3" t="str">
        <f t="shared" si="37"/>
        <v>Race</v>
      </c>
      <c r="H162" s="3" t="str">
        <f t="shared" si="38"/>
        <v>Race</v>
      </c>
      <c r="I162" s="3" t="str">
        <f t="shared" si="39"/>
        <v>S</v>
      </c>
      <c r="J162" s="3">
        <f t="shared" si="40"/>
        <v>19700101</v>
      </c>
      <c r="K162" s="3">
        <f t="shared" si="41"/>
        <v>20991231</v>
      </c>
    </row>
    <row r="163" spans="1:11" ht="18" customHeight="1" x14ac:dyDescent="0.3">
      <c r="A163" s="36" t="s">
        <v>11736</v>
      </c>
      <c r="B163" s="36" t="s">
        <v>9863</v>
      </c>
      <c r="C163" s="35" t="s">
        <v>10870</v>
      </c>
      <c r="D163" s="3" t="s">
        <v>941</v>
      </c>
      <c r="E163" s="3">
        <f t="shared" si="35"/>
        <v>1.01</v>
      </c>
      <c r="F163" s="3" t="str">
        <f t="shared" si="36"/>
        <v>Race</v>
      </c>
      <c r="G163" s="3" t="str">
        <f t="shared" si="37"/>
        <v>Race</v>
      </c>
      <c r="H163" s="3" t="str">
        <f t="shared" si="38"/>
        <v>Race</v>
      </c>
      <c r="I163" s="3" t="str">
        <f t="shared" si="39"/>
        <v>S</v>
      </c>
      <c r="J163" s="3">
        <f t="shared" si="40"/>
        <v>19700101</v>
      </c>
      <c r="K163" s="3">
        <f t="shared" si="41"/>
        <v>20991231</v>
      </c>
    </row>
    <row r="164" spans="1:11" ht="18" customHeight="1" x14ac:dyDescent="0.3">
      <c r="A164" s="36" t="s">
        <v>11736</v>
      </c>
      <c r="B164" s="36" t="s">
        <v>9864</v>
      </c>
      <c r="C164" s="35" t="s">
        <v>10871</v>
      </c>
      <c r="D164" s="3" t="s">
        <v>941</v>
      </c>
      <c r="E164" s="3">
        <f t="shared" si="35"/>
        <v>1.01</v>
      </c>
      <c r="F164" s="3" t="str">
        <f t="shared" si="36"/>
        <v>Race</v>
      </c>
      <c r="G164" s="3" t="str">
        <f t="shared" si="37"/>
        <v>Race</v>
      </c>
      <c r="H164" s="3" t="str">
        <f t="shared" si="38"/>
        <v>Race</v>
      </c>
      <c r="I164" s="3" t="str">
        <f t="shared" si="39"/>
        <v>S</v>
      </c>
      <c r="J164" s="3">
        <f t="shared" si="40"/>
        <v>19700101</v>
      </c>
      <c r="K164" s="3">
        <f t="shared" si="41"/>
        <v>20991231</v>
      </c>
    </row>
    <row r="165" spans="1:11" ht="18" customHeight="1" x14ac:dyDescent="0.3">
      <c r="A165" s="36" t="s">
        <v>11736</v>
      </c>
      <c r="B165" s="36" t="s">
        <v>9865</v>
      </c>
      <c r="C165" s="35" t="s">
        <v>10872</v>
      </c>
      <c r="D165" s="3" t="s">
        <v>941</v>
      </c>
      <c r="E165" s="3">
        <f t="shared" si="35"/>
        <v>1.01</v>
      </c>
      <c r="F165" s="3" t="str">
        <f t="shared" si="36"/>
        <v>Race</v>
      </c>
      <c r="G165" s="3" t="str">
        <f t="shared" si="37"/>
        <v>Race</v>
      </c>
      <c r="H165" s="3" t="str">
        <f t="shared" si="38"/>
        <v>Race</v>
      </c>
      <c r="I165" s="3" t="str">
        <f t="shared" si="39"/>
        <v>S</v>
      </c>
      <c r="J165" s="3">
        <f t="shared" si="40"/>
        <v>19700101</v>
      </c>
      <c r="K165" s="3">
        <f t="shared" si="41"/>
        <v>20991231</v>
      </c>
    </row>
    <row r="166" spans="1:11" ht="18" customHeight="1" x14ac:dyDescent="0.3">
      <c r="A166" s="36" t="s">
        <v>11736</v>
      </c>
      <c r="B166" s="36" t="s">
        <v>9866</v>
      </c>
      <c r="C166" s="35" t="s">
        <v>10873</v>
      </c>
      <c r="D166" s="3" t="s">
        <v>941</v>
      </c>
      <c r="E166" s="3">
        <f t="shared" si="35"/>
        <v>1.01</v>
      </c>
      <c r="F166" s="3" t="str">
        <f t="shared" si="36"/>
        <v>Race</v>
      </c>
      <c r="G166" s="3" t="str">
        <f t="shared" si="37"/>
        <v>Race</v>
      </c>
      <c r="H166" s="3" t="str">
        <f t="shared" si="38"/>
        <v>Race</v>
      </c>
      <c r="I166" s="3" t="str">
        <f t="shared" si="39"/>
        <v>S</v>
      </c>
      <c r="J166" s="3">
        <f t="shared" si="40"/>
        <v>19700101</v>
      </c>
      <c r="K166" s="3">
        <f t="shared" si="41"/>
        <v>20991231</v>
      </c>
    </row>
    <row r="167" spans="1:11" ht="18" customHeight="1" x14ac:dyDescent="0.3">
      <c r="A167" s="36" t="s">
        <v>11736</v>
      </c>
      <c r="B167" s="36" t="s">
        <v>9867</v>
      </c>
      <c r="C167" s="35" t="s">
        <v>10874</v>
      </c>
      <c r="D167" s="3" t="s">
        <v>941</v>
      </c>
      <c r="E167" s="3">
        <f t="shared" si="35"/>
        <v>1.01</v>
      </c>
      <c r="F167" s="3" t="str">
        <f t="shared" si="36"/>
        <v>Race</v>
      </c>
      <c r="G167" s="3" t="str">
        <f t="shared" si="37"/>
        <v>Race</v>
      </c>
      <c r="H167" s="3" t="str">
        <f t="shared" si="38"/>
        <v>Race</v>
      </c>
      <c r="I167" s="3" t="str">
        <f t="shared" si="39"/>
        <v>S</v>
      </c>
      <c r="J167" s="3">
        <f t="shared" si="40"/>
        <v>19700101</v>
      </c>
      <c r="K167" s="3">
        <f t="shared" si="41"/>
        <v>20991231</v>
      </c>
    </row>
    <row r="168" spans="1:11" ht="18" customHeight="1" x14ac:dyDescent="0.3">
      <c r="A168" s="36" t="s">
        <v>11736</v>
      </c>
      <c r="B168" s="36" t="s">
        <v>9868</v>
      </c>
      <c r="C168" s="35" t="s">
        <v>10875</v>
      </c>
      <c r="D168" s="3" t="s">
        <v>941</v>
      </c>
      <c r="E168" s="3">
        <f t="shared" si="35"/>
        <v>1.01</v>
      </c>
      <c r="F168" s="3" t="str">
        <f t="shared" si="36"/>
        <v>Race</v>
      </c>
      <c r="G168" s="3" t="str">
        <f t="shared" si="37"/>
        <v>Race</v>
      </c>
      <c r="H168" s="3" t="str">
        <f t="shared" si="38"/>
        <v>Race</v>
      </c>
      <c r="I168" s="3" t="str">
        <f t="shared" si="39"/>
        <v>S</v>
      </c>
      <c r="J168" s="3">
        <f t="shared" si="40"/>
        <v>19700101</v>
      </c>
      <c r="K168" s="3">
        <f t="shared" si="41"/>
        <v>20991231</v>
      </c>
    </row>
    <row r="169" spans="1:11" ht="18" customHeight="1" x14ac:dyDescent="0.3">
      <c r="A169" s="36" t="s">
        <v>11736</v>
      </c>
      <c r="B169" s="36" t="s">
        <v>9869</v>
      </c>
      <c r="C169" s="35" t="s">
        <v>10876</v>
      </c>
      <c r="D169" s="3" t="s">
        <v>941</v>
      </c>
      <c r="E169" s="3">
        <f t="shared" si="35"/>
        <v>1.01</v>
      </c>
      <c r="F169" s="3" t="str">
        <f t="shared" si="36"/>
        <v>Race</v>
      </c>
      <c r="G169" s="3" t="str">
        <f t="shared" si="37"/>
        <v>Race</v>
      </c>
      <c r="H169" s="3" t="str">
        <f t="shared" si="38"/>
        <v>Race</v>
      </c>
      <c r="I169" s="3" t="str">
        <f t="shared" si="39"/>
        <v>S</v>
      </c>
      <c r="J169" s="3">
        <f t="shared" si="40"/>
        <v>19700101</v>
      </c>
      <c r="K169" s="3">
        <f t="shared" si="41"/>
        <v>20991231</v>
      </c>
    </row>
    <row r="170" spans="1:11" ht="18" customHeight="1" x14ac:dyDescent="0.3">
      <c r="A170" s="36" t="s">
        <v>11736</v>
      </c>
      <c r="B170" s="36" t="s">
        <v>9870</v>
      </c>
      <c r="C170" s="35" t="s">
        <v>10877</v>
      </c>
      <c r="D170" s="3" t="s">
        <v>941</v>
      </c>
      <c r="E170" s="3">
        <f t="shared" si="35"/>
        <v>1.01</v>
      </c>
      <c r="F170" s="3" t="str">
        <f t="shared" si="36"/>
        <v>Race</v>
      </c>
      <c r="G170" s="3" t="str">
        <f t="shared" si="37"/>
        <v>Race</v>
      </c>
      <c r="H170" s="3" t="str">
        <f t="shared" si="38"/>
        <v>Race</v>
      </c>
      <c r="I170" s="3" t="str">
        <f t="shared" si="39"/>
        <v>S</v>
      </c>
      <c r="J170" s="3">
        <f t="shared" si="40"/>
        <v>19700101</v>
      </c>
      <c r="K170" s="3">
        <f t="shared" si="41"/>
        <v>20991231</v>
      </c>
    </row>
    <row r="171" spans="1:11" ht="18" customHeight="1" x14ac:dyDescent="0.3">
      <c r="A171" s="36" t="s">
        <v>11736</v>
      </c>
      <c r="B171" s="36" t="s">
        <v>9871</v>
      </c>
      <c r="C171" s="35" t="s">
        <v>10878</v>
      </c>
      <c r="D171" s="3" t="s">
        <v>941</v>
      </c>
      <c r="E171" s="3">
        <f t="shared" si="35"/>
        <v>1.01</v>
      </c>
      <c r="F171" s="3" t="str">
        <f t="shared" si="36"/>
        <v>Race</v>
      </c>
      <c r="G171" s="3" t="str">
        <f t="shared" si="37"/>
        <v>Race</v>
      </c>
      <c r="H171" s="3" t="str">
        <f t="shared" si="38"/>
        <v>Race</v>
      </c>
      <c r="I171" s="3" t="str">
        <f t="shared" si="39"/>
        <v>S</v>
      </c>
      <c r="J171" s="3">
        <f t="shared" si="40"/>
        <v>19700101</v>
      </c>
      <c r="K171" s="3">
        <f t="shared" si="41"/>
        <v>20991231</v>
      </c>
    </row>
    <row r="172" spans="1:11" ht="18" customHeight="1" x14ac:dyDescent="0.3">
      <c r="A172" s="36" t="s">
        <v>11736</v>
      </c>
      <c r="B172" s="36" t="s">
        <v>9872</v>
      </c>
      <c r="C172" s="35" t="s">
        <v>10879</v>
      </c>
      <c r="D172" s="3" t="s">
        <v>941</v>
      </c>
      <c r="E172" s="3">
        <f t="shared" si="35"/>
        <v>1.01</v>
      </c>
      <c r="F172" s="3" t="str">
        <f t="shared" si="36"/>
        <v>Race</v>
      </c>
      <c r="G172" s="3" t="str">
        <f t="shared" si="37"/>
        <v>Race</v>
      </c>
      <c r="H172" s="3" t="str">
        <f t="shared" si="38"/>
        <v>Race</v>
      </c>
      <c r="I172" s="3" t="str">
        <f t="shared" si="39"/>
        <v>S</v>
      </c>
      <c r="J172" s="3">
        <f t="shared" si="40"/>
        <v>19700101</v>
      </c>
      <c r="K172" s="3">
        <f t="shared" si="41"/>
        <v>20991231</v>
      </c>
    </row>
    <row r="173" spans="1:11" ht="18" customHeight="1" x14ac:dyDescent="0.3">
      <c r="A173" s="36" t="s">
        <v>11736</v>
      </c>
      <c r="B173" s="36" t="s">
        <v>9873</v>
      </c>
      <c r="C173" s="35" t="s">
        <v>10880</v>
      </c>
      <c r="D173" s="3" t="s">
        <v>941</v>
      </c>
      <c r="E173" s="3">
        <f t="shared" si="35"/>
        <v>1.01</v>
      </c>
      <c r="F173" s="3" t="str">
        <f t="shared" si="36"/>
        <v>Race</v>
      </c>
      <c r="G173" s="3" t="str">
        <f t="shared" si="37"/>
        <v>Race</v>
      </c>
      <c r="H173" s="3" t="str">
        <f t="shared" si="38"/>
        <v>Race</v>
      </c>
      <c r="I173" s="3" t="str">
        <f t="shared" si="39"/>
        <v>S</v>
      </c>
      <c r="J173" s="3">
        <f t="shared" si="40"/>
        <v>19700101</v>
      </c>
      <c r="K173" s="3">
        <f t="shared" si="41"/>
        <v>20991231</v>
      </c>
    </row>
    <row r="174" spans="1:11" ht="18" customHeight="1" x14ac:dyDescent="0.3">
      <c r="A174" s="36" t="s">
        <v>11736</v>
      </c>
      <c r="B174" s="36" t="s">
        <v>9874</v>
      </c>
      <c r="C174" s="35" t="s">
        <v>10881</v>
      </c>
      <c r="D174" s="3" t="s">
        <v>941</v>
      </c>
      <c r="E174" s="3">
        <f t="shared" si="35"/>
        <v>1.01</v>
      </c>
      <c r="F174" s="3" t="str">
        <f t="shared" si="36"/>
        <v>Race</v>
      </c>
      <c r="G174" s="3" t="str">
        <f t="shared" si="37"/>
        <v>Race</v>
      </c>
      <c r="H174" s="3" t="str">
        <f t="shared" si="38"/>
        <v>Race</v>
      </c>
      <c r="I174" s="3" t="str">
        <f t="shared" si="39"/>
        <v>S</v>
      </c>
      <c r="J174" s="3">
        <f t="shared" si="40"/>
        <v>19700101</v>
      </c>
      <c r="K174" s="3">
        <f t="shared" si="41"/>
        <v>20991231</v>
      </c>
    </row>
    <row r="175" spans="1:11" ht="18" customHeight="1" x14ac:dyDescent="0.3">
      <c r="A175" s="36" t="s">
        <v>11736</v>
      </c>
      <c r="B175" s="36" t="s">
        <v>9875</v>
      </c>
      <c r="C175" s="35" t="s">
        <v>10882</v>
      </c>
      <c r="D175" s="3" t="s">
        <v>941</v>
      </c>
      <c r="E175" s="3">
        <f t="shared" si="35"/>
        <v>1.01</v>
      </c>
      <c r="F175" s="3" t="str">
        <f t="shared" si="36"/>
        <v>Race</v>
      </c>
      <c r="G175" s="3" t="str">
        <f t="shared" si="37"/>
        <v>Race</v>
      </c>
      <c r="H175" s="3" t="str">
        <f t="shared" si="38"/>
        <v>Race</v>
      </c>
      <c r="I175" s="3" t="str">
        <f t="shared" si="39"/>
        <v>S</v>
      </c>
      <c r="J175" s="3">
        <f t="shared" si="40"/>
        <v>19700101</v>
      </c>
      <c r="K175" s="3">
        <f t="shared" si="41"/>
        <v>20991231</v>
      </c>
    </row>
    <row r="176" spans="1:11" ht="18" customHeight="1" x14ac:dyDescent="0.3">
      <c r="A176" s="36" t="s">
        <v>11736</v>
      </c>
      <c r="B176" s="36" t="s">
        <v>9876</v>
      </c>
      <c r="C176" s="35" t="s">
        <v>10883</v>
      </c>
      <c r="D176" s="3" t="s">
        <v>941</v>
      </c>
      <c r="E176" s="3">
        <f t="shared" si="35"/>
        <v>1.01</v>
      </c>
      <c r="F176" s="3" t="str">
        <f t="shared" si="36"/>
        <v>Race</v>
      </c>
      <c r="G176" s="3" t="str">
        <f t="shared" si="37"/>
        <v>Race</v>
      </c>
      <c r="H176" s="3" t="str">
        <f t="shared" si="38"/>
        <v>Race</v>
      </c>
      <c r="I176" s="3" t="str">
        <f t="shared" si="39"/>
        <v>S</v>
      </c>
      <c r="J176" s="3">
        <f t="shared" si="40"/>
        <v>19700101</v>
      </c>
      <c r="K176" s="3">
        <f t="shared" si="41"/>
        <v>20991231</v>
      </c>
    </row>
    <row r="177" spans="1:11" ht="18" customHeight="1" x14ac:dyDescent="0.3">
      <c r="A177" s="36" t="s">
        <v>11736</v>
      </c>
      <c r="B177" s="36" t="s">
        <v>9877</v>
      </c>
      <c r="C177" s="35" t="s">
        <v>10884</v>
      </c>
      <c r="D177" s="3" t="s">
        <v>941</v>
      </c>
      <c r="E177" s="3">
        <f t="shared" si="35"/>
        <v>1.01</v>
      </c>
      <c r="F177" s="3" t="str">
        <f t="shared" si="36"/>
        <v>Race</v>
      </c>
      <c r="G177" s="3" t="str">
        <f t="shared" si="37"/>
        <v>Race</v>
      </c>
      <c r="H177" s="3" t="str">
        <f t="shared" si="38"/>
        <v>Race</v>
      </c>
      <c r="I177" s="3" t="str">
        <f t="shared" si="39"/>
        <v>S</v>
      </c>
      <c r="J177" s="3">
        <f t="shared" si="40"/>
        <v>19700101</v>
      </c>
      <c r="K177" s="3">
        <f t="shared" si="41"/>
        <v>20991231</v>
      </c>
    </row>
    <row r="178" spans="1:11" ht="18" customHeight="1" x14ac:dyDescent="0.3">
      <c r="A178" s="36" t="s">
        <v>11736</v>
      </c>
      <c r="B178" s="36" t="s">
        <v>9878</v>
      </c>
      <c r="C178" s="35" t="s">
        <v>10885</v>
      </c>
      <c r="D178" s="3" t="s">
        <v>941</v>
      </c>
      <c r="E178" s="3">
        <f t="shared" si="35"/>
        <v>1.01</v>
      </c>
      <c r="F178" s="3" t="str">
        <f t="shared" si="36"/>
        <v>Race</v>
      </c>
      <c r="G178" s="3" t="str">
        <f t="shared" si="37"/>
        <v>Race</v>
      </c>
      <c r="H178" s="3" t="str">
        <f t="shared" si="38"/>
        <v>Race</v>
      </c>
      <c r="I178" s="3" t="str">
        <f t="shared" si="39"/>
        <v>S</v>
      </c>
      <c r="J178" s="3">
        <f t="shared" si="40"/>
        <v>19700101</v>
      </c>
      <c r="K178" s="3">
        <f t="shared" si="41"/>
        <v>20991231</v>
      </c>
    </row>
    <row r="179" spans="1:11" ht="18" customHeight="1" x14ac:dyDescent="0.3">
      <c r="A179" s="36" t="s">
        <v>11736</v>
      </c>
      <c r="B179" s="36" t="s">
        <v>9879</v>
      </c>
      <c r="C179" s="35" t="s">
        <v>10886</v>
      </c>
      <c r="D179" s="3" t="s">
        <v>941</v>
      </c>
      <c r="E179" s="3">
        <f t="shared" si="35"/>
        <v>1.01</v>
      </c>
      <c r="F179" s="3" t="str">
        <f t="shared" si="36"/>
        <v>Race</v>
      </c>
      <c r="G179" s="3" t="str">
        <f t="shared" si="37"/>
        <v>Race</v>
      </c>
      <c r="H179" s="3" t="str">
        <f t="shared" si="38"/>
        <v>Race</v>
      </c>
      <c r="I179" s="3" t="str">
        <f t="shared" si="39"/>
        <v>S</v>
      </c>
      <c r="J179" s="3">
        <f t="shared" si="40"/>
        <v>19700101</v>
      </c>
      <c r="K179" s="3">
        <f t="shared" si="41"/>
        <v>20991231</v>
      </c>
    </row>
    <row r="180" spans="1:11" ht="18" customHeight="1" x14ac:dyDescent="0.3">
      <c r="A180" s="36" t="s">
        <v>11736</v>
      </c>
      <c r="B180" s="36" t="s">
        <v>9880</v>
      </c>
      <c r="C180" s="35" t="s">
        <v>10887</v>
      </c>
      <c r="D180" s="3" t="s">
        <v>941</v>
      </c>
      <c r="E180" s="3">
        <f t="shared" si="35"/>
        <v>1.01</v>
      </c>
      <c r="F180" s="3" t="str">
        <f t="shared" si="36"/>
        <v>Race</v>
      </c>
      <c r="G180" s="3" t="str">
        <f t="shared" si="37"/>
        <v>Race</v>
      </c>
      <c r="H180" s="3" t="str">
        <f t="shared" si="38"/>
        <v>Race</v>
      </c>
      <c r="I180" s="3" t="str">
        <f t="shared" si="39"/>
        <v>S</v>
      </c>
      <c r="J180" s="3">
        <f t="shared" si="40"/>
        <v>19700101</v>
      </c>
      <c r="K180" s="3">
        <f t="shared" si="41"/>
        <v>20991231</v>
      </c>
    </row>
    <row r="181" spans="1:11" ht="18" customHeight="1" x14ac:dyDescent="0.3">
      <c r="A181" s="36" t="s">
        <v>11736</v>
      </c>
      <c r="B181" s="36" t="s">
        <v>9881</v>
      </c>
      <c r="C181" s="35" t="s">
        <v>10888</v>
      </c>
      <c r="D181" s="3" t="s">
        <v>941</v>
      </c>
      <c r="E181" s="3">
        <f t="shared" si="35"/>
        <v>1.01</v>
      </c>
      <c r="F181" s="3" t="str">
        <f t="shared" si="36"/>
        <v>Race</v>
      </c>
      <c r="G181" s="3" t="str">
        <f t="shared" si="37"/>
        <v>Race</v>
      </c>
      <c r="H181" s="3" t="str">
        <f t="shared" si="38"/>
        <v>Race</v>
      </c>
      <c r="I181" s="3" t="str">
        <f t="shared" si="39"/>
        <v>S</v>
      </c>
      <c r="J181" s="3">
        <f t="shared" si="40"/>
        <v>19700101</v>
      </c>
      <c r="K181" s="3">
        <f t="shared" si="41"/>
        <v>20991231</v>
      </c>
    </row>
    <row r="182" spans="1:11" ht="18" customHeight="1" x14ac:dyDescent="0.3">
      <c r="A182" s="36" t="s">
        <v>11736</v>
      </c>
      <c r="B182" s="36" t="s">
        <v>9882</v>
      </c>
      <c r="C182" s="35" t="s">
        <v>10889</v>
      </c>
      <c r="D182" s="3" t="s">
        <v>941</v>
      </c>
      <c r="E182" s="3">
        <f t="shared" si="35"/>
        <v>1.01</v>
      </c>
      <c r="F182" s="3" t="str">
        <f t="shared" si="36"/>
        <v>Race</v>
      </c>
      <c r="G182" s="3" t="str">
        <f t="shared" si="37"/>
        <v>Race</v>
      </c>
      <c r="H182" s="3" t="str">
        <f t="shared" si="38"/>
        <v>Race</v>
      </c>
      <c r="I182" s="3" t="str">
        <f t="shared" si="39"/>
        <v>S</v>
      </c>
      <c r="J182" s="3">
        <f t="shared" si="40"/>
        <v>19700101</v>
      </c>
      <c r="K182" s="3">
        <f t="shared" si="41"/>
        <v>20991231</v>
      </c>
    </row>
    <row r="183" spans="1:11" ht="18" customHeight="1" x14ac:dyDescent="0.3">
      <c r="A183" s="36" t="s">
        <v>11736</v>
      </c>
      <c r="B183" s="36" t="s">
        <v>9883</v>
      </c>
      <c r="C183" s="35" t="s">
        <v>10890</v>
      </c>
      <c r="D183" s="3" t="s">
        <v>941</v>
      </c>
      <c r="E183" s="3">
        <f t="shared" si="35"/>
        <v>1.01</v>
      </c>
      <c r="F183" s="3" t="str">
        <f t="shared" si="36"/>
        <v>Race</v>
      </c>
      <c r="G183" s="3" t="str">
        <f t="shared" si="37"/>
        <v>Race</v>
      </c>
      <c r="H183" s="3" t="str">
        <f t="shared" si="38"/>
        <v>Race</v>
      </c>
      <c r="I183" s="3" t="str">
        <f t="shared" si="39"/>
        <v>S</v>
      </c>
      <c r="J183" s="3">
        <f t="shared" si="40"/>
        <v>19700101</v>
      </c>
      <c r="K183" s="3">
        <f t="shared" si="41"/>
        <v>20991231</v>
      </c>
    </row>
    <row r="184" spans="1:11" ht="18" customHeight="1" x14ac:dyDescent="0.3">
      <c r="A184" s="36" t="s">
        <v>11736</v>
      </c>
      <c r="B184" s="36" t="s">
        <v>9884</v>
      </c>
      <c r="C184" s="35" t="s">
        <v>10891</v>
      </c>
      <c r="D184" s="3" t="s">
        <v>941</v>
      </c>
      <c r="E184" s="3">
        <f t="shared" si="35"/>
        <v>1.01</v>
      </c>
      <c r="F184" s="3" t="str">
        <f t="shared" si="36"/>
        <v>Race</v>
      </c>
      <c r="G184" s="3" t="str">
        <f t="shared" si="37"/>
        <v>Race</v>
      </c>
      <c r="H184" s="3" t="str">
        <f t="shared" si="38"/>
        <v>Race</v>
      </c>
      <c r="I184" s="3" t="str">
        <f t="shared" si="39"/>
        <v>S</v>
      </c>
      <c r="J184" s="3">
        <f t="shared" si="40"/>
        <v>19700101</v>
      </c>
      <c r="K184" s="3">
        <f t="shared" si="41"/>
        <v>20991231</v>
      </c>
    </row>
    <row r="185" spans="1:11" ht="18" customHeight="1" x14ac:dyDescent="0.3">
      <c r="A185" s="36" t="s">
        <v>11736</v>
      </c>
      <c r="B185" s="36" t="s">
        <v>9885</v>
      </c>
      <c r="C185" s="35" t="s">
        <v>10892</v>
      </c>
      <c r="D185" s="3" t="s">
        <v>941</v>
      </c>
      <c r="E185" s="3">
        <f t="shared" si="35"/>
        <v>1.01</v>
      </c>
      <c r="F185" s="3" t="str">
        <f t="shared" si="36"/>
        <v>Race</v>
      </c>
      <c r="G185" s="3" t="str">
        <f t="shared" si="37"/>
        <v>Race</v>
      </c>
      <c r="H185" s="3" t="str">
        <f t="shared" si="38"/>
        <v>Race</v>
      </c>
      <c r="I185" s="3" t="str">
        <f t="shared" si="39"/>
        <v>S</v>
      </c>
      <c r="J185" s="3">
        <f t="shared" si="40"/>
        <v>19700101</v>
      </c>
      <c r="K185" s="3">
        <f t="shared" si="41"/>
        <v>20991231</v>
      </c>
    </row>
    <row r="186" spans="1:11" ht="18" customHeight="1" x14ac:dyDescent="0.3">
      <c r="A186" s="36" t="s">
        <v>11736</v>
      </c>
      <c r="B186" s="36" t="s">
        <v>9886</v>
      </c>
      <c r="C186" s="35" t="s">
        <v>10893</v>
      </c>
      <c r="D186" s="3" t="s">
        <v>941</v>
      </c>
      <c r="E186" s="3">
        <f t="shared" si="35"/>
        <v>1.01</v>
      </c>
      <c r="F186" s="3" t="str">
        <f t="shared" si="36"/>
        <v>Race</v>
      </c>
      <c r="G186" s="3" t="str">
        <f t="shared" si="37"/>
        <v>Race</v>
      </c>
      <c r="H186" s="3" t="str">
        <f t="shared" si="38"/>
        <v>Race</v>
      </c>
      <c r="I186" s="3" t="str">
        <f t="shared" si="39"/>
        <v>S</v>
      </c>
      <c r="J186" s="3">
        <f t="shared" si="40"/>
        <v>19700101</v>
      </c>
      <c r="K186" s="3">
        <f t="shared" si="41"/>
        <v>20991231</v>
      </c>
    </row>
    <row r="187" spans="1:11" ht="18" customHeight="1" x14ac:dyDescent="0.3">
      <c r="A187" s="36" t="s">
        <v>11736</v>
      </c>
      <c r="B187" s="36" t="s">
        <v>9887</v>
      </c>
      <c r="C187" s="35" t="s">
        <v>10894</v>
      </c>
      <c r="D187" s="3" t="s">
        <v>941</v>
      </c>
      <c r="E187" s="3">
        <f t="shared" si="35"/>
        <v>1.01</v>
      </c>
      <c r="F187" s="3" t="str">
        <f t="shared" si="36"/>
        <v>Race</v>
      </c>
      <c r="G187" s="3" t="str">
        <f t="shared" si="37"/>
        <v>Race</v>
      </c>
      <c r="H187" s="3" t="str">
        <f t="shared" si="38"/>
        <v>Race</v>
      </c>
      <c r="I187" s="3" t="str">
        <f t="shared" si="39"/>
        <v>S</v>
      </c>
      <c r="J187" s="3">
        <f t="shared" si="40"/>
        <v>19700101</v>
      </c>
      <c r="K187" s="3">
        <f t="shared" si="41"/>
        <v>20991231</v>
      </c>
    </row>
    <row r="188" spans="1:11" ht="18" customHeight="1" x14ac:dyDescent="0.3">
      <c r="A188" s="36" t="s">
        <v>11736</v>
      </c>
      <c r="B188" s="36" t="s">
        <v>9888</v>
      </c>
      <c r="C188" s="35" t="s">
        <v>10895</v>
      </c>
      <c r="D188" s="3" t="s">
        <v>941</v>
      </c>
      <c r="E188" s="3">
        <f t="shared" si="35"/>
        <v>1.01</v>
      </c>
      <c r="F188" s="3" t="str">
        <f t="shared" si="36"/>
        <v>Race</v>
      </c>
      <c r="G188" s="3" t="str">
        <f t="shared" si="37"/>
        <v>Race</v>
      </c>
      <c r="H188" s="3" t="str">
        <f t="shared" si="38"/>
        <v>Race</v>
      </c>
      <c r="I188" s="3" t="str">
        <f t="shared" si="39"/>
        <v>S</v>
      </c>
      <c r="J188" s="3">
        <f t="shared" si="40"/>
        <v>19700101</v>
      </c>
      <c r="K188" s="3">
        <f t="shared" si="41"/>
        <v>20991231</v>
      </c>
    </row>
    <row r="189" spans="1:11" ht="18" customHeight="1" x14ac:dyDescent="0.3">
      <c r="A189" s="36" t="s">
        <v>11736</v>
      </c>
      <c r="B189" s="36" t="s">
        <v>9889</v>
      </c>
      <c r="C189" s="35" t="s">
        <v>10896</v>
      </c>
      <c r="D189" s="3" t="s">
        <v>941</v>
      </c>
      <c r="E189" s="3">
        <f t="shared" si="35"/>
        <v>1.01</v>
      </c>
      <c r="F189" s="3" t="str">
        <f t="shared" si="36"/>
        <v>Race</v>
      </c>
      <c r="G189" s="3" t="str">
        <f t="shared" si="37"/>
        <v>Race</v>
      </c>
      <c r="H189" s="3" t="str">
        <f t="shared" si="38"/>
        <v>Race</v>
      </c>
      <c r="I189" s="3" t="str">
        <f t="shared" si="39"/>
        <v>S</v>
      </c>
      <c r="J189" s="3">
        <f t="shared" si="40"/>
        <v>19700101</v>
      </c>
      <c r="K189" s="3">
        <f t="shared" si="41"/>
        <v>20991231</v>
      </c>
    </row>
    <row r="190" spans="1:11" ht="18" customHeight="1" x14ac:dyDescent="0.3">
      <c r="A190" s="36" t="s">
        <v>11736</v>
      </c>
      <c r="B190" s="36" t="s">
        <v>9890</v>
      </c>
      <c r="C190" s="35" t="s">
        <v>10897</v>
      </c>
      <c r="D190" s="3" t="s">
        <v>941</v>
      </c>
      <c r="E190" s="3">
        <f t="shared" si="35"/>
        <v>1.01</v>
      </c>
      <c r="F190" s="3" t="str">
        <f t="shared" si="36"/>
        <v>Race</v>
      </c>
      <c r="G190" s="3" t="str">
        <f t="shared" si="37"/>
        <v>Race</v>
      </c>
      <c r="H190" s="3" t="str">
        <f t="shared" si="38"/>
        <v>Race</v>
      </c>
      <c r="I190" s="3" t="str">
        <f t="shared" si="39"/>
        <v>S</v>
      </c>
      <c r="J190" s="3">
        <f t="shared" si="40"/>
        <v>19700101</v>
      </c>
      <c r="K190" s="3">
        <f t="shared" si="41"/>
        <v>20991231</v>
      </c>
    </row>
    <row r="191" spans="1:11" ht="18" customHeight="1" x14ac:dyDescent="0.3">
      <c r="A191" s="36" t="s">
        <v>11736</v>
      </c>
      <c r="B191" s="36" t="s">
        <v>9891</v>
      </c>
      <c r="C191" s="35" t="s">
        <v>10898</v>
      </c>
      <c r="D191" s="3" t="s">
        <v>941</v>
      </c>
      <c r="E191" s="3">
        <f t="shared" si="35"/>
        <v>1.01</v>
      </c>
      <c r="F191" s="3" t="str">
        <f t="shared" si="36"/>
        <v>Race</v>
      </c>
      <c r="G191" s="3" t="str">
        <f t="shared" si="37"/>
        <v>Race</v>
      </c>
      <c r="H191" s="3" t="str">
        <f t="shared" si="38"/>
        <v>Race</v>
      </c>
      <c r="I191" s="3" t="str">
        <f t="shared" si="39"/>
        <v>S</v>
      </c>
      <c r="J191" s="3">
        <f t="shared" si="40"/>
        <v>19700101</v>
      </c>
      <c r="K191" s="3">
        <f t="shared" si="41"/>
        <v>20991231</v>
      </c>
    </row>
    <row r="192" spans="1:11" ht="18" customHeight="1" x14ac:dyDescent="0.3">
      <c r="A192" s="36" t="s">
        <v>11736</v>
      </c>
      <c r="B192" s="36" t="s">
        <v>9892</v>
      </c>
      <c r="C192" s="35" t="s">
        <v>10899</v>
      </c>
      <c r="D192" s="3" t="s">
        <v>941</v>
      </c>
      <c r="E192" s="3">
        <f t="shared" si="35"/>
        <v>1.01</v>
      </c>
      <c r="F192" s="3" t="str">
        <f t="shared" si="36"/>
        <v>Race</v>
      </c>
      <c r="G192" s="3" t="str">
        <f t="shared" si="37"/>
        <v>Race</v>
      </c>
      <c r="H192" s="3" t="str">
        <f t="shared" si="38"/>
        <v>Race</v>
      </c>
      <c r="I192" s="3" t="str">
        <f t="shared" si="39"/>
        <v>S</v>
      </c>
      <c r="J192" s="3">
        <f t="shared" si="40"/>
        <v>19700101</v>
      </c>
      <c r="K192" s="3">
        <f t="shared" si="41"/>
        <v>20991231</v>
      </c>
    </row>
    <row r="193" spans="1:11" ht="18" customHeight="1" x14ac:dyDescent="0.3">
      <c r="A193" s="36" t="s">
        <v>11736</v>
      </c>
      <c r="B193" s="36" t="s">
        <v>9893</v>
      </c>
      <c r="C193" s="35" t="s">
        <v>10900</v>
      </c>
      <c r="D193" s="3" t="s">
        <v>941</v>
      </c>
      <c r="E193" s="3">
        <f t="shared" si="35"/>
        <v>1.01</v>
      </c>
      <c r="F193" s="3" t="str">
        <f t="shared" si="36"/>
        <v>Race</v>
      </c>
      <c r="G193" s="3" t="str">
        <f t="shared" si="37"/>
        <v>Race</v>
      </c>
      <c r="H193" s="3" t="str">
        <f t="shared" si="38"/>
        <v>Race</v>
      </c>
      <c r="I193" s="3" t="str">
        <f t="shared" si="39"/>
        <v>S</v>
      </c>
      <c r="J193" s="3">
        <f t="shared" si="40"/>
        <v>19700101</v>
      </c>
      <c r="K193" s="3">
        <f t="shared" si="41"/>
        <v>20991231</v>
      </c>
    </row>
    <row r="194" spans="1:11" ht="18" customHeight="1" x14ac:dyDescent="0.3">
      <c r="A194" s="36" t="s">
        <v>11736</v>
      </c>
      <c r="B194" s="36" t="s">
        <v>9894</v>
      </c>
      <c r="C194" s="35" t="s">
        <v>10901</v>
      </c>
      <c r="D194" s="3" t="s">
        <v>941</v>
      </c>
      <c r="E194" s="3">
        <f t="shared" ref="E194:E257" si="42">IFERROR(VLOOKUP(D194,omop_all_vocs,4,FALSE),"")</f>
        <v>1.01</v>
      </c>
      <c r="F194" s="3" t="str">
        <f t="shared" ref="F194:F257" si="43">IFERROR(VLOOKUP(D194,omop_all_vocs,5,FALSE),"")</f>
        <v>Race</v>
      </c>
      <c r="G194" s="3" t="str">
        <f t="shared" ref="G194:G257" si="44">IFERROR(VLOOKUP(D194,omop_all_vocs,6,FALSE),"")</f>
        <v>Race</v>
      </c>
      <c r="H194" s="3" t="str">
        <f t="shared" ref="H194:H257" si="45">IFERROR(VLOOKUP(D194,omop_all_vocs,7,FALSE),"")</f>
        <v>Race</v>
      </c>
      <c r="I194" s="3" t="str">
        <f t="shared" ref="I194:I257" si="46">IFERROR(VLOOKUP(D194,omop_all_vocs,8,FALSE),"")</f>
        <v>S</v>
      </c>
      <c r="J194" s="3">
        <f t="shared" ref="J194:J257" si="47">IFERROR(VLOOKUP(D194,omop_all_vocs,9,FALSE),"")</f>
        <v>19700101</v>
      </c>
      <c r="K194" s="3">
        <f t="shared" ref="K194:K257" si="48">IFERROR(VLOOKUP(D194,omop_all_vocs,10,FALSE),"")</f>
        <v>20991231</v>
      </c>
    </row>
    <row r="195" spans="1:11" ht="18" customHeight="1" x14ac:dyDescent="0.3">
      <c r="A195" s="36" t="s">
        <v>11736</v>
      </c>
      <c r="B195" s="36" t="s">
        <v>9895</v>
      </c>
      <c r="C195" s="35" t="s">
        <v>10902</v>
      </c>
      <c r="D195" s="3" t="s">
        <v>941</v>
      </c>
      <c r="E195" s="3">
        <f t="shared" si="42"/>
        <v>1.01</v>
      </c>
      <c r="F195" s="3" t="str">
        <f t="shared" si="43"/>
        <v>Race</v>
      </c>
      <c r="G195" s="3" t="str">
        <f t="shared" si="44"/>
        <v>Race</v>
      </c>
      <c r="H195" s="3" t="str">
        <f t="shared" si="45"/>
        <v>Race</v>
      </c>
      <c r="I195" s="3" t="str">
        <f t="shared" si="46"/>
        <v>S</v>
      </c>
      <c r="J195" s="3">
        <f t="shared" si="47"/>
        <v>19700101</v>
      </c>
      <c r="K195" s="3">
        <f t="shared" si="48"/>
        <v>20991231</v>
      </c>
    </row>
    <row r="196" spans="1:11" ht="18" customHeight="1" x14ac:dyDescent="0.3">
      <c r="A196" s="36" t="s">
        <v>11736</v>
      </c>
      <c r="B196" s="36" t="s">
        <v>9896</v>
      </c>
      <c r="C196" s="35" t="s">
        <v>10903</v>
      </c>
      <c r="D196" s="3" t="s">
        <v>941</v>
      </c>
      <c r="E196" s="3">
        <f t="shared" si="42"/>
        <v>1.01</v>
      </c>
      <c r="F196" s="3" t="str">
        <f t="shared" si="43"/>
        <v>Race</v>
      </c>
      <c r="G196" s="3" t="str">
        <f t="shared" si="44"/>
        <v>Race</v>
      </c>
      <c r="H196" s="3" t="str">
        <f t="shared" si="45"/>
        <v>Race</v>
      </c>
      <c r="I196" s="3" t="str">
        <f t="shared" si="46"/>
        <v>S</v>
      </c>
      <c r="J196" s="3">
        <f t="shared" si="47"/>
        <v>19700101</v>
      </c>
      <c r="K196" s="3">
        <f t="shared" si="48"/>
        <v>20991231</v>
      </c>
    </row>
    <row r="197" spans="1:11" ht="18" customHeight="1" x14ac:dyDescent="0.3">
      <c r="A197" s="36" t="s">
        <v>11736</v>
      </c>
      <c r="B197" s="36" t="s">
        <v>9897</v>
      </c>
      <c r="C197" s="35" t="s">
        <v>10904</v>
      </c>
      <c r="D197" s="3" t="s">
        <v>941</v>
      </c>
      <c r="E197" s="3">
        <f t="shared" si="42"/>
        <v>1.01</v>
      </c>
      <c r="F197" s="3" t="str">
        <f t="shared" si="43"/>
        <v>Race</v>
      </c>
      <c r="G197" s="3" t="str">
        <f t="shared" si="44"/>
        <v>Race</v>
      </c>
      <c r="H197" s="3" t="str">
        <f t="shared" si="45"/>
        <v>Race</v>
      </c>
      <c r="I197" s="3" t="str">
        <f t="shared" si="46"/>
        <v>S</v>
      </c>
      <c r="J197" s="3">
        <f t="shared" si="47"/>
        <v>19700101</v>
      </c>
      <c r="K197" s="3">
        <f t="shared" si="48"/>
        <v>20991231</v>
      </c>
    </row>
    <row r="198" spans="1:11" ht="18" customHeight="1" x14ac:dyDescent="0.3">
      <c r="A198" s="36" t="s">
        <v>11736</v>
      </c>
      <c r="B198" s="36" t="s">
        <v>9898</v>
      </c>
      <c r="C198" s="35" t="s">
        <v>10905</v>
      </c>
      <c r="D198" s="3" t="s">
        <v>941</v>
      </c>
      <c r="E198" s="3">
        <f t="shared" si="42"/>
        <v>1.01</v>
      </c>
      <c r="F198" s="3" t="str">
        <f t="shared" si="43"/>
        <v>Race</v>
      </c>
      <c r="G198" s="3" t="str">
        <f t="shared" si="44"/>
        <v>Race</v>
      </c>
      <c r="H198" s="3" t="str">
        <f t="shared" si="45"/>
        <v>Race</v>
      </c>
      <c r="I198" s="3" t="str">
        <f t="shared" si="46"/>
        <v>S</v>
      </c>
      <c r="J198" s="3">
        <f t="shared" si="47"/>
        <v>19700101</v>
      </c>
      <c r="K198" s="3">
        <f t="shared" si="48"/>
        <v>20991231</v>
      </c>
    </row>
    <row r="199" spans="1:11" ht="18" customHeight="1" x14ac:dyDescent="0.3">
      <c r="A199" s="36" t="s">
        <v>11736</v>
      </c>
      <c r="B199" s="36" t="s">
        <v>9899</v>
      </c>
      <c r="C199" s="35" t="s">
        <v>10906</v>
      </c>
      <c r="D199" s="3" t="s">
        <v>941</v>
      </c>
      <c r="E199" s="3">
        <f t="shared" si="42"/>
        <v>1.01</v>
      </c>
      <c r="F199" s="3" t="str">
        <f t="shared" si="43"/>
        <v>Race</v>
      </c>
      <c r="G199" s="3" t="str">
        <f t="shared" si="44"/>
        <v>Race</v>
      </c>
      <c r="H199" s="3" t="str">
        <f t="shared" si="45"/>
        <v>Race</v>
      </c>
      <c r="I199" s="3" t="str">
        <f t="shared" si="46"/>
        <v>S</v>
      </c>
      <c r="J199" s="3">
        <f t="shared" si="47"/>
        <v>19700101</v>
      </c>
      <c r="K199" s="3">
        <f t="shared" si="48"/>
        <v>20991231</v>
      </c>
    </row>
    <row r="200" spans="1:11" ht="18" customHeight="1" x14ac:dyDescent="0.3">
      <c r="A200" s="36" t="s">
        <v>11736</v>
      </c>
      <c r="B200" s="36" t="s">
        <v>9900</v>
      </c>
      <c r="C200" s="35" t="s">
        <v>10907</v>
      </c>
      <c r="D200" s="3" t="s">
        <v>941</v>
      </c>
      <c r="E200" s="3">
        <f t="shared" si="42"/>
        <v>1.01</v>
      </c>
      <c r="F200" s="3" t="str">
        <f t="shared" si="43"/>
        <v>Race</v>
      </c>
      <c r="G200" s="3" t="str">
        <f t="shared" si="44"/>
        <v>Race</v>
      </c>
      <c r="H200" s="3" t="str">
        <f t="shared" si="45"/>
        <v>Race</v>
      </c>
      <c r="I200" s="3" t="str">
        <f t="shared" si="46"/>
        <v>S</v>
      </c>
      <c r="J200" s="3">
        <f t="shared" si="47"/>
        <v>19700101</v>
      </c>
      <c r="K200" s="3">
        <f t="shared" si="48"/>
        <v>20991231</v>
      </c>
    </row>
    <row r="201" spans="1:11" ht="18" customHeight="1" x14ac:dyDescent="0.3">
      <c r="A201" s="36" t="s">
        <v>11736</v>
      </c>
      <c r="B201" s="36" t="s">
        <v>9901</v>
      </c>
      <c r="C201" s="35" t="s">
        <v>10908</v>
      </c>
      <c r="D201" s="3" t="s">
        <v>941</v>
      </c>
      <c r="E201" s="3">
        <f t="shared" si="42"/>
        <v>1.01</v>
      </c>
      <c r="F201" s="3" t="str">
        <f t="shared" si="43"/>
        <v>Race</v>
      </c>
      <c r="G201" s="3" t="str">
        <f t="shared" si="44"/>
        <v>Race</v>
      </c>
      <c r="H201" s="3" t="str">
        <f t="shared" si="45"/>
        <v>Race</v>
      </c>
      <c r="I201" s="3" t="str">
        <f t="shared" si="46"/>
        <v>S</v>
      </c>
      <c r="J201" s="3">
        <f t="shared" si="47"/>
        <v>19700101</v>
      </c>
      <c r="K201" s="3">
        <f t="shared" si="48"/>
        <v>20991231</v>
      </c>
    </row>
    <row r="202" spans="1:11" ht="18" customHeight="1" x14ac:dyDescent="0.3">
      <c r="A202" s="36" t="s">
        <v>11736</v>
      </c>
      <c r="B202" s="36" t="s">
        <v>9902</v>
      </c>
      <c r="C202" s="35" t="s">
        <v>10909</v>
      </c>
      <c r="D202" s="3" t="s">
        <v>941</v>
      </c>
      <c r="E202" s="3">
        <f t="shared" si="42"/>
        <v>1.01</v>
      </c>
      <c r="F202" s="3" t="str">
        <f t="shared" si="43"/>
        <v>Race</v>
      </c>
      <c r="G202" s="3" t="str">
        <f t="shared" si="44"/>
        <v>Race</v>
      </c>
      <c r="H202" s="3" t="str">
        <f t="shared" si="45"/>
        <v>Race</v>
      </c>
      <c r="I202" s="3" t="str">
        <f t="shared" si="46"/>
        <v>S</v>
      </c>
      <c r="J202" s="3">
        <f t="shared" si="47"/>
        <v>19700101</v>
      </c>
      <c r="K202" s="3">
        <f t="shared" si="48"/>
        <v>20991231</v>
      </c>
    </row>
    <row r="203" spans="1:11" ht="18" customHeight="1" x14ac:dyDescent="0.3">
      <c r="A203" s="36" t="s">
        <v>11736</v>
      </c>
      <c r="B203" s="36" t="s">
        <v>9903</v>
      </c>
      <c r="C203" s="35" t="s">
        <v>10910</v>
      </c>
      <c r="D203" s="3" t="s">
        <v>941</v>
      </c>
      <c r="E203" s="3">
        <f t="shared" si="42"/>
        <v>1.01</v>
      </c>
      <c r="F203" s="3" t="str">
        <f t="shared" si="43"/>
        <v>Race</v>
      </c>
      <c r="G203" s="3" t="str">
        <f t="shared" si="44"/>
        <v>Race</v>
      </c>
      <c r="H203" s="3" t="str">
        <f t="shared" si="45"/>
        <v>Race</v>
      </c>
      <c r="I203" s="3" t="str">
        <f t="shared" si="46"/>
        <v>S</v>
      </c>
      <c r="J203" s="3">
        <f t="shared" si="47"/>
        <v>19700101</v>
      </c>
      <c r="K203" s="3">
        <f t="shared" si="48"/>
        <v>20991231</v>
      </c>
    </row>
    <row r="204" spans="1:11" ht="18" customHeight="1" x14ac:dyDescent="0.3">
      <c r="A204" s="36" t="s">
        <v>11736</v>
      </c>
      <c r="B204" s="36" t="s">
        <v>9904</v>
      </c>
      <c r="C204" s="35" t="s">
        <v>10911</v>
      </c>
      <c r="D204" s="3" t="s">
        <v>941</v>
      </c>
      <c r="E204" s="3">
        <f t="shared" si="42"/>
        <v>1.01</v>
      </c>
      <c r="F204" s="3" t="str">
        <f t="shared" si="43"/>
        <v>Race</v>
      </c>
      <c r="G204" s="3" t="str">
        <f t="shared" si="44"/>
        <v>Race</v>
      </c>
      <c r="H204" s="3" t="str">
        <f t="shared" si="45"/>
        <v>Race</v>
      </c>
      <c r="I204" s="3" t="str">
        <f t="shared" si="46"/>
        <v>S</v>
      </c>
      <c r="J204" s="3">
        <f t="shared" si="47"/>
        <v>19700101</v>
      </c>
      <c r="K204" s="3">
        <f t="shared" si="48"/>
        <v>20991231</v>
      </c>
    </row>
    <row r="205" spans="1:11" ht="18" customHeight="1" x14ac:dyDescent="0.3">
      <c r="A205" s="36" t="s">
        <v>11736</v>
      </c>
      <c r="B205" s="36" t="s">
        <v>9905</v>
      </c>
      <c r="C205" s="35" t="s">
        <v>10912</v>
      </c>
      <c r="D205" s="3" t="s">
        <v>941</v>
      </c>
      <c r="E205" s="3">
        <f t="shared" si="42"/>
        <v>1.01</v>
      </c>
      <c r="F205" s="3" t="str">
        <f t="shared" si="43"/>
        <v>Race</v>
      </c>
      <c r="G205" s="3" t="str">
        <f t="shared" si="44"/>
        <v>Race</v>
      </c>
      <c r="H205" s="3" t="str">
        <f t="shared" si="45"/>
        <v>Race</v>
      </c>
      <c r="I205" s="3" t="str">
        <f t="shared" si="46"/>
        <v>S</v>
      </c>
      <c r="J205" s="3">
        <f t="shared" si="47"/>
        <v>19700101</v>
      </c>
      <c r="K205" s="3">
        <f t="shared" si="48"/>
        <v>20991231</v>
      </c>
    </row>
    <row r="206" spans="1:11" ht="18" customHeight="1" x14ac:dyDescent="0.3">
      <c r="A206" s="36" t="s">
        <v>11736</v>
      </c>
      <c r="B206" s="36" t="s">
        <v>9906</v>
      </c>
      <c r="C206" s="35" t="s">
        <v>10913</v>
      </c>
      <c r="D206" s="3" t="s">
        <v>941</v>
      </c>
      <c r="E206" s="3">
        <f t="shared" si="42"/>
        <v>1.01</v>
      </c>
      <c r="F206" s="3" t="str">
        <f t="shared" si="43"/>
        <v>Race</v>
      </c>
      <c r="G206" s="3" t="str">
        <f t="shared" si="44"/>
        <v>Race</v>
      </c>
      <c r="H206" s="3" t="str">
        <f t="shared" si="45"/>
        <v>Race</v>
      </c>
      <c r="I206" s="3" t="str">
        <f t="shared" si="46"/>
        <v>S</v>
      </c>
      <c r="J206" s="3">
        <f t="shared" si="47"/>
        <v>19700101</v>
      </c>
      <c r="K206" s="3">
        <f t="shared" si="48"/>
        <v>20991231</v>
      </c>
    </row>
    <row r="207" spans="1:11" ht="18" customHeight="1" x14ac:dyDescent="0.3">
      <c r="A207" s="36" t="s">
        <v>11736</v>
      </c>
      <c r="B207" s="36" t="s">
        <v>9907</v>
      </c>
      <c r="C207" s="35" t="s">
        <v>10914</v>
      </c>
      <c r="D207" s="3" t="s">
        <v>941</v>
      </c>
      <c r="E207" s="3">
        <f t="shared" si="42"/>
        <v>1.01</v>
      </c>
      <c r="F207" s="3" t="str">
        <f t="shared" si="43"/>
        <v>Race</v>
      </c>
      <c r="G207" s="3" t="str">
        <f t="shared" si="44"/>
        <v>Race</v>
      </c>
      <c r="H207" s="3" t="str">
        <f t="shared" si="45"/>
        <v>Race</v>
      </c>
      <c r="I207" s="3" t="str">
        <f t="shared" si="46"/>
        <v>S</v>
      </c>
      <c r="J207" s="3">
        <f t="shared" si="47"/>
        <v>19700101</v>
      </c>
      <c r="K207" s="3">
        <f t="shared" si="48"/>
        <v>20991231</v>
      </c>
    </row>
    <row r="208" spans="1:11" ht="18" customHeight="1" x14ac:dyDescent="0.3">
      <c r="A208" s="36" t="s">
        <v>11736</v>
      </c>
      <c r="B208" s="36" t="s">
        <v>9908</v>
      </c>
      <c r="C208" s="35" t="s">
        <v>10915</v>
      </c>
      <c r="D208" s="3" t="s">
        <v>941</v>
      </c>
      <c r="E208" s="3">
        <f t="shared" si="42"/>
        <v>1.01</v>
      </c>
      <c r="F208" s="3" t="str">
        <f t="shared" si="43"/>
        <v>Race</v>
      </c>
      <c r="G208" s="3" t="str">
        <f t="shared" si="44"/>
        <v>Race</v>
      </c>
      <c r="H208" s="3" t="str">
        <f t="shared" si="45"/>
        <v>Race</v>
      </c>
      <c r="I208" s="3" t="str">
        <f t="shared" si="46"/>
        <v>S</v>
      </c>
      <c r="J208" s="3">
        <f t="shared" si="47"/>
        <v>19700101</v>
      </c>
      <c r="K208" s="3">
        <f t="shared" si="48"/>
        <v>20991231</v>
      </c>
    </row>
    <row r="209" spans="1:11" ht="18" customHeight="1" x14ac:dyDescent="0.3">
      <c r="A209" s="36" t="s">
        <v>11736</v>
      </c>
      <c r="B209" s="36" t="s">
        <v>9909</v>
      </c>
      <c r="C209" s="35" t="s">
        <v>10916</v>
      </c>
      <c r="D209" s="3" t="s">
        <v>941</v>
      </c>
      <c r="E209" s="3">
        <f t="shared" si="42"/>
        <v>1.01</v>
      </c>
      <c r="F209" s="3" t="str">
        <f t="shared" si="43"/>
        <v>Race</v>
      </c>
      <c r="G209" s="3" t="str">
        <f t="shared" si="44"/>
        <v>Race</v>
      </c>
      <c r="H209" s="3" t="str">
        <f t="shared" si="45"/>
        <v>Race</v>
      </c>
      <c r="I209" s="3" t="str">
        <f t="shared" si="46"/>
        <v>S</v>
      </c>
      <c r="J209" s="3">
        <f t="shared" si="47"/>
        <v>19700101</v>
      </c>
      <c r="K209" s="3">
        <f t="shared" si="48"/>
        <v>20991231</v>
      </c>
    </row>
    <row r="210" spans="1:11" ht="18" customHeight="1" x14ac:dyDescent="0.3">
      <c r="A210" s="36" t="s">
        <v>11736</v>
      </c>
      <c r="B210" s="36" t="s">
        <v>9910</v>
      </c>
      <c r="C210" s="35" t="s">
        <v>10917</v>
      </c>
      <c r="D210" s="3" t="s">
        <v>941</v>
      </c>
      <c r="E210" s="3">
        <f t="shared" si="42"/>
        <v>1.01</v>
      </c>
      <c r="F210" s="3" t="str">
        <f t="shared" si="43"/>
        <v>Race</v>
      </c>
      <c r="G210" s="3" t="str">
        <f t="shared" si="44"/>
        <v>Race</v>
      </c>
      <c r="H210" s="3" t="str">
        <f t="shared" si="45"/>
        <v>Race</v>
      </c>
      <c r="I210" s="3" t="str">
        <f t="shared" si="46"/>
        <v>S</v>
      </c>
      <c r="J210" s="3">
        <f t="shared" si="47"/>
        <v>19700101</v>
      </c>
      <c r="K210" s="3">
        <f t="shared" si="48"/>
        <v>20991231</v>
      </c>
    </row>
    <row r="211" spans="1:11" ht="18" customHeight="1" x14ac:dyDescent="0.3">
      <c r="A211" s="36" t="s">
        <v>11736</v>
      </c>
      <c r="B211" s="36" t="s">
        <v>9911</v>
      </c>
      <c r="C211" s="35" t="s">
        <v>10918</v>
      </c>
      <c r="D211" s="3" t="s">
        <v>941</v>
      </c>
      <c r="E211" s="3">
        <f t="shared" si="42"/>
        <v>1.01</v>
      </c>
      <c r="F211" s="3" t="str">
        <f t="shared" si="43"/>
        <v>Race</v>
      </c>
      <c r="G211" s="3" t="str">
        <f t="shared" si="44"/>
        <v>Race</v>
      </c>
      <c r="H211" s="3" t="str">
        <f t="shared" si="45"/>
        <v>Race</v>
      </c>
      <c r="I211" s="3" t="str">
        <f t="shared" si="46"/>
        <v>S</v>
      </c>
      <c r="J211" s="3">
        <f t="shared" si="47"/>
        <v>19700101</v>
      </c>
      <c r="K211" s="3">
        <f t="shared" si="48"/>
        <v>20991231</v>
      </c>
    </row>
    <row r="212" spans="1:11" ht="18" customHeight="1" x14ac:dyDescent="0.3">
      <c r="A212" s="36" t="s">
        <v>11736</v>
      </c>
      <c r="B212" s="36" t="s">
        <v>9912</v>
      </c>
      <c r="C212" s="35" t="s">
        <v>10919</v>
      </c>
      <c r="D212" s="3" t="s">
        <v>941</v>
      </c>
      <c r="E212" s="3">
        <f t="shared" si="42"/>
        <v>1.01</v>
      </c>
      <c r="F212" s="3" t="str">
        <f t="shared" si="43"/>
        <v>Race</v>
      </c>
      <c r="G212" s="3" t="str">
        <f t="shared" si="44"/>
        <v>Race</v>
      </c>
      <c r="H212" s="3" t="str">
        <f t="shared" si="45"/>
        <v>Race</v>
      </c>
      <c r="I212" s="3" t="str">
        <f t="shared" si="46"/>
        <v>S</v>
      </c>
      <c r="J212" s="3">
        <f t="shared" si="47"/>
        <v>19700101</v>
      </c>
      <c r="K212" s="3">
        <f t="shared" si="48"/>
        <v>20991231</v>
      </c>
    </row>
    <row r="213" spans="1:11" ht="18" customHeight="1" x14ac:dyDescent="0.3">
      <c r="A213" s="36" t="s">
        <v>11736</v>
      </c>
      <c r="B213" s="36" t="s">
        <v>9913</v>
      </c>
      <c r="C213" s="35" t="s">
        <v>10920</v>
      </c>
      <c r="D213" s="3" t="s">
        <v>941</v>
      </c>
      <c r="E213" s="3">
        <f t="shared" si="42"/>
        <v>1.01</v>
      </c>
      <c r="F213" s="3" t="str">
        <f t="shared" si="43"/>
        <v>Race</v>
      </c>
      <c r="G213" s="3" t="str">
        <f t="shared" si="44"/>
        <v>Race</v>
      </c>
      <c r="H213" s="3" t="str">
        <f t="shared" si="45"/>
        <v>Race</v>
      </c>
      <c r="I213" s="3" t="str">
        <f t="shared" si="46"/>
        <v>S</v>
      </c>
      <c r="J213" s="3">
        <f t="shared" si="47"/>
        <v>19700101</v>
      </c>
      <c r="K213" s="3">
        <f t="shared" si="48"/>
        <v>20991231</v>
      </c>
    </row>
    <row r="214" spans="1:11" ht="18" customHeight="1" x14ac:dyDescent="0.3">
      <c r="A214" s="36" t="s">
        <v>11736</v>
      </c>
      <c r="B214" s="36" t="s">
        <v>9914</v>
      </c>
      <c r="C214" s="35" t="s">
        <v>10921</v>
      </c>
      <c r="D214" s="3" t="s">
        <v>941</v>
      </c>
      <c r="E214" s="3">
        <f t="shared" si="42"/>
        <v>1.01</v>
      </c>
      <c r="F214" s="3" t="str">
        <f t="shared" si="43"/>
        <v>Race</v>
      </c>
      <c r="G214" s="3" t="str">
        <f t="shared" si="44"/>
        <v>Race</v>
      </c>
      <c r="H214" s="3" t="str">
        <f t="shared" si="45"/>
        <v>Race</v>
      </c>
      <c r="I214" s="3" t="str">
        <f t="shared" si="46"/>
        <v>S</v>
      </c>
      <c r="J214" s="3">
        <f t="shared" si="47"/>
        <v>19700101</v>
      </c>
      <c r="K214" s="3">
        <f t="shared" si="48"/>
        <v>20991231</v>
      </c>
    </row>
    <row r="215" spans="1:11" ht="18" customHeight="1" x14ac:dyDescent="0.3">
      <c r="A215" s="36" t="s">
        <v>11736</v>
      </c>
      <c r="B215" s="36" t="s">
        <v>9915</v>
      </c>
      <c r="C215" s="35" t="s">
        <v>10922</v>
      </c>
      <c r="D215" s="3" t="s">
        <v>941</v>
      </c>
      <c r="E215" s="3">
        <f t="shared" si="42"/>
        <v>1.01</v>
      </c>
      <c r="F215" s="3" t="str">
        <f t="shared" si="43"/>
        <v>Race</v>
      </c>
      <c r="G215" s="3" t="str">
        <f t="shared" si="44"/>
        <v>Race</v>
      </c>
      <c r="H215" s="3" t="str">
        <f t="shared" si="45"/>
        <v>Race</v>
      </c>
      <c r="I215" s="3" t="str">
        <f t="shared" si="46"/>
        <v>S</v>
      </c>
      <c r="J215" s="3">
        <f t="shared" si="47"/>
        <v>19700101</v>
      </c>
      <c r="K215" s="3">
        <f t="shared" si="48"/>
        <v>20991231</v>
      </c>
    </row>
    <row r="216" spans="1:11" ht="18" customHeight="1" x14ac:dyDescent="0.3">
      <c r="A216" s="36" t="s">
        <v>11736</v>
      </c>
      <c r="B216" s="36" t="s">
        <v>9916</v>
      </c>
      <c r="C216" s="35" t="s">
        <v>10923</v>
      </c>
      <c r="D216" s="3" t="s">
        <v>941</v>
      </c>
      <c r="E216" s="3">
        <f t="shared" si="42"/>
        <v>1.01</v>
      </c>
      <c r="F216" s="3" t="str">
        <f t="shared" si="43"/>
        <v>Race</v>
      </c>
      <c r="G216" s="3" t="str">
        <f t="shared" si="44"/>
        <v>Race</v>
      </c>
      <c r="H216" s="3" t="str">
        <f t="shared" si="45"/>
        <v>Race</v>
      </c>
      <c r="I216" s="3" t="str">
        <f t="shared" si="46"/>
        <v>S</v>
      </c>
      <c r="J216" s="3">
        <f t="shared" si="47"/>
        <v>19700101</v>
      </c>
      <c r="K216" s="3">
        <f t="shared" si="48"/>
        <v>20991231</v>
      </c>
    </row>
    <row r="217" spans="1:11" ht="18" customHeight="1" x14ac:dyDescent="0.3">
      <c r="A217" s="36" t="s">
        <v>11736</v>
      </c>
      <c r="B217" s="36" t="s">
        <v>9917</v>
      </c>
      <c r="C217" s="35" t="s">
        <v>10924</v>
      </c>
      <c r="D217" s="3" t="s">
        <v>941</v>
      </c>
      <c r="E217" s="3">
        <f t="shared" si="42"/>
        <v>1.01</v>
      </c>
      <c r="F217" s="3" t="str">
        <f t="shared" si="43"/>
        <v>Race</v>
      </c>
      <c r="G217" s="3" t="str">
        <f t="shared" si="44"/>
        <v>Race</v>
      </c>
      <c r="H217" s="3" t="str">
        <f t="shared" si="45"/>
        <v>Race</v>
      </c>
      <c r="I217" s="3" t="str">
        <f t="shared" si="46"/>
        <v>S</v>
      </c>
      <c r="J217" s="3">
        <f t="shared" si="47"/>
        <v>19700101</v>
      </c>
      <c r="K217" s="3">
        <f t="shared" si="48"/>
        <v>20991231</v>
      </c>
    </row>
    <row r="218" spans="1:11" ht="18" customHeight="1" x14ac:dyDescent="0.3">
      <c r="A218" s="36" t="s">
        <v>11736</v>
      </c>
      <c r="B218" s="36" t="s">
        <v>9918</v>
      </c>
      <c r="C218" s="35" t="s">
        <v>10925</v>
      </c>
      <c r="D218" s="3" t="s">
        <v>941</v>
      </c>
      <c r="E218" s="3">
        <f t="shared" si="42"/>
        <v>1.01</v>
      </c>
      <c r="F218" s="3" t="str">
        <f t="shared" si="43"/>
        <v>Race</v>
      </c>
      <c r="G218" s="3" t="str">
        <f t="shared" si="44"/>
        <v>Race</v>
      </c>
      <c r="H218" s="3" t="str">
        <f t="shared" si="45"/>
        <v>Race</v>
      </c>
      <c r="I218" s="3" t="str">
        <f t="shared" si="46"/>
        <v>S</v>
      </c>
      <c r="J218" s="3">
        <f t="shared" si="47"/>
        <v>19700101</v>
      </c>
      <c r="K218" s="3">
        <f t="shared" si="48"/>
        <v>20991231</v>
      </c>
    </row>
    <row r="219" spans="1:11" ht="18" customHeight="1" x14ac:dyDescent="0.3">
      <c r="A219" s="36" t="s">
        <v>11736</v>
      </c>
      <c r="B219" s="36" t="s">
        <v>9919</v>
      </c>
      <c r="C219" s="35" t="s">
        <v>10926</v>
      </c>
      <c r="D219" s="3" t="s">
        <v>941</v>
      </c>
      <c r="E219" s="3">
        <f t="shared" si="42"/>
        <v>1.01</v>
      </c>
      <c r="F219" s="3" t="str">
        <f t="shared" si="43"/>
        <v>Race</v>
      </c>
      <c r="G219" s="3" t="str">
        <f t="shared" si="44"/>
        <v>Race</v>
      </c>
      <c r="H219" s="3" t="str">
        <f t="shared" si="45"/>
        <v>Race</v>
      </c>
      <c r="I219" s="3" t="str">
        <f t="shared" si="46"/>
        <v>S</v>
      </c>
      <c r="J219" s="3">
        <f t="shared" si="47"/>
        <v>19700101</v>
      </c>
      <c r="K219" s="3">
        <f t="shared" si="48"/>
        <v>20991231</v>
      </c>
    </row>
    <row r="220" spans="1:11" ht="18" customHeight="1" x14ac:dyDescent="0.3">
      <c r="A220" s="36" t="s">
        <v>11736</v>
      </c>
      <c r="B220" s="36" t="s">
        <v>9920</v>
      </c>
      <c r="C220" s="35" t="s">
        <v>10927</v>
      </c>
      <c r="D220" s="3" t="s">
        <v>941</v>
      </c>
      <c r="E220" s="3">
        <f t="shared" si="42"/>
        <v>1.01</v>
      </c>
      <c r="F220" s="3" t="str">
        <f t="shared" si="43"/>
        <v>Race</v>
      </c>
      <c r="G220" s="3" t="str">
        <f t="shared" si="44"/>
        <v>Race</v>
      </c>
      <c r="H220" s="3" t="str">
        <f t="shared" si="45"/>
        <v>Race</v>
      </c>
      <c r="I220" s="3" t="str">
        <f t="shared" si="46"/>
        <v>S</v>
      </c>
      <c r="J220" s="3">
        <f t="shared" si="47"/>
        <v>19700101</v>
      </c>
      <c r="K220" s="3">
        <f t="shared" si="48"/>
        <v>20991231</v>
      </c>
    </row>
    <row r="221" spans="1:11" ht="18" customHeight="1" x14ac:dyDescent="0.3">
      <c r="A221" s="36" t="s">
        <v>11736</v>
      </c>
      <c r="B221" s="36" t="s">
        <v>9921</v>
      </c>
      <c r="C221" s="35" t="s">
        <v>10928</v>
      </c>
      <c r="D221" s="3" t="s">
        <v>941</v>
      </c>
      <c r="E221" s="3">
        <f t="shared" si="42"/>
        <v>1.01</v>
      </c>
      <c r="F221" s="3" t="str">
        <f t="shared" si="43"/>
        <v>Race</v>
      </c>
      <c r="G221" s="3" t="str">
        <f t="shared" si="44"/>
        <v>Race</v>
      </c>
      <c r="H221" s="3" t="str">
        <f t="shared" si="45"/>
        <v>Race</v>
      </c>
      <c r="I221" s="3" t="str">
        <f t="shared" si="46"/>
        <v>S</v>
      </c>
      <c r="J221" s="3">
        <f t="shared" si="47"/>
        <v>19700101</v>
      </c>
      <c r="K221" s="3">
        <f t="shared" si="48"/>
        <v>20991231</v>
      </c>
    </row>
    <row r="222" spans="1:11" ht="18" customHeight="1" x14ac:dyDescent="0.3">
      <c r="A222" s="36" t="s">
        <v>11736</v>
      </c>
      <c r="B222" s="36" t="s">
        <v>9922</v>
      </c>
      <c r="C222" s="35" t="s">
        <v>10929</v>
      </c>
      <c r="D222" s="3" t="s">
        <v>941</v>
      </c>
      <c r="E222" s="3">
        <f t="shared" si="42"/>
        <v>1.01</v>
      </c>
      <c r="F222" s="3" t="str">
        <f t="shared" si="43"/>
        <v>Race</v>
      </c>
      <c r="G222" s="3" t="str">
        <f t="shared" si="44"/>
        <v>Race</v>
      </c>
      <c r="H222" s="3" t="str">
        <f t="shared" si="45"/>
        <v>Race</v>
      </c>
      <c r="I222" s="3" t="str">
        <f t="shared" si="46"/>
        <v>S</v>
      </c>
      <c r="J222" s="3">
        <f t="shared" si="47"/>
        <v>19700101</v>
      </c>
      <c r="K222" s="3">
        <f t="shared" si="48"/>
        <v>20991231</v>
      </c>
    </row>
    <row r="223" spans="1:11" ht="18" customHeight="1" x14ac:dyDescent="0.3">
      <c r="A223" s="36" t="s">
        <v>11736</v>
      </c>
      <c r="B223" s="36" t="s">
        <v>9923</v>
      </c>
      <c r="C223" s="35" t="s">
        <v>10930</v>
      </c>
      <c r="D223" s="3" t="s">
        <v>941</v>
      </c>
      <c r="E223" s="3">
        <f t="shared" si="42"/>
        <v>1.01</v>
      </c>
      <c r="F223" s="3" t="str">
        <f t="shared" si="43"/>
        <v>Race</v>
      </c>
      <c r="G223" s="3" t="str">
        <f t="shared" si="44"/>
        <v>Race</v>
      </c>
      <c r="H223" s="3" t="str">
        <f t="shared" si="45"/>
        <v>Race</v>
      </c>
      <c r="I223" s="3" t="str">
        <f t="shared" si="46"/>
        <v>S</v>
      </c>
      <c r="J223" s="3">
        <f t="shared" si="47"/>
        <v>19700101</v>
      </c>
      <c r="K223" s="3">
        <f t="shared" si="48"/>
        <v>20991231</v>
      </c>
    </row>
    <row r="224" spans="1:11" ht="18" customHeight="1" x14ac:dyDescent="0.3">
      <c r="A224" s="36" t="s">
        <v>11736</v>
      </c>
      <c r="B224" s="36" t="s">
        <v>9924</v>
      </c>
      <c r="C224" s="35" t="s">
        <v>10931</v>
      </c>
      <c r="D224" s="3" t="s">
        <v>941</v>
      </c>
      <c r="E224" s="3">
        <f t="shared" si="42"/>
        <v>1.01</v>
      </c>
      <c r="F224" s="3" t="str">
        <f t="shared" si="43"/>
        <v>Race</v>
      </c>
      <c r="G224" s="3" t="str">
        <f t="shared" si="44"/>
        <v>Race</v>
      </c>
      <c r="H224" s="3" t="str">
        <f t="shared" si="45"/>
        <v>Race</v>
      </c>
      <c r="I224" s="3" t="str">
        <f t="shared" si="46"/>
        <v>S</v>
      </c>
      <c r="J224" s="3">
        <f t="shared" si="47"/>
        <v>19700101</v>
      </c>
      <c r="K224" s="3">
        <f t="shared" si="48"/>
        <v>20991231</v>
      </c>
    </row>
    <row r="225" spans="1:11" ht="18" customHeight="1" x14ac:dyDescent="0.3">
      <c r="A225" s="36" t="s">
        <v>11736</v>
      </c>
      <c r="B225" s="36" t="s">
        <v>9925</v>
      </c>
      <c r="C225" s="35" t="s">
        <v>10932</v>
      </c>
      <c r="D225" s="3" t="s">
        <v>941</v>
      </c>
      <c r="E225" s="3">
        <f t="shared" si="42"/>
        <v>1.01</v>
      </c>
      <c r="F225" s="3" t="str">
        <f t="shared" si="43"/>
        <v>Race</v>
      </c>
      <c r="G225" s="3" t="str">
        <f t="shared" si="44"/>
        <v>Race</v>
      </c>
      <c r="H225" s="3" t="str">
        <f t="shared" si="45"/>
        <v>Race</v>
      </c>
      <c r="I225" s="3" t="str">
        <f t="shared" si="46"/>
        <v>S</v>
      </c>
      <c r="J225" s="3">
        <f t="shared" si="47"/>
        <v>19700101</v>
      </c>
      <c r="K225" s="3">
        <f t="shared" si="48"/>
        <v>20991231</v>
      </c>
    </row>
    <row r="226" spans="1:11" ht="18" customHeight="1" x14ac:dyDescent="0.3">
      <c r="A226" s="36" t="s">
        <v>11736</v>
      </c>
      <c r="B226" s="36" t="s">
        <v>9926</v>
      </c>
      <c r="C226" s="35" t="s">
        <v>10933</v>
      </c>
      <c r="D226" s="3" t="s">
        <v>941</v>
      </c>
      <c r="E226" s="3">
        <f t="shared" si="42"/>
        <v>1.01</v>
      </c>
      <c r="F226" s="3" t="str">
        <f t="shared" si="43"/>
        <v>Race</v>
      </c>
      <c r="G226" s="3" t="str">
        <f t="shared" si="44"/>
        <v>Race</v>
      </c>
      <c r="H226" s="3" t="str">
        <f t="shared" si="45"/>
        <v>Race</v>
      </c>
      <c r="I226" s="3" t="str">
        <f t="shared" si="46"/>
        <v>S</v>
      </c>
      <c r="J226" s="3">
        <f t="shared" si="47"/>
        <v>19700101</v>
      </c>
      <c r="K226" s="3">
        <f t="shared" si="48"/>
        <v>20991231</v>
      </c>
    </row>
    <row r="227" spans="1:11" ht="18" customHeight="1" x14ac:dyDescent="0.3">
      <c r="A227" s="36" t="s">
        <v>11736</v>
      </c>
      <c r="B227" s="36" t="s">
        <v>9927</v>
      </c>
      <c r="C227" s="35" t="s">
        <v>10934</v>
      </c>
      <c r="D227" s="3" t="s">
        <v>941</v>
      </c>
      <c r="E227" s="3">
        <f t="shared" si="42"/>
        <v>1.01</v>
      </c>
      <c r="F227" s="3" t="str">
        <f t="shared" si="43"/>
        <v>Race</v>
      </c>
      <c r="G227" s="3" t="str">
        <f t="shared" si="44"/>
        <v>Race</v>
      </c>
      <c r="H227" s="3" t="str">
        <f t="shared" si="45"/>
        <v>Race</v>
      </c>
      <c r="I227" s="3" t="str">
        <f t="shared" si="46"/>
        <v>S</v>
      </c>
      <c r="J227" s="3">
        <f t="shared" si="47"/>
        <v>19700101</v>
      </c>
      <c r="K227" s="3">
        <f t="shared" si="48"/>
        <v>20991231</v>
      </c>
    </row>
    <row r="228" spans="1:11" ht="18" customHeight="1" x14ac:dyDescent="0.3">
      <c r="A228" s="36" t="s">
        <v>11736</v>
      </c>
      <c r="B228" s="36" t="s">
        <v>9928</v>
      </c>
      <c r="C228" s="35" t="s">
        <v>10935</v>
      </c>
      <c r="D228" s="3" t="s">
        <v>941</v>
      </c>
      <c r="E228" s="3">
        <f t="shared" si="42"/>
        <v>1.01</v>
      </c>
      <c r="F228" s="3" t="str">
        <f t="shared" si="43"/>
        <v>Race</v>
      </c>
      <c r="G228" s="3" t="str">
        <f t="shared" si="44"/>
        <v>Race</v>
      </c>
      <c r="H228" s="3" t="str">
        <f t="shared" si="45"/>
        <v>Race</v>
      </c>
      <c r="I228" s="3" t="str">
        <f t="shared" si="46"/>
        <v>S</v>
      </c>
      <c r="J228" s="3">
        <f t="shared" si="47"/>
        <v>19700101</v>
      </c>
      <c r="K228" s="3">
        <f t="shared" si="48"/>
        <v>20991231</v>
      </c>
    </row>
    <row r="229" spans="1:11" ht="18" customHeight="1" x14ac:dyDescent="0.3">
      <c r="A229" s="36" t="s">
        <v>11736</v>
      </c>
      <c r="B229" s="36" t="s">
        <v>9929</v>
      </c>
      <c r="C229" s="35" t="s">
        <v>10936</v>
      </c>
      <c r="D229" s="3" t="s">
        <v>941</v>
      </c>
      <c r="E229" s="3">
        <f t="shared" si="42"/>
        <v>1.01</v>
      </c>
      <c r="F229" s="3" t="str">
        <f t="shared" si="43"/>
        <v>Race</v>
      </c>
      <c r="G229" s="3" t="str">
        <f t="shared" si="44"/>
        <v>Race</v>
      </c>
      <c r="H229" s="3" t="str">
        <f t="shared" si="45"/>
        <v>Race</v>
      </c>
      <c r="I229" s="3" t="str">
        <f t="shared" si="46"/>
        <v>S</v>
      </c>
      <c r="J229" s="3">
        <f t="shared" si="47"/>
        <v>19700101</v>
      </c>
      <c r="K229" s="3">
        <f t="shared" si="48"/>
        <v>20991231</v>
      </c>
    </row>
    <row r="230" spans="1:11" ht="18" customHeight="1" x14ac:dyDescent="0.3">
      <c r="A230" s="36" t="s">
        <v>11736</v>
      </c>
      <c r="B230" s="36" t="s">
        <v>9930</v>
      </c>
      <c r="C230" s="35" t="s">
        <v>10937</v>
      </c>
      <c r="D230" s="3" t="s">
        <v>941</v>
      </c>
      <c r="E230" s="3">
        <f t="shared" si="42"/>
        <v>1.01</v>
      </c>
      <c r="F230" s="3" t="str">
        <f t="shared" si="43"/>
        <v>Race</v>
      </c>
      <c r="G230" s="3" t="str">
        <f t="shared" si="44"/>
        <v>Race</v>
      </c>
      <c r="H230" s="3" t="str">
        <f t="shared" si="45"/>
        <v>Race</v>
      </c>
      <c r="I230" s="3" t="str">
        <f t="shared" si="46"/>
        <v>S</v>
      </c>
      <c r="J230" s="3">
        <f t="shared" si="47"/>
        <v>19700101</v>
      </c>
      <c r="K230" s="3">
        <f t="shared" si="48"/>
        <v>20991231</v>
      </c>
    </row>
    <row r="231" spans="1:11" ht="18" customHeight="1" x14ac:dyDescent="0.3">
      <c r="A231" s="36" t="s">
        <v>11736</v>
      </c>
      <c r="B231" s="36" t="s">
        <v>9931</v>
      </c>
      <c r="C231" s="35" t="s">
        <v>10938</v>
      </c>
      <c r="D231" s="3" t="s">
        <v>941</v>
      </c>
      <c r="E231" s="3">
        <f t="shared" si="42"/>
        <v>1.01</v>
      </c>
      <c r="F231" s="3" t="str">
        <f t="shared" si="43"/>
        <v>Race</v>
      </c>
      <c r="G231" s="3" t="str">
        <f t="shared" si="44"/>
        <v>Race</v>
      </c>
      <c r="H231" s="3" t="str">
        <f t="shared" si="45"/>
        <v>Race</v>
      </c>
      <c r="I231" s="3" t="str">
        <f t="shared" si="46"/>
        <v>S</v>
      </c>
      <c r="J231" s="3">
        <f t="shared" si="47"/>
        <v>19700101</v>
      </c>
      <c r="K231" s="3">
        <f t="shared" si="48"/>
        <v>20991231</v>
      </c>
    </row>
    <row r="232" spans="1:11" ht="18" customHeight="1" x14ac:dyDescent="0.3">
      <c r="A232" s="36" t="s">
        <v>11736</v>
      </c>
      <c r="B232" s="36" t="s">
        <v>9932</v>
      </c>
      <c r="C232" s="35" t="s">
        <v>10939</v>
      </c>
      <c r="D232" s="3" t="s">
        <v>941</v>
      </c>
      <c r="E232" s="3">
        <f t="shared" si="42"/>
        <v>1.01</v>
      </c>
      <c r="F232" s="3" t="str">
        <f t="shared" si="43"/>
        <v>Race</v>
      </c>
      <c r="G232" s="3" t="str">
        <f t="shared" si="44"/>
        <v>Race</v>
      </c>
      <c r="H232" s="3" t="str">
        <f t="shared" si="45"/>
        <v>Race</v>
      </c>
      <c r="I232" s="3" t="str">
        <f t="shared" si="46"/>
        <v>S</v>
      </c>
      <c r="J232" s="3">
        <f t="shared" si="47"/>
        <v>19700101</v>
      </c>
      <c r="K232" s="3">
        <f t="shared" si="48"/>
        <v>20991231</v>
      </c>
    </row>
    <row r="233" spans="1:11" ht="18" customHeight="1" x14ac:dyDescent="0.3">
      <c r="A233" s="36" t="s">
        <v>11736</v>
      </c>
      <c r="B233" s="36" t="s">
        <v>9933</v>
      </c>
      <c r="C233" s="35" t="s">
        <v>10940</v>
      </c>
      <c r="D233" s="3" t="s">
        <v>941</v>
      </c>
      <c r="E233" s="3">
        <f t="shared" si="42"/>
        <v>1.01</v>
      </c>
      <c r="F233" s="3" t="str">
        <f t="shared" si="43"/>
        <v>Race</v>
      </c>
      <c r="G233" s="3" t="str">
        <f t="shared" si="44"/>
        <v>Race</v>
      </c>
      <c r="H233" s="3" t="str">
        <f t="shared" si="45"/>
        <v>Race</v>
      </c>
      <c r="I233" s="3" t="str">
        <f t="shared" si="46"/>
        <v>S</v>
      </c>
      <c r="J233" s="3">
        <f t="shared" si="47"/>
        <v>19700101</v>
      </c>
      <c r="K233" s="3">
        <f t="shared" si="48"/>
        <v>20991231</v>
      </c>
    </row>
    <row r="234" spans="1:11" ht="18" customHeight="1" x14ac:dyDescent="0.3">
      <c r="A234" s="36" t="s">
        <v>11736</v>
      </c>
      <c r="B234" s="36" t="s">
        <v>9934</v>
      </c>
      <c r="C234" s="35" t="s">
        <v>10941</v>
      </c>
      <c r="D234" s="3" t="s">
        <v>941</v>
      </c>
      <c r="E234" s="3">
        <f t="shared" si="42"/>
        <v>1.01</v>
      </c>
      <c r="F234" s="3" t="str">
        <f t="shared" si="43"/>
        <v>Race</v>
      </c>
      <c r="G234" s="3" t="str">
        <f t="shared" si="44"/>
        <v>Race</v>
      </c>
      <c r="H234" s="3" t="str">
        <f t="shared" si="45"/>
        <v>Race</v>
      </c>
      <c r="I234" s="3" t="str">
        <f t="shared" si="46"/>
        <v>S</v>
      </c>
      <c r="J234" s="3">
        <f t="shared" si="47"/>
        <v>19700101</v>
      </c>
      <c r="K234" s="3">
        <f t="shared" si="48"/>
        <v>20991231</v>
      </c>
    </row>
    <row r="235" spans="1:11" ht="18" customHeight="1" x14ac:dyDescent="0.3">
      <c r="A235" s="36" t="s">
        <v>11736</v>
      </c>
      <c r="B235" s="36" t="s">
        <v>9935</v>
      </c>
      <c r="C235" s="35" t="s">
        <v>10942</v>
      </c>
      <c r="D235" s="3" t="s">
        <v>941</v>
      </c>
      <c r="E235" s="3">
        <f t="shared" si="42"/>
        <v>1.01</v>
      </c>
      <c r="F235" s="3" t="str">
        <f t="shared" si="43"/>
        <v>Race</v>
      </c>
      <c r="G235" s="3" t="str">
        <f t="shared" si="44"/>
        <v>Race</v>
      </c>
      <c r="H235" s="3" t="str">
        <f t="shared" si="45"/>
        <v>Race</v>
      </c>
      <c r="I235" s="3" t="str">
        <f t="shared" si="46"/>
        <v>S</v>
      </c>
      <c r="J235" s="3">
        <f t="shared" si="47"/>
        <v>19700101</v>
      </c>
      <c r="K235" s="3">
        <f t="shared" si="48"/>
        <v>20991231</v>
      </c>
    </row>
    <row r="236" spans="1:11" ht="18" customHeight="1" x14ac:dyDescent="0.3">
      <c r="A236" s="36" t="s">
        <v>11736</v>
      </c>
      <c r="B236" s="36" t="s">
        <v>9936</v>
      </c>
      <c r="C236" s="35" t="s">
        <v>10943</v>
      </c>
      <c r="D236" s="3" t="s">
        <v>941</v>
      </c>
      <c r="E236" s="3">
        <f t="shared" si="42"/>
        <v>1.01</v>
      </c>
      <c r="F236" s="3" t="str">
        <f t="shared" si="43"/>
        <v>Race</v>
      </c>
      <c r="G236" s="3" t="str">
        <f t="shared" si="44"/>
        <v>Race</v>
      </c>
      <c r="H236" s="3" t="str">
        <f t="shared" si="45"/>
        <v>Race</v>
      </c>
      <c r="I236" s="3" t="str">
        <f t="shared" si="46"/>
        <v>S</v>
      </c>
      <c r="J236" s="3">
        <f t="shared" si="47"/>
        <v>19700101</v>
      </c>
      <c r="K236" s="3">
        <f t="shared" si="48"/>
        <v>20991231</v>
      </c>
    </row>
    <row r="237" spans="1:11" ht="18" customHeight="1" x14ac:dyDescent="0.3">
      <c r="A237" s="36" t="s">
        <v>11736</v>
      </c>
      <c r="B237" s="36" t="s">
        <v>9937</v>
      </c>
      <c r="C237" s="35" t="s">
        <v>10944</v>
      </c>
      <c r="D237" s="3" t="s">
        <v>941</v>
      </c>
      <c r="E237" s="3">
        <f t="shared" si="42"/>
        <v>1.01</v>
      </c>
      <c r="F237" s="3" t="str">
        <f t="shared" si="43"/>
        <v>Race</v>
      </c>
      <c r="G237" s="3" t="str">
        <f t="shared" si="44"/>
        <v>Race</v>
      </c>
      <c r="H237" s="3" t="str">
        <f t="shared" si="45"/>
        <v>Race</v>
      </c>
      <c r="I237" s="3" t="str">
        <f t="shared" si="46"/>
        <v>S</v>
      </c>
      <c r="J237" s="3">
        <f t="shared" si="47"/>
        <v>19700101</v>
      </c>
      <c r="K237" s="3">
        <f t="shared" si="48"/>
        <v>20991231</v>
      </c>
    </row>
    <row r="238" spans="1:11" ht="18" customHeight="1" x14ac:dyDescent="0.3">
      <c r="A238" s="36" t="s">
        <v>11736</v>
      </c>
      <c r="B238" s="36" t="s">
        <v>9938</v>
      </c>
      <c r="C238" s="35" t="s">
        <v>10945</v>
      </c>
      <c r="D238" s="3" t="s">
        <v>941</v>
      </c>
      <c r="E238" s="3">
        <f t="shared" si="42"/>
        <v>1.01</v>
      </c>
      <c r="F238" s="3" t="str">
        <f t="shared" si="43"/>
        <v>Race</v>
      </c>
      <c r="G238" s="3" t="str">
        <f t="shared" si="44"/>
        <v>Race</v>
      </c>
      <c r="H238" s="3" t="str">
        <f t="shared" si="45"/>
        <v>Race</v>
      </c>
      <c r="I238" s="3" t="str">
        <f t="shared" si="46"/>
        <v>S</v>
      </c>
      <c r="J238" s="3">
        <f t="shared" si="47"/>
        <v>19700101</v>
      </c>
      <c r="K238" s="3">
        <f t="shared" si="48"/>
        <v>20991231</v>
      </c>
    </row>
    <row r="239" spans="1:11" ht="18" customHeight="1" x14ac:dyDescent="0.3">
      <c r="A239" s="36" t="s">
        <v>11736</v>
      </c>
      <c r="B239" s="36" t="s">
        <v>9939</v>
      </c>
      <c r="C239" s="35" t="s">
        <v>10946</v>
      </c>
      <c r="D239" s="3" t="s">
        <v>941</v>
      </c>
      <c r="E239" s="3">
        <f t="shared" si="42"/>
        <v>1.01</v>
      </c>
      <c r="F239" s="3" t="str">
        <f t="shared" si="43"/>
        <v>Race</v>
      </c>
      <c r="G239" s="3" t="str">
        <f t="shared" si="44"/>
        <v>Race</v>
      </c>
      <c r="H239" s="3" t="str">
        <f t="shared" si="45"/>
        <v>Race</v>
      </c>
      <c r="I239" s="3" t="str">
        <f t="shared" si="46"/>
        <v>S</v>
      </c>
      <c r="J239" s="3">
        <f t="shared" si="47"/>
        <v>19700101</v>
      </c>
      <c r="K239" s="3">
        <f t="shared" si="48"/>
        <v>20991231</v>
      </c>
    </row>
    <row r="240" spans="1:11" ht="18" customHeight="1" x14ac:dyDescent="0.3">
      <c r="A240" s="36" t="s">
        <v>11736</v>
      </c>
      <c r="B240" s="36" t="s">
        <v>9940</v>
      </c>
      <c r="C240" s="35" t="s">
        <v>10947</v>
      </c>
      <c r="D240" s="3" t="s">
        <v>941</v>
      </c>
      <c r="E240" s="3">
        <f t="shared" si="42"/>
        <v>1.01</v>
      </c>
      <c r="F240" s="3" t="str">
        <f t="shared" si="43"/>
        <v>Race</v>
      </c>
      <c r="G240" s="3" t="str">
        <f t="shared" si="44"/>
        <v>Race</v>
      </c>
      <c r="H240" s="3" t="str">
        <f t="shared" si="45"/>
        <v>Race</v>
      </c>
      <c r="I240" s="3" t="str">
        <f t="shared" si="46"/>
        <v>S</v>
      </c>
      <c r="J240" s="3">
        <f t="shared" si="47"/>
        <v>19700101</v>
      </c>
      <c r="K240" s="3">
        <f t="shared" si="48"/>
        <v>20991231</v>
      </c>
    </row>
    <row r="241" spans="1:11" ht="18" customHeight="1" x14ac:dyDescent="0.3">
      <c r="A241" s="36" t="s">
        <v>11736</v>
      </c>
      <c r="B241" s="36" t="s">
        <v>9941</v>
      </c>
      <c r="C241" s="35" t="s">
        <v>10948</v>
      </c>
      <c r="D241" s="3" t="s">
        <v>941</v>
      </c>
      <c r="E241" s="3">
        <f t="shared" si="42"/>
        <v>1.01</v>
      </c>
      <c r="F241" s="3" t="str">
        <f t="shared" si="43"/>
        <v>Race</v>
      </c>
      <c r="G241" s="3" t="str">
        <f t="shared" si="44"/>
        <v>Race</v>
      </c>
      <c r="H241" s="3" t="str">
        <f t="shared" si="45"/>
        <v>Race</v>
      </c>
      <c r="I241" s="3" t="str">
        <f t="shared" si="46"/>
        <v>S</v>
      </c>
      <c r="J241" s="3">
        <f t="shared" si="47"/>
        <v>19700101</v>
      </c>
      <c r="K241" s="3">
        <f t="shared" si="48"/>
        <v>20991231</v>
      </c>
    </row>
    <row r="242" spans="1:11" ht="18" customHeight="1" x14ac:dyDescent="0.3">
      <c r="A242" s="36" t="s">
        <v>11736</v>
      </c>
      <c r="B242" s="36" t="s">
        <v>9942</v>
      </c>
      <c r="C242" s="35" t="s">
        <v>10949</v>
      </c>
      <c r="D242" s="3" t="s">
        <v>941</v>
      </c>
      <c r="E242" s="3">
        <f t="shared" si="42"/>
        <v>1.01</v>
      </c>
      <c r="F242" s="3" t="str">
        <f t="shared" si="43"/>
        <v>Race</v>
      </c>
      <c r="G242" s="3" t="str">
        <f t="shared" si="44"/>
        <v>Race</v>
      </c>
      <c r="H242" s="3" t="str">
        <f t="shared" si="45"/>
        <v>Race</v>
      </c>
      <c r="I242" s="3" t="str">
        <f t="shared" si="46"/>
        <v>S</v>
      </c>
      <c r="J242" s="3">
        <f t="shared" si="47"/>
        <v>19700101</v>
      </c>
      <c r="K242" s="3">
        <f t="shared" si="48"/>
        <v>20991231</v>
      </c>
    </row>
    <row r="243" spans="1:11" ht="18" customHeight="1" x14ac:dyDescent="0.3">
      <c r="A243" s="36" t="s">
        <v>11736</v>
      </c>
      <c r="B243" s="36" t="s">
        <v>9943</v>
      </c>
      <c r="C243" s="35" t="s">
        <v>10950</v>
      </c>
      <c r="D243" s="3" t="s">
        <v>941</v>
      </c>
      <c r="E243" s="3">
        <f t="shared" si="42"/>
        <v>1.01</v>
      </c>
      <c r="F243" s="3" t="str">
        <f t="shared" si="43"/>
        <v>Race</v>
      </c>
      <c r="G243" s="3" t="str">
        <f t="shared" si="44"/>
        <v>Race</v>
      </c>
      <c r="H243" s="3" t="str">
        <f t="shared" si="45"/>
        <v>Race</v>
      </c>
      <c r="I243" s="3" t="str">
        <f t="shared" si="46"/>
        <v>S</v>
      </c>
      <c r="J243" s="3">
        <f t="shared" si="47"/>
        <v>19700101</v>
      </c>
      <c r="K243" s="3">
        <f t="shared" si="48"/>
        <v>20991231</v>
      </c>
    </row>
    <row r="244" spans="1:11" ht="18" customHeight="1" x14ac:dyDescent="0.3">
      <c r="A244" s="36" t="s">
        <v>11736</v>
      </c>
      <c r="B244" s="36" t="s">
        <v>9944</v>
      </c>
      <c r="C244" s="35" t="s">
        <v>10951</v>
      </c>
      <c r="D244" s="3" t="s">
        <v>941</v>
      </c>
      <c r="E244" s="3">
        <f t="shared" si="42"/>
        <v>1.01</v>
      </c>
      <c r="F244" s="3" t="str">
        <f t="shared" si="43"/>
        <v>Race</v>
      </c>
      <c r="G244" s="3" t="str">
        <f t="shared" si="44"/>
        <v>Race</v>
      </c>
      <c r="H244" s="3" t="str">
        <f t="shared" si="45"/>
        <v>Race</v>
      </c>
      <c r="I244" s="3" t="str">
        <f t="shared" si="46"/>
        <v>S</v>
      </c>
      <c r="J244" s="3">
        <f t="shared" si="47"/>
        <v>19700101</v>
      </c>
      <c r="K244" s="3">
        <f t="shared" si="48"/>
        <v>20991231</v>
      </c>
    </row>
    <row r="245" spans="1:11" ht="18" customHeight="1" x14ac:dyDescent="0.3">
      <c r="A245" s="36" t="s">
        <v>11736</v>
      </c>
      <c r="B245" s="36" t="s">
        <v>9945</v>
      </c>
      <c r="C245" s="35" t="s">
        <v>10952</v>
      </c>
      <c r="D245" s="3" t="s">
        <v>941</v>
      </c>
      <c r="E245" s="3">
        <f t="shared" si="42"/>
        <v>1.01</v>
      </c>
      <c r="F245" s="3" t="str">
        <f t="shared" si="43"/>
        <v>Race</v>
      </c>
      <c r="G245" s="3" t="str">
        <f t="shared" si="44"/>
        <v>Race</v>
      </c>
      <c r="H245" s="3" t="str">
        <f t="shared" si="45"/>
        <v>Race</v>
      </c>
      <c r="I245" s="3" t="str">
        <f t="shared" si="46"/>
        <v>S</v>
      </c>
      <c r="J245" s="3">
        <f t="shared" si="47"/>
        <v>19700101</v>
      </c>
      <c r="K245" s="3">
        <f t="shared" si="48"/>
        <v>20991231</v>
      </c>
    </row>
    <row r="246" spans="1:11" ht="18" customHeight="1" x14ac:dyDescent="0.3">
      <c r="A246" s="36" t="s">
        <v>11736</v>
      </c>
      <c r="B246" s="36" t="s">
        <v>9946</v>
      </c>
      <c r="C246" s="35" t="s">
        <v>10953</v>
      </c>
      <c r="D246" s="3" t="s">
        <v>941</v>
      </c>
      <c r="E246" s="3">
        <f t="shared" si="42"/>
        <v>1.01</v>
      </c>
      <c r="F246" s="3" t="str">
        <f t="shared" si="43"/>
        <v>Race</v>
      </c>
      <c r="G246" s="3" t="str">
        <f t="shared" si="44"/>
        <v>Race</v>
      </c>
      <c r="H246" s="3" t="str">
        <f t="shared" si="45"/>
        <v>Race</v>
      </c>
      <c r="I246" s="3" t="str">
        <f t="shared" si="46"/>
        <v>S</v>
      </c>
      <c r="J246" s="3">
        <f t="shared" si="47"/>
        <v>19700101</v>
      </c>
      <c r="K246" s="3">
        <f t="shared" si="48"/>
        <v>20991231</v>
      </c>
    </row>
    <row r="247" spans="1:11" ht="18" customHeight="1" x14ac:dyDescent="0.3">
      <c r="A247" s="36" t="s">
        <v>11736</v>
      </c>
      <c r="B247" s="36" t="s">
        <v>9947</v>
      </c>
      <c r="C247" s="35" t="s">
        <v>10954</v>
      </c>
      <c r="D247" s="3" t="s">
        <v>941</v>
      </c>
      <c r="E247" s="3">
        <f t="shared" si="42"/>
        <v>1.01</v>
      </c>
      <c r="F247" s="3" t="str">
        <f t="shared" si="43"/>
        <v>Race</v>
      </c>
      <c r="G247" s="3" t="str">
        <f t="shared" si="44"/>
        <v>Race</v>
      </c>
      <c r="H247" s="3" t="str">
        <f t="shared" si="45"/>
        <v>Race</v>
      </c>
      <c r="I247" s="3" t="str">
        <f t="shared" si="46"/>
        <v>S</v>
      </c>
      <c r="J247" s="3">
        <f t="shared" si="47"/>
        <v>19700101</v>
      </c>
      <c r="K247" s="3">
        <f t="shared" si="48"/>
        <v>20991231</v>
      </c>
    </row>
    <row r="248" spans="1:11" ht="18" customHeight="1" x14ac:dyDescent="0.3">
      <c r="A248" s="36" t="s">
        <v>11736</v>
      </c>
      <c r="B248" s="36" t="s">
        <v>9948</v>
      </c>
      <c r="C248" s="35" t="s">
        <v>10955</v>
      </c>
      <c r="D248" s="3" t="s">
        <v>941</v>
      </c>
      <c r="E248" s="3">
        <f t="shared" si="42"/>
        <v>1.01</v>
      </c>
      <c r="F248" s="3" t="str">
        <f t="shared" si="43"/>
        <v>Race</v>
      </c>
      <c r="G248" s="3" t="str">
        <f t="shared" si="44"/>
        <v>Race</v>
      </c>
      <c r="H248" s="3" t="str">
        <f t="shared" si="45"/>
        <v>Race</v>
      </c>
      <c r="I248" s="3" t="str">
        <f t="shared" si="46"/>
        <v>S</v>
      </c>
      <c r="J248" s="3">
        <f t="shared" si="47"/>
        <v>19700101</v>
      </c>
      <c r="K248" s="3">
        <f t="shared" si="48"/>
        <v>20991231</v>
      </c>
    </row>
    <row r="249" spans="1:11" ht="18" customHeight="1" x14ac:dyDescent="0.3">
      <c r="A249" s="36" t="s">
        <v>11736</v>
      </c>
      <c r="B249" s="36" t="s">
        <v>9949</v>
      </c>
      <c r="C249" s="35" t="s">
        <v>10956</v>
      </c>
      <c r="D249" s="3" t="s">
        <v>941</v>
      </c>
      <c r="E249" s="3">
        <f t="shared" si="42"/>
        <v>1.01</v>
      </c>
      <c r="F249" s="3" t="str">
        <f t="shared" si="43"/>
        <v>Race</v>
      </c>
      <c r="G249" s="3" t="str">
        <f t="shared" si="44"/>
        <v>Race</v>
      </c>
      <c r="H249" s="3" t="str">
        <f t="shared" si="45"/>
        <v>Race</v>
      </c>
      <c r="I249" s="3" t="str">
        <f t="shared" si="46"/>
        <v>S</v>
      </c>
      <c r="J249" s="3">
        <f t="shared" si="47"/>
        <v>19700101</v>
      </c>
      <c r="K249" s="3">
        <f t="shared" si="48"/>
        <v>20991231</v>
      </c>
    </row>
    <row r="250" spans="1:11" ht="18" customHeight="1" x14ac:dyDescent="0.3">
      <c r="A250" s="36" t="s">
        <v>11736</v>
      </c>
      <c r="B250" s="36" t="s">
        <v>9950</v>
      </c>
      <c r="C250" s="35" t="s">
        <v>10957</v>
      </c>
      <c r="D250" s="3" t="s">
        <v>941</v>
      </c>
      <c r="E250" s="3">
        <f t="shared" si="42"/>
        <v>1.01</v>
      </c>
      <c r="F250" s="3" t="str">
        <f t="shared" si="43"/>
        <v>Race</v>
      </c>
      <c r="G250" s="3" t="str">
        <f t="shared" si="44"/>
        <v>Race</v>
      </c>
      <c r="H250" s="3" t="str">
        <f t="shared" si="45"/>
        <v>Race</v>
      </c>
      <c r="I250" s="3" t="str">
        <f t="shared" si="46"/>
        <v>S</v>
      </c>
      <c r="J250" s="3">
        <f t="shared" si="47"/>
        <v>19700101</v>
      </c>
      <c r="K250" s="3">
        <f t="shared" si="48"/>
        <v>20991231</v>
      </c>
    </row>
    <row r="251" spans="1:11" ht="18" customHeight="1" x14ac:dyDescent="0.3">
      <c r="A251" s="36" t="s">
        <v>11736</v>
      </c>
      <c r="B251" s="36" t="s">
        <v>9951</v>
      </c>
      <c r="C251" s="35" t="s">
        <v>10958</v>
      </c>
      <c r="D251" s="3" t="s">
        <v>941</v>
      </c>
      <c r="E251" s="3">
        <f t="shared" si="42"/>
        <v>1.01</v>
      </c>
      <c r="F251" s="3" t="str">
        <f t="shared" si="43"/>
        <v>Race</v>
      </c>
      <c r="G251" s="3" t="str">
        <f t="shared" si="44"/>
        <v>Race</v>
      </c>
      <c r="H251" s="3" t="str">
        <f t="shared" si="45"/>
        <v>Race</v>
      </c>
      <c r="I251" s="3" t="str">
        <f t="shared" si="46"/>
        <v>S</v>
      </c>
      <c r="J251" s="3">
        <f t="shared" si="47"/>
        <v>19700101</v>
      </c>
      <c r="K251" s="3">
        <f t="shared" si="48"/>
        <v>20991231</v>
      </c>
    </row>
    <row r="252" spans="1:11" ht="18" customHeight="1" x14ac:dyDescent="0.3">
      <c r="A252" s="36" t="s">
        <v>11736</v>
      </c>
      <c r="B252" s="36" t="s">
        <v>9952</v>
      </c>
      <c r="C252" s="35" t="s">
        <v>10959</v>
      </c>
      <c r="D252" s="3" t="s">
        <v>941</v>
      </c>
      <c r="E252" s="3">
        <f t="shared" si="42"/>
        <v>1.01</v>
      </c>
      <c r="F252" s="3" t="str">
        <f t="shared" si="43"/>
        <v>Race</v>
      </c>
      <c r="G252" s="3" t="str">
        <f t="shared" si="44"/>
        <v>Race</v>
      </c>
      <c r="H252" s="3" t="str">
        <f t="shared" si="45"/>
        <v>Race</v>
      </c>
      <c r="I252" s="3" t="str">
        <f t="shared" si="46"/>
        <v>S</v>
      </c>
      <c r="J252" s="3">
        <f t="shared" si="47"/>
        <v>19700101</v>
      </c>
      <c r="K252" s="3">
        <f t="shared" si="48"/>
        <v>20991231</v>
      </c>
    </row>
    <row r="253" spans="1:11" ht="18" customHeight="1" x14ac:dyDescent="0.3">
      <c r="A253" s="36" t="s">
        <v>11736</v>
      </c>
      <c r="B253" s="36" t="s">
        <v>9953</v>
      </c>
      <c r="C253" s="35" t="s">
        <v>10960</v>
      </c>
      <c r="D253" s="3" t="s">
        <v>941</v>
      </c>
      <c r="E253" s="3">
        <f t="shared" si="42"/>
        <v>1.01</v>
      </c>
      <c r="F253" s="3" t="str">
        <f t="shared" si="43"/>
        <v>Race</v>
      </c>
      <c r="G253" s="3" t="str">
        <f t="shared" si="44"/>
        <v>Race</v>
      </c>
      <c r="H253" s="3" t="str">
        <f t="shared" si="45"/>
        <v>Race</v>
      </c>
      <c r="I253" s="3" t="str">
        <f t="shared" si="46"/>
        <v>S</v>
      </c>
      <c r="J253" s="3">
        <f t="shared" si="47"/>
        <v>19700101</v>
      </c>
      <c r="K253" s="3">
        <f t="shared" si="48"/>
        <v>20991231</v>
      </c>
    </row>
    <row r="254" spans="1:11" ht="18" customHeight="1" x14ac:dyDescent="0.3">
      <c r="A254" s="36" t="s">
        <v>11736</v>
      </c>
      <c r="B254" s="36" t="s">
        <v>9954</v>
      </c>
      <c r="C254" s="35" t="s">
        <v>10961</v>
      </c>
      <c r="D254" s="3" t="s">
        <v>941</v>
      </c>
      <c r="E254" s="3">
        <f t="shared" si="42"/>
        <v>1.01</v>
      </c>
      <c r="F254" s="3" t="str">
        <f t="shared" si="43"/>
        <v>Race</v>
      </c>
      <c r="G254" s="3" t="str">
        <f t="shared" si="44"/>
        <v>Race</v>
      </c>
      <c r="H254" s="3" t="str">
        <f t="shared" si="45"/>
        <v>Race</v>
      </c>
      <c r="I254" s="3" t="str">
        <f t="shared" si="46"/>
        <v>S</v>
      </c>
      <c r="J254" s="3">
        <f t="shared" si="47"/>
        <v>19700101</v>
      </c>
      <c r="K254" s="3">
        <f t="shared" si="48"/>
        <v>20991231</v>
      </c>
    </row>
    <row r="255" spans="1:11" ht="18" customHeight="1" x14ac:dyDescent="0.3">
      <c r="A255" s="36" t="s">
        <v>11736</v>
      </c>
      <c r="B255" s="36" t="s">
        <v>9955</v>
      </c>
      <c r="C255" s="35" t="s">
        <v>10962</v>
      </c>
      <c r="D255" s="3" t="s">
        <v>941</v>
      </c>
      <c r="E255" s="3">
        <f t="shared" si="42"/>
        <v>1.01</v>
      </c>
      <c r="F255" s="3" t="str">
        <f t="shared" si="43"/>
        <v>Race</v>
      </c>
      <c r="G255" s="3" t="str">
        <f t="shared" si="44"/>
        <v>Race</v>
      </c>
      <c r="H255" s="3" t="str">
        <f t="shared" si="45"/>
        <v>Race</v>
      </c>
      <c r="I255" s="3" t="str">
        <f t="shared" si="46"/>
        <v>S</v>
      </c>
      <c r="J255" s="3">
        <f t="shared" si="47"/>
        <v>19700101</v>
      </c>
      <c r="K255" s="3">
        <f t="shared" si="48"/>
        <v>20991231</v>
      </c>
    </row>
    <row r="256" spans="1:11" ht="18" customHeight="1" x14ac:dyDescent="0.3">
      <c r="A256" s="36" t="s">
        <v>11736</v>
      </c>
      <c r="B256" s="36" t="s">
        <v>9956</v>
      </c>
      <c r="C256" s="35" t="s">
        <v>10963</v>
      </c>
      <c r="D256" s="3" t="s">
        <v>941</v>
      </c>
      <c r="E256" s="3">
        <f t="shared" si="42"/>
        <v>1.01</v>
      </c>
      <c r="F256" s="3" t="str">
        <f t="shared" si="43"/>
        <v>Race</v>
      </c>
      <c r="G256" s="3" t="str">
        <f t="shared" si="44"/>
        <v>Race</v>
      </c>
      <c r="H256" s="3" t="str">
        <f t="shared" si="45"/>
        <v>Race</v>
      </c>
      <c r="I256" s="3" t="str">
        <f t="shared" si="46"/>
        <v>S</v>
      </c>
      <c r="J256" s="3">
        <f t="shared" si="47"/>
        <v>19700101</v>
      </c>
      <c r="K256" s="3">
        <f t="shared" si="48"/>
        <v>20991231</v>
      </c>
    </row>
    <row r="257" spans="1:11" ht="18" customHeight="1" x14ac:dyDescent="0.3">
      <c r="A257" s="36" t="s">
        <v>11736</v>
      </c>
      <c r="B257" s="36" t="s">
        <v>9957</v>
      </c>
      <c r="C257" s="35" t="s">
        <v>10964</v>
      </c>
      <c r="D257" s="3" t="s">
        <v>941</v>
      </c>
      <c r="E257" s="3">
        <f t="shared" si="42"/>
        <v>1.01</v>
      </c>
      <c r="F257" s="3" t="str">
        <f t="shared" si="43"/>
        <v>Race</v>
      </c>
      <c r="G257" s="3" t="str">
        <f t="shared" si="44"/>
        <v>Race</v>
      </c>
      <c r="H257" s="3" t="str">
        <f t="shared" si="45"/>
        <v>Race</v>
      </c>
      <c r="I257" s="3" t="str">
        <f t="shared" si="46"/>
        <v>S</v>
      </c>
      <c r="J257" s="3">
        <f t="shared" si="47"/>
        <v>19700101</v>
      </c>
      <c r="K257" s="3">
        <f t="shared" si="48"/>
        <v>20991231</v>
      </c>
    </row>
    <row r="258" spans="1:11" ht="18" customHeight="1" x14ac:dyDescent="0.3">
      <c r="A258" s="36" t="s">
        <v>11736</v>
      </c>
      <c r="B258" s="36" t="s">
        <v>9958</v>
      </c>
      <c r="C258" s="35" t="s">
        <v>10965</v>
      </c>
      <c r="D258" s="3" t="s">
        <v>941</v>
      </c>
      <c r="E258" s="3">
        <f t="shared" ref="E258:E321" si="49">IFERROR(VLOOKUP(D258,omop_all_vocs,4,FALSE),"")</f>
        <v>1.01</v>
      </c>
      <c r="F258" s="3" t="str">
        <f t="shared" ref="F258:F321" si="50">IFERROR(VLOOKUP(D258,omop_all_vocs,5,FALSE),"")</f>
        <v>Race</v>
      </c>
      <c r="G258" s="3" t="str">
        <f t="shared" ref="G258:G321" si="51">IFERROR(VLOOKUP(D258,omop_all_vocs,6,FALSE),"")</f>
        <v>Race</v>
      </c>
      <c r="H258" s="3" t="str">
        <f t="shared" ref="H258:H321" si="52">IFERROR(VLOOKUP(D258,omop_all_vocs,7,FALSE),"")</f>
        <v>Race</v>
      </c>
      <c r="I258" s="3" t="str">
        <f t="shared" ref="I258:I321" si="53">IFERROR(VLOOKUP(D258,omop_all_vocs,8,FALSE),"")</f>
        <v>S</v>
      </c>
      <c r="J258" s="3">
        <f t="shared" ref="J258:J321" si="54">IFERROR(VLOOKUP(D258,omop_all_vocs,9,FALSE),"")</f>
        <v>19700101</v>
      </c>
      <c r="K258" s="3">
        <f t="shared" ref="K258:K321" si="55">IFERROR(VLOOKUP(D258,omop_all_vocs,10,FALSE),"")</f>
        <v>20991231</v>
      </c>
    </row>
    <row r="259" spans="1:11" ht="18" customHeight="1" x14ac:dyDescent="0.3">
      <c r="A259" s="36" t="s">
        <v>11736</v>
      </c>
      <c r="B259" s="36" t="s">
        <v>9959</v>
      </c>
      <c r="C259" s="35" t="s">
        <v>10966</v>
      </c>
      <c r="D259" s="3" t="s">
        <v>941</v>
      </c>
      <c r="E259" s="3">
        <f t="shared" si="49"/>
        <v>1.01</v>
      </c>
      <c r="F259" s="3" t="str">
        <f t="shared" si="50"/>
        <v>Race</v>
      </c>
      <c r="G259" s="3" t="str">
        <f t="shared" si="51"/>
        <v>Race</v>
      </c>
      <c r="H259" s="3" t="str">
        <f t="shared" si="52"/>
        <v>Race</v>
      </c>
      <c r="I259" s="3" t="str">
        <f t="shared" si="53"/>
        <v>S</v>
      </c>
      <c r="J259" s="3">
        <f t="shared" si="54"/>
        <v>19700101</v>
      </c>
      <c r="K259" s="3">
        <f t="shared" si="55"/>
        <v>20991231</v>
      </c>
    </row>
    <row r="260" spans="1:11" ht="18" customHeight="1" x14ac:dyDescent="0.3">
      <c r="A260" s="36" t="s">
        <v>11736</v>
      </c>
      <c r="B260" s="36" t="s">
        <v>9960</v>
      </c>
      <c r="C260" s="35" t="s">
        <v>10967</v>
      </c>
      <c r="D260" s="3" t="s">
        <v>941</v>
      </c>
      <c r="E260" s="3">
        <f t="shared" si="49"/>
        <v>1.01</v>
      </c>
      <c r="F260" s="3" t="str">
        <f t="shared" si="50"/>
        <v>Race</v>
      </c>
      <c r="G260" s="3" t="str">
        <f t="shared" si="51"/>
        <v>Race</v>
      </c>
      <c r="H260" s="3" t="str">
        <f t="shared" si="52"/>
        <v>Race</v>
      </c>
      <c r="I260" s="3" t="str">
        <f t="shared" si="53"/>
        <v>S</v>
      </c>
      <c r="J260" s="3">
        <f t="shared" si="54"/>
        <v>19700101</v>
      </c>
      <c r="K260" s="3">
        <f t="shared" si="55"/>
        <v>20991231</v>
      </c>
    </row>
    <row r="261" spans="1:11" ht="18" customHeight="1" x14ac:dyDescent="0.3">
      <c r="A261" s="36" t="s">
        <v>11736</v>
      </c>
      <c r="B261" s="36" t="s">
        <v>9961</v>
      </c>
      <c r="C261" s="35" t="s">
        <v>10968</v>
      </c>
      <c r="D261" s="3" t="s">
        <v>941</v>
      </c>
      <c r="E261" s="3">
        <f t="shared" si="49"/>
        <v>1.01</v>
      </c>
      <c r="F261" s="3" t="str">
        <f t="shared" si="50"/>
        <v>Race</v>
      </c>
      <c r="G261" s="3" t="str">
        <f t="shared" si="51"/>
        <v>Race</v>
      </c>
      <c r="H261" s="3" t="str">
        <f t="shared" si="52"/>
        <v>Race</v>
      </c>
      <c r="I261" s="3" t="str">
        <f t="shared" si="53"/>
        <v>S</v>
      </c>
      <c r="J261" s="3">
        <f t="shared" si="54"/>
        <v>19700101</v>
      </c>
      <c r="K261" s="3">
        <f t="shared" si="55"/>
        <v>20991231</v>
      </c>
    </row>
    <row r="262" spans="1:11" ht="18" customHeight="1" x14ac:dyDescent="0.3">
      <c r="A262" s="36" t="s">
        <v>11736</v>
      </c>
      <c r="B262" s="36" t="s">
        <v>9962</v>
      </c>
      <c r="C262" s="35" t="s">
        <v>10969</v>
      </c>
      <c r="D262" s="3" t="s">
        <v>941</v>
      </c>
      <c r="E262" s="3">
        <f t="shared" si="49"/>
        <v>1.01</v>
      </c>
      <c r="F262" s="3" t="str">
        <f t="shared" si="50"/>
        <v>Race</v>
      </c>
      <c r="G262" s="3" t="str">
        <f t="shared" si="51"/>
        <v>Race</v>
      </c>
      <c r="H262" s="3" t="str">
        <f t="shared" si="52"/>
        <v>Race</v>
      </c>
      <c r="I262" s="3" t="str">
        <f t="shared" si="53"/>
        <v>S</v>
      </c>
      <c r="J262" s="3">
        <f t="shared" si="54"/>
        <v>19700101</v>
      </c>
      <c r="K262" s="3">
        <f t="shared" si="55"/>
        <v>20991231</v>
      </c>
    </row>
    <row r="263" spans="1:11" ht="18" customHeight="1" x14ac:dyDescent="0.3">
      <c r="A263" s="36" t="s">
        <v>11736</v>
      </c>
      <c r="B263" s="36" t="s">
        <v>9963</v>
      </c>
      <c r="C263" s="35" t="s">
        <v>10970</v>
      </c>
      <c r="D263" s="3" t="s">
        <v>941</v>
      </c>
      <c r="E263" s="3">
        <f t="shared" si="49"/>
        <v>1.01</v>
      </c>
      <c r="F263" s="3" t="str">
        <f t="shared" si="50"/>
        <v>Race</v>
      </c>
      <c r="G263" s="3" t="str">
        <f t="shared" si="51"/>
        <v>Race</v>
      </c>
      <c r="H263" s="3" t="str">
        <f t="shared" si="52"/>
        <v>Race</v>
      </c>
      <c r="I263" s="3" t="str">
        <f t="shared" si="53"/>
        <v>S</v>
      </c>
      <c r="J263" s="3">
        <f t="shared" si="54"/>
        <v>19700101</v>
      </c>
      <c r="K263" s="3">
        <f t="shared" si="55"/>
        <v>20991231</v>
      </c>
    </row>
    <row r="264" spans="1:11" ht="18" customHeight="1" x14ac:dyDescent="0.3">
      <c r="A264" s="36" t="s">
        <v>11736</v>
      </c>
      <c r="B264" s="36" t="s">
        <v>9964</v>
      </c>
      <c r="C264" s="35" t="s">
        <v>10971</v>
      </c>
      <c r="D264" s="3" t="s">
        <v>941</v>
      </c>
      <c r="E264" s="3">
        <f t="shared" si="49"/>
        <v>1.01</v>
      </c>
      <c r="F264" s="3" t="str">
        <f t="shared" si="50"/>
        <v>Race</v>
      </c>
      <c r="G264" s="3" t="str">
        <f t="shared" si="51"/>
        <v>Race</v>
      </c>
      <c r="H264" s="3" t="str">
        <f t="shared" si="52"/>
        <v>Race</v>
      </c>
      <c r="I264" s="3" t="str">
        <f t="shared" si="53"/>
        <v>S</v>
      </c>
      <c r="J264" s="3">
        <f t="shared" si="54"/>
        <v>19700101</v>
      </c>
      <c r="K264" s="3">
        <f t="shared" si="55"/>
        <v>20991231</v>
      </c>
    </row>
    <row r="265" spans="1:11" ht="18" customHeight="1" x14ac:dyDescent="0.3">
      <c r="A265" s="36" t="s">
        <v>11736</v>
      </c>
      <c r="B265" s="36" t="s">
        <v>9965</v>
      </c>
      <c r="C265" s="35" t="s">
        <v>10972</v>
      </c>
      <c r="D265" s="3" t="s">
        <v>941</v>
      </c>
      <c r="E265" s="3">
        <f t="shared" si="49"/>
        <v>1.01</v>
      </c>
      <c r="F265" s="3" t="str">
        <f t="shared" si="50"/>
        <v>Race</v>
      </c>
      <c r="G265" s="3" t="str">
        <f t="shared" si="51"/>
        <v>Race</v>
      </c>
      <c r="H265" s="3" t="str">
        <f t="shared" si="52"/>
        <v>Race</v>
      </c>
      <c r="I265" s="3" t="str">
        <f t="shared" si="53"/>
        <v>S</v>
      </c>
      <c r="J265" s="3">
        <f t="shared" si="54"/>
        <v>19700101</v>
      </c>
      <c r="K265" s="3">
        <f t="shared" si="55"/>
        <v>20991231</v>
      </c>
    </row>
    <row r="266" spans="1:11" ht="18" customHeight="1" x14ac:dyDescent="0.3">
      <c r="A266" s="36" t="s">
        <v>11736</v>
      </c>
      <c r="B266" s="36" t="s">
        <v>9966</v>
      </c>
      <c r="C266" s="35" t="s">
        <v>10973</v>
      </c>
      <c r="D266" s="3" t="s">
        <v>941</v>
      </c>
      <c r="E266" s="3">
        <f t="shared" si="49"/>
        <v>1.01</v>
      </c>
      <c r="F266" s="3" t="str">
        <f t="shared" si="50"/>
        <v>Race</v>
      </c>
      <c r="G266" s="3" t="str">
        <f t="shared" si="51"/>
        <v>Race</v>
      </c>
      <c r="H266" s="3" t="str">
        <f t="shared" si="52"/>
        <v>Race</v>
      </c>
      <c r="I266" s="3" t="str">
        <f t="shared" si="53"/>
        <v>S</v>
      </c>
      <c r="J266" s="3">
        <f t="shared" si="54"/>
        <v>19700101</v>
      </c>
      <c r="K266" s="3">
        <f t="shared" si="55"/>
        <v>20991231</v>
      </c>
    </row>
    <row r="267" spans="1:11" ht="18" customHeight="1" x14ac:dyDescent="0.3">
      <c r="A267" s="36" t="s">
        <v>11736</v>
      </c>
      <c r="B267" s="36" t="s">
        <v>9967</v>
      </c>
      <c r="C267" s="35" t="s">
        <v>10974</v>
      </c>
      <c r="D267" s="3" t="s">
        <v>941</v>
      </c>
      <c r="E267" s="3">
        <f t="shared" si="49"/>
        <v>1.01</v>
      </c>
      <c r="F267" s="3" t="str">
        <f t="shared" si="50"/>
        <v>Race</v>
      </c>
      <c r="G267" s="3" t="str">
        <f t="shared" si="51"/>
        <v>Race</v>
      </c>
      <c r="H267" s="3" t="str">
        <f t="shared" si="52"/>
        <v>Race</v>
      </c>
      <c r="I267" s="3" t="str">
        <f t="shared" si="53"/>
        <v>S</v>
      </c>
      <c r="J267" s="3">
        <f t="shared" si="54"/>
        <v>19700101</v>
      </c>
      <c r="K267" s="3">
        <f t="shared" si="55"/>
        <v>20991231</v>
      </c>
    </row>
    <row r="268" spans="1:11" ht="18" customHeight="1" x14ac:dyDescent="0.3">
      <c r="A268" s="36" t="s">
        <v>11736</v>
      </c>
      <c r="B268" s="36" t="s">
        <v>9968</v>
      </c>
      <c r="C268" s="35" t="s">
        <v>10975</v>
      </c>
      <c r="D268" s="3" t="s">
        <v>941</v>
      </c>
      <c r="E268" s="3">
        <f t="shared" si="49"/>
        <v>1.01</v>
      </c>
      <c r="F268" s="3" t="str">
        <f t="shared" si="50"/>
        <v>Race</v>
      </c>
      <c r="G268" s="3" t="str">
        <f t="shared" si="51"/>
        <v>Race</v>
      </c>
      <c r="H268" s="3" t="str">
        <f t="shared" si="52"/>
        <v>Race</v>
      </c>
      <c r="I268" s="3" t="str">
        <f t="shared" si="53"/>
        <v>S</v>
      </c>
      <c r="J268" s="3">
        <f t="shared" si="54"/>
        <v>19700101</v>
      </c>
      <c r="K268" s="3">
        <f t="shared" si="55"/>
        <v>20991231</v>
      </c>
    </row>
    <row r="269" spans="1:11" ht="18" customHeight="1" x14ac:dyDescent="0.3">
      <c r="A269" s="36" t="s">
        <v>11736</v>
      </c>
      <c r="B269" s="36" t="s">
        <v>9969</v>
      </c>
      <c r="C269" s="35" t="s">
        <v>10976</v>
      </c>
      <c r="D269" s="3" t="s">
        <v>941</v>
      </c>
      <c r="E269" s="3">
        <f t="shared" si="49"/>
        <v>1.01</v>
      </c>
      <c r="F269" s="3" t="str">
        <f t="shared" si="50"/>
        <v>Race</v>
      </c>
      <c r="G269" s="3" t="str">
        <f t="shared" si="51"/>
        <v>Race</v>
      </c>
      <c r="H269" s="3" t="str">
        <f t="shared" si="52"/>
        <v>Race</v>
      </c>
      <c r="I269" s="3" t="str">
        <f t="shared" si="53"/>
        <v>S</v>
      </c>
      <c r="J269" s="3">
        <f t="shared" si="54"/>
        <v>19700101</v>
      </c>
      <c r="K269" s="3">
        <f t="shared" si="55"/>
        <v>20991231</v>
      </c>
    </row>
    <row r="270" spans="1:11" ht="18" customHeight="1" x14ac:dyDescent="0.3">
      <c r="A270" s="36" t="s">
        <v>11736</v>
      </c>
      <c r="B270" s="36" t="s">
        <v>9970</v>
      </c>
      <c r="C270" s="35" t="s">
        <v>10977</v>
      </c>
      <c r="D270" s="3" t="s">
        <v>941</v>
      </c>
      <c r="E270" s="3">
        <f t="shared" si="49"/>
        <v>1.01</v>
      </c>
      <c r="F270" s="3" t="str">
        <f t="shared" si="50"/>
        <v>Race</v>
      </c>
      <c r="G270" s="3" t="str">
        <f t="shared" si="51"/>
        <v>Race</v>
      </c>
      <c r="H270" s="3" t="str">
        <f t="shared" si="52"/>
        <v>Race</v>
      </c>
      <c r="I270" s="3" t="str">
        <f t="shared" si="53"/>
        <v>S</v>
      </c>
      <c r="J270" s="3">
        <f t="shared" si="54"/>
        <v>19700101</v>
      </c>
      <c r="K270" s="3">
        <f t="shared" si="55"/>
        <v>20991231</v>
      </c>
    </row>
    <row r="271" spans="1:11" ht="18" customHeight="1" x14ac:dyDescent="0.3">
      <c r="A271" s="36" t="s">
        <v>11736</v>
      </c>
      <c r="B271" s="36" t="s">
        <v>9971</v>
      </c>
      <c r="C271" s="35" t="s">
        <v>10978</v>
      </c>
      <c r="D271" s="3" t="s">
        <v>941</v>
      </c>
      <c r="E271" s="3">
        <f t="shared" si="49"/>
        <v>1.01</v>
      </c>
      <c r="F271" s="3" t="str">
        <f t="shared" si="50"/>
        <v>Race</v>
      </c>
      <c r="G271" s="3" t="str">
        <f t="shared" si="51"/>
        <v>Race</v>
      </c>
      <c r="H271" s="3" t="str">
        <f t="shared" si="52"/>
        <v>Race</v>
      </c>
      <c r="I271" s="3" t="str">
        <f t="shared" si="53"/>
        <v>S</v>
      </c>
      <c r="J271" s="3">
        <f t="shared" si="54"/>
        <v>19700101</v>
      </c>
      <c r="K271" s="3">
        <f t="shared" si="55"/>
        <v>20991231</v>
      </c>
    </row>
    <row r="272" spans="1:11" ht="18" customHeight="1" x14ac:dyDescent="0.3">
      <c r="A272" s="36" t="s">
        <v>11736</v>
      </c>
      <c r="B272" s="36" t="s">
        <v>9972</v>
      </c>
      <c r="C272" s="35" t="s">
        <v>10979</v>
      </c>
      <c r="D272" s="3" t="s">
        <v>941</v>
      </c>
      <c r="E272" s="3">
        <f t="shared" si="49"/>
        <v>1.01</v>
      </c>
      <c r="F272" s="3" t="str">
        <f t="shared" si="50"/>
        <v>Race</v>
      </c>
      <c r="G272" s="3" t="str">
        <f t="shared" si="51"/>
        <v>Race</v>
      </c>
      <c r="H272" s="3" t="str">
        <f t="shared" si="52"/>
        <v>Race</v>
      </c>
      <c r="I272" s="3" t="str">
        <f t="shared" si="53"/>
        <v>S</v>
      </c>
      <c r="J272" s="3">
        <f t="shared" si="54"/>
        <v>19700101</v>
      </c>
      <c r="K272" s="3">
        <f t="shared" si="55"/>
        <v>20991231</v>
      </c>
    </row>
    <row r="273" spans="1:11" ht="18" customHeight="1" x14ac:dyDescent="0.3">
      <c r="A273" s="36" t="s">
        <v>11736</v>
      </c>
      <c r="B273" s="36" t="s">
        <v>9973</v>
      </c>
      <c r="C273" s="35" t="s">
        <v>10980</v>
      </c>
      <c r="D273" s="3" t="s">
        <v>941</v>
      </c>
      <c r="E273" s="3">
        <f t="shared" si="49"/>
        <v>1.01</v>
      </c>
      <c r="F273" s="3" t="str">
        <f t="shared" si="50"/>
        <v>Race</v>
      </c>
      <c r="G273" s="3" t="str">
        <f t="shared" si="51"/>
        <v>Race</v>
      </c>
      <c r="H273" s="3" t="str">
        <f t="shared" si="52"/>
        <v>Race</v>
      </c>
      <c r="I273" s="3" t="str">
        <f t="shared" si="53"/>
        <v>S</v>
      </c>
      <c r="J273" s="3">
        <f t="shared" si="54"/>
        <v>19700101</v>
      </c>
      <c r="K273" s="3">
        <f t="shared" si="55"/>
        <v>20991231</v>
      </c>
    </row>
    <row r="274" spans="1:11" ht="18" customHeight="1" x14ac:dyDescent="0.3">
      <c r="A274" s="36" t="s">
        <v>11736</v>
      </c>
      <c r="B274" s="36" t="s">
        <v>9974</v>
      </c>
      <c r="C274" s="35" t="s">
        <v>10981</v>
      </c>
      <c r="D274" s="3" t="s">
        <v>941</v>
      </c>
      <c r="E274" s="3">
        <f t="shared" si="49"/>
        <v>1.01</v>
      </c>
      <c r="F274" s="3" t="str">
        <f t="shared" si="50"/>
        <v>Race</v>
      </c>
      <c r="G274" s="3" t="str">
        <f t="shared" si="51"/>
        <v>Race</v>
      </c>
      <c r="H274" s="3" t="str">
        <f t="shared" si="52"/>
        <v>Race</v>
      </c>
      <c r="I274" s="3" t="str">
        <f t="shared" si="53"/>
        <v>S</v>
      </c>
      <c r="J274" s="3">
        <f t="shared" si="54"/>
        <v>19700101</v>
      </c>
      <c r="K274" s="3">
        <f t="shared" si="55"/>
        <v>20991231</v>
      </c>
    </row>
    <row r="275" spans="1:11" ht="18" customHeight="1" x14ac:dyDescent="0.3">
      <c r="A275" s="36" t="s">
        <v>11736</v>
      </c>
      <c r="B275" s="36" t="s">
        <v>9975</v>
      </c>
      <c r="C275" s="35" t="s">
        <v>10982</v>
      </c>
      <c r="D275" s="3" t="s">
        <v>941</v>
      </c>
      <c r="E275" s="3">
        <f t="shared" si="49"/>
        <v>1.01</v>
      </c>
      <c r="F275" s="3" t="str">
        <f t="shared" si="50"/>
        <v>Race</v>
      </c>
      <c r="G275" s="3" t="str">
        <f t="shared" si="51"/>
        <v>Race</v>
      </c>
      <c r="H275" s="3" t="str">
        <f t="shared" si="52"/>
        <v>Race</v>
      </c>
      <c r="I275" s="3" t="str">
        <f t="shared" si="53"/>
        <v>S</v>
      </c>
      <c r="J275" s="3">
        <f t="shared" si="54"/>
        <v>19700101</v>
      </c>
      <c r="K275" s="3">
        <f t="shared" si="55"/>
        <v>20991231</v>
      </c>
    </row>
    <row r="276" spans="1:11" ht="18" customHeight="1" x14ac:dyDescent="0.3">
      <c r="A276" s="36" t="s">
        <v>11736</v>
      </c>
      <c r="B276" s="36" t="s">
        <v>9976</v>
      </c>
      <c r="C276" s="35" t="s">
        <v>10983</v>
      </c>
      <c r="D276" s="3" t="s">
        <v>941</v>
      </c>
      <c r="E276" s="3">
        <f t="shared" si="49"/>
        <v>1.01</v>
      </c>
      <c r="F276" s="3" t="str">
        <f t="shared" si="50"/>
        <v>Race</v>
      </c>
      <c r="G276" s="3" t="str">
        <f t="shared" si="51"/>
        <v>Race</v>
      </c>
      <c r="H276" s="3" t="str">
        <f t="shared" si="52"/>
        <v>Race</v>
      </c>
      <c r="I276" s="3" t="str">
        <f t="shared" si="53"/>
        <v>S</v>
      </c>
      <c r="J276" s="3">
        <f t="shared" si="54"/>
        <v>19700101</v>
      </c>
      <c r="K276" s="3">
        <f t="shared" si="55"/>
        <v>20991231</v>
      </c>
    </row>
    <row r="277" spans="1:11" ht="18" customHeight="1" x14ac:dyDescent="0.3">
      <c r="A277" s="36" t="s">
        <v>11736</v>
      </c>
      <c r="B277" s="36" t="s">
        <v>9977</v>
      </c>
      <c r="C277" s="35" t="s">
        <v>10984</v>
      </c>
      <c r="D277" s="3" t="s">
        <v>941</v>
      </c>
      <c r="E277" s="3">
        <f t="shared" si="49"/>
        <v>1.01</v>
      </c>
      <c r="F277" s="3" t="str">
        <f t="shared" si="50"/>
        <v>Race</v>
      </c>
      <c r="G277" s="3" t="str">
        <f t="shared" si="51"/>
        <v>Race</v>
      </c>
      <c r="H277" s="3" t="str">
        <f t="shared" si="52"/>
        <v>Race</v>
      </c>
      <c r="I277" s="3" t="str">
        <f t="shared" si="53"/>
        <v>S</v>
      </c>
      <c r="J277" s="3">
        <f t="shared" si="54"/>
        <v>19700101</v>
      </c>
      <c r="K277" s="3">
        <f t="shared" si="55"/>
        <v>20991231</v>
      </c>
    </row>
    <row r="278" spans="1:11" ht="18" customHeight="1" x14ac:dyDescent="0.3">
      <c r="A278" s="36" t="s">
        <v>11736</v>
      </c>
      <c r="B278" s="36" t="s">
        <v>9978</v>
      </c>
      <c r="C278" s="35" t="s">
        <v>10985</v>
      </c>
      <c r="D278" s="3" t="s">
        <v>941</v>
      </c>
      <c r="E278" s="3">
        <f t="shared" si="49"/>
        <v>1.01</v>
      </c>
      <c r="F278" s="3" t="str">
        <f t="shared" si="50"/>
        <v>Race</v>
      </c>
      <c r="G278" s="3" t="str">
        <f t="shared" si="51"/>
        <v>Race</v>
      </c>
      <c r="H278" s="3" t="str">
        <f t="shared" si="52"/>
        <v>Race</v>
      </c>
      <c r="I278" s="3" t="str">
        <f t="shared" si="53"/>
        <v>S</v>
      </c>
      <c r="J278" s="3">
        <f t="shared" si="54"/>
        <v>19700101</v>
      </c>
      <c r="K278" s="3">
        <f t="shared" si="55"/>
        <v>20991231</v>
      </c>
    </row>
    <row r="279" spans="1:11" ht="18" customHeight="1" x14ac:dyDescent="0.3">
      <c r="A279" s="36" t="s">
        <v>11736</v>
      </c>
      <c r="B279" s="36" t="s">
        <v>9979</v>
      </c>
      <c r="C279" s="35" t="s">
        <v>10986</v>
      </c>
      <c r="D279" s="3" t="s">
        <v>941</v>
      </c>
      <c r="E279" s="3">
        <f t="shared" si="49"/>
        <v>1.01</v>
      </c>
      <c r="F279" s="3" t="str">
        <f t="shared" si="50"/>
        <v>Race</v>
      </c>
      <c r="G279" s="3" t="str">
        <f t="shared" si="51"/>
        <v>Race</v>
      </c>
      <c r="H279" s="3" t="str">
        <f t="shared" si="52"/>
        <v>Race</v>
      </c>
      <c r="I279" s="3" t="str">
        <f t="shared" si="53"/>
        <v>S</v>
      </c>
      <c r="J279" s="3">
        <f t="shared" si="54"/>
        <v>19700101</v>
      </c>
      <c r="K279" s="3">
        <f t="shared" si="55"/>
        <v>20991231</v>
      </c>
    </row>
    <row r="280" spans="1:11" ht="18" customHeight="1" x14ac:dyDescent="0.3">
      <c r="A280" s="36" t="s">
        <v>11736</v>
      </c>
      <c r="B280" s="36" t="s">
        <v>9980</v>
      </c>
      <c r="C280" s="35" t="s">
        <v>10987</v>
      </c>
      <c r="D280" s="3" t="s">
        <v>941</v>
      </c>
      <c r="E280" s="3">
        <f t="shared" si="49"/>
        <v>1.01</v>
      </c>
      <c r="F280" s="3" t="str">
        <f t="shared" si="50"/>
        <v>Race</v>
      </c>
      <c r="G280" s="3" t="str">
        <f t="shared" si="51"/>
        <v>Race</v>
      </c>
      <c r="H280" s="3" t="str">
        <f t="shared" si="52"/>
        <v>Race</v>
      </c>
      <c r="I280" s="3" t="str">
        <f t="shared" si="53"/>
        <v>S</v>
      </c>
      <c r="J280" s="3">
        <f t="shared" si="54"/>
        <v>19700101</v>
      </c>
      <c r="K280" s="3">
        <f t="shared" si="55"/>
        <v>20991231</v>
      </c>
    </row>
    <row r="281" spans="1:11" ht="18" customHeight="1" x14ac:dyDescent="0.3">
      <c r="A281" s="36" t="s">
        <v>11736</v>
      </c>
      <c r="B281" s="36" t="s">
        <v>9981</v>
      </c>
      <c r="C281" s="35" t="s">
        <v>10988</v>
      </c>
      <c r="D281" s="3" t="s">
        <v>941</v>
      </c>
      <c r="E281" s="3">
        <f t="shared" si="49"/>
        <v>1.01</v>
      </c>
      <c r="F281" s="3" t="str">
        <f t="shared" si="50"/>
        <v>Race</v>
      </c>
      <c r="G281" s="3" t="str">
        <f t="shared" si="51"/>
        <v>Race</v>
      </c>
      <c r="H281" s="3" t="str">
        <f t="shared" si="52"/>
        <v>Race</v>
      </c>
      <c r="I281" s="3" t="str">
        <f t="shared" si="53"/>
        <v>S</v>
      </c>
      <c r="J281" s="3">
        <f t="shared" si="54"/>
        <v>19700101</v>
      </c>
      <c r="K281" s="3">
        <f t="shared" si="55"/>
        <v>20991231</v>
      </c>
    </row>
    <row r="282" spans="1:11" ht="18" customHeight="1" x14ac:dyDescent="0.3">
      <c r="A282" s="36" t="s">
        <v>11736</v>
      </c>
      <c r="B282" s="36" t="s">
        <v>9982</v>
      </c>
      <c r="C282" s="35" t="s">
        <v>10989</v>
      </c>
      <c r="D282" s="3" t="s">
        <v>941</v>
      </c>
      <c r="E282" s="3">
        <f t="shared" si="49"/>
        <v>1.01</v>
      </c>
      <c r="F282" s="3" t="str">
        <f t="shared" si="50"/>
        <v>Race</v>
      </c>
      <c r="G282" s="3" t="str">
        <f t="shared" si="51"/>
        <v>Race</v>
      </c>
      <c r="H282" s="3" t="str">
        <f t="shared" si="52"/>
        <v>Race</v>
      </c>
      <c r="I282" s="3" t="str">
        <f t="shared" si="53"/>
        <v>S</v>
      </c>
      <c r="J282" s="3">
        <f t="shared" si="54"/>
        <v>19700101</v>
      </c>
      <c r="K282" s="3">
        <f t="shared" si="55"/>
        <v>20991231</v>
      </c>
    </row>
    <row r="283" spans="1:11" ht="18" customHeight="1" x14ac:dyDescent="0.3">
      <c r="A283" s="36" t="s">
        <v>11736</v>
      </c>
      <c r="B283" s="36" t="s">
        <v>9983</v>
      </c>
      <c r="C283" s="35" t="s">
        <v>10990</v>
      </c>
      <c r="D283" s="3" t="s">
        <v>941</v>
      </c>
      <c r="E283" s="3">
        <f t="shared" si="49"/>
        <v>1.01</v>
      </c>
      <c r="F283" s="3" t="str">
        <f t="shared" si="50"/>
        <v>Race</v>
      </c>
      <c r="G283" s="3" t="str">
        <f t="shared" si="51"/>
        <v>Race</v>
      </c>
      <c r="H283" s="3" t="str">
        <f t="shared" si="52"/>
        <v>Race</v>
      </c>
      <c r="I283" s="3" t="str">
        <f t="shared" si="53"/>
        <v>S</v>
      </c>
      <c r="J283" s="3">
        <f t="shared" si="54"/>
        <v>19700101</v>
      </c>
      <c r="K283" s="3">
        <f t="shared" si="55"/>
        <v>20991231</v>
      </c>
    </row>
    <row r="284" spans="1:11" ht="18" customHeight="1" x14ac:dyDescent="0.3">
      <c r="A284" s="36" t="s">
        <v>11736</v>
      </c>
      <c r="B284" s="36" t="s">
        <v>9984</v>
      </c>
      <c r="C284" s="35" t="s">
        <v>10991</v>
      </c>
      <c r="D284" s="3" t="s">
        <v>941</v>
      </c>
      <c r="E284" s="3">
        <f t="shared" si="49"/>
        <v>1.01</v>
      </c>
      <c r="F284" s="3" t="str">
        <f t="shared" si="50"/>
        <v>Race</v>
      </c>
      <c r="G284" s="3" t="str">
        <f t="shared" si="51"/>
        <v>Race</v>
      </c>
      <c r="H284" s="3" t="str">
        <f t="shared" si="52"/>
        <v>Race</v>
      </c>
      <c r="I284" s="3" t="str">
        <f t="shared" si="53"/>
        <v>S</v>
      </c>
      <c r="J284" s="3">
        <f t="shared" si="54"/>
        <v>19700101</v>
      </c>
      <c r="K284" s="3">
        <f t="shared" si="55"/>
        <v>20991231</v>
      </c>
    </row>
    <row r="285" spans="1:11" ht="18" customHeight="1" x14ac:dyDescent="0.3">
      <c r="A285" s="36" t="s">
        <v>11736</v>
      </c>
      <c r="B285" s="36" t="s">
        <v>9985</v>
      </c>
      <c r="C285" s="35" t="s">
        <v>10992</v>
      </c>
      <c r="D285" s="3" t="s">
        <v>941</v>
      </c>
      <c r="E285" s="3">
        <f t="shared" si="49"/>
        <v>1.01</v>
      </c>
      <c r="F285" s="3" t="str">
        <f t="shared" si="50"/>
        <v>Race</v>
      </c>
      <c r="G285" s="3" t="str">
        <f t="shared" si="51"/>
        <v>Race</v>
      </c>
      <c r="H285" s="3" t="str">
        <f t="shared" si="52"/>
        <v>Race</v>
      </c>
      <c r="I285" s="3" t="str">
        <f t="shared" si="53"/>
        <v>S</v>
      </c>
      <c r="J285" s="3">
        <f t="shared" si="54"/>
        <v>19700101</v>
      </c>
      <c r="K285" s="3">
        <f t="shared" si="55"/>
        <v>20991231</v>
      </c>
    </row>
    <row r="286" spans="1:11" ht="18" customHeight="1" x14ac:dyDescent="0.3">
      <c r="A286" s="36" t="s">
        <v>11736</v>
      </c>
      <c r="B286" s="36" t="s">
        <v>9986</v>
      </c>
      <c r="C286" s="35" t="s">
        <v>10993</v>
      </c>
      <c r="D286" s="3" t="s">
        <v>941</v>
      </c>
      <c r="E286" s="3">
        <f t="shared" si="49"/>
        <v>1.01</v>
      </c>
      <c r="F286" s="3" t="str">
        <f t="shared" si="50"/>
        <v>Race</v>
      </c>
      <c r="G286" s="3" t="str">
        <f t="shared" si="51"/>
        <v>Race</v>
      </c>
      <c r="H286" s="3" t="str">
        <f t="shared" si="52"/>
        <v>Race</v>
      </c>
      <c r="I286" s="3" t="str">
        <f t="shared" si="53"/>
        <v>S</v>
      </c>
      <c r="J286" s="3">
        <f t="shared" si="54"/>
        <v>19700101</v>
      </c>
      <c r="K286" s="3">
        <f t="shared" si="55"/>
        <v>20991231</v>
      </c>
    </row>
    <row r="287" spans="1:11" ht="18" customHeight="1" x14ac:dyDescent="0.3">
      <c r="A287" s="36" t="s">
        <v>11736</v>
      </c>
      <c r="B287" s="36" t="s">
        <v>9987</v>
      </c>
      <c r="C287" s="35" t="s">
        <v>10994</v>
      </c>
      <c r="D287" s="3" t="s">
        <v>941</v>
      </c>
      <c r="E287" s="3">
        <f t="shared" si="49"/>
        <v>1.01</v>
      </c>
      <c r="F287" s="3" t="str">
        <f t="shared" si="50"/>
        <v>Race</v>
      </c>
      <c r="G287" s="3" t="str">
        <f t="shared" si="51"/>
        <v>Race</v>
      </c>
      <c r="H287" s="3" t="str">
        <f t="shared" si="52"/>
        <v>Race</v>
      </c>
      <c r="I287" s="3" t="str">
        <f t="shared" si="53"/>
        <v>S</v>
      </c>
      <c r="J287" s="3">
        <f t="shared" si="54"/>
        <v>19700101</v>
      </c>
      <c r="K287" s="3">
        <f t="shared" si="55"/>
        <v>20991231</v>
      </c>
    </row>
    <row r="288" spans="1:11" ht="18" customHeight="1" x14ac:dyDescent="0.3">
      <c r="A288" s="36" t="s">
        <v>11736</v>
      </c>
      <c r="B288" s="36" t="s">
        <v>9988</v>
      </c>
      <c r="C288" s="35" t="s">
        <v>10995</v>
      </c>
      <c r="D288" s="3" t="s">
        <v>941</v>
      </c>
      <c r="E288" s="3">
        <f t="shared" si="49"/>
        <v>1.01</v>
      </c>
      <c r="F288" s="3" t="str">
        <f t="shared" si="50"/>
        <v>Race</v>
      </c>
      <c r="G288" s="3" t="str">
        <f t="shared" si="51"/>
        <v>Race</v>
      </c>
      <c r="H288" s="3" t="str">
        <f t="shared" si="52"/>
        <v>Race</v>
      </c>
      <c r="I288" s="3" t="str">
        <f t="shared" si="53"/>
        <v>S</v>
      </c>
      <c r="J288" s="3">
        <f t="shared" si="54"/>
        <v>19700101</v>
      </c>
      <c r="K288" s="3">
        <f t="shared" si="55"/>
        <v>20991231</v>
      </c>
    </row>
    <row r="289" spans="1:11" ht="18" customHeight="1" x14ac:dyDescent="0.3">
      <c r="A289" s="36" t="s">
        <v>11736</v>
      </c>
      <c r="B289" s="36" t="s">
        <v>9989</v>
      </c>
      <c r="C289" s="35" t="s">
        <v>10996</v>
      </c>
      <c r="D289" s="3" t="s">
        <v>941</v>
      </c>
      <c r="E289" s="3">
        <f t="shared" si="49"/>
        <v>1.01</v>
      </c>
      <c r="F289" s="3" t="str">
        <f t="shared" si="50"/>
        <v>Race</v>
      </c>
      <c r="G289" s="3" t="str">
        <f t="shared" si="51"/>
        <v>Race</v>
      </c>
      <c r="H289" s="3" t="str">
        <f t="shared" si="52"/>
        <v>Race</v>
      </c>
      <c r="I289" s="3" t="str">
        <f t="shared" si="53"/>
        <v>S</v>
      </c>
      <c r="J289" s="3">
        <f t="shared" si="54"/>
        <v>19700101</v>
      </c>
      <c r="K289" s="3">
        <f t="shared" si="55"/>
        <v>20991231</v>
      </c>
    </row>
    <row r="290" spans="1:11" ht="18" customHeight="1" x14ac:dyDescent="0.3">
      <c r="A290" s="36" t="s">
        <v>11736</v>
      </c>
      <c r="B290" s="36" t="s">
        <v>9990</v>
      </c>
      <c r="C290" s="35" t="s">
        <v>10997</v>
      </c>
      <c r="D290" s="3" t="s">
        <v>941</v>
      </c>
      <c r="E290" s="3">
        <f t="shared" si="49"/>
        <v>1.01</v>
      </c>
      <c r="F290" s="3" t="str">
        <f t="shared" si="50"/>
        <v>Race</v>
      </c>
      <c r="G290" s="3" t="str">
        <f t="shared" si="51"/>
        <v>Race</v>
      </c>
      <c r="H290" s="3" t="str">
        <f t="shared" si="52"/>
        <v>Race</v>
      </c>
      <c r="I290" s="3" t="str">
        <f t="shared" si="53"/>
        <v>S</v>
      </c>
      <c r="J290" s="3">
        <f t="shared" si="54"/>
        <v>19700101</v>
      </c>
      <c r="K290" s="3">
        <f t="shared" si="55"/>
        <v>20991231</v>
      </c>
    </row>
    <row r="291" spans="1:11" ht="18" customHeight="1" x14ac:dyDescent="0.3">
      <c r="A291" s="36" t="s">
        <v>11736</v>
      </c>
      <c r="B291" s="36" t="s">
        <v>9991</v>
      </c>
      <c r="C291" s="35" t="s">
        <v>10998</v>
      </c>
      <c r="D291" s="3" t="s">
        <v>941</v>
      </c>
      <c r="E291" s="3">
        <f t="shared" si="49"/>
        <v>1.01</v>
      </c>
      <c r="F291" s="3" t="str">
        <f t="shared" si="50"/>
        <v>Race</v>
      </c>
      <c r="G291" s="3" t="str">
        <f t="shared" si="51"/>
        <v>Race</v>
      </c>
      <c r="H291" s="3" t="str">
        <f t="shared" si="52"/>
        <v>Race</v>
      </c>
      <c r="I291" s="3" t="str">
        <f t="shared" si="53"/>
        <v>S</v>
      </c>
      <c r="J291" s="3">
        <f t="shared" si="54"/>
        <v>19700101</v>
      </c>
      <c r="K291" s="3">
        <f t="shared" si="55"/>
        <v>20991231</v>
      </c>
    </row>
    <row r="292" spans="1:11" ht="18" customHeight="1" x14ac:dyDescent="0.3">
      <c r="A292" s="36" t="s">
        <v>11736</v>
      </c>
      <c r="B292" s="36" t="s">
        <v>9992</v>
      </c>
      <c r="C292" s="35" t="s">
        <v>10999</v>
      </c>
      <c r="D292" s="3" t="s">
        <v>941</v>
      </c>
      <c r="E292" s="3">
        <f t="shared" si="49"/>
        <v>1.01</v>
      </c>
      <c r="F292" s="3" t="str">
        <f t="shared" si="50"/>
        <v>Race</v>
      </c>
      <c r="G292" s="3" t="str">
        <f t="shared" si="51"/>
        <v>Race</v>
      </c>
      <c r="H292" s="3" t="str">
        <f t="shared" si="52"/>
        <v>Race</v>
      </c>
      <c r="I292" s="3" t="str">
        <f t="shared" si="53"/>
        <v>S</v>
      </c>
      <c r="J292" s="3">
        <f t="shared" si="54"/>
        <v>19700101</v>
      </c>
      <c r="K292" s="3">
        <f t="shared" si="55"/>
        <v>20991231</v>
      </c>
    </row>
    <row r="293" spans="1:11" ht="18" customHeight="1" x14ac:dyDescent="0.3">
      <c r="A293" s="36" t="s">
        <v>11736</v>
      </c>
      <c r="B293" s="36" t="s">
        <v>9993</v>
      </c>
      <c r="C293" s="35" t="s">
        <v>11000</v>
      </c>
      <c r="D293" s="3" t="s">
        <v>941</v>
      </c>
      <c r="E293" s="3">
        <f t="shared" si="49"/>
        <v>1.01</v>
      </c>
      <c r="F293" s="3" t="str">
        <f t="shared" si="50"/>
        <v>Race</v>
      </c>
      <c r="G293" s="3" t="str">
        <f t="shared" si="51"/>
        <v>Race</v>
      </c>
      <c r="H293" s="3" t="str">
        <f t="shared" si="52"/>
        <v>Race</v>
      </c>
      <c r="I293" s="3" t="str">
        <f t="shared" si="53"/>
        <v>S</v>
      </c>
      <c r="J293" s="3">
        <f t="shared" si="54"/>
        <v>19700101</v>
      </c>
      <c r="K293" s="3">
        <f t="shared" si="55"/>
        <v>20991231</v>
      </c>
    </row>
    <row r="294" spans="1:11" ht="18" customHeight="1" x14ac:dyDescent="0.3">
      <c r="A294" s="36" t="s">
        <v>11736</v>
      </c>
      <c r="B294" s="36" t="s">
        <v>9994</v>
      </c>
      <c r="C294" s="35" t="s">
        <v>11001</v>
      </c>
      <c r="D294" s="3" t="s">
        <v>941</v>
      </c>
      <c r="E294" s="3">
        <f t="shared" si="49"/>
        <v>1.01</v>
      </c>
      <c r="F294" s="3" t="str">
        <f t="shared" si="50"/>
        <v>Race</v>
      </c>
      <c r="G294" s="3" t="str">
        <f t="shared" si="51"/>
        <v>Race</v>
      </c>
      <c r="H294" s="3" t="str">
        <f t="shared" si="52"/>
        <v>Race</v>
      </c>
      <c r="I294" s="3" t="str">
        <f t="shared" si="53"/>
        <v>S</v>
      </c>
      <c r="J294" s="3">
        <f t="shared" si="54"/>
        <v>19700101</v>
      </c>
      <c r="K294" s="3">
        <f t="shared" si="55"/>
        <v>20991231</v>
      </c>
    </row>
    <row r="295" spans="1:11" ht="18" customHeight="1" x14ac:dyDescent="0.3">
      <c r="A295" s="36" t="s">
        <v>11736</v>
      </c>
      <c r="B295" s="36" t="s">
        <v>9995</v>
      </c>
      <c r="C295" s="35" t="s">
        <v>11002</v>
      </c>
      <c r="D295" s="3" t="s">
        <v>941</v>
      </c>
      <c r="E295" s="3">
        <f t="shared" si="49"/>
        <v>1.01</v>
      </c>
      <c r="F295" s="3" t="str">
        <f t="shared" si="50"/>
        <v>Race</v>
      </c>
      <c r="G295" s="3" t="str">
        <f t="shared" si="51"/>
        <v>Race</v>
      </c>
      <c r="H295" s="3" t="str">
        <f t="shared" si="52"/>
        <v>Race</v>
      </c>
      <c r="I295" s="3" t="str">
        <f t="shared" si="53"/>
        <v>S</v>
      </c>
      <c r="J295" s="3">
        <f t="shared" si="54"/>
        <v>19700101</v>
      </c>
      <c r="K295" s="3">
        <f t="shared" si="55"/>
        <v>20991231</v>
      </c>
    </row>
    <row r="296" spans="1:11" ht="18" customHeight="1" x14ac:dyDescent="0.3">
      <c r="A296" s="36" t="s">
        <v>11736</v>
      </c>
      <c r="B296" s="36" t="s">
        <v>9996</v>
      </c>
      <c r="C296" s="35" t="s">
        <v>11003</v>
      </c>
      <c r="D296" s="3" t="s">
        <v>941</v>
      </c>
      <c r="E296" s="3">
        <f t="shared" si="49"/>
        <v>1.01</v>
      </c>
      <c r="F296" s="3" t="str">
        <f t="shared" si="50"/>
        <v>Race</v>
      </c>
      <c r="G296" s="3" t="str">
        <f t="shared" si="51"/>
        <v>Race</v>
      </c>
      <c r="H296" s="3" t="str">
        <f t="shared" si="52"/>
        <v>Race</v>
      </c>
      <c r="I296" s="3" t="str">
        <f t="shared" si="53"/>
        <v>S</v>
      </c>
      <c r="J296" s="3">
        <f t="shared" si="54"/>
        <v>19700101</v>
      </c>
      <c r="K296" s="3">
        <f t="shared" si="55"/>
        <v>20991231</v>
      </c>
    </row>
    <row r="297" spans="1:11" ht="18" customHeight="1" x14ac:dyDescent="0.3">
      <c r="A297" s="36" t="s">
        <v>11736</v>
      </c>
      <c r="B297" s="36" t="s">
        <v>9997</v>
      </c>
      <c r="C297" s="35" t="s">
        <v>11004</v>
      </c>
      <c r="D297" s="3" t="s">
        <v>941</v>
      </c>
      <c r="E297" s="3">
        <f t="shared" si="49"/>
        <v>1.01</v>
      </c>
      <c r="F297" s="3" t="str">
        <f t="shared" si="50"/>
        <v>Race</v>
      </c>
      <c r="G297" s="3" t="str">
        <f t="shared" si="51"/>
        <v>Race</v>
      </c>
      <c r="H297" s="3" t="str">
        <f t="shared" si="52"/>
        <v>Race</v>
      </c>
      <c r="I297" s="3" t="str">
        <f t="shared" si="53"/>
        <v>S</v>
      </c>
      <c r="J297" s="3">
        <f t="shared" si="54"/>
        <v>19700101</v>
      </c>
      <c r="K297" s="3">
        <f t="shared" si="55"/>
        <v>20991231</v>
      </c>
    </row>
    <row r="298" spans="1:11" ht="18" customHeight="1" x14ac:dyDescent="0.3">
      <c r="A298" s="36" t="s">
        <v>11736</v>
      </c>
      <c r="B298" s="36" t="s">
        <v>9998</v>
      </c>
      <c r="C298" s="35" t="s">
        <v>11005</v>
      </c>
      <c r="D298" s="3" t="s">
        <v>941</v>
      </c>
      <c r="E298" s="3">
        <f t="shared" si="49"/>
        <v>1.01</v>
      </c>
      <c r="F298" s="3" t="str">
        <f t="shared" si="50"/>
        <v>Race</v>
      </c>
      <c r="G298" s="3" t="str">
        <f t="shared" si="51"/>
        <v>Race</v>
      </c>
      <c r="H298" s="3" t="str">
        <f t="shared" si="52"/>
        <v>Race</v>
      </c>
      <c r="I298" s="3" t="str">
        <f t="shared" si="53"/>
        <v>S</v>
      </c>
      <c r="J298" s="3">
        <f t="shared" si="54"/>
        <v>19700101</v>
      </c>
      <c r="K298" s="3">
        <f t="shared" si="55"/>
        <v>20991231</v>
      </c>
    </row>
    <row r="299" spans="1:11" ht="18" customHeight="1" x14ac:dyDescent="0.3">
      <c r="A299" s="36" t="s">
        <v>11736</v>
      </c>
      <c r="B299" s="36" t="s">
        <v>9999</v>
      </c>
      <c r="C299" s="35" t="s">
        <v>11006</v>
      </c>
      <c r="D299" s="3" t="s">
        <v>941</v>
      </c>
      <c r="E299" s="3">
        <f t="shared" si="49"/>
        <v>1.01</v>
      </c>
      <c r="F299" s="3" t="str">
        <f t="shared" si="50"/>
        <v>Race</v>
      </c>
      <c r="G299" s="3" t="str">
        <f t="shared" si="51"/>
        <v>Race</v>
      </c>
      <c r="H299" s="3" t="str">
        <f t="shared" si="52"/>
        <v>Race</v>
      </c>
      <c r="I299" s="3" t="str">
        <f t="shared" si="53"/>
        <v>S</v>
      </c>
      <c r="J299" s="3">
        <f t="shared" si="54"/>
        <v>19700101</v>
      </c>
      <c r="K299" s="3">
        <f t="shared" si="55"/>
        <v>20991231</v>
      </c>
    </row>
    <row r="300" spans="1:11" ht="18" customHeight="1" x14ac:dyDescent="0.3">
      <c r="A300" s="36" t="s">
        <v>11736</v>
      </c>
      <c r="B300" s="36" t="s">
        <v>10000</v>
      </c>
      <c r="C300" s="35" t="s">
        <v>11007</v>
      </c>
      <c r="D300" s="3" t="s">
        <v>941</v>
      </c>
      <c r="E300" s="3">
        <f t="shared" si="49"/>
        <v>1.01</v>
      </c>
      <c r="F300" s="3" t="str">
        <f t="shared" si="50"/>
        <v>Race</v>
      </c>
      <c r="G300" s="3" t="str">
        <f t="shared" si="51"/>
        <v>Race</v>
      </c>
      <c r="H300" s="3" t="str">
        <f t="shared" si="52"/>
        <v>Race</v>
      </c>
      <c r="I300" s="3" t="str">
        <f t="shared" si="53"/>
        <v>S</v>
      </c>
      <c r="J300" s="3">
        <f t="shared" si="54"/>
        <v>19700101</v>
      </c>
      <c r="K300" s="3">
        <f t="shared" si="55"/>
        <v>20991231</v>
      </c>
    </row>
    <row r="301" spans="1:11" ht="18" customHeight="1" x14ac:dyDescent="0.3">
      <c r="A301" s="36" t="s">
        <v>11736</v>
      </c>
      <c r="B301" s="36" t="s">
        <v>10001</v>
      </c>
      <c r="C301" s="35" t="s">
        <v>11008</v>
      </c>
      <c r="D301" s="3" t="s">
        <v>941</v>
      </c>
      <c r="E301" s="3">
        <f t="shared" si="49"/>
        <v>1.01</v>
      </c>
      <c r="F301" s="3" t="str">
        <f t="shared" si="50"/>
        <v>Race</v>
      </c>
      <c r="G301" s="3" t="str">
        <f t="shared" si="51"/>
        <v>Race</v>
      </c>
      <c r="H301" s="3" t="str">
        <f t="shared" si="52"/>
        <v>Race</v>
      </c>
      <c r="I301" s="3" t="str">
        <f t="shared" si="53"/>
        <v>S</v>
      </c>
      <c r="J301" s="3">
        <f t="shared" si="54"/>
        <v>19700101</v>
      </c>
      <c r="K301" s="3">
        <f t="shared" si="55"/>
        <v>20991231</v>
      </c>
    </row>
    <row r="302" spans="1:11" ht="18" customHeight="1" x14ac:dyDescent="0.3">
      <c r="A302" s="36" t="s">
        <v>11736</v>
      </c>
      <c r="B302" s="36" t="s">
        <v>10002</v>
      </c>
      <c r="C302" s="35" t="s">
        <v>11009</v>
      </c>
      <c r="D302" s="3" t="s">
        <v>941</v>
      </c>
      <c r="E302" s="3">
        <f t="shared" si="49"/>
        <v>1.01</v>
      </c>
      <c r="F302" s="3" t="str">
        <f t="shared" si="50"/>
        <v>Race</v>
      </c>
      <c r="G302" s="3" t="str">
        <f t="shared" si="51"/>
        <v>Race</v>
      </c>
      <c r="H302" s="3" t="str">
        <f t="shared" si="52"/>
        <v>Race</v>
      </c>
      <c r="I302" s="3" t="str">
        <f t="shared" si="53"/>
        <v>S</v>
      </c>
      <c r="J302" s="3">
        <f t="shared" si="54"/>
        <v>19700101</v>
      </c>
      <c r="K302" s="3">
        <f t="shared" si="55"/>
        <v>20991231</v>
      </c>
    </row>
    <row r="303" spans="1:11" ht="18" customHeight="1" x14ac:dyDescent="0.3">
      <c r="A303" s="36" t="s">
        <v>11736</v>
      </c>
      <c r="B303" s="36" t="s">
        <v>10003</v>
      </c>
      <c r="C303" s="35" t="s">
        <v>11010</v>
      </c>
      <c r="D303" s="3" t="s">
        <v>941</v>
      </c>
      <c r="E303" s="3">
        <f t="shared" si="49"/>
        <v>1.01</v>
      </c>
      <c r="F303" s="3" t="str">
        <f t="shared" si="50"/>
        <v>Race</v>
      </c>
      <c r="G303" s="3" t="str">
        <f t="shared" si="51"/>
        <v>Race</v>
      </c>
      <c r="H303" s="3" t="str">
        <f t="shared" si="52"/>
        <v>Race</v>
      </c>
      <c r="I303" s="3" t="str">
        <f t="shared" si="53"/>
        <v>S</v>
      </c>
      <c r="J303" s="3">
        <f t="shared" si="54"/>
        <v>19700101</v>
      </c>
      <c r="K303" s="3">
        <f t="shared" si="55"/>
        <v>20991231</v>
      </c>
    </row>
    <row r="304" spans="1:11" ht="18" customHeight="1" x14ac:dyDescent="0.3">
      <c r="A304" s="36" t="s">
        <v>11736</v>
      </c>
      <c r="B304" s="36" t="s">
        <v>10004</v>
      </c>
      <c r="C304" s="35" t="s">
        <v>11011</v>
      </c>
      <c r="D304" s="3" t="s">
        <v>941</v>
      </c>
      <c r="E304" s="3">
        <f t="shared" si="49"/>
        <v>1.01</v>
      </c>
      <c r="F304" s="3" t="str">
        <f t="shared" si="50"/>
        <v>Race</v>
      </c>
      <c r="G304" s="3" t="str">
        <f t="shared" si="51"/>
        <v>Race</v>
      </c>
      <c r="H304" s="3" t="str">
        <f t="shared" si="52"/>
        <v>Race</v>
      </c>
      <c r="I304" s="3" t="str">
        <f t="shared" si="53"/>
        <v>S</v>
      </c>
      <c r="J304" s="3">
        <f t="shared" si="54"/>
        <v>19700101</v>
      </c>
      <c r="K304" s="3">
        <f t="shared" si="55"/>
        <v>20991231</v>
      </c>
    </row>
    <row r="305" spans="1:11" ht="18" customHeight="1" x14ac:dyDescent="0.3">
      <c r="A305" s="36" t="s">
        <v>11736</v>
      </c>
      <c r="B305" s="36" t="s">
        <v>10005</v>
      </c>
      <c r="C305" s="35" t="s">
        <v>11012</v>
      </c>
      <c r="D305" s="3" t="s">
        <v>941</v>
      </c>
      <c r="E305" s="3">
        <f t="shared" si="49"/>
        <v>1.01</v>
      </c>
      <c r="F305" s="3" t="str">
        <f t="shared" si="50"/>
        <v>Race</v>
      </c>
      <c r="G305" s="3" t="str">
        <f t="shared" si="51"/>
        <v>Race</v>
      </c>
      <c r="H305" s="3" t="str">
        <f t="shared" si="52"/>
        <v>Race</v>
      </c>
      <c r="I305" s="3" t="str">
        <f t="shared" si="53"/>
        <v>S</v>
      </c>
      <c r="J305" s="3">
        <f t="shared" si="54"/>
        <v>19700101</v>
      </c>
      <c r="K305" s="3">
        <f t="shared" si="55"/>
        <v>20991231</v>
      </c>
    </row>
    <row r="306" spans="1:11" ht="18" customHeight="1" x14ac:dyDescent="0.3">
      <c r="A306" s="36" t="s">
        <v>11736</v>
      </c>
      <c r="B306" s="36" t="s">
        <v>10006</v>
      </c>
      <c r="C306" s="35" t="s">
        <v>11013</v>
      </c>
      <c r="D306" s="3" t="s">
        <v>941</v>
      </c>
      <c r="E306" s="3">
        <f t="shared" si="49"/>
        <v>1.01</v>
      </c>
      <c r="F306" s="3" t="str">
        <f t="shared" si="50"/>
        <v>Race</v>
      </c>
      <c r="G306" s="3" t="str">
        <f t="shared" si="51"/>
        <v>Race</v>
      </c>
      <c r="H306" s="3" t="str">
        <f t="shared" si="52"/>
        <v>Race</v>
      </c>
      <c r="I306" s="3" t="str">
        <f t="shared" si="53"/>
        <v>S</v>
      </c>
      <c r="J306" s="3">
        <f t="shared" si="54"/>
        <v>19700101</v>
      </c>
      <c r="K306" s="3">
        <f t="shared" si="55"/>
        <v>20991231</v>
      </c>
    </row>
    <row r="307" spans="1:11" ht="18" customHeight="1" x14ac:dyDescent="0.3">
      <c r="A307" s="36" t="s">
        <v>11736</v>
      </c>
      <c r="B307" s="36" t="s">
        <v>10007</v>
      </c>
      <c r="C307" s="35" t="s">
        <v>11014</v>
      </c>
      <c r="D307" s="3" t="s">
        <v>941</v>
      </c>
      <c r="E307" s="3">
        <f t="shared" si="49"/>
        <v>1.01</v>
      </c>
      <c r="F307" s="3" t="str">
        <f t="shared" si="50"/>
        <v>Race</v>
      </c>
      <c r="G307" s="3" t="str">
        <f t="shared" si="51"/>
        <v>Race</v>
      </c>
      <c r="H307" s="3" t="str">
        <f t="shared" si="52"/>
        <v>Race</v>
      </c>
      <c r="I307" s="3" t="str">
        <f t="shared" si="53"/>
        <v>S</v>
      </c>
      <c r="J307" s="3">
        <f t="shared" si="54"/>
        <v>19700101</v>
      </c>
      <c r="K307" s="3">
        <f t="shared" si="55"/>
        <v>20991231</v>
      </c>
    </row>
    <row r="308" spans="1:11" ht="18" customHeight="1" x14ac:dyDescent="0.3">
      <c r="A308" s="36" t="s">
        <v>11736</v>
      </c>
      <c r="B308" s="36" t="s">
        <v>10008</v>
      </c>
      <c r="C308" s="35" t="s">
        <v>11015</v>
      </c>
      <c r="D308" s="3" t="s">
        <v>941</v>
      </c>
      <c r="E308" s="3">
        <f t="shared" si="49"/>
        <v>1.01</v>
      </c>
      <c r="F308" s="3" t="str">
        <f t="shared" si="50"/>
        <v>Race</v>
      </c>
      <c r="G308" s="3" t="str">
        <f t="shared" si="51"/>
        <v>Race</v>
      </c>
      <c r="H308" s="3" t="str">
        <f t="shared" si="52"/>
        <v>Race</v>
      </c>
      <c r="I308" s="3" t="str">
        <f t="shared" si="53"/>
        <v>S</v>
      </c>
      <c r="J308" s="3">
        <f t="shared" si="54"/>
        <v>19700101</v>
      </c>
      <c r="K308" s="3">
        <f t="shared" si="55"/>
        <v>20991231</v>
      </c>
    </row>
    <row r="309" spans="1:11" ht="18" customHeight="1" x14ac:dyDescent="0.3">
      <c r="A309" s="36" t="s">
        <v>11736</v>
      </c>
      <c r="B309" s="36" t="s">
        <v>10009</v>
      </c>
      <c r="C309" s="35" t="s">
        <v>11016</v>
      </c>
      <c r="D309" s="3" t="s">
        <v>941</v>
      </c>
      <c r="E309" s="3">
        <f t="shared" si="49"/>
        <v>1.01</v>
      </c>
      <c r="F309" s="3" t="str">
        <f t="shared" si="50"/>
        <v>Race</v>
      </c>
      <c r="G309" s="3" t="str">
        <f t="shared" si="51"/>
        <v>Race</v>
      </c>
      <c r="H309" s="3" t="str">
        <f t="shared" si="52"/>
        <v>Race</v>
      </c>
      <c r="I309" s="3" t="str">
        <f t="shared" si="53"/>
        <v>S</v>
      </c>
      <c r="J309" s="3">
        <f t="shared" si="54"/>
        <v>19700101</v>
      </c>
      <c r="K309" s="3">
        <f t="shared" si="55"/>
        <v>20991231</v>
      </c>
    </row>
    <row r="310" spans="1:11" ht="18" customHeight="1" x14ac:dyDescent="0.3">
      <c r="A310" s="36" t="s">
        <v>11736</v>
      </c>
      <c r="B310" s="36" t="s">
        <v>10010</v>
      </c>
      <c r="C310" s="35" t="s">
        <v>11017</v>
      </c>
      <c r="D310" s="3" t="s">
        <v>941</v>
      </c>
      <c r="E310" s="3">
        <f t="shared" si="49"/>
        <v>1.01</v>
      </c>
      <c r="F310" s="3" t="str">
        <f t="shared" si="50"/>
        <v>Race</v>
      </c>
      <c r="G310" s="3" t="str">
        <f t="shared" si="51"/>
        <v>Race</v>
      </c>
      <c r="H310" s="3" t="str">
        <f t="shared" si="52"/>
        <v>Race</v>
      </c>
      <c r="I310" s="3" t="str">
        <f t="shared" si="53"/>
        <v>S</v>
      </c>
      <c r="J310" s="3">
        <f t="shared" si="54"/>
        <v>19700101</v>
      </c>
      <c r="K310" s="3">
        <f t="shared" si="55"/>
        <v>20991231</v>
      </c>
    </row>
    <row r="311" spans="1:11" ht="18" customHeight="1" x14ac:dyDescent="0.3">
      <c r="A311" s="36" t="s">
        <v>11736</v>
      </c>
      <c r="B311" s="36" t="s">
        <v>10011</v>
      </c>
      <c r="C311" s="35" t="s">
        <v>11018</v>
      </c>
      <c r="D311" s="3" t="s">
        <v>941</v>
      </c>
      <c r="E311" s="3">
        <f t="shared" si="49"/>
        <v>1.01</v>
      </c>
      <c r="F311" s="3" t="str">
        <f t="shared" si="50"/>
        <v>Race</v>
      </c>
      <c r="G311" s="3" t="str">
        <f t="shared" si="51"/>
        <v>Race</v>
      </c>
      <c r="H311" s="3" t="str">
        <f t="shared" si="52"/>
        <v>Race</v>
      </c>
      <c r="I311" s="3" t="str">
        <f t="shared" si="53"/>
        <v>S</v>
      </c>
      <c r="J311" s="3">
        <f t="shared" si="54"/>
        <v>19700101</v>
      </c>
      <c r="K311" s="3">
        <f t="shared" si="55"/>
        <v>20991231</v>
      </c>
    </row>
    <row r="312" spans="1:11" ht="18" customHeight="1" x14ac:dyDescent="0.3">
      <c r="A312" s="36" t="s">
        <v>11736</v>
      </c>
      <c r="B312" s="36" t="s">
        <v>10012</v>
      </c>
      <c r="C312" s="35" t="s">
        <v>11019</v>
      </c>
      <c r="D312" s="3" t="s">
        <v>941</v>
      </c>
      <c r="E312" s="3">
        <f t="shared" si="49"/>
        <v>1.01</v>
      </c>
      <c r="F312" s="3" t="str">
        <f t="shared" si="50"/>
        <v>Race</v>
      </c>
      <c r="G312" s="3" t="str">
        <f t="shared" si="51"/>
        <v>Race</v>
      </c>
      <c r="H312" s="3" t="str">
        <f t="shared" si="52"/>
        <v>Race</v>
      </c>
      <c r="I312" s="3" t="str">
        <f t="shared" si="53"/>
        <v>S</v>
      </c>
      <c r="J312" s="3">
        <f t="shared" si="54"/>
        <v>19700101</v>
      </c>
      <c r="K312" s="3">
        <f t="shared" si="55"/>
        <v>20991231</v>
      </c>
    </row>
    <row r="313" spans="1:11" ht="18" customHeight="1" x14ac:dyDescent="0.3">
      <c r="A313" s="36" t="s">
        <v>11736</v>
      </c>
      <c r="B313" s="36" t="s">
        <v>10013</v>
      </c>
      <c r="C313" s="35" t="s">
        <v>11020</v>
      </c>
      <c r="D313" s="3" t="s">
        <v>941</v>
      </c>
      <c r="E313" s="3">
        <f t="shared" si="49"/>
        <v>1.01</v>
      </c>
      <c r="F313" s="3" t="str">
        <f t="shared" si="50"/>
        <v>Race</v>
      </c>
      <c r="G313" s="3" t="str">
        <f t="shared" si="51"/>
        <v>Race</v>
      </c>
      <c r="H313" s="3" t="str">
        <f t="shared" si="52"/>
        <v>Race</v>
      </c>
      <c r="I313" s="3" t="str">
        <f t="shared" si="53"/>
        <v>S</v>
      </c>
      <c r="J313" s="3">
        <f t="shared" si="54"/>
        <v>19700101</v>
      </c>
      <c r="K313" s="3">
        <f t="shared" si="55"/>
        <v>20991231</v>
      </c>
    </row>
    <row r="314" spans="1:11" ht="18" customHeight="1" x14ac:dyDescent="0.3">
      <c r="A314" s="36" t="s">
        <v>11736</v>
      </c>
      <c r="B314" s="36" t="s">
        <v>10014</v>
      </c>
      <c r="C314" s="35" t="s">
        <v>11021</v>
      </c>
      <c r="D314" s="3" t="s">
        <v>941</v>
      </c>
      <c r="E314" s="3">
        <f t="shared" si="49"/>
        <v>1.01</v>
      </c>
      <c r="F314" s="3" t="str">
        <f t="shared" si="50"/>
        <v>Race</v>
      </c>
      <c r="G314" s="3" t="str">
        <f t="shared" si="51"/>
        <v>Race</v>
      </c>
      <c r="H314" s="3" t="str">
        <f t="shared" si="52"/>
        <v>Race</v>
      </c>
      <c r="I314" s="3" t="str">
        <f t="shared" si="53"/>
        <v>S</v>
      </c>
      <c r="J314" s="3">
        <f t="shared" si="54"/>
        <v>19700101</v>
      </c>
      <c r="K314" s="3">
        <f t="shared" si="55"/>
        <v>20991231</v>
      </c>
    </row>
    <row r="315" spans="1:11" ht="18" customHeight="1" x14ac:dyDescent="0.3">
      <c r="A315" s="36" t="s">
        <v>11736</v>
      </c>
      <c r="B315" s="36" t="s">
        <v>10015</v>
      </c>
      <c r="C315" s="35" t="s">
        <v>11022</v>
      </c>
      <c r="D315" s="3" t="s">
        <v>941</v>
      </c>
      <c r="E315" s="3">
        <f t="shared" si="49"/>
        <v>1.01</v>
      </c>
      <c r="F315" s="3" t="str">
        <f t="shared" si="50"/>
        <v>Race</v>
      </c>
      <c r="G315" s="3" t="str">
        <f t="shared" si="51"/>
        <v>Race</v>
      </c>
      <c r="H315" s="3" t="str">
        <f t="shared" si="52"/>
        <v>Race</v>
      </c>
      <c r="I315" s="3" t="str">
        <f t="shared" si="53"/>
        <v>S</v>
      </c>
      <c r="J315" s="3">
        <f t="shared" si="54"/>
        <v>19700101</v>
      </c>
      <c r="K315" s="3">
        <f t="shared" si="55"/>
        <v>20991231</v>
      </c>
    </row>
    <row r="316" spans="1:11" ht="18" customHeight="1" x14ac:dyDescent="0.3">
      <c r="A316" s="36" t="s">
        <v>11736</v>
      </c>
      <c r="B316" s="36" t="s">
        <v>10016</v>
      </c>
      <c r="C316" s="35" t="s">
        <v>11023</v>
      </c>
      <c r="D316" s="3" t="s">
        <v>941</v>
      </c>
      <c r="E316" s="3">
        <f t="shared" si="49"/>
        <v>1.01</v>
      </c>
      <c r="F316" s="3" t="str">
        <f t="shared" si="50"/>
        <v>Race</v>
      </c>
      <c r="G316" s="3" t="str">
        <f t="shared" si="51"/>
        <v>Race</v>
      </c>
      <c r="H316" s="3" t="str">
        <f t="shared" si="52"/>
        <v>Race</v>
      </c>
      <c r="I316" s="3" t="str">
        <f t="shared" si="53"/>
        <v>S</v>
      </c>
      <c r="J316" s="3">
        <f t="shared" si="54"/>
        <v>19700101</v>
      </c>
      <c r="K316" s="3">
        <f t="shared" si="55"/>
        <v>20991231</v>
      </c>
    </row>
    <row r="317" spans="1:11" ht="18" customHeight="1" x14ac:dyDescent="0.3">
      <c r="A317" s="36" t="s">
        <v>11736</v>
      </c>
      <c r="B317" s="36" t="s">
        <v>10017</v>
      </c>
      <c r="C317" s="35" t="s">
        <v>11024</v>
      </c>
      <c r="D317" s="3" t="s">
        <v>941</v>
      </c>
      <c r="E317" s="3">
        <f t="shared" si="49"/>
        <v>1.01</v>
      </c>
      <c r="F317" s="3" t="str">
        <f t="shared" si="50"/>
        <v>Race</v>
      </c>
      <c r="G317" s="3" t="str">
        <f t="shared" si="51"/>
        <v>Race</v>
      </c>
      <c r="H317" s="3" t="str">
        <f t="shared" si="52"/>
        <v>Race</v>
      </c>
      <c r="I317" s="3" t="str">
        <f t="shared" si="53"/>
        <v>S</v>
      </c>
      <c r="J317" s="3">
        <f t="shared" si="54"/>
        <v>19700101</v>
      </c>
      <c r="K317" s="3">
        <f t="shared" si="55"/>
        <v>20991231</v>
      </c>
    </row>
    <row r="318" spans="1:11" ht="18" customHeight="1" x14ac:dyDescent="0.3">
      <c r="A318" s="36" t="s">
        <v>11736</v>
      </c>
      <c r="B318" s="36" t="s">
        <v>10018</v>
      </c>
      <c r="C318" s="35" t="s">
        <v>11025</v>
      </c>
      <c r="D318" s="3" t="s">
        <v>941</v>
      </c>
      <c r="E318" s="3">
        <f t="shared" si="49"/>
        <v>1.01</v>
      </c>
      <c r="F318" s="3" t="str">
        <f t="shared" si="50"/>
        <v>Race</v>
      </c>
      <c r="G318" s="3" t="str">
        <f t="shared" si="51"/>
        <v>Race</v>
      </c>
      <c r="H318" s="3" t="str">
        <f t="shared" si="52"/>
        <v>Race</v>
      </c>
      <c r="I318" s="3" t="str">
        <f t="shared" si="53"/>
        <v>S</v>
      </c>
      <c r="J318" s="3">
        <f t="shared" si="54"/>
        <v>19700101</v>
      </c>
      <c r="K318" s="3">
        <f t="shared" si="55"/>
        <v>20991231</v>
      </c>
    </row>
    <row r="319" spans="1:11" ht="18" customHeight="1" x14ac:dyDescent="0.3">
      <c r="A319" s="36" t="s">
        <v>11736</v>
      </c>
      <c r="B319" s="36" t="s">
        <v>10019</v>
      </c>
      <c r="C319" s="35" t="s">
        <v>11026</v>
      </c>
      <c r="D319" s="3" t="s">
        <v>941</v>
      </c>
      <c r="E319" s="3">
        <f t="shared" si="49"/>
        <v>1.01</v>
      </c>
      <c r="F319" s="3" t="str">
        <f t="shared" si="50"/>
        <v>Race</v>
      </c>
      <c r="G319" s="3" t="str">
        <f t="shared" si="51"/>
        <v>Race</v>
      </c>
      <c r="H319" s="3" t="str">
        <f t="shared" si="52"/>
        <v>Race</v>
      </c>
      <c r="I319" s="3" t="str">
        <f t="shared" si="53"/>
        <v>S</v>
      </c>
      <c r="J319" s="3">
        <f t="shared" si="54"/>
        <v>19700101</v>
      </c>
      <c r="K319" s="3">
        <f t="shared" si="55"/>
        <v>20991231</v>
      </c>
    </row>
    <row r="320" spans="1:11" ht="18" customHeight="1" x14ac:dyDescent="0.3">
      <c r="A320" s="36" t="s">
        <v>11736</v>
      </c>
      <c r="B320" s="36" t="s">
        <v>10020</v>
      </c>
      <c r="C320" s="35" t="s">
        <v>11027</v>
      </c>
      <c r="D320" s="3" t="s">
        <v>941</v>
      </c>
      <c r="E320" s="3">
        <f t="shared" si="49"/>
        <v>1.01</v>
      </c>
      <c r="F320" s="3" t="str">
        <f t="shared" si="50"/>
        <v>Race</v>
      </c>
      <c r="G320" s="3" t="str">
        <f t="shared" si="51"/>
        <v>Race</v>
      </c>
      <c r="H320" s="3" t="str">
        <f t="shared" si="52"/>
        <v>Race</v>
      </c>
      <c r="I320" s="3" t="str">
        <f t="shared" si="53"/>
        <v>S</v>
      </c>
      <c r="J320" s="3">
        <f t="shared" si="54"/>
        <v>19700101</v>
      </c>
      <c r="K320" s="3">
        <f t="shared" si="55"/>
        <v>20991231</v>
      </c>
    </row>
    <row r="321" spans="1:11" ht="18" customHeight="1" x14ac:dyDescent="0.3">
      <c r="A321" s="36" t="s">
        <v>11736</v>
      </c>
      <c r="B321" s="36" t="s">
        <v>10021</v>
      </c>
      <c r="C321" s="35" t="s">
        <v>11028</v>
      </c>
      <c r="D321" s="3" t="s">
        <v>941</v>
      </c>
      <c r="E321" s="3">
        <f t="shared" si="49"/>
        <v>1.01</v>
      </c>
      <c r="F321" s="3" t="str">
        <f t="shared" si="50"/>
        <v>Race</v>
      </c>
      <c r="G321" s="3" t="str">
        <f t="shared" si="51"/>
        <v>Race</v>
      </c>
      <c r="H321" s="3" t="str">
        <f t="shared" si="52"/>
        <v>Race</v>
      </c>
      <c r="I321" s="3" t="str">
        <f t="shared" si="53"/>
        <v>S</v>
      </c>
      <c r="J321" s="3">
        <f t="shared" si="54"/>
        <v>19700101</v>
      </c>
      <c r="K321" s="3">
        <f t="shared" si="55"/>
        <v>20991231</v>
      </c>
    </row>
    <row r="322" spans="1:11" ht="18" customHeight="1" x14ac:dyDescent="0.3">
      <c r="A322" s="36" t="s">
        <v>11736</v>
      </c>
      <c r="B322" s="36" t="s">
        <v>10022</v>
      </c>
      <c r="C322" s="35" t="s">
        <v>11029</v>
      </c>
      <c r="D322" s="3" t="s">
        <v>941</v>
      </c>
      <c r="E322" s="3">
        <f t="shared" ref="E322:E385" si="56">IFERROR(VLOOKUP(D322,omop_all_vocs,4,FALSE),"")</f>
        <v>1.01</v>
      </c>
      <c r="F322" s="3" t="str">
        <f t="shared" ref="F322:F385" si="57">IFERROR(VLOOKUP(D322,omop_all_vocs,5,FALSE),"")</f>
        <v>Race</v>
      </c>
      <c r="G322" s="3" t="str">
        <f t="shared" ref="G322:G385" si="58">IFERROR(VLOOKUP(D322,omop_all_vocs,6,FALSE),"")</f>
        <v>Race</v>
      </c>
      <c r="H322" s="3" t="str">
        <f t="shared" ref="H322:H385" si="59">IFERROR(VLOOKUP(D322,omop_all_vocs,7,FALSE),"")</f>
        <v>Race</v>
      </c>
      <c r="I322" s="3" t="str">
        <f t="shared" ref="I322:I385" si="60">IFERROR(VLOOKUP(D322,omop_all_vocs,8,FALSE),"")</f>
        <v>S</v>
      </c>
      <c r="J322" s="3">
        <f t="shared" ref="J322:J385" si="61">IFERROR(VLOOKUP(D322,omop_all_vocs,9,FALSE),"")</f>
        <v>19700101</v>
      </c>
      <c r="K322" s="3">
        <f t="shared" ref="K322:K385" si="62">IFERROR(VLOOKUP(D322,omop_all_vocs,10,FALSE),"")</f>
        <v>20991231</v>
      </c>
    </row>
    <row r="323" spans="1:11" ht="18" customHeight="1" x14ac:dyDescent="0.3">
      <c r="A323" s="36" t="s">
        <v>11736</v>
      </c>
      <c r="B323" s="36" t="s">
        <v>10023</v>
      </c>
      <c r="C323" s="35" t="s">
        <v>11030</v>
      </c>
      <c r="D323" s="3" t="s">
        <v>941</v>
      </c>
      <c r="E323" s="3">
        <f t="shared" si="56"/>
        <v>1.01</v>
      </c>
      <c r="F323" s="3" t="str">
        <f t="shared" si="57"/>
        <v>Race</v>
      </c>
      <c r="G323" s="3" t="str">
        <f t="shared" si="58"/>
        <v>Race</v>
      </c>
      <c r="H323" s="3" t="str">
        <f t="shared" si="59"/>
        <v>Race</v>
      </c>
      <c r="I323" s="3" t="str">
        <f t="shared" si="60"/>
        <v>S</v>
      </c>
      <c r="J323" s="3">
        <f t="shared" si="61"/>
        <v>19700101</v>
      </c>
      <c r="K323" s="3">
        <f t="shared" si="62"/>
        <v>20991231</v>
      </c>
    </row>
    <row r="324" spans="1:11" ht="18" customHeight="1" x14ac:dyDescent="0.3">
      <c r="A324" s="36" t="s">
        <v>11736</v>
      </c>
      <c r="B324" s="36" t="s">
        <v>10024</v>
      </c>
      <c r="C324" s="35" t="s">
        <v>11031</v>
      </c>
      <c r="D324" s="3" t="s">
        <v>941</v>
      </c>
      <c r="E324" s="3">
        <f t="shared" si="56"/>
        <v>1.01</v>
      </c>
      <c r="F324" s="3" t="str">
        <f t="shared" si="57"/>
        <v>Race</v>
      </c>
      <c r="G324" s="3" t="str">
        <f t="shared" si="58"/>
        <v>Race</v>
      </c>
      <c r="H324" s="3" t="str">
        <f t="shared" si="59"/>
        <v>Race</v>
      </c>
      <c r="I324" s="3" t="str">
        <f t="shared" si="60"/>
        <v>S</v>
      </c>
      <c r="J324" s="3">
        <f t="shared" si="61"/>
        <v>19700101</v>
      </c>
      <c r="K324" s="3">
        <f t="shared" si="62"/>
        <v>20991231</v>
      </c>
    </row>
    <row r="325" spans="1:11" ht="18" customHeight="1" x14ac:dyDescent="0.3">
      <c r="A325" s="36" t="s">
        <v>11736</v>
      </c>
      <c r="B325" s="36" t="s">
        <v>10025</v>
      </c>
      <c r="C325" s="35" t="s">
        <v>11032</v>
      </c>
      <c r="D325" s="3" t="s">
        <v>941</v>
      </c>
      <c r="E325" s="3">
        <f t="shared" si="56"/>
        <v>1.01</v>
      </c>
      <c r="F325" s="3" t="str">
        <f t="shared" si="57"/>
        <v>Race</v>
      </c>
      <c r="G325" s="3" t="str">
        <f t="shared" si="58"/>
        <v>Race</v>
      </c>
      <c r="H325" s="3" t="str">
        <f t="shared" si="59"/>
        <v>Race</v>
      </c>
      <c r="I325" s="3" t="str">
        <f t="shared" si="60"/>
        <v>S</v>
      </c>
      <c r="J325" s="3">
        <f t="shared" si="61"/>
        <v>19700101</v>
      </c>
      <c r="K325" s="3">
        <f t="shared" si="62"/>
        <v>20991231</v>
      </c>
    </row>
    <row r="326" spans="1:11" ht="18" customHeight="1" x14ac:dyDescent="0.3">
      <c r="A326" s="36" t="s">
        <v>11736</v>
      </c>
      <c r="B326" s="36" t="s">
        <v>10026</v>
      </c>
      <c r="C326" s="35" t="s">
        <v>11033</v>
      </c>
      <c r="D326" s="3" t="s">
        <v>941</v>
      </c>
      <c r="E326" s="3">
        <f t="shared" si="56"/>
        <v>1.01</v>
      </c>
      <c r="F326" s="3" t="str">
        <f t="shared" si="57"/>
        <v>Race</v>
      </c>
      <c r="G326" s="3" t="str">
        <f t="shared" si="58"/>
        <v>Race</v>
      </c>
      <c r="H326" s="3" t="str">
        <f t="shared" si="59"/>
        <v>Race</v>
      </c>
      <c r="I326" s="3" t="str">
        <f t="shared" si="60"/>
        <v>S</v>
      </c>
      <c r="J326" s="3">
        <f t="shared" si="61"/>
        <v>19700101</v>
      </c>
      <c r="K326" s="3">
        <f t="shared" si="62"/>
        <v>20991231</v>
      </c>
    </row>
    <row r="327" spans="1:11" ht="18" customHeight="1" x14ac:dyDescent="0.3">
      <c r="A327" s="36" t="s">
        <v>11736</v>
      </c>
      <c r="B327" s="36" t="s">
        <v>10027</v>
      </c>
      <c r="C327" s="35" t="s">
        <v>11034</v>
      </c>
      <c r="D327" s="3" t="s">
        <v>941</v>
      </c>
      <c r="E327" s="3">
        <f t="shared" si="56"/>
        <v>1.01</v>
      </c>
      <c r="F327" s="3" t="str">
        <f t="shared" si="57"/>
        <v>Race</v>
      </c>
      <c r="G327" s="3" t="str">
        <f t="shared" si="58"/>
        <v>Race</v>
      </c>
      <c r="H327" s="3" t="str">
        <f t="shared" si="59"/>
        <v>Race</v>
      </c>
      <c r="I327" s="3" t="str">
        <f t="shared" si="60"/>
        <v>S</v>
      </c>
      <c r="J327" s="3">
        <f t="shared" si="61"/>
        <v>19700101</v>
      </c>
      <c r="K327" s="3">
        <f t="shared" si="62"/>
        <v>20991231</v>
      </c>
    </row>
    <row r="328" spans="1:11" ht="18" customHeight="1" x14ac:dyDescent="0.3">
      <c r="A328" s="36" t="s">
        <v>11736</v>
      </c>
      <c r="B328" s="36" t="s">
        <v>10028</v>
      </c>
      <c r="C328" s="35" t="s">
        <v>11035</v>
      </c>
      <c r="D328" s="3" t="s">
        <v>941</v>
      </c>
      <c r="E328" s="3">
        <f t="shared" si="56"/>
        <v>1.01</v>
      </c>
      <c r="F328" s="3" t="str">
        <f t="shared" si="57"/>
        <v>Race</v>
      </c>
      <c r="G328" s="3" t="str">
        <f t="shared" si="58"/>
        <v>Race</v>
      </c>
      <c r="H328" s="3" t="str">
        <f t="shared" si="59"/>
        <v>Race</v>
      </c>
      <c r="I328" s="3" t="str">
        <f t="shared" si="60"/>
        <v>S</v>
      </c>
      <c r="J328" s="3">
        <f t="shared" si="61"/>
        <v>19700101</v>
      </c>
      <c r="K328" s="3">
        <f t="shared" si="62"/>
        <v>20991231</v>
      </c>
    </row>
    <row r="329" spans="1:11" ht="18" customHeight="1" x14ac:dyDescent="0.3">
      <c r="A329" s="36" t="s">
        <v>11736</v>
      </c>
      <c r="B329" s="36" t="s">
        <v>10029</v>
      </c>
      <c r="C329" s="35" t="s">
        <v>11036</v>
      </c>
      <c r="D329" s="3" t="s">
        <v>941</v>
      </c>
      <c r="E329" s="3">
        <f t="shared" si="56"/>
        <v>1.01</v>
      </c>
      <c r="F329" s="3" t="str">
        <f t="shared" si="57"/>
        <v>Race</v>
      </c>
      <c r="G329" s="3" t="str">
        <f t="shared" si="58"/>
        <v>Race</v>
      </c>
      <c r="H329" s="3" t="str">
        <f t="shared" si="59"/>
        <v>Race</v>
      </c>
      <c r="I329" s="3" t="str">
        <f t="shared" si="60"/>
        <v>S</v>
      </c>
      <c r="J329" s="3">
        <f t="shared" si="61"/>
        <v>19700101</v>
      </c>
      <c r="K329" s="3">
        <f t="shared" si="62"/>
        <v>20991231</v>
      </c>
    </row>
    <row r="330" spans="1:11" ht="18" customHeight="1" x14ac:dyDescent="0.3">
      <c r="A330" s="36" t="s">
        <v>11736</v>
      </c>
      <c r="B330" s="36" t="s">
        <v>10030</v>
      </c>
      <c r="C330" s="35" t="s">
        <v>11037</v>
      </c>
      <c r="D330" s="3" t="s">
        <v>941</v>
      </c>
      <c r="E330" s="3">
        <f t="shared" si="56"/>
        <v>1.01</v>
      </c>
      <c r="F330" s="3" t="str">
        <f t="shared" si="57"/>
        <v>Race</v>
      </c>
      <c r="G330" s="3" t="str">
        <f t="shared" si="58"/>
        <v>Race</v>
      </c>
      <c r="H330" s="3" t="str">
        <f t="shared" si="59"/>
        <v>Race</v>
      </c>
      <c r="I330" s="3" t="str">
        <f t="shared" si="60"/>
        <v>S</v>
      </c>
      <c r="J330" s="3">
        <f t="shared" si="61"/>
        <v>19700101</v>
      </c>
      <c r="K330" s="3">
        <f t="shared" si="62"/>
        <v>20991231</v>
      </c>
    </row>
    <row r="331" spans="1:11" ht="18" customHeight="1" x14ac:dyDescent="0.3">
      <c r="A331" s="36" t="s">
        <v>11736</v>
      </c>
      <c r="B331" s="36" t="s">
        <v>10031</v>
      </c>
      <c r="C331" s="35" t="s">
        <v>11038</v>
      </c>
      <c r="D331" s="3" t="s">
        <v>941</v>
      </c>
      <c r="E331" s="3">
        <f t="shared" si="56"/>
        <v>1.01</v>
      </c>
      <c r="F331" s="3" t="str">
        <f t="shared" si="57"/>
        <v>Race</v>
      </c>
      <c r="G331" s="3" t="str">
        <f t="shared" si="58"/>
        <v>Race</v>
      </c>
      <c r="H331" s="3" t="str">
        <f t="shared" si="59"/>
        <v>Race</v>
      </c>
      <c r="I331" s="3" t="str">
        <f t="shared" si="60"/>
        <v>S</v>
      </c>
      <c r="J331" s="3">
        <f t="shared" si="61"/>
        <v>19700101</v>
      </c>
      <c r="K331" s="3">
        <f t="shared" si="62"/>
        <v>20991231</v>
      </c>
    </row>
    <row r="332" spans="1:11" ht="18" customHeight="1" x14ac:dyDescent="0.3">
      <c r="A332" s="36" t="s">
        <v>11736</v>
      </c>
      <c r="B332" s="36" t="s">
        <v>10032</v>
      </c>
      <c r="C332" s="35" t="s">
        <v>11039</v>
      </c>
      <c r="D332" s="3" t="s">
        <v>941</v>
      </c>
      <c r="E332" s="3">
        <f t="shared" si="56"/>
        <v>1.01</v>
      </c>
      <c r="F332" s="3" t="str">
        <f t="shared" si="57"/>
        <v>Race</v>
      </c>
      <c r="G332" s="3" t="str">
        <f t="shared" si="58"/>
        <v>Race</v>
      </c>
      <c r="H332" s="3" t="str">
        <f t="shared" si="59"/>
        <v>Race</v>
      </c>
      <c r="I332" s="3" t="str">
        <f t="shared" si="60"/>
        <v>S</v>
      </c>
      <c r="J332" s="3">
        <f t="shared" si="61"/>
        <v>19700101</v>
      </c>
      <c r="K332" s="3">
        <f t="shared" si="62"/>
        <v>20991231</v>
      </c>
    </row>
    <row r="333" spans="1:11" ht="18" customHeight="1" x14ac:dyDescent="0.3">
      <c r="A333" s="36" t="s">
        <v>11736</v>
      </c>
      <c r="B333" s="36" t="s">
        <v>10033</v>
      </c>
      <c r="C333" s="35" t="s">
        <v>11040</v>
      </c>
      <c r="D333" s="3" t="s">
        <v>941</v>
      </c>
      <c r="E333" s="3">
        <f t="shared" si="56"/>
        <v>1.01</v>
      </c>
      <c r="F333" s="3" t="str">
        <f t="shared" si="57"/>
        <v>Race</v>
      </c>
      <c r="G333" s="3" t="str">
        <f t="shared" si="58"/>
        <v>Race</v>
      </c>
      <c r="H333" s="3" t="str">
        <f t="shared" si="59"/>
        <v>Race</v>
      </c>
      <c r="I333" s="3" t="str">
        <f t="shared" si="60"/>
        <v>S</v>
      </c>
      <c r="J333" s="3">
        <f t="shared" si="61"/>
        <v>19700101</v>
      </c>
      <c r="K333" s="3">
        <f t="shared" si="62"/>
        <v>20991231</v>
      </c>
    </row>
    <row r="334" spans="1:11" ht="18" customHeight="1" x14ac:dyDescent="0.3">
      <c r="A334" s="36" t="s">
        <v>11736</v>
      </c>
      <c r="B334" s="36" t="s">
        <v>10034</v>
      </c>
      <c r="C334" s="35" t="s">
        <v>11041</v>
      </c>
      <c r="D334" s="3" t="s">
        <v>941</v>
      </c>
      <c r="E334" s="3">
        <f t="shared" si="56"/>
        <v>1.01</v>
      </c>
      <c r="F334" s="3" t="str">
        <f t="shared" si="57"/>
        <v>Race</v>
      </c>
      <c r="G334" s="3" t="str">
        <f t="shared" si="58"/>
        <v>Race</v>
      </c>
      <c r="H334" s="3" t="str">
        <f t="shared" si="59"/>
        <v>Race</v>
      </c>
      <c r="I334" s="3" t="str">
        <f t="shared" si="60"/>
        <v>S</v>
      </c>
      <c r="J334" s="3">
        <f t="shared" si="61"/>
        <v>19700101</v>
      </c>
      <c r="K334" s="3">
        <f t="shared" si="62"/>
        <v>20991231</v>
      </c>
    </row>
    <row r="335" spans="1:11" ht="18" customHeight="1" x14ac:dyDescent="0.3">
      <c r="A335" s="36" t="s">
        <v>11736</v>
      </c>
      <c r="B335" s="36" t="s">
        <v>10035</v>
      </c>
      <c r="C335" s="35" t="s">
        <v>11042</v>
      </c>
      <c r="D335" s="3" t="s">
        <v>941</v>
      </c>
      <c r="E335" s="3">
        <f t="shared" si="56"/>
        <v>1.01</v>
      </c>
      <c r="F335" s="3" t="str">
        <f t="shared" si="57"/>
        <v>Race</v>
      </c>
      <c r="G335" s="3" t="str">
        <f t="shared" si="58"/>
        <v>Race</v>
      </c>
      <c r="H335" s="3" t="str">
        <f t="shared" si="59"/>
        <v>Race</v>
      </c>
      <c r="I335" s="3" t="str">
        <f t="shared" si="60"/>
        <v>S</v>
      </c>
      <c r="J335" s="3">
        <f t="shared" si="61"/>
        <v>19700101</v>
      </c>
      <c r="K335" s="3">
        <f t="shared" si="62"/>
        <v>20991231</v>
      </c>
    </row>
    <row r="336" spans="1:11" ht="18" customHeight="1" x14ac:dyDescent="0.3">
      <c r="A336" s="36" t="s">
        <v>11736</v>
      </c>
      <c r="B336" s="36" t="s">
        <v>10036</v>
      </c>
      <c r="C336" s="35" t="s">
        <v>11043</v>
      </c>
      <c r="D336" s="3" t="s">
        <v>941</v>
      </c>
      <c r="E336" s="3">
        <f t="shared" si="56"/>
        <v>1.01</v>
      </c>
      <c r="F336" s="3" t="str">
        <f t="shared" si="57"/>
        <v>Race</v>
      </c>
      <c r="G336" s="3" t="str">
        <f t="shared" si="58"/>
        <v>Race</v>
      </c>
      <c r="H336" s="3" t="str">
        <f t="shared" si="59"/>
        <v>Race</v>
      </c>
      <c r="I336" s="3" t="str">
        <f t="shared" si="60"/>
        <v>S</v>
      </c>
      <c r="J336" s="3">
        <f t="shared" si="61"/>
        <v>19700101</v>
      </c>
      <c r="K336" s="3">
        <f t="shared" si="62"/>
        <v>20991231</v>
      </c>
    </row>
    <row r="337" spans="1:11" ht="18" customHeight="1" x14ac:dyDescent="0.3">
      <c r="A337" s="36" t="s">
        <v>11736</v>
      </c>
      <c r="B337" s="36" t="s">
        <v>10037</v>
      </c>
      <c r="C337" s="35" t="s">
        <v>11044</v>
      </c>
      <c r="D337" s="3" t="s">
        <v>941</v>
      </c>
      <c r="E337" s="3">
        <f t="shared" si="56"/>
        <v>1.01</v>
      </c>
      <c r="F337" s="3" t="str">
        <f t="shared" si="57"/>
        <v>Race</v>
      </c>
      <c r="G337" s="3" t="str">
        <f t="shared" si="58"/>
        <v>Race</v>
      </c>
      <c r="H337" s="3" t="str">
        <f t="shared" si="59"/>
        <v>Race</v>
      </c>
      <c r="I337" s="3" t="str">
        <f t="shared" si="60"/>
        <v>S</v>
      </c>
      <c r="J337" s="3">
        <f t="shared" si="61"/>
        <v>19700101</v>
      </c>
      <c r="K337" s="3">
        <f t="shared" si="62"/>
        <v>20991231</v>
      </c>
    </row>
    <row r="338" spans="1:11" ht="18" customHeight="1" x14ac:dyDescent="0.3">
      <c r="A338" s="36" t="s">
        <v>11736</v>
      </c>
      <c r="B338" s="36" t="s">
        <v>10038</v>
      </c>
      <c r="C338" s="35" t="s">
        <v>11045</v>
      </c>
      <c r="D338" s="3" t="s">
        <v>941</v>
      </c>
      <c r="E338" s="3">
        <f t="shared" si="56"/>
        <v>1.01</v>
      </c>
      <c r="F338" s="3" t="str">
        <f t="shared" si="57"/>
        <v>Race</v>
      </c>
      <c r="G338" s="3" t="str">
        <f t="shared" si="58"/>
        <v>Race</v>
      </c>
      <c r="H338" s="3" t="str">
        <f t="shared" si="59"/>
        <v>Race</v>
      </c>
      <c r="I338" s="3" t="str">
        <f t="shared" si="60"/>
        <v>S</v>
      </c>
      <c r="J338" s="3">
        <f t="shared" si="61"/>
        <v>19700101</v>
      </c>
      <c r="K338" s="3">
        <f t="shared" si="62"/>
        <v>20991231</v>
      </c>
    </row>
    <row r="339" spans="1:11" ht="18" customHeight="1" x14ac:dyDescent="0.3">
      <c r="A339" s="36" t="s">
        <v>11736</v>
      </c>
      <c r="B339" s="36" t="s">
        <v>10039</v>
      </c>
      <c r="C339" s="35" t="s">
        <v>11046</v>
      </c>
      <c r="D339" s="3" t="s">
        <v>941</v>
      </c>
      <c r="E339" s="3">
        <f t="shared" si="56"/>
        <v>1.01</v>
      </c>
      <c r="F339" s="3" t="str">
        <f t="shared" si="57"/>
        <v>Race</v>
      </c>
      <c r="G339" s="3" t="str">
        <f t="shared" si="58"/>
        <v>Race</v>
      </c>
      <c r="H339" s="3" t="str">
        <f t="shared" si="59"/>
        <v>Race</v>
      </c>
      <c r="I339" s="3" t="str">
        <f t="shared" si="60"/>
        <v>S</v>
      </c>
      <c r="J339" s="3">
        <f t="shared" si="61"/>
        <v>19700101</v>
      </c>
      <c r="K339" s="3">
        <f t="shared" si="62"/>
        <v>20991231</v>
      </c>
    </row>
    <row r="340" spans="1:11" ht="18" customHeight="1" x14ac:dyDescent="0.3">
      <c r="A340" s="36" t="s">
        <v>11736</v>
      </c>
      <c r="B340" s="36" t="s">
        <v>10040</v>
      </c>
      <c r="C340" s="35" t="s">
        <v>11047</v>
      </c>
      <c r="D340" s="3" t="s">
        <v>941</v>
      </c>
      <c r="E340" s="3">
        <f t="shared" si="56"/>
        <v>1.01</v>
      </c>
      <c r="F340" s="3" t="str">
        <f t="shared" si="57"/>
        <v>Race</v>
      </c>
      <c r="G340" s="3" t="str">
        <f t="shared" si="58"/>
        <v>Race</v>
      </c>
      <c r="H340" s="3" t="str">
        <f t="shared" si="59"/>
        <v>Race</v>
      </c>
      <c r="I340" s="3" t="str">
        <f t="shared" si="60"/>
        <v>S</v>
      </c>
      <c r="J340" s="3">
        <f t="shared" si="61"/>
        <v>19700101</v>
      </c>
      <c r="K340" s="3">
        <f t="shared" si="62"/>
        <v>20991231</v>
      </c>
    </row>
    <row r="341" spans="1:11" ht="18" customHeight="1" x14ac:dyDescent="0.3">
      <c r="A341" s="36" t="s">
        <v>11736</v>
      </c>
      <c r="B341" s="36" t="s">
        <v>10041</v>
      </c>
      <c r="C341" s="35" t="s">
        <v>11048</v>
      </c>
      <c r="D341" s="3" t="s">
        <v>941</v>
      </c>
      <c r="E341" s="3">
        <f t="shared" si="56"/>
        <v>1.01</v>
      </c>
      <c r="F341" s="3" t="str">
        <f t="shared" si="57"/>
        <v>Race</v>
      </c>
      <c r="G341" s="3" t="str">
        <f t="shared" si="58"/>
        <v>Race</v>
      </c>
      <c r="H341" s="3" t="str">
        <f t="shared" si="59"/>
        <v>Race</v>
      </c>
      <c r="I341" s="3" t="str">
        <f t="shared" si="60"/>
        <v>S</v>
      </c>
      <c r="J341" s="3">
        <f t="shared" si="61"/>
        <v>19700101</v>
      </c>
      <c r="K341" s="3">
        <f t="shared" si="62"/>
        <v>20991231</v>
      </c>
    </row>
    <row r="342" spans="1:11" ht="18" customHeight="1" x14ac:dyDescent="0.3">
      <c r="A342" s="36" t="s">
        <v>11736</v>
      </c>
      <c r="B342" s="36" t="s">
        <v>10042</v>
      </c>
      <c r="C342" s="35" t="s">
        <v>11049</v>
      </c>
      <c r="D342" s="3" t="s">
        <v>941</v>
      </c>
      <c r="E342" s="3">
        <f t="shared" si="56"/>
        <v>1.01</v>
      </c>
      <c r="F342" s="3" t="str">
        <f t="shared" si="57"/>
        <v>Race</v>
      </c>
      <c r="G342" s="3" t="str">
        <f t="shared" si="58"/>
        <v>Race</v>
      </c>
      <c r="H342" s="3" t="str">
        <f t="shared" si="59"/>
        <v>Race</v>
      </c>
      <c r="I342" s="3" t="str">
        <f t="shared" si="60"/>
        <v>S</v>
      </c>
      <c r="J342" s="3">
        <f t="shared" si="61"/>
        <v>19700101</v>
      </c>
      <c r="K342" s="3">
        <f t="shared" si="62"/>
        <v>20991231</v>
      </c>
    </row>
    <row r="343" spans="1:11" ht="18" customHeight="1" x14ac:dyDescent="0.3">
      <c r="A343" s="36" t="s">
        <v>11736</v>
      </c>
      <c r="B343" s="36" t="s">
        <v>10043</v>
      </c>
      <c r="C343" s="35" t="s">
        <v>11050</v>
      </c>
      <c r="D343" s="3" t="s">
        <v>941</v>
      </c>
      <c r="E343" s="3">
        <f t="shared" si="56"/>
        <v>1.01</v>
      </c>
      <c r="F343" s="3" t="str">
        <f t="shared" si="57"/>
        <v>Race</v>
      </c>
      <c r="G343" s="3" t="str">
        <f t="shared" si="58"/>
        <v>Race</v>
      </c>
      <c r="H343" s="3" t="str">
        <f t="shared" si="59"/>
        <v>Race</v>
      </c>
      <c r="I343" s="3" t="str">
        <f t="shared" si="60"/>
        <v>S</v>
      </c>
      <c r="J343" s="3">
        <f t="shared" si="61"/>
        <v>19700101</v>
      </c>
      <c r="K343" s="3">
        <f t="shared" si="62"/>
        <v>20991231</v>
      </c>
    </row>
    <row r="344" spans="1:11" ht="18" customHeight="1" x14ac:dyDescent="0.3">
      <c r="A344" s="36" t="s">
        <v>11736</v>
      </c>
      <c r="B344" s="36" t="s">
        <v>10044</v>
      </c>
      <c r="C344" s="35" t="s">
        <v>11051</v>
      </c>
      <c r="D344" s="3" t="s">
        <v>941</v>
      </c>
      <c r="E344" s="3">
        <f t="shared" si="56"/>
        <v>1.01</v>
      </c>
      <c r="F344" s="3" t="str">
        <f t="shared" si="57"/>
        <v>Race</v>
      </c>
      <c r="G344" s="3" t="str">
        <f t="shared" si="58"/>
        <v>Race</v>
      </c>
      <c r="H344" s="3" t="str">
        <f t="shared" si="59"/>
        <v>Race</v>
      </c>
      <c r="I344" s="3" t="str">
        <f t="shared" si="60"/>
        <v>S</v>
      </c>
      <c r="J344" s="3">
        <f t="shared" si="61"/>
        <v>19700101</v>
      </c>
      <c r="K344" s="3">
        <f t="shared" si="62"/>
        <v>20991231</v>
      </c>
    </row>
    <row r="345" spans="1:11" ht="18" customHeight="1" x14ac:dyDescent="0.3">
      <c r="A345" s="36" t="s">
        <v>11736</v>
      </c>
      <c r="B345" s="36" t="s">
        <v>10045</v>
      </c>
      <c r="C345" s="35" t="s">
        <v>11052</v>
      </c>
      <c r="D345" s="3" t="s">
        <v>941</v>
      </c>
      <c r="E345" s="3">
        <f t="shared" si="56"/>
        <v>1.01</v>
      </c>
      <c r="F345" s="3" t="str">
        <f t="shared" si="57"/>
        <v>Race</v>
      </c>
      <c r="G345" s="3" t="str">
        <f t="shared" si="58"/>
        <v>Race</v>
      </c>
      <c r="H345" s="3" t="str">
        <f t="shared" si="59"/>
        <v>Race</v>
      </c>
      <c r="I345" s="3" t="str">
        <f t="shared" si="60"/>
        <v>S</v>
      </c>
      <c r="J345" s="3">
        <f t="shared" si="61"/>
        <v>19700101</v>
      </c>
      <c r="K345" s="3">
        <f t="shared" si="62"/>
        <v>20991231</v>
      </c>
    </row>
    <row r="346" spans="1:11" ht="18" customHeight="1" x14ac:dyDescent="0.3">
      <c r="A346" s="36" t="s">
        <v>11736</v>
      </c>
      <c r="B346" s="36" t="s">
        <v>10046</v>
      </c>
      <c r="C346" s="35" t="s">
        <v>11053</v>
      </c>
      <c r="D346" s="3" t="s">
        <v>941</v>
      </c>
      <c r="E346" s="3">
        <f t="shared" si="56"/>
        <v>1.01</v>
      </c>
      <c r="F346" s="3" t="str">
        <f t="shared" si="57"/>
        <v>Race</v>
      </c>
      <c r="G346" s="3" t="str">
        <f t="shared" si="58"/>
        <v>Race</v>
      </c>
      <c r="H346" s="3" t="str">
        <f t="shared" si="59"/>
        <v>Race</v>
      </c>
      <c r="I346" s="3" t="str">
        <f t="shared" si="60"/>
        <v>S</v>
      </c>
      <c r="J346" s="3">
        <f t="shared" si="61"/>
        <v>19700101</v>
      </c>
      <c r="K346" s="3">
        <f t="shared" si="62"/>
        <v>20991231</v>
      </c>
    </row>
    <row r="347" spans="1:11" ht="18" customHeight="1" x14ac:dyDescent="0.3">
      <c r="A347" s="36" t="s">
        <v>11736</v>
      </c>
      <c r="B347" s="36" t="s">
        <v>10047</v>
      </c>
      <c r="C347" s="35" t="s">
        <v>11054</v>
      </c>
      <c r="D347" s="3" t="s">
        <v>941</v>
      </c>
      <c r="E347" s="3">
        <f t="shared" si="56"/>
        <v>1.01</v>
      </c>
      <c r="F347" s="3" t="str">
        <f t="shared" si="57"/>
        <v>Race</v>
      </c>
      <c r="G347" s="3" t="str">
        <f t="shared" si="58"/>
        <v>Race</v>
      </c>
      <c r="H347" s="3" t="str">
        <f t="shared" si="59"/>
        <v>Race</v>
      </c>
      <c r="I347" s="3" t="str">
        <f t="shared" si="60"/>
        <v>S</v>
      </c>
      <c r="J347" s="3">
        <f t="shared" si="61"/>
        <v>19700101</v>
      </c>
      <c r="K347" s="3">
        <f t="shared" si="62"/>
        <v>20991231</v>
      </c>
    </row>
    <row r="348" spans="1:11" ht="18" customHeight="1" x14ac:dyDescent="0.3">
      <c r="A348" s="36" t="s">
        <v>11736</v>
      </c>
      <c r="B348" s="36" t="s">
        <v>10048</v>
      </c>
      <c r="C348" s="35" t="s">
        <v>11055</v>
      </c>
      <c r="D348" s="3" t="s">
        <v>941</v>
      </c>
      <c r="E348" s="3">
        <f t="shared" si="56"/>
        <v>1.01</v>
      </c>
      <c r="F348" s="3" t="str">
        <f t="shared" si="57"/>
        <v>Race</v>
      </c>
      <c r="G348" s="3" t="str">
        <f t="shared" si="58"/>
        <v>Race</v>
      </c>
      <c r="H348" s="3" t="str">
        <f t="shared" si="59"/>
        <v>Race</v>
      </c>
      <c r="I348" s="3" t="str">
        <f t="shared" si="60"/>
        <v>S</v>
      </c>
      <c r="J348" s="3">
        <f t="shared" si="61"/>
        <v>19700101</v>
      </c>
      <c r="K348" s="3">
        <f t="shared" si="62"/>
        <v>20991231</v>
      </c>
    </row>
    <row r="349" spans="1:11" ht="18" customHeight="1" x14ac:dyDescent="0.3">
      <c r="A349" s="36" t="s">
        <v>11736</v>
      </c>
      <c r="B349" s="36" t="s">
        <v>10049</v>
      </c>
      <c r="C349" s="35" t="s">
        <v>11056</v>
      </c>
      <c r="D349" s="3" t="s">
        <v>941</v>
      </c>
      <c r="E349" s="3">
        <f t="shared" si="56"/>
        <v>1.01</v>
      </c>
      <c r="F349" s="3" t="str">
        <f t="shared" si="57"/>
        <v>Race</v>
      </c>
      <c r="G349" s="3" t="str">
        <f t="shared" si="58"/>
        <v>Race</v>
      </c>
      <c r="H349" s="3" t="str">
        <f t="shared" si="59"/>
        <v>Race</v>
      </c>
      <c r="I349" s="3" t="str">
        <f t="shared" si="60"/>
        <v>S</v>
      </c>
      <c r="J349" s="3">
        <f t="shared" si="61"/>
        <v>19700101</v>
      </c>
      <c r="K349" s="3">
        <f t="shared" si="62"/>
        <v>20991231</v>
      </c>
    </row>
    <row r="350" spans="1:11" ht="18" customHeight="1" x14ac:dyDescent="0.3">
      <c r="A350" s="36" t="s">
        <v>11736</v>
      </c>
      <c r="B350" s="36" t="s">
        <v>10050</v>
      </c>
      <c r="C350" s="35" t="s">
        <v>11057</v>
      </c>
      <c r="D350" s="3" t="s">
        <v>941</v>
      </c>
      <c r="E350" s="3">
        <f t="shared" si="56"/>
        <v>1.01</v>
      </c>
      <c r="F350" s="3" t="str">
        <f t="shared" si="57"/>
        <v>Race</v>
      </c>
      <c r="G350" s="3" t="str">
        <f t="shared" si="58"/>
        <v>Race</v>
      </c>
      <c r="H350" s="3" t="str">
        <f t="shared" si="59"/>
        <v>Race</v>
      </c>
      <c r="I350" s="3" t="str">
        <f t="shared" si="60"/>
        <v>S</v>
      </c>
      <c r="J350" s="3">
        <f t="shared" si="61"/>
        <v>19700101</v>
      </c>
      <c r="K350" s="3">
        <f t="shared" si="62"/>
        <v>20991231</v>
      </c>
    </row>
    <row r="351" spans="1:11" ht="18" customHeight="1" x14ac:dyDescent="0.3">
      <c r="A351" s="36" t="s">
        <v>11736</v>
      </c>
      <c r="B351" s="36" t="s">
        <v>10051</v>
      </c>
      <c r="C351" s="35" t="s">
        <v>11058</v>
      </c>
      <c r="D351" s="3" t="s">
        <v>941</v>
      </c>
      <c r="E351" s="3">
        <f t="shared" si="56"/>
        <v>1.01</v>
      </c>
      <c r="F351" s="3" t="str">
        <f t="shared" si="57"/>
        <v>Race</v>
      </c>
      <c r="G351" s="3" t="str">
        <f t="shared" si="58"/>
        <v>Race</v>
      </c>
      <c r="H351" s="3" t="str">
        <f t="shared" si="59"/>
        <v>Race</v>
      </c>
      <c r="I351" s="3" t="str">
        <f t="shared" si="60"/>
        <v>S</v>
      </c>
      <c r="J351" s="3">
        <f t="shared" si="61"/>
        <v>19700101</v>
      </c>
      <c r="K351" s="3">
        <f t="shared" si="62"/>
        <v>20991231</v>
      </c>
    </row>
    <row r="352" spans="1:11" ht="18" customHeight="1" x14ac:dyDescent="0.3">
      <c r="A352" s="36" t="s">
        <v>11736</v>
      </c>
      <c r="B352" s="36" t="s">
        <v>10052</v>
      </c>
      <c r="C352" s="35" t="s">
        <v>11059</v>
      </c>
      <c r="D352" s="3" t="s">
        <v>941</v>
      </c>
      <c r="E352" s="3">
        <f t="shared" si="56"/>
        <v>1.01</v>
      </c>
      <c r="F352" s="3" t="str">
        <f t="shared" si="57"/>
        <v>Race</v>
      </c>
      <c r="G352" s="3" t="str">
        <f t="shared" si="58"/>
        <v>Race</v>
      </c>
      <c r="H352" s="3" t="str">
        <f t="shared" si="59"/>
        <v>Race</v>
      </c>
      <c r="I352" s="3" t="str">
        <f t="shared" si="60"/>
        <v>S</v>
      </c>
      <c r="J352" s="3">
        <f t="shared" si="61"/>
        <v>19700101</v>
      </c>
      <c r="K352" s="3">
        <f t="shared" si="62"/>
        <v>20991231</v>
      </c>
    </row>
    <row r="353" spans="1:11" ht="18" customHeight="1" x14ac:dyDescent="0.3">
      <c r="A353" s="36" t="s">
        <v>11736</v>
      </c>
      <c r="B353" s="36" t="s">
        <v>10053</v>
      </c>
      <c r="C353" s="35" t="s">
        <v>11060</v>
      </c>
      <c r="D353" s="3" t="s">
        <v>941</v>
      </c>
      <c r="E353" s="3">
        <f t="shared" si="56"/>
        <v>1.01</v>
      </c>
      <c r="F353" s="3" t="str">
        <f t="shared" si="57"/>
        <v>Race</v>
      </c>
      <c r="G353" s="3" t="str">
        <f t="shared" si="58"/>
        <v>Race</v>
      </c>
      <c r="H353" s="3" t="str">
        <f t="shared" si="59"/>
        <v>Race</v>
      </c>
      <c r="I353" s="3" t="str">
        <f t="shared" si="60"/>
        <v>S</v>
      </c>
      <c r="J353" s="3">
        <f t="shared" si="61"/>
        <v>19700101</v>
      </c>
      <c r="K353" s="3">
        <f t="shared" si="62"/>
        <v>20991231</v>
      </c>
    </row>
    <row r="354" spans="1:11" ht="18" customHeight="1" x14ac:dyDescent="0.3">
      <c r="A354" s="36" t="s">
        <v>11736</v>
      </c>
      <c r="B354" s="36" t="s">
        <v>10054</v>
      </c>
      <c r="C354" s="35" t="s">
        <v>11061</v>
      </c>
      <c r="D354" s="3" t="s">
        <v>941</v>
      </c>
      <c r="E354" s="3">
        <f t="shared" si="56"/>
        <v>1.01</v>
      </c>
      <c r="F354" s="3" t="str">
        <f t="shared" si="57"/>
        <v>Race</v>
      </c>
      <c r="G354" s="3" t="str">
        <f t="shared" si="58"/>
        <v>Race</v>
      </c>
      <c r="H354" s="3" t="str">
        <f t="shared" si="59"/>
        <v>Race</v>
      </c>
      <c r="I354" s="3" t="str">
        <f t="shared" si="60"/>
        <v>S</v>
      </c>
      <c r="J354" s="3">
        <f t="shared" si="61"/>
        <v>19700101</v>
      </c>
      <c r="K354" s="3">
        <f t="shared" si="62"/>
        <v>20991231</v>
      </c>
    </row>
    <row r="355" spans="1:11" ht="18" customHeight="1" x14ac:dyDescent="0.3">
      <c r="A355" s="36" t="s">
        <v>11736</v>
      </c>
      <c r="B355" s="36" t="s">
        <v>10055</v>
      </c>
      <c r="C355" s="35" t="s">
        <v>11062</v>
      </c>
      <c r="D355" s="3" t="s">
        <v>941</v>
      </c>
      <c r="E355" s="3">
        <f t="shared" si="56"/>
        <v>1.01</v>
      </c>
      <c r="F355" s="3" t="str">
        <f t="shared" si="57"/>
        <v>Race</v>
      </c>
      <c r="G355" s="3" t="str">
        <f t="shared" si="58"/>
        <v>Race</v>
      </c>
      <c r="H355" s="3" t="str">
        <f t="shared" si="59"/>
        <v>Race</v>
      </c>
      <c r="I355" s="3" t="str">
        <f t="shared" si="60"/>
        <v>S</v>
      </c>
      <c r="J355" s="3">
        <f t="shared" si="61"/>
        <v>19700101</v>
      </c>
      <c r="K355" s="3">
        <f t="shared" si="62"/>
        <v>20991231</v>
      </c>
    </row>
    <row r="356" spans="1:11" ht="18" customHeight="1" x14ac:dyDescent="0.3">
      <c r="A356" s="36" t="s">
        <v>11736</v>
      </c>
      <c r="B356" s="36" t="s">
        <v>10056</v>
      </c>
      <c r="C356" s="35" t="s">
        <v>11063</v>
      </c>
      <c r="D356" s="3" t="s">
        <v>941</v>
      </c>
      <c r="E356" s="3">
        <f t="shared" si="56"/>
        <v>1.01</v>
      </c>
      <c r="F356" s="3" t="str">
        <f t="shared" si="57"/>
        <v>Race</v>
      </c>
      <c r="G356" s="3" t="str">
        <f t="shared" si="58"/>
        <v>Race</v>
      </c>
      <c r="H356" s="3" t="str">
        <f t="shared" si="59"/>
        <v>Race</v>
      </c>
      <c r="I356" s="3" t="str">
        <f t="shared" si="60"/>
        <v>S</v>
      </c>
      <c r="J356" s="3">
        <f t="shared" si="61"/>
        <v>19700101</v>
      </c>
      <c r="K356" s="3">
        <f t="shared" si="62"/>
        <v>20991231</v>
      </c>
    </row>
    <row r="357" spans="1:11" ht="18" customHeight="1" x14ac:dyDescent="0.3">
      <c r="A357" s="36" t="s">
        <v>11736</v>
      </c>
      <c r="B357" s="36" t="s">
        <v>10057</v>
      </c>
      <c r="C357" s="35" t="s">
        <v>11064</v>
      </c>
      <c r="D357" s="3" t="s">
        <v>941</v>
      </c>
      <c r="E357" s="3">
        <f t="shared" si="56"/>
        <v>1.01</v>
      </c>
      <c r="F357" s="3" t="str">
        <f t="shared" si="57"/>
        <v>Race</v>
      </c>
      <c r="G357" s="3" t="str">
        <f t="shared" si="58"/>
        <v>Race</v>
      </c>
      <c r="H357" s="3" t="str">
        <f t="shared" si="59"/>
        <v>Race</v>
      </c>
      <c r="I357" s="3" t="str">
        <f t="shared" si="60"/>
        <v>S</v>
      </c>
      <c r="J357" s="3">
        <f t="shared" si="61"/>
        <v>19700101</v>
      </c>
      <c r="K357" s="3">
        <f t="shared" si="62"/>
        <v>20991231</v>
      </c>
    </row>
    <row r="358" spans="1:11" ht="18" customHeight="1" x14ac:dyDescent="0.3">
      <c r="A358" s="36" t="s">
        <v>11736</v>
      </c>
      <c r="B358" s="36" t="s">
        <v>10058</v>
      </c>
      <c r="C358" s="35" t="s">
        <v>11065</v>
      </c>
      <c r="D358" s="3" t="s">
        <v>941</v>
      </c>
      <c r="E358" s="3">
        <f t="shared" si="56"/>
        <v>1.01</v>
      </c>
      <c r="F358" s="3" t="str">
        <f t="shared" si="57"/>
        <v>Race</v>
      </c>
      <c r="G358" s="3" t="str">
        <f t="shared" si="58"/>
        <v>Race</v>
      </c>
      <c r="H358" s="3" t="str">
        <f t="shared" si="59"/>
        <v>Race</v>
      </c>
      <c r="I358" s="3" t="str">
        <f t="shared" si="60"/>
        <v>S</v>
      </c>
      <c r="J358" s="3">
        <f t="shared" si="61"/>
        <v>19700101</v>
      </c>
      <c r="K358" s="3">
        <f t="shared" si="62"/>
        <v>20991231</v>
      </c>
    </row>
    <row r="359" spans="1:11" ht="18" customHeight="1" x14ac:dyDescent="0.3">
      <c r="A359" s="36" t="s">
        <v>11736</v>
      </c>
      <c r="B359" s="36" t="s">
        <v>10059</v>
      </c>
      <c r="C359" s="35" t="s">
        <v>11066</v>
      </c>
      <c r="D359" s="3" t="s">
        <v>941</v>
      </c>
      <c r="E359" s="3">
        <f t="shared" si="56"/>
        <v>1.01</v>
      </c>
      <c r="F359" s="3" t="str">
        <f t="shared" si="57"/>
        <v>Race</v>
      </c>
      <c r="G359" s="3" t="str">
        <f t="shared" si="58"/>
        <v>Race</v>
      </c>
      <c r="H359" s="3" t="str">
        <f t="shared" si="59"/>
        <v>Race</v>
      </c>
      <c r="I359" s="3" t="str">
        <f t="shared" si="60"/>
        <v>S</v>
      </c>
      <c r="J359" s="3">
        <f t="shared" si="61"/>
        <v>19700101</v>
      </c>
      <c r="K359" s="3">
        <f t="shared" si="62"/>
        <v>20991231</v>
      </c>
    </row>
    <row r="360" spans="1:11" ht="18" customHeight="1" x14ac:dyDescent="0.3">
      <c r="A360" s="36" t="s">
        <v>11736</v>
      </c>
      <c r="B360" s="36" t="s">
        <v>10060</v>
      </c>
      <c r="C360" s="35" t="s">
        <v>11067</v>
      </c>
      <c r="D360" s="3" t="s">
        <v>941</v>
      </c>
      <c r="E360" s="3">
        <f t="shared" si="56"/>
        <v>1.01</v>
      </c>
      <c r="F360" s="3" t="str">
        <f t="shared" si="57"/>
        <v>Race</v>
      </c>
      <c r="G360" s="3" t="str">
        <f t="shared" si="58"/>
        <v>Race</v>
      </c>
      <c r="H360" s="3" t="str">
        <f t="shared" si="59"/>
        <v>Race</v>
      </c>
      <c r="I360" s="3" t="str">
        <f t="shared" si="60"/>
        <v>S</v>
      </c>
      <c r="J360" s="3">
        <f t="shared" si="61"/>
        <v>19700101</v>
      </c>
      <c r="K360" s="3">
        <f t="shared" si="62"/>
        <v>20991231</v>
      </c>
    </row>
    <row r="361" spans="1:11" ht="18" customHeight="1" x14ac:dyDescent="0.3">
      <c r="A361" s="36" t="s">
        <v>11736</v>
      </c>
      <c r="B361" s="36" t="s">
        <v>10061</v>
      </c>
      <c r="C361" s="35" t="s">
        <v>11068</v>
      </c>
      <c r="D361" s="3" t="s">
        <v>941</v>
      </c>
      <c r="E361" s="3">
        <f t="shared" si="56"/>
        <v>1.01</v>
      </c>
      <c r="F361" s="3" t="str">
        <f t="shared" si="57"/>
        <v>Race</v>
      </c>
      <c r="G361" s="3" t="str">
        <f t="shared" si="58"/>
        <v>Race</v>
      </c>
      <c r="H361" s="3" t="str">
        <f t="shared" si="59"/>
        <v>Race</v>
      </c>
      <c r="I361" s="3" t="str">
        <f t="shared" si="60"/>
        <v>S</v>
      </c>
      <c r="J361" s="3">
        <f t="shared" si="61"/>
        <v>19700101</v>
      </c>
      <c r="K361" s="3">
        <f t="shared" si="62"/>
        <v>20991231</v>
      </c>
    </row>
    <row r="362" spans="1:11" ht="18" customHeight="1" x14ac:dyDescent="0.3">
      <c r="A362" s="36" t="s">
        <v>11736</v>
      </c>
      <c r="B362" s="36" t="s">
        <v>10062</v>
      </c>
      <c r="C362" s="35" t="s">
        <v>11069</v>
      </c>
      <c r="D362" s="3" t="s">
        <v>941</v>
      </c>
      <c r="E362" s="3">
        <f t="shared" si="56"/>
        <v>1.01</v>
      </c>
      <c r="F362" s="3" t="str">
        <f t="shared" si="57"/>
        <v>Race</v>
      </c>
      <c r="G362" s="3" t="str">
        <f t="shared" si="58"/>
        <v>Race</v>
      </c>
      <c r="H362" s="3" t="str">
        <f t="shared" si="59"/>
        <v>Race</v>
      </c>
      <c r="I362" s="3" t="str">
        <f t="shared" si="60"/>
        <v>S</v>
      </c>
      <c r="J362" s="3">
        <f t="shared" si="61"/>
        <v>19700101</v>
      </c>
      <c r="K362" s="3">
        <f t="shared" si="62"/>
        <v>20991231</v>
      </c>
    </row>
    <row r="363" spans="1:11" ht="18" customHeight="1" x14ac:dyDescent="0.3">
      <c r="A363" s="36" t="s">
        <v>11736</v>
      </c>
      <c r="B363" s="36" t="s">
        <v>10063</v>
      </c>
      <c r="C363" s="35" t="s">
        <v>11070</v>
      </c>
      <c r="D363" s="3" t="s">
        <v>941</v>
      </c>
      <c r="E363" s="3">
        <f t="shared" si="56"/>
        <v>1.01</v>
      </c>
      <c r="F363" s="3" t="str">
        <f t="shared" si="57"/>
        <v>Race</v>
      </c>
      <c r="G363" s="3" t="str">
        <f t="shared" si="58"/>
        <v>Race</v>
      </c>
      <c r="H363" s="3" t="str">
        <f t="shared" si="59"/>
        <v>Race</v>
      </c>
      <c r="I363" s="3" t="str">
        <f t="shared" si="60"/>
        <v>S</v>
      </c>
      <c r="J363" s="3">
        <f t="shared" si="61"/>
        <v>19700101</v>
      </c>
      <c r="K363" s="3">
        <f t="shared" si="62"/>
        <v>20991231</v>
      </c>
    </row>
    <row r="364" spans="1:11" ht="18" customHeight="1" x14ac:dyDescent="0.3">
      <c r="A364" s="36" t="s">
        <v>11736</v>
      </c>
      <c r="B364" s="36" t="s">
        <v>10064</v>
      </c>
      <c r="C364" s="35" t="s">
        <v>11071</v>
      </c>
      <c r="D364" s="3" t="s">
        <v>941</v>
      </c>
      <c r="E364" s="3">
        <f t="shared" si="56"/>
        <v>1.01</v>
      </c>
      <c r="F364" s="3" t="str">
        <f t="shared" si="57"/>
        <v>Race</v>
      </c>
      <c r="G364" s="3" t="str">
        <f t="shared" si="58"/>
        <v>Race</v>
      </c>
      <c r="H364" s="3" t="str">
        <f t="shared" si="59"/>
        <v>Race</v>
      </c>
      <c r="I364" s="3" t="str">
        <f t="shared" si="60"/>
        <v>S</v>
      </c>
      <c r="J364" s="3">
        <f t="shared" si="61"/>
        <v>19700101</v>
      </c>
      <c r="K364" s="3">
        <f t="shared" si="62"/>
        <v>20991231</v>
      </c>
    </row>
    <row r="365" spans="1:11" ht="18" customHeight="1" x14ac:dyDescent="0.3">
      <c r="A365" s="36" t="s">
        <v>11736</v>
      </c>
      <c r="B365" s="36" t="s">
        <v>10065</v>
      </c>
      <c r="C365" s="35" t="s">
        <v>11072</v>
      </c>
      <c r="D365" s="3" t="s">
        <v>941</v>
      </c>
      <c r="E365" s="3">
        <f t="shared" si="56"/>
        <v>1.01</v>
      </c>
      <c r="F365" s="3" t="str">
        <f t="shared" si="57"/>
        <v>Race</v>
      </c>
      <c r="G365" s="3" t="str">
        <f t="shared" si="58"/>
        <v>Race</v>
      </c>
      <c r="H365" s="3" t="str">
        <f t="shared" si="59"/>
        <v>Race</v>
      </c>
      <c r="I365" s="3" t="str">
        <f t="shared" si="60"/>
        <v>S</v>
      </c>
      <c r="J365" s="3">
        <f t="shared" si="61"/>
        <v>19700101</v>
      </c>
      <c r="K365" s="3">
        <f t="shared" si="62"/>
        <v>20991231</v>
      </c>
    </row>
    <row r="366" spans="1:11" ht="18" customHeight="1" x14ac:dyDescent="0.3">
      <c r="A366" s="36" t="s">
        <v>11736</v>
      </c>
      <c r="B366" s="36" t="s">
        <v>10066</v>
      </c>
      <c r="C366" s="35" t="s">
        <v>11073</v>
      </c>
      <c r="D366" s="3" t="s">
        <v>941</v>
      </c>
      <c r="E366" s="3">
        <f t="shared" si="56"/>
        <v>1.01</v>
      </c>
      <c r="F366" s="3" t="str">
        <f t="shared" si="57"/>
        <v>Race</v>
      </c>
      <c r="G366" s="3" t="str">
        <f t="shared" si="58"/>
        <v>Race</v>
      </c>
      <c r="H366" s="3" t="str">
        <f t="shared" si="59"/>
        <v>Race</v>
      </c>
      <c r="I366" s="3" t="str">
        <f t="shared" si="60"/>
        <v>S</v>
      </c>
      <c r="J366" s="3">
        <f t="shared" si="61"/>
        <v>19700101</v>
      </c>
      <c r="K366" s="3">
        <f t="shared" si="62"/>
        <v>20991231</v>
      </c>
    </row>
    <row r="367" spans="1:11" ht="18" customHeight="1" x14ac:dyDescent="0.3">
      <c r="A367" s="36" t="s">
        <v>11736</v>
      </c>
      <c r="B367" s="36" t="s">
        <v>10067</v>
      </c>
      <c r="C367" s="35" t="s">
        <v>11074</v>
      </c>
      <c r="D367" s="3" t="s">
        <v>941</v>
      </c>
      <c r="E367" s="3">
        <f t="shared" si="56"/>
        <v>1.01</v>
      </c>
      <c r="F367" s="3" t="str">
        <f t="shared" si="57"/>
        <v>Race</v>
      </c>
      <c r="G367" s="3" t="str">
        <f t="shared" si="58"/>
        <v>Race</v>
      </c>
      <c r="H367" s="3" t="str">
        <f t="shared" si="59"/>
        <v>Race</v>
      </c>
      <c r="I367" s="3" t="str">
        <f t="shared" si="60"/>
        <v>S</v>
      </c>
      <c r="J367" s="3">
        <f t="shared" si="61"/>
        <v>19700101</v>
      </c>
      <c r="K367" s="3">
        <f t="shared" si="62"/>
        <v>20991231</v>
      </c>
    </row>
    <row r="368" spans="1:11" ht="18" customHeight="1" x14ac:dyDescent="0.3">
      <c r="A368" s="36" t="s">
        <v>11736</v>
      </c>
      <c r="B368" s="36" t="s">
        <v>10068</v>
      </c>
      <c r="C368" s="35" t="s">
        <v>11075</v>
      </c>
      <c r="D368" s="3" t="s">
        <v>941</v>
      </c>
      <c r="E368" s="3">
        <f t="shared" si="56"/>
        <v>1.01</v>
      </c>
      <c r="F368" s="3" t="str">
        <f t="shared" si="57"/>
        <v>Race</v>
      </c>
      <c r="G368" s="3" t="str">
        <f t="shared" si="58"/>
        <v>Race</v>
      </c>
      <c r="H368" s="3" t="str">
        <f t="shared" si="59"/>
        <v>Race</v>
      </c>
      <c r="I368" s="3" t="str">
        <f t="shared" si="60"/>
        <v>S</v>
      </c>
      <c r="J368" s="3">
        <f t="shared" si="61"/>
        <v>19700101</v>
      </c>
      <c r="K368" s="3">
        <f t="shared" si="62"/>
        <v>20991231</v>
      </c>
    </row>
    <row r="369" spans="1:11" ht="18" customHeight="1" x14ac:dyDescent="0.3">
      <c r="A369" s="36" t="s">
        <v>11736</v>
      </c>
      <c r="B369" s="36" t="s">
        <v>10069</v>
      </c>
      <c r="C369" s="35" t="s">
        <v>11076</v>
      </c>
      <c r="D369" s="3" t="s">
        <v>941</v>
      </c>
      <c r="E369" s="3">
        <f t="shared" si="56"/>
        <v>1.01</v>
      </c>
      <c r="F369" s="3" t="str">
        <f t="shared" si="57"/>
        <v>Race</v>
      </c>
      <c r="G369" s="3" t="str">
        <f t="shared" si="58"/>
        <v>Race</v>
      </c>
      <c r="H369" s="3" t="str">
        <f t="shared" si="59"/>
        <v>Race</v>
      </c>
      <c r="I369" s="3" t="str">
        <f t="shared" si="60"/>
        <v>S</v>
      </c>
      <c r="J369" s="3">
        <f t="shared" si="61"/>
        <v>19700101</v>
      </c>
      <c r="K369" s="3">
        <f t="shared" si="62"/>
        <v>20991231</v>
      </c>
    </row>
    <row r="370" spans="1:11" ht="18" customHeight="1" x14ac:dyDescent="0.3">
      <c r="A370" s="36" t="s">
        <v>11736</v>
      </c>
      <c r="B370" s="36" t="s">
        <v>10070</v>
      </c>
      <c r="C370" s="35" t="s">
        <v>11077</v>
      </c>
      <c r="D370" s="3" t="s">
        <v>941</v>
      </c>
      <c r="E370" s="3">
        <f t="shared" si="56"/>
        <v>1.01</v>
      </c>
      <c r="F370" s="3" t="str">
        <f t="shared" si="57"/>
        <v>Race</v>
      </c>
      <c r="G370" s="3" t="str">
        <f t="shared" si="58"/>
        <v>Race</v>
      </c>
      <c r="H370" s="3" t="str">
        <f t="shared" si="59"/>
        <v>Race</v>
      </c>
      <c r="I370" s="3" t="str">
        <f t="shared" si="60"/>
        <v>S</v>
      </c>
      <c r="J370" s="3">
        <f t="shared" si="61"/>
        <v>19700101</v>
      </c>
      <c r="K370" s="3">
        <f t="shared" si="62"/>
        <v>20991231</v>
      </c>
    </row>
    <row r="371" spans="1:11" ht="18" customHeight="1" x14ac:dyDescent="0.3">
      <c r="A371" s="36" t="s">
        <v>11736</v>
      </c>
      <c r="B371" s="36" t="s">
        <v>10071</v>
      </c>
      <c r="C371" s="35" t="s">
        <v>11078</v>
      </c>
      <c r="D371" s="3" t="s">
        <v>941</v>
      </c>
      <c r="E371" s="3">
        <f t="shared" si="56"/>
        <v>1.01</v>
      </c>
      <c r="F371" s="3" t="str">
        <f t="shared" si="57"/>
        <v>Race</v>
      </c>
      <c r="G371" s="3" t="str">
        <f t="shared" si="58"/>
        <v>Race</v>
      </c>
      <c r="H371" s="3" t="str">
        <f t="shared" si="59"/>
        <v>Race</v>
      </c>
      <c r="I371" s="3" t="str">
        <f t="shared" si="60"/>
        <v>S</v>
      </c>
      <c r="J371" s="3">
        <f t="shared" si="61"/>
        <v>19700101</v>
      </c>
      <c r="K371" s="3">
        <f t="shared" si="62"/>
        <v>20991231</v>
      </c>
    </row>
    <row r="372" spans="1:11" ht="18" customHeight="1" x14ac:dyDescent="0.3">
      <c r="A372" s="36" t="s">
        <v>11736</v>
      </c>
      <c r="B372" s="36" t="s">
        <v>10072</v>
      </c>
      <c r="C372" s="35" t="s">
        <v>11079</v>
      </c>
      <c r="D372" s="3" t="s">
        <v>941</v>
      </c>
      <c r="E372" s="3">
        <f t="shared" si="56"/>
        <v>1.01</v>
      </c>
      <c r="F372" s="3" t="str">
        <f t="shared" si="57"/>
        <v>Race</v>
      </c>
      <c r="G372" s="3" t="str">
        <f t="shared" si="58"/>
        <v>Race</v>
      </c>
      <c r="H372" s="3" t="str">
        <f t="shared" si="59"/>
        <v>Race</v>
      </c>
      <c r="I372" s="3" t="str">
        <f t="shared" si="60"/>
        <v>S</v>
      </c>
      <c r="J372" s="3">
        <f t="shared" si="61"/>
        <v>19700101</v>
      </c>
      <c r="K372" s="3">
        <f t="shared" si="62"/>
        <v>20991231</v>
      </c>
    </row>
    <row r="373" spans="1:11" ht="18" customHeight="1" x14ac:dyDescent="0.3">
      <c r="A373" s="36" t="s">
        <v>11736</v>
      </c>
      <c r="B373" s="36" t="s">
        <v>10073</v>
      </c>
      <c r="C373" s="35" t="s">
        <v>11080</v>
      </c>
      <c r="D373" s="3" t="s">
        <v>941</v>
      </c>
      <c r="E373" s="3">
        <f t="shared" si="56"/>
        <v>1.01</v>
      </c>
      <c r="F373" s="3" t="str">
        <f t="shared" si="57"/>
        <v>Race</v>
      </c>
      <c r="G373" s="3" t="str">
        <f t="shared" si="58"/>
        <v>Race</v>
      </c>
      <c r="H373" s="3" t="str">
        <f t="shared" si="59"/>
        <v>Race</v>
      </c>
      <c r="I373" s="3" t="str">
        <f t="shared" si="60"/>
        <v>S</v>
      </c>
      <c r="J373" s="3">
        <f t="shared" si="61"/>
        <v>19700101</v>
      </c>
      <c r="K373" s="3">
        <f t="shared" si="62"/>
        <v>20991231</v>
      </c>
    </row>
    <row r="374" spans="1:11" ht="18" customHeight="1" x14ac:dyDescent="0.3">
      <c r="A374" s="36" t="s">
        <v>11736</v>
      </c>
      <c r="B374" s="36" t="s">
        <v>10074</v>
      </c>
      <c r="C374" s="35" t="s">
        <v>11081</v>
      </c>
      <c r="D374" s="3" t="s">
        <v>941</v>
      </c>
      <c r="E374" s="3">
        <f t="shared" si="56"/>
        <v>1.01</v>
      </c>
      <c r="F374" s="3" t="str">
        <f t="shared" si="57"/>
        <v>Race</v>
      </c>
      <c r="G374" s="3" t="str">
        <f t="shared" si="58"/>
        <v>Race</v>
      </c>
      <c r="H374" s="3" t="str">
        <f t="shared" si="59"/>
        <v>Race</v>
      </c>
      <c r="I374" s="3" t="str">
        <f t="shared" si="60"/>
        <v>S</v>
      </c>
      <c r="J374" s="3">
        <f t="shared" si="61"/>
        <v>19700101</v>
      </c>
      <c r="K374" s="3">
        <f t="shared" si="62"/>
        <v>20991231</v>
      </c>
    </row>
    <row r="375" spans="1:11" ht="18" customHeight="1" x14ac:dyDescent="0.3">
      <c r="A375" s="36" t="s">
        <v>11736</v>
      </c>
      <c r="B375" s="36" t="s">
        <v>10075</v>
      </c>
      <c r="C375" s="35" t="s">
        <v>11082</v>
      </c>
      <c r="D375" s="3" t="s">
        <v>941</v>
      </c>
      <c r="E375" s="3">
        <f t="shared" si="56"/>
        <v>1.01</v>
      </c>
      <c r="F375" s="3" t="str">
        <f t="shared" si="57"/>
        <v>Race</v>
      </c>
      <c r="G375" s="3" t="str">
        <f t="shared" si="58"/>
        <v>Race</v>
      </c>
      <c r="H375" s="3" t="str">
        <f t="shared" si="59"/>
        <v>Race</v>
      </c>
      <c r="I375" s="3" t="str">
        <f t="shared" si="60"/>
        <v>S</v>
      </c>
      <c r="J375" s="3">
        <f t="shared" si="61"/>
        <v>19700101</v>
      </c>
      <c r="K375" s="3">
        <f t="shared" si="62"/>
        <v>20991231</v>
      </c>
    </row>
    <row r="376" spans="1:11" ht="18" customHeight="1" x14ac:dyDescent="0.3">
      <c r="A376" s="36" t="s">
        <v>11736</v>
      </c>
      <c r="B376" s="36" t="s">
        <v>10076</v>
      </c>
      <c r="C376" s="35" t="s">
        <v>11083</v>
      </c>
      <c r="D376" s="3" t="s">
        <v>941</v>
      </c>
      <c r="E376" s="3">
        <f t="shared" si="56"/>
        <v>1.01</v>
      </c>
      <c r="F376" s="3" t="str">
        <f t="shared" si="57"/>
        <v>Race</v>
      </c>
      <c r="G376" s="3" t="str">
        <f t="shared" si="58"/>
        <v>Race</v>
      </c>
      <c r="H376" s="3" t="str">
        <f t="shared" si="59"/>
        <v>Race</v>
      </c>
      <c r="I376" s="3" t="str">
        <f t="shared" si="60"/>
        <v>S</v>
      </c>
      <c r="J376" s="3">
        <f t="shared" si="61"/>
        <v>19700101</v>
      </c>
      <c r="K376" s="3">
        <f t="shared" si="62"/>
        <v>20991231</v>
      </c>
    </row>
    <row r="377" spans="1:11" ht="18" customHeight="1" x14ac:dyDescent="0.3">
      <c r="A377" s="36" t="s">
        <v>11736</v>
      </c>
      <c r="B377" s="36" t="s">
        <v>10077</v>
      </c>
      <c r="C377" s="35" t="s">
        <v>11084</v>
      </c>
      <c r="D377" s="3" t="s">
        <v>941</v>
      </c>
      <c r="E377" s="3">
        <f t="shared" si="56"/>
        <v>1.01</v>
      </c>
      <c r="F377" s="3" t="str">
        <f t="shared" si="57"/>
        <v>Race</v>
      </c>
      <c r="G377" s="3" t="str">
        <f t="shared" si="58"/>
        <v>Race</v>
      </c>
      <c r="H377" s="3" t="str">
        <f t="shared" si="59"/>
        <v>Race</v>
      </c>
      <c r="I377" s="3" t="str">
        <f t="shared" si="60"/>
        <v>S</v>
      </c>
      <c r="J377" s="3">
        <f t="shared" si="61"/>
        <v>19700101</v>
      </c>
      <c r="K377" s="3">
        <f t="shared" si="62"/>
        <v>20991231</v>
      </c>
    </row>
    <row r="378" spans="1:11" ht="18" customHeight="1" x14ac:dyDescent="0.3">
      <c r="A378" s="36" t="s">
        <v>11736</v>
      </c>
      <c r="B378" s="36" t="s">
        <v>10078</v>
      </c>
      <c r="C378" s="35" t="s">
        <v>11085</v>
      </c>
      <c r="D378" s="3" t="s">
        <v>941</v>
      </c>
      <c r="E378" s="3">
        <f t="shared" si="56"/>
        <v>1.01</v>
      </c>
      <c r="F378" s="3" t="str">
        <f t="shared" si="57"/>
        <v>Race</v>
      </c>
      <c r="G378" s="3" t="str">
        <f t="shared" si="58"/>
        <v>Race</v>
      </c>
      <c r="H378" s="3" t="str">
        <f t="shared" si="59"/>
        <v>Race</v>
      </c>
      <c r="I378" s="3" t="str">
        <f t="shared" si="60"/>
        <v>S</v>
      </c>
      <c r="J378" s="3">
        <f t="shared" si="61"/>
        <v>19700101</v>
      </c>
      <c r="K378" s="3">
        <f t="shared" si="62"/>
        <v>20991231</v>
      </c>
    </row>
    <row r="379" spans="1:11" ht="18" customHeight="1" x14ac:dyDescent="0.3">
      <c r="A379" s="36" t="s">
        <v>11736</v>
      </c>
      <c r="B379" s="36" t="s">
        <v>10079</v>
      </c>
      <c r="C379" s="35" t="s">
        <v>11086</v>
      </c>
      <c r="D379" s="3" t="s">
        <v>941</v>
      </c>
      <c r="E379" s="3">
        <f t="shared" si="56"/>
        <v>1.01</v>
      </c>
      <c r="F379" s="3" t="str">
        <f t="shared" si="57"/>
        <v>Race</v>
      </c>
      <c r="G379" s="3" t="str">
        <f t="shared" si="58"/>
        <v>Race</v>
      </c>
      <c r="H379" s="3" t="str">
        <f t="shared" si="59"/>
        <v>Race</v>
      </c>
      <c r="I379" s="3" t="str">
        <f t="shared" si="60"/>
        <v>S</v>
      </c>
      <c r="J379" s="3">
        <f t="shared" si="61"/>
        <v>19700101</v>
      </c>
      <c r="K379" s="3">
        <f t="shared" si="62"/>
        <v>20991231</v>
      </c>
    </row>
    <row r="380" spans="1:11" ht="18" customHeight="1" x14ac:dyDescent="0.3">
      <c r="A380" s="36" t="s">
        <v>11736</v>
      </c>
      <c r="B380" s="36" t="s">
        <v>10080</v>
      </c>
      <c r="C380" s="35" t="s">
        <v>11087</v>
      </c>
      <c r="D380" s="3" t="s">
        <v>941</v>
      </c>
      <c r="E380" s="3">
        <f t="shared" si="56"/>
        <v>1.01</v>
      </c>
      <c r="F380" s="3" t="str">
        <f t="shared" si="57"/>
        <v>Race</v>
      </c>
      <c r="G380" s="3" t="str">
        <f t="shared" si="58"/>
        <v>Race</v>
      </c>
      <c r="H380" s="3" t="str">
        <f t="shared" si="59"/>
        <v>Race</v>
      </c>
      <c r="I380" s="3" t="str">
        <f t="shared" si="60"/>
        <v>S</v>
      </c>
      <c r="J380" s="3">
        <f t="shared" si="61"/>
        <v>19700101</v>
      </c>
      <c r="K380" s="3">
        <f t="shared" si="62"/>
        <v>20991231</v>
      </c>
    </row>
    <row r="381" spans="1:11" ht="18" customHeight="1" x14ac:dyDescent="0.3">
      <c r="A381" s="36" t="s">
        <v>11736</v>
      </c>
      <c r="B381" s="36" t="s">
        <v>10081</v>
      </c>
      <c r="C381" s="35" t="s">
        <v>11088</v>
      </c>
      <c r="D381" s="3" t="s">
        <v>941</v>
      </c>
      <c r="E381" s="3">
        <f t="shared" si="56"/>
        <v>1.01</v>
      </c>
      <c r="F381" s="3" t="str">
        <f t="shared" si="57"/>
        <v>Race</v>
      </c>
      <c r="G381" s="3" t="str">
        <f t="shared" si="58"/>
        <v>Race</v>
      </c>
      <c r="H381" s="3" t="str">
        <f t="shared" si="59"/>
        <v>Race</v>
      </c>
      <c r="I381" s="3" t="str">
        <f t="shared" si="60"/>
        <v>S</v>
      </c>
      <c r="J381" s="3">
        <f t="shared" si="61"/>
        <v>19700101</v>
      </c>
      <c r="K381" s="3">
        <f t="shared" si="62"/>
        <v>20991231</v>
      </c>
    </row>
    <row r="382" spans="1:11" ht="18" customHeight="1" x14ac:dyDescent="0.3">
      <c r="A382" s="36" t="s">
        <v>11736</v>
      </c>
      <c r="B382" s="36" t="s">
        <v>10082</v>
      </c>
      <c r="C382" s="35" t="s">
        <v>11089</v>
      </c>
      <c r="D382" s="3" t="s">
        <v>941</v>
      </c>
      <c r="E382" s="3">
        <f t="shared" si="56"/>
        <v>1.01</v>
      </c>
      <c r="F382" s="3" t="str">
        <f t="shared" si="57"/>
        <v>Race</v>
      </c>
      <c r="G382" s="3" t="str">
        <f t="shared" si="58"/>
        <v>Race</v>
      </c>
      <c r="H382" s="3" t="str">
        <f t="shared" si="59"/>
        <v>Race</v>
      </c>
      <c r="I382" s="3" t="str">
        <f t="shared" si="60"/>
        <v>S</v>
      </c>
      <c r="J382" s="3">
        <f t="shared" si="61"/>
        <v>19700101</v>
      </c>
      <c r="K382" s="3">
        <f t="shared" si="62"/>
        <v>20991231</v>
      </c>
    </row>
    <row r="383" spans="1:11" ht="18" customHeight="1" x14ac:dyDescent="0.3">
      <c r="A383" s="36" t="s">
        <v>11736</v>
      </c>
      <c r="B383" s="36" t="s">
        <v>10083</v>
      </c>
      <c r="C383" s="35" t="s">
        <v>11090</v>
      </c>
      <c r="D383" s="3" t="s">
        <v>941</v>
      </c>
      <c r="E383" s="3">
        <f t="shared" si="56"/>
        <v>1.01</v>
      </c>
      <c r="F383" s="3" t="str">
        <f t="shared" si="57"/>
        <v>Race</v>
      </c>
      <c r="G383" s="3" t="str">
        <f t="shared" si="58"/>
        <v>Race</v>
      </c>
      <c r="H383" s="3" t="str">
        <f t="shared" si="59"/>
        <v>Race</v>
      </c>
      <c r="I383" s="3" t="str">
        <f t="shared" si="60"/>
        <v>S</v>
      </c>
      <c r="J383" s="3">
        <f t="shared" si="61"/>
        <v>19700101</v>
      </c>
      <c r="K383" s="3">
        <f t="shared" si="62"/>
        <v>20991231</v>
      </c>
    </row>
    <row r="384" spans="1:11" ht="18" customHeight="1" x14ac:dyDescent="0.3">
      <c r="A384" s="36" t="s">
        <v>11736</v>
      </c>
      <c r="B384" s="36" t="s">
        <v>10084</v>
      </c>
      <c r="C384" s="35" t="s">
        <v>11091</v>
      </c>
      <c r="D384" s="3" t="s">
        <v>941</v>
      </c>
      <c r="E384" s="3">
        <f t="shared" si="56"/>
        <v>1.01</v>
      </c>
      <c r="F384" s="3" t="str">
        <f t="shared" si="57"/>
        <v>Race</v>
      </c>
      <c r="G384" s="3" t="str">
        <f t="shared" si="58"/>
        <v>Race</v>
      </c>
      <c r="H384" s="3" t="str">
        <f t="shared" si="59"/>
        <v>Race</v>
      </c>
      <c r="I384" s="3" t="str">
        <f t="shared" si="60"/>
        <v>S</v>
      </c>
      <c r="J384" s="3">
        <f t="shared" si="61"/>
        <v>19700101</v>
      </c>
      <c r="K384" s="3">
        <f t="shared" si="62"/>
        <v>20991231</v>
      </c>
    </row>
    <row r="385" spans="1:11" ht="18" customHeight="1" x14ac:dyDescent="0.3">
      <c r="A385" s="36" t="s">
        <v>11736</v>
      </c>
      <c r="B385" s="36" t="s">
        <v>10085</v>
      </c>
      <c r="C385" s="35" t="s">
        <v>11092</v>
      </c>
      <c r="D385" s="3" t="s">
        <v>941</v>
      </c>
      <c r="E385" s="3">
        <f t="shared" si="56"/>
        <v>1.01</v>
      </c>
      <c r="F385" s="3" t="str">
        <f t="shared" si="57"/>
        <v>Race</v>
      </c>
      <c r="G385" s="3" t="str">
        <f t="shared" si="58"/>
        <v>Race</v>
      </c>
      <c r="H385" s="3" t="str">
        <f t="shared" si="59"/>
        <v>Race</v>
      </c>
      <c r="I385" s="3" t="str">
        <f t="shared" si="60"/>
        <v>S</v>
      </c>
      <c r="J385" s="3">
        <f t="shared" si="61"/>
        <v>19700101</v>
      </c>
      <c r="K385" s="3">
        <f t="shared" si="62"/>
        <v>20991231</v>
      </c>
    </row>
    <row r="386" spans="1:11" ht="18" customHeight="1" x14ac:dyDescent="0.3">
      <c r="A386" s="36" t="s">
        <v>11736</v>
      </c>
      <c r="B386" s="36" t="s">
        <v>10086</v>
      </c>
      <c r="C386" s="35" t="s">
        <v>11093</v>
      </c>
      <c r="D386" s="3" t="s">
        <v>941</v>
      </c>
      <c r="E386" s="3">
        <f t="shared" ref="E386:E449" si="63">IFERROR(VLOOKUP(D386,omop_all_vocs,4,FALSE),"")</f>
        <v>1.01</v>
      </c>
      <c r="F386" s="3" t="str">
        <f t="shared" ref="F386:F449" si="64">IFERROR(VLOOKUP(D386,omop_all_vocs,5,FALSE),"")</f>
        <v>Race</v>
      </c>
      <c r="G386" s="3" t="str">
        <f t="shared" ref="G386:G449" si="65">IFERROR(VLOOKUP(D386,omop_all_vocs,6,FALSE),"")</f>
        <v>Race</v>
      </c>
      <c r="H386" s="3" t="str">
        <f t="shared" ref="H386:H449" si="66">IFERROR(VLOOKUP(D386,omop_all_vocs,7,FALSE),"")</f>
        <v>Race</v>
      </c>
      <c r="I386" s="3" t="str">
        <f t="shared" ref="I386:I449" si="67">IFERROR(VLOOKUP(D386,omop_all_vocs,8,FALSE),"")</f>
        <v>S</v>
      </c>
      <c r="J386" s="3">
        <f t="shared" ref="J386:J449" si="68">IFERROR(VLOOKUP(D386,omop_all_vocs,9,FALSE),"")</f>
        <v>19700101</v>
      </c>
      <c r="K386" s="3">
        <f t="shared" ref="K386:K449" si="69">IFERROR(VLOOKUP(D386,omop_all_vocs,10,FALSE),"")</f>
        <v>20991231</v>
      </c>
    </row>
    <row r="387" spans="1:11" ht="18" customHeight="1" x14ac:dyDescent="0.3">
      <c r="A387" s="36" t="s">
        <v>11736</v>
      </c>
      <c r="B387" s="36" t="s">
        <v>10087</v>
      </c>
      <c r="C387" s="35" t="s">
        <v>11094</v>
      </c>
      <c r="D387" s="3" t="s">
        <v>941</v>
      </c>
      <c r="E387" s="3">
        <f t="shared" si="63"/>
        <v>1.01</v>
      </c>
      <c r="F387" s="3" t="str">
        <f t="shared" si="64"/>
        <v>Race</v>
      </c>
      <c r="G387" s="3" t="str">
        <f t="shared" si="65"/>
        <v>Race</v>
      </c>
      <c r="H387" s="3" t="str">
        <f t="shared" si="66"/>
        <v>Race</v>
      </c>
      <c r="I387" s="3" t="str">
        <f t="shared" si="67"/>
        <v>S</v>
      </c>
      <c r="J387" s="3">
        <f t="shared" si="68"/>
        <v>19700101</v>
      </c>
      <c r="K387" s="3">
        <f t="shared" si="69"/>
        <v>20991231</v>
      </c>
    </row>
    <row r="388" spans="1:11" ht="18" customHeight="1" x14ac:dyDescent="0.3">
      <c r="A388" s="36" t="s">
        <v>11736</v>
      </c>
      <c r="B388" s="36" t="s">
        <v>10088</v>
      </c>
      <c r="C388" s="35" t="s">
        <v>11095</v>
      </c>
      <c r="D388" s="3" t="s">
        <v>941</v>
      </c>
      <c r="E388" s="3">
        <f t="shared" si="63"/>
        <v>1.01</v>
      </c>
      <c r="F388" s="3" t="str">
        <f t="shared" si="64"/>
        <v>Race</v>
      </c>
      <c r="G388" s="3" t="str">
        <f t="shared" si="65"/>
        <v>Race</v>
      </c>
      <c r="H388" s="3" t="str">
        <f t="shared" si="66"/>
        <v>Race</v>
      </c>
      <c r="I388" s="3" t="str">
        <f t="shared" si="67"/>
        <v>S</v>
      </c>
      <c r="J388" s="3">
        <f t="shared" si="68"/>
        <v>19700101</v>
      </c>
      <c r="K388" s="3">
        <f t="shared" si="69"/>
        <v>20991231</v>
      </c>
    </row>
    <row r="389" spans="1:11" ht="18" customHeight="1" x14ac:dyDescent="0.3">
      <c r="A389" s="36" t="s">
        <v>11736</v>
      </c>
      <c r="B389" s="36" t="s">
        <v>10089</v>
      </c>
      <c r="C389" s="35" t="s">
        <v>11096</v>
      </c>
      <c r="D389" s="3" t="s">
        <v>941</v>
      </c>
      <c r="E389" s="3">
        <f t="shared" si="63"/>
        <v>1.01</v>
      </c>
      <c r="F389" s="3" t="str">
        <f t="shared" si="64"/>
        <v>Race</v>
      </c>
      <c r="G389" s="3" t="str">
        <f t="shared" si="65"/>
        <v>Race</v>
      </c>
      <c r="H389" s="3" t="str">
        <f t="shared" si="66"/>
        <v>Race</v>
      </c>
      <c r="I389" s="3" t="str">
        <f t="shared" si="67"/>
        <v>S</v>
      </c>
      <c r="J389" s="3">
        <f t="shared" si="68"/>
        <v>19700101</v>
      </c>
      <c r="K389" s="3">
        <f t="shared" si="69"/>
        <v>20991231</v>
      </c>
    </row>
    <row r="390" spans="1:11" ht="18" customHeight="1" x14ac:dyDescent="0.3">
      <c r="A390" s="36" t="s">
        <v>11736</v>
      </c>
      <c r="B390" s="36" t="s">
        <v>10090</v>
      </c>
      <c r="C390" s="35" t="s">
        <v>11097</v>
      </c>
      <c r="D390" s="3" t="s">
        <v>941</v>
      </c>
      <c r="E390" s="3">
        <f t="shared" si="63"/>
        <v>1.01</v>
      </c>
      <c r="F390" s="3" t="str">
        <f t="shared" si="64"/>
        <v>Race</v>
      </c>
      <c r="G390" s="3" t="str">
        <f t="shared" si="65"/>
        <v>Race</v>
      </c>
      <c r="H390" s="3" t="str">
        <f t="shared" si="66"/>
        <v>Race</v>
      </c>
      <c r="I390" s="3" t="str">
        <f t="shared" si="67"/>
        <v>S</v>
      </c>
      <c r="J390" s="3">
        <f t="shared" si="68"/>
        <v>19700101</v>
      </c>
      <c r="K390" s="3">
        <f t="shared" si="69"/>
        <v>20991231</v>
      </c>
    </row>
    <row r="391" spans="1:11" ht="18" customHeight="1" x14ac:dyDescent="0.3">
      <c r="A391" s="36" t="s">
        <v>11736</v>
      </c>
      <c r="B391" s="36" t="s">
        <v>10091</v>
      </c>
      <c r="C391" s="35" t="s">
        <v>11098</v>
      </c>
      <c r="D391" s="3" t="s">
        <v>941</v>
      </c>
      <c r="E391" s="3">
        <f t="shared" si="63"/>
        <v>1.01</v>
      </c>
      <c r="F391" s="3" t="str">
        <f t="shared" si="64"/>
        <v>Race</v>
      </c>
      <c r="G391" s="3" t="str">
        <f t="shared" si="65"/>
        <v>Race</v>
      </c>
      <c r="H391" s="3" t="str">
        <f t="shared" si="66"/>
        <v>Race</v>
      </c>
      <c r="I391" s="3" t="str">
        <f t="shared" si="67"/>
        <v>S</v>
      </c>
      <c r="J391" s="3">
        <f t="shared" si="68"/>
        <v>19700101</v>
      </c>
      <c r="K391" s="3">
        <f t="shared" si="69"/>
        <v>20991231</v>
      </c>
    </row>
    <row r="392" spans="1:11" ht="18" customHeight="1" x14ac:dyDescent="0.3">
      <c r="A392" s="36" t="s">
        <v>11736</v>
      </c>
      <c r="B392" s="36" t="s">
        <v>10092</v>
      </c>
      <c r="C392" s="35" t="s">
        <v>11099</v>
      </c>
      <c r="D392" s="3" t="s">
        <v>941</v>
      </c>
      <c r="E392" s="3">
        <f t="shared" si="63"/>
        <v>1.01</v>
      </c>
      <c r="F392" s="3" t="str">
        <f t="shared" si="64"/>
        <v>Race</v>
      </c>
      <c r="G392" s="3" t="str">
        <f t="shared" si="65"/>
        <v>Race</v>
      </c>
      <c r="H392" s="3" t="str">
        <f t="shared" si="66"/>
        <v>Race</v>
      </c>
      <c r="I392" s="3" t="str">
        <f t="shared" si="67"/>
        <v>S</v>
      </c>
      <c r="J392" s="3">
        <f t="shared" si="68"/>
        <v>19700101</v>
      </c>
      <c r="K392" s="3">
        <f t="shared" si="69"/>
        <v>20991231</v>
      </c>
    </row>
    <row r="393" spans="1:11" ht="18" customHeight="1" x14ac:dyDescent="0.3">
      <c r="A393" s="36" t="s">
        <v>11736</v>
      </c>
      <c r="B393" s="36" t="s">
        <v>10093</v>
      </c>
      <c r="C393" s="35" t="s">
        <v>11100</v>
      </c>
      <c r="D393" s="3" t="s">
        <v>941</v>
      </c>
      <c r="E393" s="3">
        <f t="shared" si="63"/>
        <v>1.01</v>
      </c>
      <c r="F393" s="3" t="str">
        <f t="shared" si="64"/>
        <v>Race</v>
      </c>
      <c r="G393" s="3" t="str">
        <f t="shared" si="65"/>
        <v>Race</v>
      </c>
      <c r="H393" s="3" t="str">
        <f t="shared" si="66"/>
        <v>Race</v>
      </c>
      <c r="I393" s="3" t="str">
        <f t="shared" si="67"/>
        <v>S</v>
      </c>
      <c r="J393" s="3">
        <f t="shared" si="68"/>
        <v>19700101</v>
      </c>
      <c r="K393" s="3">
        <f t="shared" si="69"/>
        <v>20991231</v>
      </c>
    </row>
    <row r="394" spans="1:11" ht="18" customHeight="1" x14ac:dyDescent="0.3">
      <c r="A394" s="36" t="s">
        <v>11736</v>
      </c>
      <c r="B394" s="36" t="s">
        <v>10094</v>
      </c>
      <c r="C394" s="35" t="s">
        <v>11101</v>
      </c>
      <c r="D394" s="3" t="s">
        <v>941</v>
      </c>
      <c r="E394" s="3">
        <f t="shared" si="63"/>
        <v>1.01</v>
      </c>
      <c r="F394" s="3" t="str">
        <f t="shared" si="64"/>
        <v>Race</v>
      </c>
      <c r="G394" s="3" t="str">
        <f t="shared" si="65"/>
        <v>Race</v>
      </c>
      <c r="H394" s="3" t="str">
        <f t="shared" si="66"/>
        <v>Race</v>
      </c>
      <c r="I394" s="3" t="str">
        <f t="shared" si="67"/>
        <v>S</v>
      </c>
      <c r="J394" s="3">
        <f t="shared" si="68"/>
        <v>19700101</v>
      </c>
      <c r="K394" s="3">
        <f t="shared" si="69"/>
        <v>20991231</v>
      </c>
    </row>
    <row r="395" spans="1:11" ht="18" customHeight="1" x14ac:dyDescent="0.3">
      <c r="A395" s="36" t="s">
        <v>11736</v>
      </c>
      <c r="B395" s="36" t="s">
        <v>10095</v>
      </c>
      <c r="C395" s="35" t="s">
        <v>11102</v>
      </c>
      <c r="D395" s="3" t="s">
        <v>941</v>
      </c>
      <c r="E395" s="3">
        <f t="shared" si="63"/>
        <v>1.01</v>
      </c>
      <c r="F395" s="3" t="str">
        <f t="shared" si="64"/>
        <v>Race</v>
      </c>
      <c r="G395" s="3" t="str">
        <f t="shared" si="65"/>
        <v>Race</v>
      </c>
      <c r="H395" s="3" t="str">
        <f t="shared" si="66"/>
        <v>Race</v>
      </c>
      <c r="I395" s="3" t="str">
        <f t="shared" si="67"/>
        <v>S</v>
      </c>
      <c r="J395" s="3">
        <f t="shared" si="68"/>
        <v>19700101</v>
      </c>
      <c r="K395" s="3">
        <f t="shared" si="69"/>
        <v>20991231</v>
      </c>
    </row>
    <row r="396" spans="1:11" ht="18" customHeight="1" x14ac:dyDescent="0.3">
      <c r="A396" s="36" t="s">
        <v>11736</v>
      </c>
      <c r="B396" s="36" t="s">
        <v>10096</v>
      </c>
      <c r="C396" s="35" t="s">
        <v>11103</v>
      </c>
      <c r="D396" s="3" t="s">
        <v>941</v>
      </c>
      <c r="E396" s="3">
        <f t="shared" si="63"/>
        <v>1.01</v>
      </c>
      <c r="F396" s="3" t="str">
        <f t="shared" si="64"/>
        <v>Race</v>
      </c>
      <c r="G396" s="3" t="str">
        <f t="shared" si="65"/>
        <v>Race</v>
      </c>
      <c r="H396" s="3" t="str">
        <f t="shared" si="66"/>
        <v>Race</v>
      </c>
      <c r="I396" s="3" t="str">
        <f t="shared" si="67"/>
        <v>S</v>
      </c>
      <c r="J396" s="3">
        <f t="shared" si="68"/>
        <v>19700101</v>
      </c>
      <c r="K396" s="3">
        <f t="shared" si="69"/>
        <v>20991231</v>
      </c>
    </row>
    <row r="397" spans="1:11" ht="18" customHeight="1" x14ac:dyDescent="0.3">
      <c r="A397" s="36" t="s">
        <v>11736</v>
      </c>
      <c r="B397" s="36" t="s">
        <v>10097</v>
      </c>
      <c r="C397" s="35" t="s">
        <v>11104</v>
      </c>
      <c r="D397" s="3" t="s">
        <v>941</v>
      </c>
      <c r="E397" s="3">
        <f t="shared" si="63"/>
        <v>1.01</v>
      </c>
      <c r="F397" s="3" t="str">
        <f t="shared" si="64"/>
        <v>Race</v>
      </c>
      <c r="G397" s="3" t="str">
        <f t="shared" si="65"/>
        <v>Race</v>
      </c>
      <c r="H397" s="3" t="str">
        <f t="shared" si="66"/>
        <v>Race</v>
      </c>
      <c r="I397" s="3" t="str">
        <f t="shared" si="67"/>
        <v>S</v>
      </c>
      <c r="J397" s="3">
        <f t="shared" si="68"/>
        <v>19700101</v>
      </c>
      <c r="K397" s="3">
        <f t="shared" si="69"/>
        <v>20991231</v>
      </c>
    </row>
    <row r="398" spans="1:11" ht="18" customHeight="1" x14ac:dyDescent="0.3">
      <c r="A398" s="36" t="s">
        <v>11736</v>
      </c>
      <c r="B398" s="36" t="s">
        <v>10098</v>
      </c>
      <c r="C398" s="35" t="s">
        <v>11105</v>
      </c>
      <c r="D398" s="3" t="s">
        <v>941</v>
      </c>
      <c r="E398" s="3">
        <f t="shared" si="63"/>
        <v>1.01</v>
      </c>
      <c r="F398" s="3" t="str">
        <f t="shared" si="64"/>
        <v>Race</v>
      </c>
      <c r="G398" s="3" t="str">
        <f t="shared" si="65"/>
        <v>Race</v>
      </c>
      <c r="H398" s="3" t="str">
        <f t="shared" si="66"/>
        <v>Race</v>
      </c>
      <c r="I398" s="3" t="str">
        <f t="shared" si="67"/>
        <v>S</v>
      </c>
      <c r="J398" s="3">
        <f t="shared" si="68"/>
        <v>19700101</v>
      </c>
      <c r="K398" s="3">
        <f t="shared" si="69"/>
        <v>20991231</v>
      </c>
    </row>
    <row r="399" spans="1:11" ht="18" customHeight="1" x14ac:dyDescent="0.3">
      <c r="A399" s="36" t="s">
        <v>11736</v>
      </c>
      <c r="B399" s="36" t="s">
        <v>10099</v>
      </c>
      <c r="C399" s="35" t="s">
        <v>11106</v>
      </c>
      <c r="D399" s="3" t="s">
        <v>941</v>
      </c>
      <c r="E399" s="3">
        <f t="shared" si="63"/>
        <v>1.01</v>
      </c>
      <c r="F399" s="3" t="str">
        <f t="shared" si="64"/>
        <v>Race</v>
      </c>
      <c r="G399" s="3" t="str">
        <f t="shared" si="65"/>
        <v>Race</v>
      </c>
      <c r="H399" s="3" t="str">
        <f t="shared" si="66"/>
        <v>Race</v>
      </c>
      <c r="I399" s="3" t="str">
        <f t="shared" si="67"/>
        <v>S</v>
      </c>
      <c r="J399" s="3">
        <f t="shared" si="68"/>
        <v>19700101</v>
      </c>
      <c r="K399" s="3">
        <f t="shared" si="69"/>
        <v>20991231</v>
      </c>
    </row>
    <row r="400" spans="1:11" ht="18" customHeight="1" x14ac:dyDescent="0.3">
      <c r="A400" s="36" t="s">
        <v>11736</v>
      </c>
      <c r="B400" s="36" t="s">
        <v>10100</v>
      </c>
      <c r="C400" s="35" t="s">
        <v>11107</v>
      </c>
      <c r="D400" s="3" t="s">
        <v>941</v>
      </c>
      <c r="E400" s="3">
        <f t="shared" si="63"/>
        <v>1.01</v>
      </c>
      <c r="F400" s="3" t="str">
        <f t="shared" si="64"/>
        <v>Race</v>
      </c>
      <c r="G400" s="3" t="str">
        <f t="shared" si="65"/>
        <v>Race</v>
      </c>
      <c r="H400" s="3" t="str">
        <f t="shared" si="66"/>
        <v>Race</v>
      </c>
      <c r="I400" s="3" t="str">
        <f t="shared" si="67"/>
        <v>S</v>
      </c>
      <c r="J400" s="3">
        <f t="shared" si="68"/>
        <v>19700101</v>
      </c>
      <c r="K400" s="3">
        <f t="shared" si="69"/>
        <v>20991231</v>
      </c>
    </row>
    <row r="401" spans="1:11" ht="18" customHeight="1" x14ac:dyDescent="0.3">
      <c r="A401" s="36" t="s">
        <v>11736</v>
      </c>
      <c r="B401" s="36" t="s">
        <v>10101</v>
      </c>
      <c r="C401" s="35" t="s">
        <v>11108</v>
      </c>
      <c r="D401" s="3" t="s">
        <v>941</v>
      </c>
      <c r="E401" s="3">
        <f t="shared" si="63"/>
        <v>1.01</v>
      </c>
      <c r="F401" s="3" t="str">
        <f t="shared" si="64"/>
        <v>Race</v>
      </c>
      <c r="G401" s="3" t="str">
        <f t="shared" si="65"/>
        <v>Race</v>
      </c>
      <c r="H401" s="3" t="str">
        <f t="shared" si="66"/>
        <v>Race</v>
      </c>
      <c r="I401" s="3" t="str">
        <f t="shared" si="67"/>
        <v>S</v>
      </c>
      <c r="J401" s="3">
        <f t="shared" si="68"/>
        <v>19700101</v>
      </c>
      <c r="K401" s="3">
        <f t="shared" si="69"/>
        <v>20991231</v>
      </c>
    </row>
    <row r="402" spans="1:11" ht="18" customHeight="1" x14ac:dyDescent="0.3">
      <c r="A402" s="36" t="s">
        <v>11736</v>
      </c>
      <c r="B402" s="36" t="s">
        <v>10102</v>
      </c>
      <c r="C402" s="35" t="s">
        <v>11109</v>
      </c>
      <c r="D402" s="3" t="s">
        <v>941</v>
      </c>
      <c r="E402" s="3">
        <f t="shared" si="63"/>
        <v>1.01</v>
      </c>
      <c r="F402" s="3" t="str">
        <f t="shared" si="64"/>
        <v>Race</v>
      </c>
      <c r="G402" s="3" t="str">
        <f t="shared" si="65"/>
        <v>Race</v>
      </c>
      <c r="H402" s="3" t="str">
        <f t="shared" si="66"/>
        <v>Race</v>
      </c>
      <c r="I402" s="3" t="str">
        <f t="shared" si="67"/>
        <v>S</v>
      </c>
      <c r="J402" s="3">
        <f t="shared" si="68"/>
        <v>19700101</v>
      </c>
      <c r="K402" s="3">
        <f t="shared" si="69"/>
        <v>20991231</v>
      </c>
    </row>
    <row r="403" spans="1:11" ht="18" customHeight="1" x14ac:dyDescent="0.3">
      <c r="A403" s="36" t="s">
        <v>11736</v>
      </c>
      <c r="B403" s="36" t="s">
        <v>10103</v>
      </c>
      <c r="C403" s="35" t="s">
        <v>11110</v>
      </c>
      <c r="D403" s="3" t="s">
        <v>941</v>
      </c>
      <c r="E403" s="3">
        <f t="shared" si="63"/>
        <v>1.01</v>
      </c>
      <c r="F403" s="3" t="str">
        <f t="shared" si="64"/>
        <v>Race</v>
      </c>
      <c r="G403" s="3" t="str">
        <f t="shared" si="65"/>
        <v>Race</v>
      </c>
      <c r="H403" s="3" t="str">
        <f t="shared" si="66"/>
        <v>Race</v>
      </c>
      <c r="I403" s="3" t="str">
        <f t="shared" si="67"/>
        <v>S</v>
      </c>
      <c r="J403" s="3">
        <f t="shared" si="68"/>
        <v>19700101</v>
      </c>
      <c r="K403" s="3">
        <f t="shared" si="69"/>
        <v>20991231</v>
      </c>
    </row>
    <row r="404" spans="1:11" ht="18" customHeight="1" x14ac:dyDescent="0.3">
      <c r="A404" s="36" t="s">
        <v>11736</v>
      </c>
      <c r="B404" s="36" t="s">
        <v>10104</v>
      </c>
      <c r="C404" s="35" t="s">
        <v>11111</v>
      </c>
      <c r="D404" s="3" t="s">
        <v>941</v>
      </c>
      <c r="E404" s="3">
        <f t="shared" si="63"/>
        <v>1.01</v>
      </c>
      <c r="F404" s="3" t="str">
        <f t="shared" si="64"/>
        <v>Race</v>
      </c>
      <c r="G404" s="3" t="str">
        <f t="shared" si="65"/>
        <v>Race</v>
      </c>
      <c r="H404" s="3" t="str">
        <f t="shared" si="66"/>
        <v>Race</v>
      </c>
      <c r="I404" s="3" t="str">
        <f t="shared" si="67"/>
        <v>S</v>
      </c>
      <c r="J404" s="3">
        <f t="shared" si="68"/>
        <v>19700101</v>
      </c>
      <c r="K404" s="3">
        <f t="shared" si="69"/>
        <v>20991231</v>
      </c>
    </row>
    <row r="405" spans="1:11" ht="18" customHeight="1" x14ac:dyDescent="0.3">
      <c r="A405" s="36" t="s">
        <v>11736</v>
      </c>
      <c r="B405" s="36" t="s">
        <v>10105</v>
      </c>
      <c r="C405" s="35" t="s">
        <v>11112</v>
      </c>
      <c r="D405" s="3" t="s">
        <v>941</v>
      </c>
      <c r="E405" s="3">
        <f t="shared" si="63"/>
        <v>1.01</v>
      </c>
      <c r="F405" s="3" t="str">
        <f t="shared" si="64"/>
        <v>Race</v>
      </c>
      <c r="G405" s="3" t="str">
        <f t="shared" si="65"/>
        <v>Race</v>
      </c>
      <c r="H405" s="3" t="str">
        <f t="shared" si="66"/>
        <v>Race</v>
      </c>
      <c r="I405" s="3" t="str">
        <f t="shared" si="67"/>
        <v>S</v>
      </c>
      <c r="J405" s="3">
        <f t="shared" si="68"/>
        <v>19700101</v>
      </c>
      <c r="K405" s="3">
        <f t="shared" si="69"/>
        <v>20991231</v>
      </c>
    </row>
    <row r="406" spans="1:11" ht="18" customHeight="1" x14ac:dyDescent="0.3">
      <c r="A406" s="36" t="s">
        <v>11736</v>
      </c>
      <c r="B406" s="36" t="s">
        <v>10106</v>
      </c>
      <c r="C406" s="35" t="s">
        <v>11113</v>
      </c>
      <c r="D406" s="3" t="s">
        <v>941</v>
      </c>
      <c r="E406" s="3">
        <f t="shared" si="63"/>
        <v>1.01</v>
      </c>
      <c r="F406" s="3" t="str">
        <f t="shared" si="64"/>
        <v>Race</v>
      </c>
      <c r="G406" s="3" t="str">
        <f t="shared" si="65"/>
        <v>Race</v>
      </c>
      <c r="H406" s="3" t="str">
        <f t="shared" si="66"/>
        <v>Race</v>
      </c>
      <c r="I406" s="3" t="str">
        <f t="shared" si="67"/>
        <v>S</v>
      </c>
      <c r="J406" s="3">
        <f t="shared" si="68"/>
        <v>19700101</v>
      </c>
      <c r="K406" s="3">
        <f t="shared" si="69"/>
        <v>20991231</v>
      </c>
    </row>
    <row r="407" spans="1:11" ht="18" customHeight="1" x14ac:dyDescent="0.3">
      <c r="A407" s="36" t="s">
        <v>11736</v>
      </c>
      <c r="B407" s="36" t="s">
        <v>10107</v>
      </c>
      <c r="C407" s="35" t="s">
        <v>11114</v>
      </c>
      <c r="D407" s="3" t="s">
        <v>941</v>
      </c>
      <c r="E407" s="3">
        <f t="shared" si="63"/>
        <v>1.01</v>
      </c>
      <c r="F407" s="3" t="str">
        <f t="shared" si="64"/>
        <v>Race</v>
      </c>
      <c r="G407" s="3" t="str">
        <f t="shared" si="65"/>
        <v>Race</v>
      </c>
      <c r="H407" s="3" t="str">
        <f t="shared" si="66"/>
        <v>Race</v>
      </c>
      <c r="I407" s="3" t="str">
        <f t="shared" si="67"/>
        <v>S</v>
      </c>
      <c r="J407" s="3">
        <f t="shared" si="68"/>
        <v>19700101</v>
      </c>
      <c r="K407" s="3">
        <f t="shared" si="69"/>
        <v>20991231</v>
      </c>
    </row>
    <row r="408" spans="1:11" ht="18" customHeight="1" x14ac:dyDescent="0.3">
      <c r="A408" s="36" t="s">
        <v>11736</v>
      </c>
      <c r="B408" s="36" t="s">
        <v>10108</v>
      </c>
      <c r="C408" s="35" t="s">
        <v>11115</v>
      </c>
      <c r="D408" s="3" t="s">
        <v>941</v>
      </c>
      <c r="E408" s="3">
        <f t="shared" si="63"/>
        <v>1.01</v>
      </c>
      <c r="F408" s="3" t="str">
        <f t="shared" si="64"/>
        <v>Race</v>
      </c>
      <c r="G408" s="3" t="str">
        <f t="shared" si="65"/>
        <v>Race</v>
      </c>
      <c r="H408" s="3" t="str">
        <f t="shared" si="66"/>
        <v>Race</v>
      </c>
      <c r="I408" s="3" t="str">
        <f t="shared" si="67"/>
        <v>S</v>
      </c>
      <c r="J408" s="3">
        <f t="shared" si="68"/>
        <v>19700101</v>
      </c>
      <c r="K408" s="3">
        <f t="shared" si="69"/>
        <v>20991231</v>
      </c>
    </row>
    <row r="409" spans="1:11" ht="18" customHeight="1" x14ac:dyDescent="0.3">
      <c r="A409" s="36" t="s">
        <v>11736</v>
      </c>
      <c r="B409" s="36" t="s">
        <v>10109</v>
      </c>
      <c r="C409" s="35" t="s">
        <v>11116</v>
      </c>
      <c r="D409" s="3" t="s">
        <v>941</v>
      </c>
      <c r="E409" s="3">
        <f t="shared" si="63"/>
        <v>1.01</v>
      </c>
      <c r="F409" s="3" t="str">
        <f t="shared" si="64"/>
        <v>Race</v>
      </c>
      <c r="G409" s="3" t="str">
        <f t="shared" si="65"/>
        <v>Race</v>
      </c>
      <c r="H409" s="3" t="str">
        <f t="shared" si="66"/>
        <v>Race</v>
      </c>
      <c r="I409" s="3" t="str">
        <f t="shared" si="67"/>
        <v>S</v>
      </c>
      <c r="J409" s="3">
        <f t="shared" si="68"/>
        <v>19700101</v>
      </c>
      <c r="K409" s="3">
        <f t="shared" si="69"/>
        <v>20991231</v>
      </c>
    </row>
    <row r="410" spans="1:11" ht="18" customHeight="1" x14ac:dyDescent="0.3">
      <c r="A410" s="36" t="s">
        <v>11736</v>
      </c>
      <c r="B410" s="36" t="s">
        <v>10110</v>
      </c>
      <c r="C410" s="35" t="s">
        <v>11117</v>
      </c>
      <c r="D410" s="3" t="s">
        <v>941</v>
      </c>
      <c r="E410" s="3">
        <f t="shared" si="63"/>
        <v>1.01</v>
      </c>
      <c r="F410" s="3" t="str">
        <f t="shared" si="64"/>
        <v>Race</v>
      </c>
      <c r="G410" s="3" t="str">
        <f t="shared" si="65"/>
        <v>Race</v>
      </c>
      <c r="H410" s="3" t="str">
        <f t="shared" si="66"/>
        <v>Race</v>
      </c>
      <c r="I410" s="3" t="str">
        <f t="shared" si="67"/>
        <v>S</v>
      </c>
      <c r="J410" s="3">
        <f t="shared" si="68"/>
        <v>19700101</v>
      </c>
      <c r="K410" s="3">
        <f t="shared" si="69"/>
        <v>20991231</v>
      </c>
    </row>
    <row r="411" spans="1:11" ht="18" customHeight="1" x14ac:dyDescent="0.3">
      <c r="A411" s="36" t="s">
        <v>11736</v>
      </c>
      <c r="B411" s="36" t="s">
        <v>10111</v>
      </c>
      <c r="C411" s="35" t="s">
        <v>11118</v>
      </c>
      <c r="D411" s="3" t="s">
        <v>941</v>
      </c>
      <c r="E411" s="3">
        <f t="shared" si="63"/>
        <v>1.01</v>
      </c>
      <c r="F411" s="3" t="str">
        <f t="shared" si="64"/>
        <v>Race</v>
      </c>
      <c r="G411" s="3" t="str">
        <f t="shared" si="65"/>
        <v>Race</v>
      </c>
      <c r="H411" s="3" t="str">
        <f t="shared" si="66"/>
        <v>Race</v>
      </c>
      <c r="I411" s="3" t="str">
        <f t="shared" si="67"/>
        <v>S</v>
      </c>
      <c r="J411" s="3">
        <f t="shared" si="68"/>
        <v>19700101</v>
      </c>
      <c r="K411" s="3">
        <f t="shared" si="69"/>
        <v>20991231</v>
      </c>
    </row>
    <row r="412" spans="1:11" ht="18" customHeight="1" x14ac:dyDescent="0.3">
      <c r="A412" s="36" t="s">
        <v>11736</v>
      </c>
      <c r="B412" s="36" t="s">
        <v>10112</v>
      </c>
      <c r="C412" s="35" t="s">
        <v>11119</v>
      </c>
      <c r="D412" s="3" t="s">
        <v>941</v>
      </c>
      <c r="E412" s="3">
        <f t="shared" si="63"/>
        <v>1.01</v>
      </c>
      <c r="F412" s="3" t="str">
        <f t="shared" si="64"/>
        <v>Race</v>
      </c>
      <c r="G412" s="3" t="str">
        <f t="shared" si="65"/>
        <v>Race</v>
      </c>
      <c r="H412" s="3" t="str">
        <f t="shared" si="66"/>
        <v>Race</v>
      </c>
      <c r="I412" s="3" t="str">
        <f t="shared" si="67"/>
        <v>S</v>
      </c>
      <c r="J412" s="3">
        <f t="shared" si="68"/>
        <v>19700101</v>
      </c>
      <c r="K412" s="3">
        <f t="shared" si="69"/>
        <v>20991231</v>
      </c>
    </row>
    <row r="413" spans="1:11" ht="18" customHeight="1" x14ac:dyDescent="0.3">
      <c r="A413" s="36" t="s">
        <v>11736</v>
      </c>
      <c r="B413" s="36" t="s">
        <v>10113</v>
      </c>
      <c r="C413" s="35" t="s">
        <v>11120</v>
      </c>
      <c r="D413" s="3" t="s">
        <v>941</v>
      </c>
      <c r="E413" s="3">
        <f t="shared" si="63"/>
        <v>1.01</v>
      </c>
      <c r="F413" s="3" t="str">
        <f t="shared" si="64"/>
        <v>Race</v>
      </c>
      <c r="G413" s="3" t="str">
        <f t="shared" si="65"/>
        <v>Race</v>
      </c>
      <c r="H413" s="3" t="str">
        <f t="shared" si="66"/>
        <v>Race</v>
      </c>
      <c r="I413" s="3" t="str">
        <f t="shared" si="67"/>
        <v>S</v>
      </c>
      <c r="J413" s="3">
        <f t="shared" si="68"/>
        <v>19700101</v>
      </c>
      <c r="K413" s="3">
        <f t="shared" si="69"/>
        <v>20991231</v>
      </c>
    </row>
    <row r="414" spans="1:11" ht="18" customHeight="1" x14ac:dyDescent="0.3">
      <c r="A414" s="36" t="s">
        <v>11736</v>
      </c>
      <c r="B414" s="36" t="s">
        <v>10114</v>
      </c>
      <c r="C414" s="35" t="s">
        <v>11121</v>
      </c>
      <c r="D414" s="3" t="s">
        <v>941</v>
      </c>
      <c r="E414" s="3">
        <f t="shared" si="63"/>
        <v>1.01</v>
      </c>
      <c r="F414" s="3" t="str">
        <f t="shared" si="64"/>
        <v>Race</v>
      </c>
      <c r="G414" s="3" t="str">
        <f t="shared" si="65"/>
        <v>Race</v>
      </c>
      <c r="H414" s="3" t="str">
        <f t="shared" si="66"/>
        <v>Race</v>
      </c>
      <c r="I414" s="3" t="str">
        <f t="shared" si="67"/>
        <v>S</v>
      </c>
      <c r="J414" s="3">
        <f t="shared" si="68"/>
        <v>19700101</v>
      </c>
      <c r="K414" s="3">
        <f t="shared" si="69"/>
        <v>20991231</v>
      </c>
    </row>
    <row r="415" spans="1:11" ht="18" customHeight="1" x14ac:dyDescent="0.3">
      <c r="A415" s="36" t="s">
        <v>11736</v>
      </c>
      <c r="B415" s="36" t="s">
        <v>10115</v>
      </c>
      <c r="C415" s="35" t="s">
        <v>11122</v>
      </c>
      <c r="D415" s="3" t="s">
        <v>941</v>
      </c>
      <c r="E415" s="3">
        <f t="shared" si="63"/>
        <v>1.01</v>
      </c>
      <c r="F415" s="3" t="str">
        <f t="shared" si="64"/>
        <v>Race</v>
      </c>
      <c r="G415" s="3" t="str">
        <f t="shared" si="65"/>
        <v>Race</v>
      </c>
      <c r="H415" s="3" t="str">
        <f t="shared" si="66"/>
        <v>Race</v>
      </c>
      <c r="I415" s="3" t="str">
        <f t="shared" si="67"/>
        <v>S</v>
      </c>
      <c r="J415" s="3">
        <f t="shared" si="68"/>
        <v>19700101</v>
      </c>
      <c r="K415" s="3">
        <f t="shared" si="69"/>
        <v>20991231</v>
      </c>
    </row>
    <row r="416" spans="1:11" ht="18" customHeight="1" x14ac:dyDescent="0.3">
      <c r="A416" s="36" t="s">
        <v>11736</v>
      </c>
      <c r="B416" s="36" t="s">
        <v>10116</v>
      </c>
      <c r="C416" s="35" t="s">
        <v>11123</v>
      </c>
      <c r="D416" s="3" t="s">
        <v>941</v>
      </c>
      <c r="E416" s="3">
        <f t="shared" si="63"/>
        <v>1.01</v>
      </c>
      <c r="F416" s="3" t="str">
        <f t="shared" si="64"/>
        <v>Race</v>
      </c>
      <c r="G416" s="3" t="str">
        <f t="shared" si="65"/>
        <v>Race</v>
      </c>
      <c r="H416" s="3" t="str">
        <f t="shared" si="66"/>
        <v>Race</v>
      </c>
      <c r="I416" s="3" t="str">
        <f t="shared" si="67"/>
        <v>S</v>
      </c>
      <c r="J416" s="3">
        <f t="shared" si="68"/>
        <v>19700101</v>
      </c>
      <c r="K416" s="3">
        <f t="shared" si="69"/>
        <v>20991231</v>
      </c>
    </row>
    <row r="417" spans="1:11" ht="18" customHeight="1" x14ac:dyDescent="0.3">
      <c r="A417" s="36" t="s">
        <v>11736</v>
      </c>
      <c r="B417" s="36" t="s">
        <v>10117</v>
      </c>
      <c r="C417" s="35" t="s">
        <v>11124</v>
      </c>
      <c r="D417" s="3" t="s">
        <v>941</v>
      </c>
      <c r="E417" s="3">
        <f t="shared" si="63"/>
        <v>1.01</v>
      </c>
      <c r="F417" s="3" t="str">
        <f t="shared" si="64"/>
        <v>Race</v>
      </c>
      <c r="G417" s="3" t="str">
        <f t="shared" si="65"/>
        <v>Race</v>
      </c>
      <c r="H417" s="3" t="str">
        <f t="shared" si="66"/>
        <v>Race</v>
      </c>
      <c r="I417" s="3" t="str">
        <f t="shared" si="67"/>
        <v>S</v>
      </c>
      <c r="J417" s="3">
        <f t="shared" si="68"/>
        <v>19700101</v>
      </c>
      <c r="K417" s="3">
        <f t="shared" si="69"/>
        <v>20991231</v>
      </c>
    </row>
    <row r="418" spans="1:11" ht="18" customHeight="1" x14ac:dyDescent="0.3">
      <c r="A418" s="36" t="s">
        <v>11736</v>
      </c>
      <c r="B418" s="36" t="s">
        <v>10118</v>
      </c>
      <c r="C418" s="35" t="s">
        <v>11125</v>
      </c>
      <c r="D418" s="3" t="s">
        <v>941</v>
      </c>
      <c r="E418" s="3">
        <f t="shared" si="63"/>
        <v>1.01</v>
      </c>
      <c r="F418" s="3" t="str">
        <f t="shared" si="64"/>
        <v>Race</v>
      </c>
      <c r="G418" s="3" t="str">
        <f t="shared" si="65"/>
        <v>Race</v>
      </c>
      <c r="H418" s="3" t="str">
        <f t="shared" si="66"/>
        <v>Race</v>
      </c>
      <c r="I418" s="3" t="str">
        <f t="shared" si="67"/>
        <v>S</v>
      </c>
      <c r="J418" s="3">
        <f t="shared" si="68"/>
        <v>19700101</v>
      </c>
      <c r="K418" s="3">
        <f t="shared" si="69"/>
        <v>20991231</v>
      </c>
    </row>
    <row r="419" spans="1:11" ht="18" customHeight="1" x14ac:dyDescent="0.3">
      <c r="A419" s="36" t="s">
        <v>11736</v>
      </c>
      <c r="B419" s="36" t="s">
        <v>10119</v>
      </c>
      <c r="C419" s="35" t="s">
        <v>11126</v>
      </c>
      <c r="D419" s="3" t="s">
        <v>941</v>
      </c>
      <c r="E419" s="3">
        <f t="shared" si="63"/>
        <v>1.01</v>
      </c>
      <c r="F419" s="3" t="str">
        <f t="shared" si="64"/>
        <v>Race</v>
      </c>
      <c r="G419" s="3" t="str">
        <f t="shared" si="65"/>
        <v>Race</v>
      </c>
      <c r="H419" s="3" t="str">
        <f t="shared" si="66"/>
        <v>Race</v>
      </c>
      <c r="I419" s="3" t="str">
        <f t="shared" si="67"/>
        <v>S</v>
      </c>
      <c r="J419" s="3">
        <f t="shared" si="68"/>
        <v>19700101</v>
      </c>
      <c r="K419" s="3">
        <f t="shared" si="69"/>
        <v>20991231</v>
      </c>
    </row>
    <row r="420" spans="1:11" ht="18" customHeight="1" x14ac:dyDescent="0.3">
      <c r="A420" s="36" t="s">
        <v>11736</v>
      </c>
      <c r="B420" s="36" t="s">
        <v>10120</v>
      </c>
      <c r="C420" s="35" t="s">
        <v>11127</v>
      </c>
      <c r="D420" s="3" t="s">
        <v>941</v>
      </c>
      <c r="E420" s="3">
        <f t="shared" si="63"/>
        <v>1.01</v>
      </c>
      <c r="F420" s="3" t="str">
        <f t="shared" si="64"/>
        <v>Race</v>
      </c>
      <c r="G420" s="3" t="str">
        <f t="shared" si="65"/>
        <v>Race</v>
      </c>
      <c r="H420" s="3" t="str">
        <f t="shared" si="66"/>
        <v>Race</v>
      </c>
      <c r="I420" s="3" t="str">
        <f t="shared" si="67"/>
        <v>S</v>
      </c>
      <c r="J420" s="3">
        <f t="shared" si="68"/>
        <v>19700101</v>
      </c>
      <c r="K420" s="3">
        <f t="shared" si="69"/>
        <v>20991231</v>
      </c>
    </row>
    <row r="421" spans="1:11" ht="18" customHeight="1" x14ac:dyDescent="0.3">
      <c r="A421" s="36" t="s">
        <v>11736</v>
      </c>
      <c r="B421" s="36" t="s">
        <v>10121</v>
      </c>
      <c r="C421" s="35" t="s">
        <v>11128</v>
      </c>
      <c r="D421" s="3" t="s">
        <v>941</v>
      </c>
      <c r="E421" s="3">
        <f t="shared" si="63"/>
        <v>1.01</v>
      </c>
      <c r="F421" s="3" t="str">
        <f t="shared" si="64"/>
        <v>Race</v>
      </c>
      <c r="G421" s="3" t="str">
        <f t="shared" si="65"/>
        <v>Race</v>
      </c>
      <c r="H421" s="3" t="str">
        <f t="shared" si="66"/>
        <v>Race</v>
      </c>
      <c r="I421" s="3" t="str">
        <f t="shared" si="67"/>
        <v>S</v>
      </c>
      <c r="J421" s="3">
        <f t="shared" si="68"/>
        <v>19700101</v>
      </c>
      <c r="K421" s="3">
        <f t="shared" si="69"/>
        <v>20991231</v>
      </c>
    </row>
    <row r="422" spans="1:11" ht="18" customHeight="1" x14ac:dyDescent="0.3">
      <c r="A422" s="36" t="s">
        <v>11736</v>
      </c>
      <c r="B422" s="36" t="s">
        <v>10122</v>
      </c>
      <c r="C422" s="35" t="s">
        <v>11129</v>
      </c>
      <c r="D422" s="3" t="s">
        <v>941</v>
      </c>
      <c r="E422" s="3">
        <f t="shared" si="63"/>
        <v>1.01</v>
      </c>
      <c r="F422" s="3" t="str">
        <f t="shared" si="64"/>
        <v>Race</v>
      </c>
      <c r="G422" s="3" t="str">
        <f t="shared" si="65"/>
        <v>Race</v>
      </c>
      <c r="H422" s="3" t="str">
        <f t="shared" si="66"/>
        <v>Race</v>
      </c>
      <c r="I422" s="3" t="str">
        <f t="shared" si="67"/>
        <v>S</v>
      </c>
      <c r="J422" s="3">
        <f t="shared" si="68"/>
        <v>19700101</v>
      </c>
      <c r="K422" s="3">
        <f t="shared" si="69"/>
        <v>20991231</v>
      </c>
    </row>
    <row r="423" spans="1:11" ht="18" customHeight="1" x14ac:dyDescent="0.3">
      <c r="A423" s="36" t="s">
        <v>11736</v>
      </c>
      <c r="B423" s="36" t="s">
        <v>10123</v>
      </c>
      <c r="C423" s="35" t="s">
        <v>11130</v>
      </c>
      <c r="D423" s="3" t="s">
        <v>941</v>
      </c>
      <c r="E423" s="3">
        <f t="shared" si="63"/>
        <v>1.01</v>
      </c>
      <c r="F423" s="3" t="str">
        <f t="shared" si="64"/>
        <v>Race</v>
      </c>
      <c r="G423" s="3" t="str">
        <f t="shared" si="65"/>
        <v>Race</v>
      </c>
      <c r="H423" s="3" t="str">
        <f t="shared" si="66"/>
        <v>Race</v>
      </c>
      <c r="I423" s="3" t="str">
        <f t="shared" si="67"/>
        <v>S</v>
      </c>
      <c r="J423" s="3">
        <f t="shared" si="68"/>
        <v>19700101</v>
      </c>
      <c r="K423" s="3">
        <f t="shared" si="69"/>
        <v>20991231</v>
      </c>
    </row>
    <row r="424" spans="1:11" ht="18" customHeight="1" x14ac:dyDescent="0.3">
      <c r="A424" s="36" t="s">
        <v>11736</v>
      </c>
      <c r="B424" s="36" t="s">
        <v>10124</v>
      </c>
      <c r="C424" s="35" t="s">
        <v>11131</v>
      </c>
      <c r="D424" s="3" t="s">
        <v>941</v>
      </c>
      <c r="E424" s="3">
        <f t="shared" si="63"/>
        <v>1.01</v>
      </c>
      <c r="F424" s="3" t="str">
        <f t="shared" si="64"/>
        <v>Race</v>
      </c>
      <c r="G424" s="3" t="str">
        <f t="shared" si="65"/>
        <v>Race</v>
      </c>
      <c r="H424" s="3" t="str">
        <f t="shared" si="66"/>
        <v>Race</v>
      </c>
      <c r="I424" s="3" t="str">
        <f t="shared" si="67"/>
        <v>S</v>
      </c>
      <c r="J424" s="3">
        <f t="shared" si="68"/>
        <v>19700101</v>
      </c>
      <c r="K424" s="3">
        <f t="shared" si="69"/>
        <v>20991231</v>
      </c>
    </row>
    <row r="425" spans="1:11" ht="18" customHeight="1" x14ac:dyDescent="0.3">
      <c r="A425" s="36" t="s">
        <v>11736</v>
      </c>
      <c r="B425" s="36" t="s">
        <v>10125</v>
      </c>
      <c r="C425" s="35" t="s">
        <v>11132</v>
      </c>
      <c r="D425" s="3" t="s">
        <v>941</v>
      </c>
      <c r="E425" s="3">
        <f t="shared" si="63"/>
        <v>1.01</v>
      </c>
      <c r="F425" s="3" t="str">
        <f t="shared" si="64"/>
        <v>Race</v>
      </c>
      <c r="G425" s="3" t="str">
        <f t="shared" si="65"/>
        <v>Race</v>
      </c>
      <c r="H425" s="3" t="str">
        <f t="shared" si="66"/>
        <v>Race</v>
      </c>
      <c r="I425" s="3" t="str">
        <f t="shared" si="67"/>
        <v>S</v>
      </c>
      <c r="J425" s="3">
        <f t="shared" si="68"/>
        <v>19700101</v>
      </c>
      <c r="K425" s="3">
        <f t="shared" si="69"/>
        <v>20991231</v>
      </c>
    </row>
    <row r="426" spans="1:11" ht="18" customHeight="1" x14ac:dyDescent="0.3">
      <c r="A426" s="36" t="s">
        <v>11736</v>
      </c>
      <c r="B426" s="36" t="s">
        <v>10126</v>
      </c>
      <c r="C426" s="35" t="s">
        <v>11133</v>
      </c>
      <c r="D426" s="3" t="s">
        <v>941</v>
      </c>
      <c r="E426" s="3">
        <f t="shared" si="63"/>
        <v>1.01</v>
      </c>
      <c r="F426" s="3" t="str">
        <f t="shared" si="64"/>
        <v>Race</v>
      </c>
      <c r="G426" s="3" t="str">
        <f t="shared" si="65"/>
        <v>Race</v>
      </c>
      <c r="H426" s="3" t="str">
        <f t="shared" si="66"/>
        <v>Race</v>
      </c>
      <c r="I426" s="3" t="str">
        <f t="shared" si="67"/>
        <v>S</v>
      </c>
      <c r="J426" s="3">
        <f t="shared" si="68"/>
        <v>19700101</v>
      </c>
      <c r="K426" s="3">
        <f t="shared" si="69"/>
        <v>20991231</v>
      </c>
    </row>
    <row r="427" spans="1:11" ht="18" customHeight="1" x14ac:dyDescent="0.3">
      <c r="A427" s="36" t="s">
        <v>11736</v>
      </c>
      <c r="B427" s="36" t="s">
        <v>10127</v>
      </c>
      <c r="C427" s="35" t="s">
        <v>11134</v>
      </c>
      <c r="D427" s="3" t="s">
        <v>941</v>
      </c>
      <c r="E427" s="3">
        <f t="shared" si="63"/>
        <v>1.01</v>
      </c>
      <c r="F427" s="3" t="str">
        <f t="shared" si="64"/>
        <v>Race</v>
      </c>
      <c r="G427" s="3" t="str">
        <f t="shared" si="65"/>
        <v>Race</v>
      </c>
      <c r="H427" s="3" t="str">
        <f t="shared" si="66"/>
        <v>Race</v>
      </c>
      <c r="I427" s="3" t="str">
        <f t="shared" si="67"/>
        <v>S</v>
      </c>
      <c r="J427" s="3">
        <f t="shared" si="68"/>
        <v>19700101</v>
      </c>
      <c r="K427" s="3">
        <f t="shared" si="69"/>
        <v>20991231</v>
      </c>
    </row>
    <row r="428" spans="1:11" ht="18" customHeight="1" x14ac:dyDescent="0.3">
      <c r="A428" s="36" t="s">
        <v>11736</v>
      </c>
      <c r="B428" s="36" t="s">
        <v>10128</v>
      </c>
      <c r="C428" s="35" t="s">
        <v>11135</v>
      </c>
      <c r="D428" s="3" t="s">
        <v>941</v>
      </c>
      <c r="E428" s="3">
        <f t="shared" si="63"/>
        <v>1.01</v>
      </c>
      <c r="F428" s="3" t="str">
        <f t="shared" si="64"/>
        <v>Race</v>
      </c>
      <c r="G428" s="3" t="str">
        <f t="shared" si="65"/>
        <v>Race</v>
      </c>
      <c r="H428" s="3" t="str">
        <f t="shared" si="66"/>
        <v>Race</v>
      </c>
      <c r="I428" s="3" t="str">
        <f t="shared" si="67"/>
        <v>S</v>
      </c>
      <c r="J428" s="3">
        <f t="shared" si="68"/>
        <v>19700101</v>
      </c>
      <c r="K428" s="3">
        <f t="shared" si="69"/>
        <v>20991231</v>
      </c>
    </row>
    <row r="429" spans="1:11" ht="18" customHeight="1" x14ac:dyDescent="0.3">
      <c r="A429" s="36" t="s">
        <v>11736</v>
      </c>
      <c r="B429" s="36" t="s">
        <v>10129</v>
      </c>
      <c r="C429" s="35" t="s">
        <v>11136</v>
      </c>
      <c r="D429" s="3" t="s">
        <v>941</v>
      </c>
      <c r="E429" s="3">
        <f t="shared" si="63"/>
        <v>1.01</v>
      </c>
      <c r="F429" s="3" t="str">
        <f t="shared" si="64"/>
        <v>Race</v>
      </c>
      <c r="G429" s="3" t="str">
        <f t="shared" si="65"/>
        <v>Race</v>
      </c>
      <c r="H429" s="3" t="str">
        <f t="shared" si="66"/>
        <v>Race</v>
      </c>
      <c r="I429" s="3" t="str">
        <f t="shared" si="67"/>
        <v>S</v>
      </c>
      <c r="J429" s="3">
        <f t="shared" si="68"/>
        <v>19700101</v>
      </c>
      <c r="K429" s="3">
        <f t="shared" si="69"/>
        <v>20991231</v>
      </c>
    </row>
    <row r="430" spans="1:11" ht="18" customHeight="1" x14ac:dyDescent="0.3">
      <c r="A430" s="36" t="s">
        <v>11736</v>
      </c>
      <c r="B430" s="36" t="s">
        <v>10130</v>
      </c>
      <c r="C430" s="35" t="s">
        <v>11137</v>
      </c>
      <c r="D430" s="3" t="s">
        <v>941</v>
      </c>
      <c r="E430" s="3">
        <f t="shared" si="63"/>
        <v>1.01</v>
      </c>
      <c r="F430" s="3" t="str">
        <f t="shared" si="64"/>
        <v>Race</v>
      </c>
      <c r="G430" s="3" t="str">
        <f t="shared" si="65"/>
        <v>Race</v>
      </c>
      <c r="H430" s="3" t="str">
        <f t="shared" si="66"/>
        <v>Race</v>
      </c>
      <c r="I430" s="3" t="str">
        <f t="shared" si="67"/>
        <v>S</v>
      </c>
      <c r="J430" s="3">
        <f t="shared" si="68"/>
        <v>19700101</v>
      </c>
      <c r="K430" s="3">
        <f t="shared" si="69"/>
        <v>20991231</v>
      </c>
    </row>
    <row r="431" spans="1:11" ht="18" customHeight="1" x14ac:dyDescent="0.3">
      <c r="A431" s="36" t="s">
        <v>11736</v>
      </c>
      <c r="B431" s="36" t="s">
        <v>10131</v>
      </c>
      <c r="C431" s="35" t="s">
        <v>11138</v>
      </c>
      <c r="D431" s="3" t="s">
        <v>941</v>
      </c>
      <c r="E431" s="3">
        <f t="shared" si="63"/>
        <v>1.01</v>
      </c>
      <c r="F431" s="3" t="str">
        <f t="shared" si="64"/>
        <v>Race</v>
      </c>
      <c r="G431" s="3" t="str">
        <f t="shared" si="65"/>
        <v>Race</v>
      </c>
      <c r="H431" s="3" t="str">
        <f t="shared" si="66"/>
        <v>Race</v>
      </c>
      <c r="I431" s="3" t="str">
        <f t="shared" si="67"/>
        <v>S</v>
      </c>
      <c r="J431" s="3">
        <f t="shared" si="68"/>
        <v>19700101</v>
      </c>
      <c r="K431" s="3">
        <f t="shared" si="69"/>
        <v>20991231</v>
      </c>
    </row>
    <row r="432" spans="1:11" ht="18" customHeight="1" x14ac:dyDescent="0.3">
      <c r="A432" s="36" t="s">
        <v>11736</v>
      </c>
      <c r="B432" s="36" t="s">
        <v>10132</v>
      </c>
      <c r="C432" s="35" t="s">
        <v>11139</v>
      </c>
      <c r="D432" s="3" t="s">
        <v>941</v>
      </c>
      <c r="E432" s="3">
        <f t="shared" si="63"/>
        <v>1.01</v>
      </c>
      <c r="F432" s="3" t="str">
        <f t="shared" si="64"/>
        <v>Race</v>
      </c>
      <c r="G432" s="3" t="str">
        <f t="shared" si="65"/>
        <v>Race</v>
      </c>
      <c r="H432" s="3" t="str">
        <f t="shared" si="66"/>
        <v>Race</v>
      </c>
      <c r="I432" s="3" t="str">
        <f t="shared" si="67"/>
        <v>S</v>
      </c>
      <c r="J432" s="3">
        <f t="shared" si="68"/>
        <v>19700101</v>
      </c>
      <c r="K432" s="3">
        <f t="shared" si="69"/>
        <v>20991231</v>
      </c>
    </row>
    <row r="433" spans="1:11" ht="18" customHeight="1" x14ac:dyDescent="0.3">
      <c r="A433" s="36" t="s">
        <v>11736</v>
      </c>
      <c r="B433" s="36" t="s">
        <v>10133</v>
      </c>
      <c r="C433" s="35" t="s">
        <v>11140</v>
      </c>
      <c r="D433" s="3" t="s">
        <v>941</v>
      </c>
      <c r="E433" s="3">
        <f t="shared" si="63"/>
        <v>1.01</v>
      </c>
      <c r="F433" s="3" t="str">
        <f t="shared" si="64"/>
        <v>Race</v>
      </c>
      <c r="G433" s="3" t="str">
        <f t="shared" si="65"/>
        <v>Race</v>
      </c>
      <c r="H433" s="3" t="str">
        <f t="shared" si="66"/>
        <v>Race</v>
      </c>
      <c r="I433" s="3" t="str">
        <f t="shared" si="67"/>
        <v>S</v>
      </c>
      <c r="J433" s="3">
        <f t="shared" si="68"/>
        <v>19700101</v>
      </c>
      <c r="K433" s="3">
        <f t="shared" si="69"/>
        <v>20991231</v>
      </c>
    </row>
    <row r="434" spans="1:11" ht="18" customHeight="1" x14ac:dyDescent="0.3">
      <c r="A434" s="36" t="s">
        <v>11736</v>
      </c>
      <c r="B434" s="36" t="s">
        <v>10134</v>
      </c>
      <c r="C434" s="35" t="s">
        <v>11141</v>
      </c>
      <c r="D434" s="3" t="s">
        <v>941</v>
      </c>
      <c r="E434" s="3">
        <f t="shared" si="63"/>
        <v>1.01</v>
      </c>
      <c r="F434" s="3" t="str">
        <f t="shared" si="64"/>
        <v>Race</v>
      </c>
      <c r="G434" s="3" t="str">
        <f t="shared" si="65"/>
        <v>Race</v>
      </c>
      <c r="H434" s="3" t="str">
        <f t="shared" si="66"/>
        <v>Race</v>
      </c>
      <c r="I434" s="3" t="str">
        <f t="shared" si="67"/>
        <v>S</v>
      </c>
      <c r="J434" s="3">
        <f t="shared" si="68"/>
        <v>19700101</v>
      </c>
      <c r="K434" s="3">
        <f t="shared" si="69"/>
        <v>20991231</v>
      </c>
    </row>
    <row r="435" spans="1:11" ht="18" customHeight="1" x14ac:dyDescent="0.3">
      <c r="A435" s="36" t="s">
        <v>11736</v>
      </c>
      <c r="B435" s="36" t="s">
        <v>10135</v>
      </c>
      <c r="C435" s="35" t="s">
        <v>11142</v>
      </c>
      <c r="D435" s="3" t="s">
        <v>941</v>
      </c>
      <c r="E435" s="3">
        <f t="shared" si="63"/>
        <v>1.01</v>
      </c>
      <c r="F435" s="3" t="str">
        <f t="shared" si="64"/>
        <v>Race</v>
      </c>
      <c r="G435" s="3" t="str">
        <f t="shared" si="65"/>
        <v>Race</v>
      </c>
      <c r="H435" s="3" t="str">
        <f t="shared" si="66"/>
        <v>Race</v>
      </c>
      <c r="I435" s="3" t="str">
        <f t="shared" si="67"/>
        <v>S</v>
      </c>
      <c r="J435" s="3">
        <f t="shared" si="68"/>
        <v>19700101</v>
      </c>
      <c r="K435" s="3">
        <f t="shared" si="69"/>
        <v>20991231</v>
      </c>
    </row>
    <row r="436" spans="1:11" ht="18" customHeight="1" x14ac:dyDescent="0.3">
      <c r="A436" s="36" t="s">
        <v>11736</v>
      </c>
      <c r="B436" s="36" t="s">
        <v>10136</v>
      </c>
      <c r="C436" s="35" t="s">
        <v>11143</v>
      </c>
      <c r="D436" s="3" t="s">
        <v>941</v>
      </c>
      <c r="E436" s="3">
        <f t="shared" si="63"/>
        <v>1.01</v>
      </c>
      <c r="F436" s="3" t="str">
        <f t="shared" si="64"/>
        <v>Race</v>
      </c>
      <c r="G436" s="3" t="str">
        <f t="shared" si="65"/>
        <v>Race</v>
      </c>
      <c r="H436" s="3" t="str">
        <f t="shared" si="66"/>
        <v>Race</v>
      </c>
      <c r="I436" s="3" t="str">
        <f t="shared" si="67"/>
        <v>S</v>
      </c>
      <c r="J436" s="3">
        <f t="shared" si="68"/>
        <v>19700101</v>
      </c>
      <c r="K436" s="3">
        <f t="shared" si="69"/>
        <v>20991231</v>
      </c>
    </row>
    <row r="437" spans="1:11" ht="18" customHeight="1" x14ac:dyDescent="0.3">
      <c r="A437" s="36" t="s">
        <v>11736</v>
      </c>
      <c r="B437" s="36" t="s">
        <v>10137</v>
      </c>
      <c r="C437" s="35" t="s">
        <v>11144</v>
      </c>
      <c r="D437" s="3" t="s">
        <v>941</v>
      </c>
      <c r="E437" s="3">
        <f t="shared" si="63"/>
        <v>1.01</v>
      </c>
      <c r="F437" s="3" t="str">
        <f t="shared" si="64"/>
        <v>Race</v>
      </c>
      <c r="G437" s="3" t="str">
        <f t="shared" si="65"/>
        <v>Race</v>
      </c>
      <c r="H437" s="3" t="str">
        <f t="shared" si="66"/>
        <v>Race</v>
      </c>
      <c r="I437" s="3" t="str">
        <f t="shared" si="67"/>
        <v>S</v>
      </c>
      <c r="J437" s="3">
        <f t="shared" si="68"/>
        <v>19700101</v>
      </c>
      <c r="K437" s="3">
        <f t="shared" si="69"/>
        <v>20991231</v>
      </c>
    </row>
    <row r="438" spans="1:11" ht="18" customHeight="1" x14ac:dyDescent="0.3">
      <c r="A438" s="36" t="s">
        <v>11736</v>
      </c>
      <c r="B438" s="36" t="s">
        <v>10138</v>
      </c>
      <c r="C438" s="35" t="s">
        <v>11145</v>
      </c>
      <c r="D438" s="3" t="s">
        <v>941</v>
      </c>
      <c r="E438" s="3">
        <f t="shared" si="63"/>
        <v>1.01</v>
      </c>
      <c r="F438" s="3" t="str">
        <f t="shared" si="64"/>
        <v>Race</v>
      </c>
      <c r="G438" s="3" t="str">
        <f t="shared" si="65"/>
        <v>Race</v>
      </c>
      <c r="H438" s="3" t="str">
        <f t="shared" si="66"/>
        <v>Race</v>
      </c>
      <c r="I438" s="3" t="str">
        <f t="shared" si="67"/>
        <v>S</v>
      </c>
      <c r="J438" s="3">
        <f t="shared" si="68"/>
        <v>19700101</v>
      </c>
      <c r="K438" s="3">
        <f t="shared" si="69"/>
        <v>20991231</v>
      </c>
    </row>
    <row r="439" spans="1:11" ht="18" customHeight="1" x14ac:dyDescent="0.3">
      <c r="A439" s="36" t="s">
        <v>11736</v>
      </c>
      <c r="B439" s="36" t="s">
        <v>10139</v>
      </c>
      <c r="C439" s="35" t="s">
        <v>11146</v>
      </c>
      <c r="D439" s="3" t="s">
        <v>941</v>
      </c>
      <c r="E439" s="3">
        <f t="shared" si="63"/>
        <v>1.01</v>
      </c>
      <c r="F439" s="3" t="str">
        <f t="shared" si="64"/>
        <v>Race</v>
      </c>
      <c r="G439" s="3" t="str">
        <f t="shared" si="65"/>
        <v>Race</v>
      </c>
      <c r="H439" s="3" t="str">
        <f t="shared" si="66"/>
        <v>Race</v>
      </c>
      <c r="I439" s="3" t="str">
        <f t="shared" si="67"/>
        <v>S</v>
      </c>
      <c r="J439" s="3">
        <f t="shared" si="68"/>
        <v>19700101</v>
      </c>
      <c r="K439" s="3">
        <f t="shared" si="69"/>
        <v>20991231</v>
      </c>
    </row>
    <row r="440" spans="1:11" ht="18" customHeight="1" x14ac:dyDescent="0.3">
      <c r="A440" s="36" t="s">
        <v>11736</v>
      </c>
      <c r="B440" s="36" t="s">
        <v>10140</v>
      </c>
      <c r="C440" s="35" t="s">
        <v>11147</v>
      </c>
      <c r="D440" s="3" t="s">
        <v>941</v>
      </c>
      <c r="E440" s="3">
        <f t="shared" si="63"/>
        <v>1.01</v>
      </c>
      <c r="F440" s="3" t="str">
        <f t="shared" si="64"/>
        <v>Race</v>
      </c>
      <c r="G440" s="3" t="str">
        <f t="shared" si="65"/>
        <v>Race</v>
      </c>
      <c r="H440" s="3" t="str">
        <f t="shared" si="66"/>
        <v>Race</v>
      </c>
      <c r="I440" s="3" t="str">
        <f t="shared" si="67"/>
        <v>S</v>
      </c>
      <c r="J440" s="3">
        <f t="shared" si="68"/>
        <v>19700101</v>
      </c>
      <c r="K440" s="3">
        <f t="shared" si="69"/>
        <v>20991231</v>
      </c>
    </row>
    <row r="441" spans="1:11" ht="18" customHeight="1" x14ac:dyDescent="0.3">
      <c r="A441" s="36" t="s">
        <v>11736</v>
      </c>
      <c r="B441" s="36" t="s">
        <v>10141</v>
      </c>
      <c r="C441" s="35" t="s">
        <v>11148</v>
      </c>
      <c r="D441" s="3" t="s">
        <v>941</v>
      </c>
      <c r="E441" s="3">
        <f t="shared" si="63"/>
        <v>1.01</v>
      </c>
      <c r="F441" s="3" t="str">
        <f t="shared" si="64"/>
        <v>Race</v>
      </c>
      <c r="G441" s="3" t="str">
        <f t="shared" si="65"/>
        <v>Race</v>
      </c>
      <c r="H441" s="3" t="str">
        <f t="shared" si="66"/>
        <v>Race</v>
      </c>
      <c r="I441" s="3" t="str">
        <f t="shared" si="67"/>
        <v>S</v>
      </c>
      <c r="J441" s="3">
        <f t="shared" si="68"/>
        <v>19700101</v>
      </c>
      <c r="K441" s="3">
        <f t="shared" si="69"/>
        <v>20991231</v>
      </c>
    </row>
    <row r="442" spans="1:11" ht="18" customHeight="1" x14ac:dyDescent="0.3">
      <c r="A442" s="36" t="s">
        <v>11736</v>
      </c>
      <c r="B442" s="36" t="s">
        <v>10142</v>
      </c>
      <c r="C442" s="35" t="s">
        <v>11149</v>
      </c>
      <c r="D442" s="3" t="s">
        <v>941</v>
      </c>
      <c r="E442" s="3">
        <f t="shared" si="63"/>
        <v>1.01</v>
      </c>
      <c r="F442" s="3" t="str">
        <f t="shared" si="64"/>
        <v>Race</v>
      </c>
      <c r="G442" s="3" t="str">
        <f t="shared" si="65"/>
        <v>Race</v>
      </c>
      <c r="H442" s="3" t="str">
        <f t="shared" si="66"/>
        <v>Race</v>
      </c>
      <c r="I442" s="3" t="str">
        <f t="shared" si="67"/>
        <v>S</v>
      </c>
      <c r="J442" s="3">
        <f t="shared" si="68"/>
        <v>19700101</v>
      </c>
      <c r="K442" s="3">
        <f t="shared" si="69"/>
        <v>20991231</v>
      </c>
    </row>
    <row r="443" spans="1:11" ht="18" customHeight="1" x14ac:dyDescent="0.3">
      <c r="A443" s="36" t="s">
        <v>11736</v>
      </c>
      <c r="B443" s="36" t="s">
        <v>10143</v>
      </c>
      <c r="C443" s="35" t="s">
        <v>11150</v>
      </c>
      <c r="D443" s="3" t="s">
        <v>941</v>
      </c>
      <c r="E443" s="3">
        <f t="shared" si="63"/>
        <v>1.01</v>
      </c>
      <c r="F443" s="3" t="str">
        <f t="shared" si="64"/>
        <v>Race</v>
      </c>
      <c r="G443" s="3" t="str">
        <f t="shared" si="65"/>
        <v>Race</v>
      </c>
      <c r="H443" s="3" t="str">
        <f t="shared" si="66"/>
        <v>Race</v>
      </c>
      <c r="I443" s="3" t="str">
        <f t="shared" si="67"/>
        <v>S</v>
      </c>
      <c r="J443" s="3">
        <f t="shared" si="68"/>
        <v>19700101</v>
      </c>
      <c r="K443" s="3">
        <f t="shared" si="69"/>
        <v>20991231</v>
      </c>
    </row>
    <row r="444" spans="1:11" ht="18" customHeight="1" x14ac:dyDescent="0.3">
      <c r="A444" s="36" t="s">
        <v>11736</v>
      </c>
      <c r="B444" s="36" t="s">
        <v>10144</v>
      </c>
      <c r="C444" s="35" t="s">
        <v>11151</v>
      </c>
      <c r="D444" s="3" t="s">
        <v>941</v>
      </c>
      <c r="E444" s="3">
        <f t="shared" si="63"/>
        <v>1.01</v>
      </c>
      <c r="F444" s="3" t="str">
        <f t="shared" si="64"/>
        <v>Race</v>
      </c>
      <c r="G444" s="3" t="str">
        <f t="shared" si="65"/>
        <v>Race</v>
      </c>
      <c r="H444" s="3" t="str">
        <f t="shared" si="66"/>
        <v>Race</v>
      </c>
      <c r="I444" s="3" t="str">
        <f t="shared" si="67"/>
        <v>S</v>
      </c>
      <c r="J444" s="3">
        <f t="shared" si="68"/>
        <v>19700101</v>
      </c>
      <c r="K444" s="3">
        <f t="shared" si="69"/>
        <v>20991231</v>
      </c>
    </row>
    <row r="445" spans="1:11" ht="18" customHeight="1" x14ac:dyDescent="0.3">
      <c r="A445" s="36" t="s">
        <v>11736</v>
      </c>
      <c r="B445" s="36" t="s">
        <v>10145</v>
      </c>
      <c r="C445" s="35" t="s">
        <v>11152</v>
      </c>
      <c r="D445" s="3" t="s">
        <v>941</v>
      </c>
      <c r="E445" s="3">
        <f t="shared" si="63"/>
        <v>1.01</v>
      </c>
      <c r="F445" s="3" t="str">
        <f t="shared" si="64"/>
        <v>Race</v>
      </c>
      <c r="G445" s="3" t="str">
        <f t="shared" si="65"/>
        <v>Race</v>
      </c>
      <c r="H445" s="3" t="str">
        <f t="shared" si="66"/>
        <v>Race</v>
      </c>
      <c r="I445" s="3" t="str">
        <f t="shared" si="67"/>
        <v>S</v>
      </c>
      <c r="J445" s="3">
        <f t="shared" si="68"/>
        <v>19700101</v>
      </c>
      <c r="K445" s="3">
        <f t="shared" si="69"/>
        <v>20991231</v>
      </c>
    </row>
    <row r="446" spans="1:11" ht="18" customHeight="1" x14ac:dyDescent="0.3">
      <c r="A446" s="36" t="s">
        <v>11736</v>
      </c>
      <c r="B446" s="36" t="s">
        <v>10146</v>
      </c>
      <c r="C446" s="35" t="s">
        <v>11153</v>
      </c>
      <c r="D446" s="3" t="s">
        <v>941</v>
      </c>
      <c r="E446" s="3">
        <f t="shared" si="63"/>
        <v>1.01</v>
      </c>
      <c r="F446" s="3" t="str">
        <f t="shared" si="64"/>
        <v>Race</v>
      </c>
      <c r="G446" s="3" t="str">
        <f t="shared" si="65"/>
        <v>Race</v>
      </c>
      <c r="H446" s="3" t="str">
        <f t="shared" si="66"/>
        <v>Race</v>
      </c>
      <c r="I446" s="3" t="str">
        <f t="shared" si="67"/>
        <v>S</v>
      </c>
      <c r="J446" s="3">
        <f t="shared" si="68"/>
        <v>19700101</v>
      </c>
      <c r="K446" s="3">
        <f t="shared" si="69"/>
        <v>20991231</v>
      </c>
    </row>
    <row r="447" spans="1:11" ht="18" customHeight="1" x14ac:dyDescent="0.3">
      <c r="A447" s="36" t="s">
        <v>11736</v>
      </c>
      <c r="B447" s="36" t="s">
        <v>10147</v>
      </c>
      <c r="C447" s="35" t="s">
        <v>11154</v>
      </c>
      <c r="D447" s="3" t="s">
        <v>941</v>
      </c>
      <c r="E447" s="3">
        <f t="shared" si="63"/>
        <v>1.01</v>
      </c>
      <c r="F447" s="3" t="str">
        <f t="shared" si="64"/>
        <v>Race</v>
      </c>
      <c r="G447" s="3" t="str">
        <f t="shared" si="65"/>
        <v>Race</v>
      </c>
      <c r="H447" s="3" t="str">
        <f t="shared" si="66"/>
        <v>Race</v>
      </c>
      <c r="I447" s="3" t="str">
        <f t="shared" si="67"/>
        <v>S</v>
      </c>
      <c r="J447" s="3">
        <f t="shared" si="68"/>
        <v>19700101</v>
      </c>
      <c r="K447" s="3">
        <f t="shared" si="69"/>
        <v>20991231</v>
      </c>
    </row>
    <row r="448" spans="1:11" ht="18" customHeight="1" x14ac:dyDescent="0.3">
      <c r="A448" s="36" t="s">
        <v>11736</v>
      </c>
      <c r="B448" s="36" t="s">
        <v>10148</v>
      </c>
      <c r="C448" s="35" t="s">
        <v>11155</v>
      </c>
      <c r="D448" s="3" t="s">
        <v>941</v>
      </c>
      <c r="E448" s="3">
        <f t="shared" si="63"/>
        <v>1.01</v>
      </c>
      <c r="F448" s="3" t="str">
        <f t="shared" si="64"/>
        <v>Race</v>
      </c>
      <c r="G448" s="3" t="str">
        <f t="shared" si="65"/>
        <v>Race</v>
      </c>
      <c r="H448" s="3" t="str">
        <f t="shared" si="66"/>
        <v>Race</v>
      </c>
      <c r="I448" s="3" t="str">
        <f t="shared" si="67"/>
        <v>S</v>
      </c>
      <c r="J448" s="3">
        <f t="shared" si="68"/>
        <v>19700101</v>
      </c>
      <c r="K448" s="3">
        <f t="shared" si="69"/>
        <v>20991231</v>
      </c>
    </row>
    <row r="449" spans="1:11" ht="18" customHeight="1" x14ac:dyDescent="0.3">
      <c r="A449" s="36" t="s">
        <v>11736</v>
      </c>
      <c r="B449" s="36" t="s">
        <v>10149</v>
      </c>
      <c r="C449" s="35" t="s">
        <v>11156</v>
      </c>
      <c r="D449" s="3" t="s">
        <v>941</v>
      </c>
      <c r="E449" s="3">
        <f t="shared" si="63"/>
        <v>1.01</v>
      </c>
      <c r="F449" s="3" t="str">
        <f t="shared" si="64"/>
        <v>Race</v>
      </c>
      <c r="G449" s="3" t="str">
        <f t="shared" si="65"/>
        <v>Race</v>
      </c>
      <c r="H449" s="3" t="str">
        <f t="shared" si="66"/>
        <v>Race</v>
      </c>
      <c r="I449" s="3" t="str">
        <f t="shared" si="67"/>
        <v>S</v>
      </c>
      <c r="J449" s="3">
        <f t="shared" si="68"/>
        <v>19700101</v>
      </c>
      <c r="K449" s="3">
        <f t="shared" si="69"/>
        <v>20991231</v>
      </c>
    </row>
    <row r="450" spans="1:11" ht="18" customHeight="1" x14ac:dyDescent="0.3">
      <c r="A450" s="36" t="s">
        <v>11736</v>
      </c>
      <c r="B450" s="36" t="s">
        <v>10150</v>
      </c>
      <c r="C450" s="35" t="s">
        <v>11157</v>
      </c>
      <c r="D450" s="3" t="s">
        <v>941</v>
      </c>
      <c r="E450" s="3">
        <f t="shared" ref="E450:E513" si="70">IFERROR(VLOOKUP(D450,omop_all_vocs,4,FALSE),"")</f>
        <v>1.01</v>
      </c>
      <c r="F450" s="3" t="str">
        <f t="shared" ref="F450:F513" si="71">IFERROR(VLOOKUP(D450,omop_all_vocs,5,FALSE),"")</f>
        <v>Race</v>
      </c>
      <c r="G450" s="3" t="str">
        <f t="shared" ref="G450:G513" si="72">IFERROR(VLOOKUP(D450,omop_all_vocs,6,FALSE),"")</f>
        <v>Race</v>
      </c>
      <c r="H450" s="3" t="str">
        <f t="shared" ref="H450:H513" si="73">IFERROR(VLOOKUP(D450,omop_all_vocs,7,FALSE),"")</f>
        <v>Race</v>
      </c>
      <c r="I450" s="3" t="str">
        <f t="shared" ref="I450:I513" si="74">IFERROR(VLOOKUP(D450,omop_all_vocs,8,FALSE),"")</f>
        <v>S</v>
      </c>
      <c r="J450" s="3">
        <f t="shared" ref="J450:J513" si="75">IFERROR(VLOOKUP(D450,omop_all_vocs,9,FALSE),"")</f>
        <v>19700101</v>
      </c>
      <c r="K450" s="3">
        <f t="shared" ref="K450:K513" si="76">IFERROR(VLOOKUP(D450,omop_all_vocs,10,FALSE),"")</f>
        <v>20991231</v>
      </c>
    </row>
    <row r="451" spans="1:11" ht="18" customHeight="1" x14ac:dyDescent="0.3">
      <c r="A451" s="36" t="s">
        <v>11736</v>
      </c>
      <c r="B451" s="36" t="s">
        <v>10151</v>
      </c>
      <c r="C451" s="35" t="s">
        <v>11158</v>
      </c>
      <c r="D451" s="3" t="s">
        <v>941</v>
      </c>
      <c r="E451" s="3">
        <f t="shared" si="70"/>
        <v>1.01</v>
      </c>
      <c r="F451" s="3" t="str">
        <f t="shared" si="71"/>
        <v>Race</v>
      </c>
      <c r="G451" s="3" t="str">
        <f t="shared" si="72"/>
        <v>Race</v>
      </c>
      <c r="H451" s="3" t="str">
        <f t="shared" si="73"/>
        <v>Race</v>
      </c>
      <c r="I451" s="3" t="str">
        <f t="shared" si="74"/>
        <v>S</v>
      </c>
      <c r="J451" s="3">
        <f t="shared" si="75"/>
        <v>19700101</v>
      </c>
      <c r="K451" s="3">
        <f t="shared" si="76"/>
        <v>20991231</v>
      </c>
    </row>
    <row r="452" spans="1:11" ht="18" customHeight="1" x14ac:dyDescent="0.3">
      <c r="A452" s="36" t="s">
        <v>11736</v>
      </c>
      <c r="B452" s="36" t="s">
        <v>10152</v>
      </c>
      <c r="C452" s="35" t="s">
        <v>11159</v>
      </c>
      <c r="D452" s="3" t="s">
        <v>941</v>
      </c>
      <c r="E452" s="3">
        <f t="shared" si="70"/>
        <v>1.01</v>
      </c>
      <c r="F452" s="3" t="str">
        <f t="shared" si="71"/>
        <v>Race</v>
      </c>
      <c r="G452" s="3" t="str">
        <f t="shared" si="72"/>
        <v>Race</v>
      </c>
      <c r="H452" s="3" t="str">
        <f t="shared" si="73"/>
        <v>Race</v>
      </c>
      <c r="I452" s="3" t="str">
        <f t="shared" si="74"/>
        <v>S</v>
      </c>
      <c r="J452" s="3">
        <f t="shared" si="75"/>
        <v>19700101</v>
      </c>
      <c r="K452" s="3">
        <f t="shared" si="76"/>
        <v>20991231</v>
      </c>
    </row>
    <row r="453" spans="1:11" ht="18" customHeight="1" x14ac:dyDescent="0.3">
      <c r="A453" s="36" t="s">
        <v>11736</v>
      </c>
      <c r="B453" s="36" t="s">
        <v>10153</v>
      </c>
      <c r="C453" s="35" t="s">
        <v>11160</v>
      </c>
      <c r="D453" s="3" t="s">
        <v>941</v>
      </c>
      <c r="E453" s="3">
        <f t="shared" si="70"/>
        <v>1.01</v>
      </c>
      <c r="F453" s="3" t="str">
        <f t="shared" si="71"/>
        <v>Race</v>
      </c>
      <c r="G453" s="3" t="str">
        <f t="shared" si="72"/>
        <v>Race</v>
      </c>
      <c r="H453" s="3" t="str">
        <f t="shared" si="73"/>
        <v>Race</v>
      </c>
      <c r="I453" s="3" t="str">
        <f t="shared" si="74"/>
        <v>S</v>
      </c>
      <c r="J453" s="3">
        <f t="shared" si="75"/>
        <v>19700101</v>
      </c>
      <c r="K453" s="3">
        <f t="shared" si="76"/>
        <v>20991231</v>
      </c>
    </row>
    <row r="454" spans="1:11" ht="18" customHeight="1" x14ac:dyDescent="0.3">
      <c r="A454" s="36" t="s">
        <v>11736</v>
      </c>
      <c r="B454" s="36" t="s">
        <v>10154</v>
      </c>
      <c r="C454" s="35" t="s">
        <v>11161</v>
      </c>
      <c r="D454" s="3" t="s">
        <v>941</v>
      </c>
      <c r="E454" s="3">
        <f t="shared" si="70"/>
        <v>1.01</v>
      </c>
      <c r="F454" s="3" t="str">
        <f t="shared" si="71"/>
        <v>Race</v>
      </c>
      <c r="G454" s="3" t="str">
        <f t="shared" si="72"/>
        <v>Race</v>
      </c>
      <c r="H454" s="3" t="str">
        <f t="shared" si="73"/>
        <v>Race</v>
      </c>
      <c r="I454" s="3" t="str">
        <f t="shared" si="74"/>
        <v>S</v>
      </c>
      <c r="J454" s="3">
        <f t="shared" si="75"/>
        <v>19700101</v>
      </c>
      <c r="K454" s="3">
        <f t="shared" si="76"/>
        <v>20991231</v>
      </c>
    </row>
    <row r="455" spans="1:11" ht="18" customHeight="1" x14ac:dyDescent="0.3">
      <c r="A455" s="36" t="s">
        <v>11736</v>
      </c>
      <c r="B455" s="36" t="s">
        <v>10155</v>
      </c>
      <c r="C455" s="35" t="s">
        <v>11162</v>
      </c>
      <c r="D455" s="3" t="s">
        <v>941</v>
      </c>
      <c r="E455" s="3">
        <f t="shared" si="70"/>
        <v>1.01</v>
      </c>
      <c r="F455" s="3" t="str">
        <f t="shared" si="71"/>
        <v>Race</v>
      </c>
      <c r="G455" s="3" t="str">
        <f t="shared" si="72"/>
        <v>Race</v>
      </c>
      <c r="H455" s="3" t="str">
        <f t="shared" si="73"/>
        <v>Race</v>
      </c>
      <c r="I455" s="3" t="str">
        <f t="shared" si="74"/>
        <v>S</v>
      </c>
      <c r="J455" s="3">
        <f t="shared" si="75"/>
        <v>19700101</v>
      </c>
      <c r="K455" s="3">
        <f t="shared" si="76"/>
        <v>20991231</v>
      </c>
    </row>
    <row r="456" spans="1:11" ht="18" customHeight="1" x14ac:dyDescent="0.3">
      <c r="A456" s="36" t="s">
        <v>11736</v>
      </c>
      <c r="B456" s="36" t="s">
        <v>10156</v>
      </c>
      <c r="C456" s="35" t="s">
        <v>11163</v>
      </c>
      <c r="D456" s="3" t="s">
        <v>941</v>
      </c>
      <c r="E456" s="3">
        <f t="shared" si="70"/>
        <v>1.01</v>
      </c>
      <c r="F456" s="3" t="str">
        <f t="shared" si="71"/>
        <v>Race</v>
      </c>
      <c r="G456" s="3" t="str">
        <f t="shared" si="72"/>
        <v>Race</v>
      </c>
      <c r="H456" s="3" t="str">
        <f t="shared" si="73"/>
        <v>Race</v>
      </c>
      <c r="I456" s="3" t="str">
        <f t="shared" si="74"/>
        <v>S</v>
      </c>
      <c r="J456" s="3">
        <f t="shared" si="75"/>
        <v>19700101</v>
      </c>
      <c r="K456" s="3">
        <f t="shared" si="76"/>
        <v>20991231</v>
      </c>
    </row>
    <row r="457" spans="1:11" ht="18" customHeight="1" x14ac:dyDescent="0.3">
      <c r="A457" s="36" t="s">
        <v>11736</v>
      </c>
      <c r="B457" s="36" t="s">
        <v>10157</v>
      </c>
      <c r="C457" s="35" t="s">
        <v>11164</v>
      </c>
      <c r="D457" s="3" t="s">
        <v>941</v>
      </c>
      <c r="E457" s="3">
        <f t="shared" si="70"/>
        <v>1.01</v>
      </c>
      <c r="F457" s="3" t="str">
        <f t="shared" si="71"/>
        <v>Race</v>
      </c>
      <c r="G457" s="3" t="str">
        <f t="shared" si="72"/>
        <v>Race</v>
      </c>
      <c r="H457" s="3" t="str">
        <f t="shared" si="73"/>
        <v>Race</v>
      </c>
      <c r="I457" s="3" t="str">
        <f t="shared" si="74"/>
        <v>S</v>
      </c>
      <c r="J457" s="3">
        <f t="shared" si="75"/>
        <v>19700101</v>
      </c>
      <c r="K457" s="3">
        <f t="shared" si="76"/>
        <v>20991231</v>
      </c>
    </row>
    <row r="458" spans="1:11" ht="18" customHeight="1" x14ac:dyDescent="0.3">
      <c r="A458" s="36" t="s">
        <v>11736</v>
      </c>
      <c r="B458" s="36" t="s">
        <v>10158</v>
      </c>
      <c r="C458" s="35" t="s">
        <v>11165</v>
      </c>
      <c r="D458" s="3" t="s">
        <v>941</v>
      </c>
      <c r="E458" s="3">
        <f t="shared" si="70"/>
        <v>1.01</v>
      </c>
      <c r="F458" s="3" t="str">
        <f t="shared" si="71"/>
        <v>Race</v>
      </c>
      <c r="G458" s="3" t="str">
        <f t="shared" si="72"/>
        <v>Race</v>
      </c>
      <c r="H458" s="3" t="str">
        <f t="shared" si="73"/>
        <v>Race</v>
      </c>
      <c r="I458" s="3" t="str">
        <f t="shared" si="74"/>
        <v>S</v>
      </c>
      <c r="J458" s="3">
        <f t="shared" si="75"/>
        <v>19700101</v>
      </c>
      <c r="K458" s="3">
        <f t="shared" si="76"/>
        <v>20991231</v>
      </c>
    </row>
    <row r="459" spans="1:11" ht="18" customHeight="1" x14ac:dyDescent="0.3">
      <c r="A459" s="36" t="s">
        <v>11736</v>
      </c>
      <c r="B459" s="36" t="s">
        <v>10159</v>
      </c>
      <c r="C459" s="35" t="s">
        <v>11166</v>
      </c>
      <c r="D459" s="3" t="s">
        <v>941</v>
      </c>
      <c r="E459" s="3">
        <f t="shared" si="70"/>
        <v>1.01</v>
      </c>
      <c r="F459" s="3" t="str">
        <f t="shared" si="71"/>
        <v>Race</v>
      </c>
      <c r="G459" s="3" t="str">
        <f t="shared" si="72"/>
        <v>Race</v>
      </c>
      <c r="H459" s="3" t="str">
        <f t="shared" si="73"/>
        <v>Race</v>
      </c>
      <c r="I459" s="3" t="str">
        <f t="shared" si="74"/>
        <v>S</v>
      </c>
      <c r="J459" s="3">
        <f t="shared" si="75"/>
        <v>19700101</v>
      </c>
      <c r="K459" s="3">
        <f t="shared" si="76"/>
        <v>20991231</v>
      </c>
    </row>
    <row r="460" spans="1:11" ht="18" customHeight="1" x14ac:dyDescent="0.3">
      <c r="A460" s="36" t="s">
        <v>11736</v>
      </c>
      <c r="B460" s="36" t="s">
        <v>10160</v>
      </c>
      <c r="C460" s="35" t="s">
        <v>11167</v>
      </c>
      <c r="D460" s="3" t="s">
        <v>941</v>
      </c>
      <c r="E460" s="3">
        <f t="shared" si="70"/>
        <v>1.01</v>
      </c>
      <c r="F460" s="3" t="str">
        <f t="shared" si="71"/>
        <v>Race</v>
      </c>
      <c r="G460" s="3" t="str">
        <f t="shared" si="72"/>
        <v>Race</v>
      </c>
      <c r="H460" s="3" t="str">
        <f t="shared" si="73"/>
        <v>Race</v>
      </c>
      <c r="I460" s="3" t="str">
        <f t="shared" si="74"/>
        <v>S</v>
      </c>
      <c r="J460" s="3">
        <f t="shared" si="75"/>
        <v>19700101</v>
      </c>
      <c r="K460" s="3">
        <f t="shared" si="76"/>
        <v>20991231</v>
      </c>
    </row>
    <row r="461" spans="1:11" ht="18" customHeight="1" x14ac:dyDescent="0.3">
      <c r="A461" s="36" t="s">
        <v>11736</v>
      </c>
      <c r="B461" s="36" t="s">
        <v>10161</v>
      </c>
      <c r="C461" s="35" t="s">
        <v>11168</v>
      </c>
      <c r="D461" s="3" t="s">
        <v>941</v>
      </c>
      <c r="E461" s="3">
        <f t="shared" si="70"/>
        <v>1.01</v>
      </c>
      <c r="F461" s="3" t="str">
        <f t="shared" si="71"/>
        <v>Race</v>
      </c>
      <c r="G461" s="3" t="str">
        <f t="shared" si="72"/>
        <v>Race</v>
      </c>
      <c r="H461" s="3" t="str">
        <f t="shared" si="73"/>
        <v>Race</v>
      </c>
      <c r="I461" s="3" t="str">
        <f t="shared" si="74"/>
        <v>S</v>
      </c>
      <c r="J461" s="3">
        <f t="shared" si="75"/>
        <v>19700101</v>
      </c>
      <c r="K461" s="3">
        <f t="shared" si="76"/>
        <v>20991231</v>
      </c>
    </row>
    <row r="462" spans="1:11" ht="18" customHeight="1" x14ac:dyDescent="0.3">
      <c r="A462" s="36" t="s">
        <v>11736</v>
      </c>
      <c r="B462" s="36" t="s">
        <v>10162</v>
      </c>
      <c r="C462" s="35" t="s">
        <v>11169</v>
      </c>
      <c r="D462" s="3" t="s">
        <v>941</v>
      </c>
      <c r="E462" s="3">
        <f t="shared" si="70"/>
        <v>1.01</v>
      </c>
      <c r="F462" s="3" t="str">
        <f t="shared" si="71"/>
        <v>Race</v>
      </c>
      <c r="G462" s="3" t="str">
        <f t="shared" si="72"/>
        <v>Race</v>
      </c>
      <c r="H462" s="3" t="str">
        <f t="shared" si="73"/>
        <v>Race</v>
      </c>
      <c r="I462" s="3" t="str">
        <f t="shared" si="74"/>
        <v>S</v>
      </c>
      <c r="J462" s="3">
        <f t="shared" si="75"/>
        <v>19700101</v>
      </c>
      <c r="K462" s="3">
        <f t="shared" si="76"/>
        <v>20991231</v>
      </c>
    </row>
    <row r="463" spans="1:11" ht="18" customHeight="1" x14ac:dyDescent="0.3">
      <c r="A463" s="36" t="s">
        <v>11736</v>
      </c>
      <c r="B463" s="36" t="s">
        <v>10163</v>
      </c>
      <c r="C463" s="35" t="s">
        <v>11170</v>
      </c>
      <c r="D463" s="3" t="s">
        <v>941</v>
      </c>
      <c r="E463" s="3">
        <f t="shared" si="70"/>
        <v>1.01</v>
      </c>
      <c r="F463" s="3" t="str">
        <f t="shared" si="71"/>
        <v>Race</v>
      </c>
      <c r="G463" s="3" t="str">
        <f t="shared" si="72"/>
        <v>Race</v>
      </c>
      <c r="H463" s="3" t="str">
        <f t="shared" si="73"/>
        <v>Race</v>
      </c>
      <c r="I463" s="3" t="str">
        <f t="shared" si="74"/>
        <v>S</v>
      </c>
      <c r="J463" s="3">
        <f t="shared" si="75"/>
        <v>19700101</v>
      </c>
      <c r="K463" s="3">
        <f t="shared" si="76"/>
        <v>20991231</v>
      </c>
    </row>
    <row r="464" spans="1:11" ht="18" customHeight="1" x14ac:dyDescent="0.3">
      <c r="A464" s="36" t="s">
        <v>11736</v>
      </c>
      <c r="B464" s="36" t="s">
        <v>10164</v>
      </c>
      <c r="C464" s="35" t="s">
        <v>11171</v>
      </c>
      <c r="D464" s="3" t="s">
        <v>941</v>
      </c>
      <c r="E464" s="3">
        <f t="shared" si="70"/>
        <v>1.01</v>
      </c>
      <c r="F464" s="3" t="str">
        <f t="shared" si="71"/>
        <v>Race</v>
      </c>
      <c r="G464" s="3" t="str">
        <f t="shared" si="72"/>
        <v>Race</v>
      </c>
      <c r="H464" s="3" t="str">
        <f t="shared" si="73"/>
        <v>Race</v>
      </c>
      <c r="I464" s="3" t="str">
        <f t="shared" si="74"/>
        <v>S</v>
      </c>
      <c r="J464" s="3">
        <f t="shared" si="75"/>
        <v>19700101</v>
      </c>
      <c r="K464" s="3">
        <f t="shared" si="76"/>
        <v>20991231</v>
      </c>
    </row>
    <row r="465" spans="1:11" ht="18" customHeight="1" x14ac:dyDescent="0.3">
      <c r="A465" s="36" t="s">
        <v>11736</v>
      </c>
      <c r="B465" s="36" t="s">
        <v>10165</v>
      </c>
      <c r="C465" s="35" t="s">
        <v>11172</v>
      </c>
      <c r="D465" s="3" t="s">
        <v>941</v>
      </c>
      <c r="E465" s="3">
        <f t="shared" si="70"/>
        <v>1.01</v>
      </c>
      <c r="F465" s="3" t="str">
        <f t="shared" si="71"/>
        <v>Race</v>
      </c>
      <c r="G465" s="3" t="str">
        <f t="shared" si="72"/>
        <v>Race</v>
      </c>
      <c r="H465" s="3" t="str">
        <f t="shared" si="73"/>
        <v>Race</v>
      </c>
      <c r="I465" s="3" t="str">
        <f t="shared" si="74"/>
        <v>S</v>
      </c>
      <c r="J465" s="3">
        <f t="shared" si="75"/>
        <v>19700101</v>
      </c>
      <c r="K465" s="3">
        <f t="shared" si="76"/>
        <v>20991231</v>
      </c>
    </row>
    <row r="466" spans="1:11" ht="18" customHeight="1" x14ac:dyDescent="0.3">
      <c r="A466" s="36" t="s">
        <v>11736</v>
      </c>
      <c r="B466" s="36" t="s">
        <v>10166</v>
      </c>
      <c r="C466" s="35" t="s">
        <v>11173</v>
      </c>
      <c r="D466" s="3" t="s">
        <v>941</v>
      </c>
      <c r="E466" s="3">
        <f t="shared" si="70"/>
        <v>1.01</v>
      </c>
      <c r="F466" s="3" t="str">
        <f t="shared" si="71"/>
        <v>Race</v>
      </c>
      <c r="G466" s="3" t="str">
        <f t="shared" si="72"/>
        <v>Race</v>
      </c>
      <c r="H466" s="3" t="str">
        <f t="shared" si="73"/>
        <v>Race</v>
      </c>
      <c r="I466" s="3" t="str">
        <f t="shared" si="74"/>
        <v>S</v>
      </c>
      <c r="J466" s="3">
        <f t="shared" si="75"/>
        <v>19700101</v>
      </c>
      <c r="K466" s="3">
        <f t="shared" si="76"/>
        <v>20991231</v>
      </c>
    </row>
    <row r="467" spans="1:11" ht="18" customHeight="1" x14ac:dyDescent="0.3">
      <c r="A467" s="36" t="s">
        <v>11736</v>
      </c>
      <c r="B467" s="36" t="s">
        <v>10167</v>
      </c>
      <c r="C467" s="35" t="s">
        <v>11174</v>
      </c>
      <c r="D467" s="3" t="s">
        <v>941</v>
      </c>
      <c r="E467" s="3">
        <f t="shared" si="70"/>
        <v>1.01</v>
      </c>
      <c r="F467" s="3" t="str">
        <f t="shared" si="71"/>
        <v>Race</v>
      </c>
      <c r="G467" s="3" t="str">
        <f t="shared" si="72"/>
        <v>Race</v>
      </c>
      <c r="H467" s="3" t="str">
        <f t="shared" si="73"/>
        <v>Race</v>
      </c>
      <c r="I467" s="3" t="str">
        <f t="shared" si="74"/>
        <v>S</v>
      </c>
      <c r="J467" s="3">
        <f t="shared" si="75"/>
        <v>19700101</v>
      </c>
      <c r="K467" s="3">
        <f t="shared" si="76"/>
        <v>20991231</v>
      </c>
    </row>
    <row r="468" spans="1:11" ht="18" customHeight="1" x14ac:dyDescent="0.3">
      <c r="A468" s="36" t="s">
        <v>11736</v>
      </c>
      <c r="B468" s="36" t="s">
        <v>10168</v>
      </c>
      <c r="C468" s="35" t="s">
        <v>11175</v>
      </c>
      <c r="D468" s="3" t="s">
        <v>941</v>
      </c>
      <c r="E468" s="3">
        <f t="shared" si="70"/>
        <v>1.01</v>
      </c>
      <c r="F468" s="3" t="str">
        <f t="shared" si="71"/>
        <v>Race</v>
      </c>
      <c r="G468" s="3" t="str">
        <f t="shared" si="72"/>
        <v>Race</v>
      </c>
      <c r="H468" s="3" t="str">
        <f t="shared" si="73"/>
        <v>Race</v>
      </c>
      <c r="I468" s="3" t="str">
        <f t="shared" si="74"/>
        <v>S</v>
      </c>
      <c r="J468" s="3">
        <f t="shared" si="75"/>
        <v>19700101</v>
      </c>
      <c r="K468" s="3">
        <f t="shared" si="76"/>
        <v>20991231</v>
      </c>
    </row>
    <row r="469" spans="1:11" ht="18" customHeight="1" x14ac:dyDescent="0.3">
      <c r="A469" s="36" t="s">
        <v>11736</v>
      </c>
      <c r="B469" s="36" t="s">
        <v>10169</v>
      </c>
      <c r="C469" s="35" t="s">
        <v>11176</v>
      </c>
      <c r="D469" s="3" t="s">
        <v>941</v>
      </c>
      <c r="E469" s="3">
        <f t="shared" si="70"/>
        <v>1.01</v>
      </c>
      <c r="F469" s="3" t="str">
        <f t="shared" si="71"/>
        <v>Race</v>
      </c>
      <c r="G469" s="3" t="str">
        <f t="shared" si="72"/>
        <v>Race</v>
      </c>
      <c r="H469" s="3" t="str">
        <f t="shared" si="73"/>
        <v>Race</v>
      </c>
      <c r="I469" s="3" t="str">
        <f t="shared" si="74"/>
        <v>S</v>
      </c>
      <c r="J469" s="3">
        <f t="shared" si="75"/>
        <v>19700101</v>
      </c>
      <c r="K469" s="3">
        <f t="shared" si="76"/>
        <v>20991231</v>
      </c>
    </row>
    <row r="470" spans="1:11" ht="18" customHeight="1" x14ac:dyDescent="0.3">
      <c r="A470" s="36" t="s">
        <v>11736</v>
      </c>
      <c r="B470" s="36" t="s">
        <v>10170</v>
      </c>
      <c r="C470" s="35" t="s">
        <v>11177</v>
      </c>
      <c r="D470" s="3" t="s">
        <v>941</v>
      </c>
      <c r="E470" s="3">
        <f t="shared" si="70"/>
        <v>1.01</v>
      </c>
      <c r="F470" s="3" t="str">
        <f t="shared" si="71"/>
        <v>Race</v>
      </c>
      <c r="G470" s="3" t="str">
        <f t="shared" si="72"/>
        <v>Race</v>
      </c>
      <c r="H470" s="3" t="str">
        <f t="shared" si="73"/>
        <v>Race</v>
      </c>
      <c r="I470" s="3" t="str">
        <f t="shared" si="74"/>
        <v>S</v>
      </c>
      <c r="J470" s="3">
        <f t="shared" si="75"/>
        <v>19700101</v>
      </c>
      <c r="K470" s="3">
        <f t="shared" si="76"/>
        <v>20991231</v>
      </c>
    </row>
    <row r="471" spans="1:11" ht="18" customHeight="1" x14ac:dyDescent="0.3">
      <c r="A471" s="36" t="s">
        <v>11736</v>
      </c>
      <c r="B471" s="36" t="s">
        <v>10171</v>
      </c>
      <c r="C471" s="35" t="s">
        <v>11178</v>
      </c>
      <c r="D471" s="3" t="s">
        <v>941</v>
      </c>
      <c r="E471" s="3">
        <f t="shared" si="70"/>
        <v>1.01</v>
      </c>
      <c r="F471" s="3" t="str">
        <f t="shared" si="71"/>
        <v>Race</v>
      </c>
      <c r="G471" s="3" t="str">
        <f t="shared" si="72"/>
        <v>Race</v>
      </c>
      <c r="H471" s="3" t="str">
        <f t="shared" si="73"/>
        <v>Race</v>
      </c>
      <c r="I471" s="3" t="str">
        <f t="shared" si="74"/>
        <v>S</v>
      </c>
      <c r="J471" s="3">
        <f t="shared" si="75"/>
        <v>19700101</v>
      </c>
      <c r="K471" s="3">
        <f t="shared" si="76"/>
        <v>20991231</v>
      </c>
    </row>
    <row r="472" spans="1:11" ht="18" customHeight="1" x14ac:dyDescent="0.3">
      <c r="A472" s="36" t="s">
        <v>11736</v>
      </c>
      <c r="B472" s="36" t="s">
        <v>10172</v>
      </c>
      <c r="C472" s="35" t="s">
        <v>11179</v>
      </c>
      <c r="D472" s="3" t="s">
        <v>941</v>
      </c>
      <c r="E472" s="3">
        <f t="shared" si="70"/>
        <v>1.01</v>
      </c>
      <c r="F472" s="3" t="str">
        <f t="shared" si="71"/>
        <v>Race</v>
      </c>
      <c r="G472" s="3" t="str">
        <f t="shared" si="72"/>
        <v>Race</v>
      </c>
      <c r="H472" s="3" t="str">
        <f t="shared" si="73"/>
        <v>Race</v>
      </c>
      <c r="I472" s="3" t="str">
        <f t="shared" si="74"/>
        <v>S</v>
      </c>
      <c r="J472" s="3">
        <f t="shared" si="75"/>
        <v>19700101</v>
      </c>
      <c r="K472" s="3">
        <f t="shared" si="76"/>
        <v>20991231</v>
      </c>
    </row>
    <row r="473" spans="1:11" ht="18" customHeight="1" x14ac:dyDescent="0.3">
      <c r="A473" s="36" t="s">
        <v>11736</v>
      </c>
      <c r="B473" s="36" t="s">
        <v>10173</v>
      </c>
      <c r="C473" s="35" t="s">
        <v>11180</v>
      </c>
      <c r="D473" s="3" t="s">
        <v>941</v>
      </c>
      <c r="E473" s="3">
        <f t="shared" si="70"/>
        <v>1.01</v>
      </c>
      <c r="F473" s="3" t="str">
        <f t="shared" si="71"/>
        <v>Race</v>
      </c>
      <c r="G473" s="3" t="str">
        <f t="shared" si="72"/>
        <v>Race</v>
      </c>
      <c r="H473" s="3" t="str">
        <f t="shared" si="73"/>
        <v>Race</v>
      </c>
      <c r="I473" s="3" t="str">
        <f t="shared" si="74"/>
        <v>S</v>
      </c>
      <c r="J473" s="3">
        <f t="shared" si="75"/>
        <v>19700101</v>
      </c>
      <c r="K473" s="3">
        <f t="shared" si="76"/>
        <v>20991231</v>
      </c>
    </row>
    <row r="474" spans="1:11" ht="18" customHeight="1" x14ac:dyDescent="0.3">
      <c r="A474" s="36" t="s">
        <v>11736</v>
      </c>
      <c r="B474" s="36" t="s">
        <v>10174</v>
      </c>
      <c r="C474" s="35" t="s">
        <v>11181</v>
      </c>
      <c r="D474" s="3" t="s">
        <v>941</v>
      </c>
      <c r="E474" s="3">
        <f t="shared" si="70"/>
        <v>1.01</v>
      </c>
      <c r="F474" s="3" t="str">
        <f t="shared" si="71"/>
        <v>Race</v>
      </c>
      <c r="G474" s="3" t="str">
        <f t="shared" si="72"/>
        <v>Race</v>
      </c>
      <c r="H474" s="3" t="str">
        <f t="shared" si="73"/>
        <v>Race</v>
      </c>
      <c r="I474" s="3" t="str">
        <f t="shared" si="74"/>
        <v>S</v>
      </c>
      <c r="J474" s="3">
        <f t="shared" si="75"/>
        <v>19700101</v>
      </c>
      <c r="K474" s="3">
        <f t="shared" si="76"/>
        <v>20991231</v>
      </c>
    </row>
    <row r="475" spans="1:11" ht="18" customHeight="1" x14ac:dyDescent="0.3">
      <c r="A475" s="36" t="s">
        <v>11736</v>
      </c>
      <c r="B475" s="36" t="s">
        <v>10175</v>
      </c>
      <c r="C475" s="35" t="s">
        <v>11182</v>
      </c>
      <c r="D475" s="3" t="s">
        <v>941</v>
      </c>
      <c r="E475" s="3">
        <f t="shared" si="70"/>
        <v>1.01</v>
      </c>
      <c r="F475" s="3" t="str">
        <f t="shared" si="71"/>
        <v>Race</v>
      </c>
      <c r="G475" s="3" t="str">
        <f t="shared" si="72"/>
        <v>Race</v>
      </c>
      <c r="H475" s="3" t="str">
        <f t="shared" si="73"/>
        <v>Race</v>
      </c>
      <c r="I475" s="3" t="str">
        <f t="shared" si="74"/>
        <v>S</v>
      </c>
      <c r="J475" s="3">
        <f t="shared" si="75"/>
        <v>19700101</v>
      </c>
      <c r="K475" s="3">
        <f t="shared" si="76"/>
        <v>20991231</v>
      </c>
    </row>
    <row r="476" spans="1:11" ht="18" customHeight="1" x14ac:dyDescent="0.3">
      <c r="A476" s="36" t="s">
        <v>11736</v>
      </c>
      <c r="B476" s="36" t="s">
        <v>10176</v>
      </c>
      <c r="C476" s="35" t="s">
        <v>11183</v>
      </c>
      <c r="D476" s="3" t="s">
        <v>941</v>
      </c>
      <c r="E476" s="3">
        <f t="shared" si="70"/>
        <v>1.01</v>
      </c>
      <c r="F476" s="3" t="str">
        <f t="shared" si="71"/>
        <v>Race</v>
      </c>
      <c r="G476" s="3" t="str">
        <f t="shared" si="72"/>
        <v>Race</v>
      </c>
      <c r="H476" s="3" t="str">
        <f t="shared" si="73"/>
        <v>Race</v>
      </c>
      <c r="I476" s="3" t="str">
        <f t="shared" si="74"/>
        <v>S</v>
      </c>
      <c r="J476" s="3">
        <f t="shared" si="75"/>
        <v>19700101</v>
      </c>
      <c r="K476" s="3">
        <f t="shared" si="76"/>
        <v>20991231</v>
      </c>
    </row>
    <row r="477" spans="1:11" ht="18" customHeight="1" x14ac:dyDescent="0.3">
      <c r="A477" s="36" t="s">
        <v>11736</v>
      </c>
      <c r="B477" s="36" t="s">
        <v>10177</v>
      </c>
      <c r="C477" s="35" t="s">
        <v>11184</v>
      </c>
      <c r="D477" s="3" t="s">
        <v>941</v>
      </c>
      <c r="E477" s="3">
        <f t="shared" si="70"/>
        <v>1.01</v>
      </c>
      <c r="F477" s="3" t="str">
        <f t="shared" si="71"/>
        <v>Race</v>
      </c>
      <c r="G477" s="3" t="str">
        <f t="shared" si="72"/>
        <v>Race</v>
      </c>
      <c r="H477" s="3" t="str">
        <f t="shared" si="73"/>
        <v>Race</v>
      </c>
      <c r="I477" s="3" t="str">
        <f t="shared" si="74"/>
        <v>S</v>
      </c>
      <c r="J477" s="3">
        <f t="shared" si="75"/>
        <v>19700101</v>
      </c>
      <c r="K477" s="3">
        <f t="shared" si="76"/>
        <v>20991231</v>
      </c>
    </row>
    <row r="478" spans="1:11" ht="18" customHeight="1" x14ac:dyDescent="0.3">
      <c r="A478" s="36" t="s">
        <v>11736</v>
      </c>
      <c r="B478" s="36" t="s">
        <v>10178</v>
      </c>
      <c r="C478" s="35" t="s">
        <v>11185</v>
      </c>
      <c r="D478" s="3" t="s">
        <v>941</v>
      </c>
      <c r="E478" s="3">
        <f t="shared" si="70"/>
        <v>1.01</v>
      </c>
      <c r="F478" s="3" t="str">
        <f t="shared" si="71"/>
        <v>Race</v>
      </c>
      <c r="G478" s="3" t="str">
        <f t="shared" si="72"/>
        <v>Race</v>
      </c>
      <c r="H478" s="3" t="str">
        <f t="shared" si="73"/>
        <v>Race</v>
      </c>
      <c r="I478" s="3" t="str">
        <f t="shared" si="74"/>
        <v>S</v>
      </c>
      <c r="J478" s="3">
        <f t="shared" si="75"/>
        <v>19700101</v>
      </c>
      <c r="K478" s="3">
        <f t="shared" si="76"/>
        <v>20991231</v>
      </c>
    </row>
    <row r="479" spans="1:11" ht="18" customHeight="1" x14ac:dyDescent="0.3">
      <c r="A479" s="36" t="s">
        <v>11736</v>
      </c>
      <c r="B479" s="36" t="s">
        <v>10179</v>
      </c>
      <c r="C479" s="35" t="s">
        <v>11186</v>
      </c>
      <c r="D479" s="3" t="s">
        <v>941</v>
      </c>
      <c r="E479" s="3">
        <f t="shared" si="70"/>
        <v>1.01</v>
      </c>
      <c r="F479" s="3" t="str">
        <f t="shared" si="71"/>
        <v>Race</v>
      </c>
      <c r="G479" s="3" t="str">
        <f t="shared" si="72"/>
        <v>Race</v>
      </c>
      <c r="H479" s="3" t="str">
        <f t="shared" si="73"/>
        <v>Race</v>
      </c>
      <c r="I479" s="3" t="str">
        <f t="shared" si="74"/>
        <v>S</v>
      </c>
      <c r="J479" s="3">
        <f t="shared" si="75"/>
        <v>19700101</v>
      </c>
      <c r="K479" s="3">
        <f t="shared" si="76"/>
        <v>20991231</v>
      </c>
    </row>
    <row r="480" spans="1:11" ht="18" customHeight="1" x14ac:dyDescent="0.3">
      <c r="A480" s="36" t="s">
        <v>11736</v>
      </c>
      <c r="B480" s="36" t="s">
        <v>10180</v>
      </c>
      <c r="C480" s="35" t="s">
        <v>11187</v>
      </c>
      <c r="D480" s="3" t="s">
        <v>941</v>
      </c>
      <c r="E480" s="3">
        <f t="shared" si="70"/>
        <v>1.01</v>
      </c>
      <c r="F480" s="3" t="str">
        <f t="shared" si="71"/>
        <v>Race</v>
      </c>
      <c r="G480" s="3" t="str">
        <f t="shared" si="72"/>
        <v>Race</v>
      </c>
      <c r="H480" s="3" t="str">
        <f t="shared" si="73"/>
        <v>Race</v>
      </c>
      <c r="I480" s="3" t="str">
        <f t="shared" si="74"/>
        <v>S</v>
      </c>
      <c r="J480" s="3">
        <f t="shared" si="75"/>
        <v>19700101</v>
      </c>
      <c r="K480" s="3">
        <f t="shared" si="76"/>
        <v>20991231</v>
      </c>
    </row>
    <row r="481" spans="1:11" ht="18" customHeight="1" x14ac:dyDescent="0.3">
      <c r="A481" s="36" t="s">
        <v>11736</v>
      </c>
      <c r="B481" s="36" t="s">
        <v>10181</v>
      </c>
      <c r="C481" s="35" t="s">
        <v>11188</v>
      </c>
      <c r="D481" s="3" t="s">
        <v>941</v>
      </c>
      <c r="E481" s="3">
        <f t="shared" si="70"/>
        <v>1.01</v>
      </c>
      <c r="F481" s="3" t="str">
        <f t="shared" si="71"/>
        <v>Race</v>
      </c>
      <c r="G481" s="3" t="str">
        <f t="shared" si="72"/>
        <v>Race</v>
      </c>
      <c r="H481" s="3" t="str">
        <f t="shared" si="73"/>
        <v>Race</v>
      </c>
      <c r="I481" s="3" t="str">
        <f t="shared" si="74"/>
        <v>S</v>
      </c>
      <c r="J481" s="3">
        <f t="shared" si="75"/>
        <v>19700101</v>
      </c>
      <c r="K481" s="3">
        <f t="shared" si="76"/>
        <v>20991231</v>
      </c>
    </row>
    <row r="482" spans="1:11" ht="18" customHeight="1" x14ac:dyDescent="0.3">
      <c r="A482" s="36" t="s">
        <v>11736</v>
      </c>
      <c r="B482" s="36" t="s">
        <v>10182</v>
      </c>
      <c r="C482" s="35" t="s">
        <v>11189</v>
      </c>
      <c r="D482" s="3" t="s">
        <v>941</v>
      </c>
      <c r="E482" s="3">
        <f t="shared" si="70"/>
        <v>1.01</v>
      </c>
      <c r="F482" s="3" t="str">
        <f t="shared" si="71"/>
        <v>Race</v>
      </c>
      <c r="G482" s="3" t="str">
        <f t="shared" si="72"/>
        <v>Race</v>
      </c>
      <c r="H482" s="3" t="str">
        <f t="shared" si="73"/>
        <v>Race</v>
      </c>
      <c r="I482" s="3" t="str">
        <f t="shared" si="74"/>
        <v>S</v>
      </c>
      <c r="J482" s="3">
        <f t="shared" si="75"/>
        <v>19700101</v>
      </c>
      <c r="K482" s="3">
        <f t="shared" si="76"/>
        <v>20991231</v>
      </c>
    </row>
    <row r="483" spans="1:11" ht="18" customHeight="1" x14ac:dyDescent="0.3">
      <c r="A483" s="36" t="s">
        <v>11736</v>
      </c>
      <c r="B483" s="36" t="s">
        <v>10183</v>
      </c>
      <c r="C483" s="35" t="s">
        <v>11190</v>
      </c>
      <c r="D483" s="3" t="s">
        <v>941</v>
      </c>
      <c r="E483" s="3">
        <f t="shared" si="70"/>
        <v>1.01</v>
      </c>
      <c r="F483" s="3" t="str">
        <f t="shared" si="71"/>
        <v>Race</v>
      </c>
      <c r="G483" s="3" t="str">
        <f t="shared" si="72"/>
        <v>Race</v>
      </c>
      <c r="H483" s="3" t="str">
        <f t="shared" si="73"/>
        <v>Race</v>
      </c>
      <c r="I483" s="3" t="str">
        <f t="shared" si="74"/>
        <v>S</v>
      </c>
      <c r="J483" s="3">
        <f t="shared" si="75"/>
        <v>19700101</v>
      </c>
      <c r="K483" s="3">
        <f t="shared" si="76"/>
        <v>20991231</v>
      </c>
    </row>
    <row r="484" spans="1:11" ht="18" customHeight="1" x14ac:dyDescent="0.3">
      <c r="A484" s="36" t="s">
        <v>11736</v>
      </c>
      <c r="B484" s="36" t="s">
        <v>10184</v>
      </c>
      <c r="C484" s="35" t="s">
        <v>11191</v>
      </c>
      <c r="D484" s="3" t="s">
        <v>941</v>
      </c>
      <c r="E484" s="3">
        <f t="shared" si="70"/>
        <v>1.01</v>
      </c>
      <c r="F484" s="3" t="str">
        <f t="shared" si="71"/>
        <v>Race</v>
      </c>
      <c r="G484" s="3" t="str">
        <f t="shared" si="72"/>
        <v>Race</v>
      </c>
      <c r="H484" s="3" t="str">
        <f t="shared" si="73"/>
        <v>Race</v>
      </c>
      <c r="I484" s="3" t="str">
        <f t="shared" si="74"/>
        <v>S</v>
      </c>
      <c r="J484" s="3">
        <f t="shared" si="75"/>
        <v>19700101</v>
      </c>
      <c r="K484" s="3">
        <f t="shared" si="76"/>
        <v>20991231</v>
      </c>
    </row>
    <row r="485" spans="1:11" ht="18" customHeight="1" x14ac:dyDescent="0.3">
      <c r="A485" s="36" t="s">
        <v>11736</v>
      </c>
      <c r="B485" s="36" t="s">
        <v>10185</v>
      </c>
      <c r="C485" s="35" t="s">
        <v>11192</v>
      </c>
      <c r="D485" s="3" t="s">
        <v>941</v>
      </c>
      <c r="E485" s="3">
        <f t="shared" si="70"/>
        <v>1.01</v>
      </c>
      <c r="F485" s="3" t="str">
        <f t="shared" si="71"/>
        <v>Race</v>
      </c>
      <c r="G485" s="3" t="str">
        <f t="shared" si="72"/>
        <v>Race</v>
      </c>
      <c r="H485" s="3" t="str">
        <f t="shared" si="73"/>
        <v>Race</v>
      </c>
      <c r="I485" s="3" t="str">
        <f t="shared" si="74"/>
        <v>S</v>
      </c>
      <c r="J485" s="3">
        <f t="shared" si="75"/>
        <v>19700101</v>
      </c>
      <c r="K485" s="3">
        <f t="shared" si="76"/>
        <v>20991231</v>
      </c>
    </row>
    <row r="486" spans="1:11" ht="18" customHeight="1" x14ac:dyDescent="0.3">
      <c r="A486" s="36" t="s">
        <v>11736</v>
      </c>
      <c r="B486" s="36" t="s">
        <v>10186</v>
      </c>
      <c r="C486" s="35" t="s">
        <v>11193</v>
      </c>
      <c r="D486" s="3" t="s">
        <v>941</v>
      </c>
      <c r="E486" s="3">
        <f t="shared" si="70"/>
        <v>1.01</v>
      </c>
      <c r="F486" s="3" t="str">
        <f t="shared" si="71"/>
        <v>Race</v>
      </c>
      <c r="G486" s="3" t="str">
        <f t="shared" si="72"/>
        <v>Race</v>
      </c>
      <c r="H486" s="3" t="str">
        <f t="shared" si="73"/>
        <v>Race</v>
      </c>
      <c r="I486" s="3" t="str">
        <f t="shared" si="74"/>
        <v>S</v>
      </c>
      <c r="J486" s="3">
        <f t="shared" si="75"/>
        <v>19700101</v>
      </c>
      <c r="K486" s="3">
        <f t="shared" si="76"/>
        <v>20991231</v>
      </c>
    </row>
    <row r="487" spans="1:11" ht="18" customHeight="1" x14ac:dyDescent="0.3">
      <c r="A487" s="36" t="s">
        <v>11736</v>
      </c>
      <c r="B487" s="36" t="s">
        <v>10187</v>
      </c>
      <c r="C487" s="35" t="s">
        <v>11194</v>
      </c>
      <c r="D487" s="3" t="s">
        <v>941</v>
      </c>
      <c r="E487" s="3">
        <f t="shared" si="70"/>
        <v>1.01</v>
      </c>
      <c r="F487" s="3" t="str">
        <f t="shared" si="71"/>
        <v>Race</v>
      </c>
      <c r="G487" s="3" t="str">
        <f t="shared" si="72"/>
        <v>Race</v>
      </c>
      <c r="H487" s="3" t="str">
        <f t="shared" si="73"/>
        <v>Race</v>
      </c>
      <c r="I487" s="3" t="str">
        <f t="shared" si="74"/>
        <v>S</v>
      </c>
      <c r="J487" s="3">
        <f t="shared" si="75"/>
        <v>19700101</v>
      </c>
      <c r="K487" s="3">
        <f t="shared" si="76"/>
        <v>20991231</v>
      </c>
    </row>
    <row r="488" spans="1:11" ht="18" customHeight="1" x14ac:dyDescent="0.3">
      <c r="A488" s="36" t="s">
        <v>11736</v>
      </c>
      <c r="B488" s="36" t="s">
        <v>10188</v>
      </c>
      <c r="C488" s="35" t="s">
        <v>11195</v>
      </c>
      <c r="D488" s="3" t="s">
        <v>941</v>
      </c>
      <c r="E488" s="3">
        <f t="shared" si="70"/>
        <v>1.01</v>
      </c>
      <c r="F488" s="3" t="str">
        <f t="shared" si="71"/>
        <v>Race</v>
      </c>
      <c r="G488" s="3" t="str">
        <f t="shared" si="72"/>
        <v>Race</v>
      </c>
      <c r="H488" s="3" t="str">
        <f t="shared" si="73"/>
        <v>Race</v>
      </c>
      <c r="I488" s="3" t="str">
        <f t="shared" si="74"/>
        <v>S</v>
      </c>
      <c r="J488" s="3">
        <f t="shared" si="75"/>
        <v>19700101</v>
      </c>
      <c r="K488" s="3">
        <f t="shared" si="76"/>
        <v>20991231</v>
      </c>
    </row>
    <row r="489" spans="1:11" ht="18" customHeight="1" x14ac:dyDescent="0.3">
      <c r="A489" s="36" t="s">
        <v>11736</v>
      </c>
      <c r="B489" s="36" t="s">
        <v>10189</v>
      </c>
      <c r="C489" s="35" t="s">
        <v>11196</v>
      </c>
      <c r="D489" s="3" t="s">
        <v>941</v>
      </c>
      <c r="E489" s="3">
        <f t="shared" si="70"/>
        <v>1.01</v>
      </c>
      <c r="F489" s="3" t="str">
        <f t="shared" si="71"/>
        <v>Race</v>
      </c>
      <c r="G489" s="3" t="str">
        <f t="shared" si="72"/>
        <v>Race</v>
      </c>
      <c r="H489" s="3" t="str">
        <f t="shared" si="73"/>
        <v>Race</v>
      </c>
      <c r="I489" s="3" t="str">
        <f t="shared" si="74"/>
        <v>S</v>
      </c>
      <c r="J489" s="3">
        <f t="shared" si="75"/>
        <v>19700101</v>
      </c>
      <c r="K489" s="3">
        <f t="shared" si="76"/>
        <v>20991231</v>
      </c>
    </row>
    <row r="490" spans="1:11" ht="18" customHeight="1" x14ac:dyDescent="0.3">
      <c r="A490" s="36" t="s">
        <v>11736</v>
      </c>
      <c r="B490" s="36" t="s">
        <v>10190</v>
      </c>
      <c r="C490" s="35" t="s">
        <v>11197</v>
      </c>
      <c r="D490" s="3" t="s">
        <v>941</v>
      </c>
      <c r="E490" s="3">
        <f t="shared" si="70"/>
        <v>1.01</v>
      </c>
      <c r="F490" s="3" t="str">
        <f t="shared" si="71"/>
        <v>Race</v>
      </c>
      <c r="G490" s="3" t="str">
        <f t="shared" si="72"/>
        <v>Race</v>
      </c>
      <c r="H490" s="3" t="str">
        <f t="shared" si="73"/>
        <v>Race</v>
      </c>
      <c r="I490" s="3" t="str">
        <f t="shared" si="74"/>
        <v>S</v>
      </c>
      <c r="J490" s="3">
        <f t="shared" si="75"/>
        <v>19700101</v>
      </c>
      <c r="K490" s="3">
        <f t="shared" si="76"/>
        <v>20991231</v>
      </c>
    </row>
    <row r="491" spans="1:11" ht="18" customHeight="1" x14ac:dyDescent="0.3">
      <c r="A491" s="36" t="s">
        <v>11736</v>
      </c>
      <c r="B491" s="36" t="s">
        <v>10191</v>
      </c>
      <c r="C491" s="35" t="s">
        <v>11198</v>
      </c>
      <c r="D491" s="3" t="s">
        <v>941</v>
      </c>
      <c r="E491" s="3">
        <f t="shared" si="70"/>
        <v>1.01</v>
      </c>
      <c r="F491" s="3" t="str">
        <f t="shared" si="71"/>
        <v>Race</v>
      </c>
      <c r="G491" s="3" t="str">
        <f t="shared" si="72"/>
        <v>Race</v>
      </c>
      <c r="H491" s="3" t="str">
        <f t="shared" si="73"/>
        <v>Race</v>
      </c>
      <c r="I491" s="3" t="str">
        <f t="shared" si="74"/>
        <v>S</v>
      </c>
      <c r="J491" s="3">
        <f t="shared" si="75"/>
        <v>19700101</v>
      </c>
      <c r="K491" s="3">
        <f t="shared" si="76"/>
        <v>20991231</v>
      </c>
    </row>
    <row r="492" spans="1:11" ht="18" customHeight="1" x14ac:dyDescent="0.3">
      <c r="A492" s="36" t="s">
        <v>11736</v>
      </c>
      <c r="B492" s="36" t="s">
        <v>10192</v>
      </c>
      <c r="C492" s="35" t="s">
        <v>11199</v>
      </c>
      <c r="D492" s="3" t="s">
        <v>941</v>
      </c>
      <c r="E492" s="3">
        <f t="shared" si="70"/>
        <v>1.01</v>
      </c>
      <c r="F492" s="3" t="str">
        <f t="shared" si="71"/>
        <v>Race</v>
      </c>
      <c r="G492" s="3" t="str">
        <f t="shared" si="72"/>
        <v>Race</v>
      </c>
      <c r="H492" s="3" t="str">
        <f t="shared" si="73"/>
        <v>Race</v>
      </c>
      <c r="I492" s="3" t="str">
        <f t="shared" si="74"/>
        <v>S</v>
      </c>
      <c r="J492" s="3">
        <f t="shared" si="75"/>
        <v>19700101</v>
      </c>
      <c r="K492" s="3">
        <f t="shared" si="76"/>
        <v>20991231</v>
      </c>
    </row>
    <row r="493" spans="1:11" ht="18" customHeight="1" x14ac:dyDescent="0.3">
      <c r="A493" s="36" t="s">
        <v>11736</v>
      </c>
      <c r="B493" s="36" t="s">
        <v>10193</v>
      </c>
      <c r="C493" s="35" t="s">
        <v>11200</v>
      </c>
      <c r="D493" s="3" t="s">
        <v>941</v>
      </c>
      <c r="E493" s="3">
        <f t="shared" si="70"/>
        <v>1.01</v>
      </c>
      <c r="F493" s="3" t="str">
        <f t="shared" si="71"/>
        <v>Race</v>
      </c>
      <c r="G493" s="3" t="str">
        <f t="shared" si="72"/>
        <v>Race</v>
      </c>
      <c r="H493" s="3" t="str">
        <f t="shared" si="73"/>
        <v>Race</v>
      </c>
      <c r="I493" s="3" t="str">
        <f t="shared" si="74"/>
        <v>S</v>
      </c>
      <c r="J493" s="3">
        <f t="shared" si="75"/>
        <v>19700101</v>
      </c>
      <c r="K493" s="3">
        <f t="shared" si="76"/>
        <v>20991231</v>
      </c>
    </row>
    <row r="494" spans="1:11" ht="18" customHeight="1" x14ac:dyDescent="0.3">
      <c r="A494" s="36" t="s">
        <v>11736</v>
      </c>
      <c r="B494" s="36" t="s">
        <v>10194</v>
      </c>
      <c r="C494" s="35" t="s">
        <v>11201</v>
      </c>
      <c r="D494" s="3" t="s">
        <v>941</v>
      </c>
      <c r="E494" s="3">
        <f t="shared" si="70"/>
        <v>1.01</v>
      </c>
      <c r="F494" s="3" t="str">
        <f t="shared" si="71"/>
        <v>Race</v>
      </c>
      <c r="G494" s="3" t="str">
        <f t="shared" si="72"/>
        <v>Race</v>
      </c>
      <c r="H494" s="3" t="str">
        <f t="shared" si="73"/>
        <v>Race</v>
      </c>
      <c r="I494" s="3" t="str">
        <f t="shared" si="74"/>
        <v>S</v>
      </c>
      <c r="J494" s="3">
        <f t="shared" si="75"/>
        <v>19700101</v>
      </c>
      <c r="K494" s="3">
        <f t="shared" si="76"/>
        <v>20991231</v>
      </c>
    </row>
    <row r="495" spans="1:11" ht="18" customHeight="1" x14ac:dyDescent="0.3">
      <c r="A495" s="36" t="s">
        <v>11736</v>
      </c>
      <c r="B495" s="36" t="s">
        <v>10195</v>
      </c>
      <c r="C495" s="35" t="s">
        <v>11202</v>
      </c>
      <c r="D495" s="3" t="s">
        <v>941</v>
      </c>
      <c r="E495" s="3">
        <f t="shared" si="70"/>
        <v>1.01</v>
      </c>
      <c r="F495" s="3" t="str">
        <f t="shared" si="71"/>
        <v>Race</v>
      </c>
      <c r="G495" s="3" t="str">
        <f t="shared" si="72"/>
        <v>Race</v>
      </c>
      <c r="H495" s="3" t="str">
        <f t="shared" si="73"/>
        <v>Race</v>
      </c>
      <c r="I495" s="3" t="str">
        <f t="shared" si="74"/>
        <v>S</v>
      </c>
      <c r="J495" s="3">
        <f t="shared" si="75"/>
        <v>19700101</v>
      </c>
      <c r="K495" s="3">
        <f t="shared" si="76"/>
        <v>20991231</v>
      </c>
    </row>
    <row r="496" spans="1:11" ht="18" customHeight="1" x14ac:dyDescent="0.3">
      <c r="A496" s="36" t="s">
        <v>11736</v>
      </c>
      <c r="B496" s="36" t="s">
        <v>10196</v>
      </c>
      <c r="C496" s="35" t="s">
        <v>11203</v>
      </c>
      <c r="D496" s="3" t="s">
        <v>941</v>
      </c>
      <c r="E496" s="3">
        <f t="shared" si="70"/>
        <v>1.01</v>
      </c>
      <c r="F496" s="3" t="str">
        <f t="shared" si="71"/>
        <v>Race</v>
      </c>
      <c r="G496" s="3" t="str">
        <f t="shared" si="72"/>
        <v>Race</v>
      </c>
      <c r="H496" s="3" t="str">
        <f t="shared" si="73"/>
        <v>Race</v>
      </c>
      <c r="I496" s="3" t="str">
        <f t="shared" si="74"/>
        <v>S</v>
      </c>
      <c r="J496" s="3">
        <f t="shared" si="75"/>
        <v>19700101</v>
      </c>
      <c r="K496" s="3">
        <f t="shared" si="76"/>
        <v>20991231</v>
      </c>
    </row>
    <row r="497" spans="1:11" ht="18" customHeight="1" x14ac:dyDescent="0.3">
      <c r="A497" s="36" t="s">
        <v>11736</v>
      </c>
      <c r="B497" s="36" t="s">
        <v>10197</v>
      </c>
      <c r="C497" s="35" t="s">
        <v>11204</v>
      </c>
      <c r="D497" s="3" t="s">
        <v>941</v>
      </c>
      <c r="E497" s="3">
        <f t="shared" si="70"/>
        <v>1.01</v>
      </c>
      <c r="F497" s="3" t="str">
        <f t="shared" si="71"/>
        <v>Race</v>
      </c>
      <c r="G497" s="3" t="str">
        <f t="shared" si="72"/>
        <v>Race</v>
      </c>
      <c r="H497" s="3" t="str">
        <f t="shared" si="73"/>
        <v>Race</v>
      </c>
      <c r="I497" s="3" t="str">
        <f t="shared" si="74"/>
        <v>S</v>
      </c>
      <c r="J497" s="3">
        <f t="shared" si="75"/>
        <v>19700101</v>
      </c>
      <c r="K497" s="3">
        <f t="shared" si="76"/>
        <v>20991231</v>
      </c>
    </row>
    <row r="498" spans="1:11" ht="18" customHeight="1" x14ac:dyDescent="0.3">
      <c r="A498" s="36" t="s">
        <v>11736</v>
      </c>
      <c r="B498" s="36" t="s">
        <v>10198</v>
      </c>
      <c r="C498" s="35" t="s">
        <v>11205</v>
      </c>
      <c r="D498" s="3" t="s">
        <v>941</v>
      </c>
      <c r="E498" s="3">
        <f t="shared" si="70"/>
        <v>1.01</v>
      </c>
      <c r="F498" s="3" t="str">
        <f t="shared" si="71"/>
        <v>Race</v>
      </c>
      <c r="G498" s="3" t="str">
        <f t="shared" si="72"/>
        <v>Race</v>
      </c>
      <c r="H498" s="3" t="str">
        <f t="shared" si="73"/>
        <v>Race</v>
      </c>
      <c r="I498" s="3" t="str">
        <f t="shared" si="74"/>
        <v>S</v>
      </c>
      <c r="J498" s="3">
        <f t="shared" si="75"/>
        <v>19700101</v>
      </c>
      <c r="K498" s="3">
        <f t="shared" si="76"/>
        <v>20991231</v>
      </c>
    </row>
    <row r="499" spans="1:11" ht="18" customHeight="1" x14ac:dyDescent="0.3">
      <c r="A499" s="36" t="s">
        <v>11736</v>
      </c>
      <c r="B499" s="36" t="s">
        <v>10199</v>
      </c>
      <c r="C499" s="35" t="s">
        <v>11206</v>
      </c>
      <c r="D499" s="3" t="s">
        <v>941</v>
      </c>
      <c r="E499" s="3">
        <f t="shared" si="70"/>
        <v>1.01</v>
      </c>
      <c r="F499" s="3" t="str">
        <f t="shared" si="71"/>
        <v>Race</v>
      </c>
      <c r="G499" s="3" t="str">
        <f t="shared" si="72"/>
        <v>Race</v>
      </c>
      <c r="H499" s="3" t="str">
        <f t="shared" si="73"/>
        <v>Race</v>
      </c>
      <c r="I499" s="3" t="str">
        <f t="shared" si="74"/>
        <v>S</v>
      </c>
      <c r="J499" s="3">
        <f t="shared" si="75"/>
        <v>19700101</v>
      </c>
      <c r="K499" s="3">
        <f t="shared" si="76"/>
        <v>20991231</v>
      </c>
    </row>
    <row r="500" spans="1:11" ht="18" customHeight="1" x14ac:dyDescent="0.3">
      <c r="A500" s="36" t="s">
        <v>11736</v>
      </c>
      <c r="B500" s="36" t="s">
        <v>10200</v>
      </c>
      <c r="C500" s="35" t="s">
        <v>11207</v>
      </c>
      <c r="D500" s="3" t="s">
        <v>941</v>
      </c>
      <c r="E500" s="3">
        <f t="shared" si="70"/>
        <v>1.01</v>
      </c>
      <c r="F500" s="3" t="str">
        <f t="shared" si="71"/>
        <v>Race</v>
      </c>
      <c r="G500" s="3" t="str">
        <f t="shared" si="72"/>
        <v>Race</v>
      </c>
      <c r="H500" s="3" t="str">
        <f t="shared" si="73"/>
        <v>Race</v>
      </c>
      <c r="I500" s="3" t="str">
        <f t="shared" si="74"/>
        <v>S</v>
      </c>
      <c r="J500" s="3">
        <f t="shared" si="75"/>
        <v>19700101</v>
      </c>
      <c r="K500" s="3">
        <f t="shared" si="76"/>
        <v>20991231</v>
      </c>
    </row>
    <row r="501" spans="1:11" ht="18" customHeight="1" x14ac:dyDescent="0.3">
      <c r="A501" s="36" t="s">
        <v>11736</v>
      </c>
      <c r="B501" s="36" t="s">
        <v>10201</v>
      </c>
      <c r="C501" s="35" t="s">
        <v>11208</v>
      </c>
      <c r="D501" s="3" t="s">
        <v>941</v>
      </c>
      <c r="E501" s="3">
        <f t="shared" si="70"/>
        <v>1.01</v>
      </c>
      <c r="F501" s="3" t="str">
        <f t="shared" si="71"/>
        <v>Race</v>
      </c>
      <c r="G501" s="3" t="str">
        <f t="shared" si="72"/>
        <v>Race</v>
      </c>
      <c r="H501" s="3" t="str">
        <f t="shared" si="73"/>
        <v>Race</v>
      </c>
      <c r="I501" s="3" t="str">
        <f t="shared" si="74"/>
        <v>S</v>
      </c>
      <c r="J501" s="3">
        <f t="shared" si="75"/>
        <v>19700101</v>
      </c>
      <c r="K501" s="3">
        <f t="shared" si="76"/>
        <v>20991231</v>
      </c>
    </row>
    <row r="502" spans="1:11" ht="18" customHeight="1" x14ac:dyDescent="0.3">
      <c r="A502" s="36" t="s">
        <v>11736</v>
      </c>
      <c r="B502" s="36" t="s">
        <v>10202</v>
      </c>
      <c r="C502" s="35" t="s">
        <v>11209</v>
      </c>
      <c r="D502" s="3" t="s">
        <v>941</v>
      </c>
      <c r="E502" s="3">
        <f t="shared" si="70"/>
        <v>1.01</v>
      </c>
      <c r="F502" s="3" t="str">
        <f t="shared" si="71"/>
        <v>Race</v>
      </c>
      <c r="G502" s="3" t="str">
        <f t="shared" si="72"/>
        <v>Race</v>
      </c>
      <c r="H502" s="3" t="str">
        <f t="shared" si="73"/>
        <v>Race</v>
      </c>
      <c r="I502" s="3" t="str">
        <f t="shared" si="74"/>
        <v>S</v>
      </c>
      <c r="J502" s="3">
        <f t="shared" si="75"/>
        <v>19700101</v>
      </c>
      <c r="K502" s="3">
        <f t="shared" si="76"/>
        <v>20991231</v>
      </c>
    </row>
    <row r="503" spans="1:11" ht="18" customHeight="1" x14ac:dyDescent="0.3">
      <c r="A503" s="36" t="s">
        <v>11736</v>
      </c>
      <c r="B503" s="36" t="s">
        <v>10203</v>
      </c>
      <c r="C503" s="35" t="s">
        <v>11210</v>
      </c>
      <c r="D503" s="3" t="s">
        <v>941</v>
      </c>
      <c r="E503" s="3">
        <f t="shared" si="70"/>
        <v>1.01</v>
      </c>
      <c r="F503" s="3" t="str">
        <f t="shared" si="71"/>
        <v>Race</v>
      </c>
      <c r="G503" s="3" t="str">
        <f t="shared" si="72"/>
        <v>Race</v>
      </c>
      <c r="H503" s="3" t="str">
        <f t="shared" si="73"/>
        <v>Race</v>
      </c>
      <c r="I503" s="3" t="str">
        <f t="shared" si="74"/>
        <v>S</v>
      </c>
      <c r="J503" s="3">
        <f t="shared" si="75"/>
        <v>19700101</v>
      </c>
      <c r="K503" s="3">
        <f t="shared" si="76"/>
        <v>20991231</v>
      </c>
    </row>
    <row r="504" spans="1:11" ht="18" customHeight="1" x14ac:dyDescent="0.3">
      <c r="A504" s="36" t="s">
        <v>11736</v>
      </c>
      <c r="B504" s="36" t="s">
        <v>10204</v>
      </c>
      <c r="C504" s="35" t="s">
        <v>11211</v>
      </c>
      <c r="D504" s="3" t="s">
        <v>941</v>
      </c>
      <c r="E504" s="3">
        <f t="shared" si="70"/>
        <v>1.01</v>
      </c>
      <c r="F504" s="3" t="str">
        <f t="shared" si="71"/>
        <v>Race</v>
      </c>
      <c r="G504" s="3" t="str">
        <f t="shared" si="72"/>
        <v>Race</v>
      </c>
      <c r="H504" s="3" t="str">
        <f t="shared" si="73"/>
        <v>Race</v>
      </c>
      <c r="I504" s="3" t="str">
        <f t="shared" si="74"/>
        <v>S</v>
      </c>
      <c r="J504" s="3">
        <f t="shared" si="75"/>
        <v>19700101</v>
      </c>
      <c r="K504" s="3">
        <f t="shared" si="76"/>
        <v>20991231</v>
      </c>
    </row>
    <row r="505" spans="1:11" ht="18" customHeight="1" x14ac:dyDescent="0.3">
      <c r="A505" s="36" t="s">
        <v>11736</v>
      </c>
      <c r="B505" s="36" t="s">
        <v>10205</v>
      </c>
      <c r="C505" s="35" t="s">
        <v>11212</v>
      </c>
      <c r="D505" s="3" t="s">
        <v>941</v>
      </c>
      <c r="E505" s="3">
        <f t="shared" si="70"/>
        <v>1.01</v>
      </c>
      <c r="F505" s="3" t="str">
        <f t="shared" si="71"/>
        <v>Race</v>
      </c>
      <c r="G505" s="3" t="str">
        <f t="shared" si="72"/>
        <v>Race</v>
      </c>
      <c r="H505" s="3" t="str">
        <f t="shared" si="73"/>
        <v>Race</v>
      </c>
      <c r="I505" s="3" t="str">
        <f t="shared" si="74"/>
        <v>S</v>
      </c>
      <c r="J505" s="3">
        <f t="shared" si="75"/>
        <v>19700101</v>
      </c>
      <c r="K505" s="3">
        <f t="shared" si="76"/>
        <v>20991231</v>
      </c>
    </row>
    <row r="506" spans="1:11" ht="18" customHeight="1" x14ac:dyDescent="0.3">
      <c r="A506" s="36" t="s">
        <v>11736</v>
      </c>
      <c r="B506" s="36" t="s">
        <v>10206</v>
      </c>
      <c r="C506" s="35" t="s">
        <v>11213</v>
      </c>
      <c r="D506" s="3" t="s">
        <v>941</v>
      </c>
      <c r="E506" s="3">
        <f t="shared" si="70"/>
        <v>1.01</v>
      </c>
      <c r="F506" s="3" t="str">
        <f t="shared" si="71"/>
        <v>Race</v>
      </c>
      <c r="G506" s="3" t="str">
        <f t="shared" si="72"/>
        <v>Race</v>
      </c>
      <c r="H506" s="3" t="str">
        <f t="shared" si="73"/>
        <v>Race</v>
      </c>
      <c r="I506" s="3" t="str">
        <f t="shared" si="74"/>
        <v>S</v>
      </c>
      <c r="J506" s="3">
        <f t="shared" si="75"/>
        <v>19700101</v>
      </c>
      <c r="K506" s="3">
        <f t="shared" si="76"/>
        <v>20991231</v>
      </c>
    </row>
    <row r="507" spans="1:11" ht="18" customHeight="1" x14ac:dyDescent="0.3">
      <c r="A507" s="36" t="s">
        <v>11736</v>
      </c>
      <c r="B507" s="36" t="s">
        <v>10207</v>
      </c>
      <c r="C507" s="35" t="s">
        <v>11214</v>
      </c>
      <c r="D507" s="3" t="s">
        <v>941</v>
      </c>
      <c r="E507" s="3">
        <f t="shared" si="70"/>
        <v>1.01</v>
      </c>
      <c r="F507" s="3" t="str">
        <f t="shared" si="71"/>
        <v>Race</v>
      </c>
      <c r="G507" s="3" t="str">
        <f t="shared" si="72"/>
        <v>Race</v>
      </c>
      <c r="H507" s="3" t="str">
        <f t="shared" si="73"/>
        <v>Race</v>
      </c>
      <c r="I507" s="3" t="str">
        <f t="shared" si="74"/>
        <v>S</v>
      </c>
      <c r="J507" s="3">
        <f t="shared" si="75"/>
        <v>19700101</v>
      </c>
      <c r="K507" s="3">
        <f t="shared" si="76"/>
        <v>20991231</v>
      </c>
    </row>
    <row r="508" spans="1:11" ht="18" customHeight="1" x14ac:dyDescent="0.3">
      <c r="A508" s="36" t="s">
        <v>11736</v>
      </c>
      <c r="B508" s="36" t="s">
        <v>10208</v>
      </c>
      <c r="C508" s="35" t="s">
        <v>11215</v>
      </c>
      <c r="D508" s="3" t="s">
        <v>941</v>
      </c>
      <c r="E508" s="3">
        <f t="shared" si="70"/>
        <v>1.01</v>
      </c>
      <c r="F508" s="3" t="str">
        <f t="shared" si="71"/>
        <v>Race</v>
      </c>
      <c r="G508" s="3" t="str">
        <f t="shared" si="72"/>
        <v>Race</v>
      </c>
      <c r="H508" s="3" t="str">
        <f t="shared" si="73"/>
        <v>Race</v>
      </c>
      <c r="I508" s="3" t="str">
        <f t="shared" si="74"/>
        <v>S</v>
      </c>
      <c r="J508" s="3">
        <f t="shared" si="75"/>
        <v>19700101</v>
      </c>
      <c r="K508" s="3">
        <f t="shared" si="76"/>
        <v>20991231</v>
      </c>
    </row>
    <row r="509" spans="1:11" ht="18" customHeight="1" x14ac:dyDescent="0.3">
      <c r="A509" s="36" t="s">
        <v>11736</v>
      </c>
      <c r="B509" s="36" t="s">
        <v>10209</v>
      </c>
      <c r="C509" s="35" t="s">
        <v>11216</v>
      </c>
      <c r="D509" s="3" t="s">
        <v>941</v>
      </c>
      <c r="E509" s="3">
        <f t="shared" si="70"/>
        <v>1.01</v>
      </c>
      <c r="F509" s="3" t="str">
        <f t="shared" si="71"/>
        <v>Race</v>
      </c>
      <c r="G509" s="3" t="str">
        <f t="shared" si="72"/>
        <v>Race</v>
      </c>
      <c r="H509" s="3" t="str">
        <f t="shared" si="73"/>
        <v>Race</v>
      </c>
      <c r="I509" s="3" t="str">
        <f t="shared" si="74"/>
        <v>S</v>
      </c>
      <c r="J509" s="3">
        <f t="shared" si="75"/>
        <v>19700101</v>
      </c>
      <c r="K509" s="3">
        <f t="shared" si="76"/>
        <v>20991231</v>
      </c>
    </row>
    <row r="510" spans="1:11" ht="18" customHeight="1" x14ac:dyDescent="0.3">
      <c r="A510" s="36" t="s">
        <v>11736</v>
      </c>
      <c r="B510" s="36" t="s">
        <v>10210</v>
      </c>
      <c r="C510" s="35" t="s">
        <v>11217</v>
      </c>
      <c r="D510" s="3" t="s">
        <v>941</v>
      </c>
      <c r="E510" s="3">
        <f t="shared" si="70"/>
        <v>1.01</v>
      </c>
      <c r="F510" s="3" t="str">
        <f t="shared" si="71"/>
        <v>Race</v>
      </c>
      <c r="G510" s="3" t="str">
        <f t="shared" si="72"/>
        <v>Race</v>
      </c>
      <c r="H510" s="3" t="str">
        <f t="shared" si="73"/>
        <v>Race</v>
      </c>
      <c r="I510" s="3" t="str">
        <f t="shared" si="74"/>
        <v>S</v>
      </c>
      <c r="J510" s="3">
        <f t="shared" si="75"/>
        <v>19700101</v>
      </c>
      <c r="K510" s="3">
        <f t="shared" si="76"/>
        <v>20991231</v>
      </c>
    </row>
    <row r="511" spans="1:11" ht="18" customHeight="1" x14ac:dyDescent="0.3">
      <c r="A511" s="36" t="s">
        <v>11736</v>
      </c>
      <c r="B511" s="36" t="s">
        <v>10211</v>
      </c>
      <c r="C511" s="35" t="s">
        <v>11218</v>
      </c>
      <c r="D511" s="3" t="s">
        <v>941</v>
      </c>
      <c r="E511" s="3">
        <f t="shared" si="70"/>
        <v>1.01</v>
      </c>
      <c r="F511" s="3" t="str">
        <f t="shared" si="71"/>
        <v>Race</v>
      </c>
      <c r="G511" s="3" t="str">
        <f t="shared" si="72"/>
        <v>Race</v>
      </c>
      <c r="H511" s="3" t="str">
        <f t="shared" si="73"/>
        <v>Race</v>
      </c>
      <c r="I511" s="3" t="str">
        <f t="shared" si="74"/>
        <v>S</v>
      </c>
      <c r="J511" s="3">
        <f t="shared" si="75"/>
        <v>19700101</v>
      </c>
      <c r="K511" s="3">
        <f t="shared" si="76"/>
        <v>20991231</v>
      </c>
    </row>
    <row r="512" spans="1:11" ht="18" customHeight="1" x14ac:dyDescent="0.3">
      <c r="A512" s="36" t="s">
        <v>11736</v>
      </c>
      <c r="B512" s="36" t="s">
        <v>10212</v>
      </c>
      <c r="C512" s="35" t="s">
        <v>11219</v>
      </c>
      <c r="D512" s="3" t="s">
        <v>941</v>
      </c>
      <c r="E512" s="3">
        <f t="shared" si="70"/>
        <v>1.01</v>
      </c>
      <c r="F512" s="3" t="str">
        <f t="shared" si="71"/>
        <v>Race</v>
      </c>
      <c r="G512" s="3" t="str">
        <f t="shared" si="72"/>
        <v>Race</v>
      </c>
      <c r="H512" s="3" t="str">
        <f t="shared" si="73"/>
        <v>Race</v>
      </c>
      <c r="I512" s="3" t="str">
        <f t="shared" si="74"/>
        <v>S</v>
      </c>
      <c r="J512" s="3">
        <f t="shared" si="75"/>
        <v>19700101</v>
      </c>
      <c r="K512" s="3">
        <f t="shared" si="76"/>
        <v>20991231</v>
      </c>
    </row>
    <row r="513" spans="1:11" ht="18" customHeight="1" x14ac:dyDescent="0.3">
      <c r="A513" s="36" t="s">
        <v>11736</v>
      </c>
      <c r="B513" s="36" t="s">
        <v>10213</v>
      </c>
      <c r="C513" s="35" t="s">
        <v>11220</v>
      </c>
      <c r="D513" s="3" t="s">
        <v>941</v>
      </c>
      <c r="E513" s="3">
        <f t="shared" si="70"/>
        <v>1.01</v>
      </c>
      <c r="F513" s="3" t="str">
        <f t="shared" si="71"/>
        <v>Race</v>
      </c>
      <c r="G513" s="3" t="str">
        <f t="shared" si="72"/>
        <v>Race</v>
      </c>
      <c r="H513" s="3" t="str">
        <f t="shared" si="73"/>
        <v>Race</v>
      </c>
      <c r="I513" s="3" t="str">
        <f t="shared" si="74"/>
        <v>S</v>
      </c>
      <c r="J513" s="3">
        <f t="shared" si="75"/>
        <v>19700101</v>
      </c>
      <c r="K513" s="3">
        <f t="shared" si="76"/>
        <v>20991231</v>
      </c>
    </row>
    <row r="514" spans="1:11" ht="18" customHeight="1" x14ac:dyDescent="0.3">
      <c r="A514" s="36" t="s">
        <v>11736</v>
      </c>
      <c r="B514" s="36" t="s">
        <v>10214</v>
      </c>
      <c r="C514" s="35" t="s">
        <v>11221</v>
      </c>
      <c r="D514" s="3" t="s">
        <v>941</v>
      </c>
      <c r="E514" s="3">
        <f t="shared" ref="E514:E577" si="77">IFERROR(VLOOKUP(D514,omop_all_vocs,4,FALSE),"")</f>
        <v>1.01</v>
      </c>
      <c r="F514" s="3" t="str">
        <f t="shared" ref="F514:F577" si="78">IFERROR(VLOOKUP(D514,omop_all_vocs,5,FALSE),"")</f>
        <v>Race</v>
      </c>
      <c r="G514" s="3" t="str">
        <f t="shared" ref="G514:G577" si="79">IFERROR(VLOOKUP(D514,omop_all_vocs,6,FALSE),"")</f>
        <v>Race</v>
      </c>
      <c r="H514" s="3" t="str">
        <f t="shared" ref="H514:H577" si="80">IFERROR(VLOOKUP(D514,omop_all_vocs,7,FALSE),"")</f>
        <v>Race</v>
      </c>
      <c r="I514" s="3" t="str">
        <f t="shared" ref="I514:I577" si="81">IFERROR(VLOOKUP(D514,omop_all_vocs,8,FALSE),"")</f>
        <v>S</v>
      </c>
      <c r="J514" s="3">
        <f t="shared" ref="J514:J577" si="82">IFERROR(VLOOKUP(D514,omop_all_vocs,9,FALSE),"")</f>
        <v>19700101</v>
      </c>
      <c r="K514" s="3">
        <f t="shared" ref="K514:K577" si="83">IFERROR(VLOOKUP(D514,omop_all_vocs,10,FALSE),"")</f>
        <v>20991231</v>
      </c>
    </row>
    <row r="515" spans="1:11" ht="18" customHeight="1" x14ac:dyDescent="0.3">
      <c r="A515" s="36" t="s">
        <v>11736</v>
      </c>
      <c r="B515" s="36" t="s">
        <v>10215</v>
      </c>
      <c r="C515" s="35" t="s">
        <v>11222</v>
      </c>
      <c r="D515" s="3" t="s">
        <v>941</v>
      </c>
      <c r="E515" s="3">
        <f t="shared" si="77"/>
        <v>1.01</v>
      </c>
      <c r="F515" s="3" t="str">
        <f t="shared" si="78"/>
        <v>Race</v>
      </c>
      <c r="G515" s="3" t="str">
        <f t="shared" si="79"/>
        <v>Race</v>
      </c>
      <c r="H515" s="3" t="str">
        <f t="shared" si="80"/>
        <v>Race</v>
      </c>
      <c r="I515" s="3" t="str">
        <f t="shared" si="81"/>
        <v>S</v>
      </c>
      <c r="J515" s="3">
        <f t="shared" si="82"/>
        <v>19700101</v>
      </c>
      <c r="K515" s="3">
        <f t="shared" si="83"/>
        <v>20991231</v>
      </c>
    </row>
    <row r="516" spans="1:11" ht="18" customHeight="1" x14ac:dyDescent="0.3">
      <c r="A516" s="36" t="s">
        <v>11736</v>
      </c>
      <c r="B516" s="36" t="s">
        <v>10216</v>
      </c>
      <c r="C516" s="35" t="s">
        <v>11223</v>
      </c>
      <c r="D516" s="3" t="s">
        <v>941</v>
      </c>
      <c r="E516" s="3">
        <f t="shared" si="77"/>
        <v>1.01</v>
      </c>
      <c r="F516" s="3" t="str">
        <f t="shared" si="78"/>
        <v>Race</v>
      </c>
      <c r="G516" s="3" t="str">
        <f t="shared" si="79"/>
        <v>Race</v>
      </c>
      <c r="H516" s="3" t="str">
        <f t="shared" si="80"/>
        <v>Race</v>
      </c>
      <c r="I516" s="3" t="str">
        <f t="shared" si="81"/>
        <v>S</v>
      </c>
      <c r="J516" s="3">
        <f t="shared" si="82"/>
        <v>19700101</v>
      </c>
      <c r="K516" s="3">
        <f t="shared" si="83"/>
        <v>20991231</v>
      </c>
    </row>
    <row r="517" spans="1:11" ht="18" customHeight="1" x14ac:dyDescent="0.3">
      <c r="A517" s="36" t="s">
        <v>11736</v>
      </c>
      <c r="B517" s="36" t="s">
        <v>10217</v>
      </c>
      <c r="C517" s="35" t="s">
        <v>11224</v>
      </c>
      <c r="D517" s="3" t="s">
        <v>941</v>
      </c>
      <c r="E517" s="3">
        <f t="shared" si="77"/>
        <v>1.01</v>
      </c>
      <c r="F517" s="3" t="str">
        <f t="shared" si="78"/>
        <v>Race</v>
      </c>
      <c r="G517" s="3" t="str">
        <f t="shared" si="79"/>
        <v>Race</v>
      </c>
      <c r="H517" s="3" t="str">
        <f t="shared" si="80"/>
        <v>Race</v>
      </c>
      <c r="I517" s="3" t="str">
        <f t="shared" si="81"/>
        <v>S</v>
      </c>
      <c r="J517" s="3">
        <f t="shared" si="82"/>
        <v>19700101</v>
      </c>
      <c r="K517" s="3">
        <f t="shared" si="83"/>
        <v>20991231</v>
      </c>
    </row>
    <row r="518" spans="1:11" ht="18" customHeight="1" x14ac:dyDescent="0.3">
      <c r="A518" s="36" t="s">
        <v>11736</v>
      </c>
      <c r="B518" s="36" t="s">
        <v>10218</v>
      </c>
      <c r="C518" s="35" t="s">
        <v>11225</v>
      </c>
      <c r="D518" s="3" t="s">
        <v>941</v>
      </c>
      <c r="E518" s="3">
        <f t="shared" si="77"/>
        <v>1.01</v>
      </c>
      <c r="F518" s="3" t="str">
        <f t="shared" si="78"/>
        <v>Race</v>
      </c>
      <c r="G518" s="3" t="str">
        <f t="shared" si="79"/>
        <v>Race</v>
      </c>
      <c r="H518" s="3" t="str">
        <f t="shared" si="80"/>
        <v>Race</v>
      </c>
      <c r="I518" s="3" t="str">
        <f t="shared" si="81"/>
        <v>S</v>
      </c>
      <c r="J518" s="3">
        <f t="shared" si="82"/>
        <v>19700101</v>
      </c>
      <c r="K518" s="3">
        <f t="shared" si="83"/>
        <v>20991231</v>
      </c>
    </row>
    <row r="519" spans="1:11" ht="18" customHeight="1" x14ac:dyDescent="0.3">
      <c r="A519" s="36" t="s">
        <v>11736</v>
      </c>
      <c r="B519" s="36" t="s">
        <v>10219</v>
      </c>
      <c r="C519" s="35" t="s">
        <v>11226</v>
      </c>
      <c r="D519" s="3" t="s">
        <v>941</v>
      </c>
      <c r="E519" s="3">
        <f t="shared" si="77"/>
        <v>1.01</v>
      </c>
      <c r="F519" s="3" t="str">
        <f t="shared" si="78"/>
        <v>Race</v>
      </c>
      <c r="G519" s="3" t="str">
        <f t="shared" si="79"/>
        <v>Race</v>
      </c>
      <c r="H519" s="3" t="str">
        <f t="shared" si="80"/>
        <v>Race</v>
      </c>
      <c r="I519" s="3" t="str">
        <f t="shared" si="81"/>
        <v>S</v>
      </c>
      <c r="J519" s="3">
        <f t="shared" si="82"/>
        <v>19700101</v>
      </c>
      <c r="K519" s="3">
        <f t="shared" si="83"/>
        <v>20991231</v>
      </c>
    </row>
    <row r="520" spans="1:11" ht="18" customHeight="1" x14ac:dyDescent="0.3">
      <c r="A520" s="36" t="s">
        <v>11736</v>
      </c>
      <c r="B520" s="36" t="s">
        <v>10220</v>
      </c>
      <c r="C520" s="35" t="s">
        <v>11227</v>
      </c>
      <c r="D520" s="3" t="s">
        <v>941</v>
      </c>
      <c r="E520" s="3">
        <f t="shared" si="77"/>
        <v>1.01</v>
      </c>
      <c r="F520" s="3" t="str">
        <f t="shared" si="78"/>
        <v>Race</v>
      </c>
      <c r="G520" s="3" t="str">
        <f t="shared" si="79"/>
        <v>Race</v>
      </c>
      <c r="H520" s="3" t="str">
        <f t="shared" si="80"/>
        <v>Race</v>
      </c>
      <c r="I520" s="3" t="str">
        <f t="shared" si="81"/>
        <v>S</v>
      </c>
      <c r="J520" s="3">
        <f t="shared" si="82"/>
        <v>19700101</v>
      </c>
      <c r="K520" s="3">
        <f t="shared" si="83"/>
        <v>20991231</v>
      </c>
    </row>
    <row r="521" spans="1:11" ht="18" customHeight="1" x14ac:dyDescent="0.3">
      <c r="A521" s="36" t="s">
        <v>11736</v>
      </c>
      <c r="B521" s="36" t="s">
        <v>10221</v>
      </c>
      <c r="C521" s="35" t="s">
        <v>11228</v>
      </c>
      <c r="D521" s="3" t="s">
        <v>941</v>
      </c>
      <c r="E521" s="3">
        <f t="shared" si="77"/>
        <v>1.01</v>
      </c>
      <c r="F521" s="3" t="str">
        <f t="shared" si="78"/>
        <v>Race</v>
      </c>
      <c r="G521" s="3" t="str">
        <f t="shared" si="79"/>
        <v>Race</v>
      </c>
      <c r="H521" s="3" t="str">
        <f t="shared" si="80"/>
        <v>Race</v>
      </c>
      <c r="I521" s="3" t="str">
        <f t="shared" si="81"/>
        <v>S</v>
      </c>
      <c r="J521" s="3">
        <f t="shared" si="82"/>
        <v>19700101</v>
      </c>
      <c r="K521" s="3">
        <f t="shared" si="83"/>
        <v>20991231</v>
      </c>
    </row>
    <row r="522" spans="1:11" ht="18" customHeight="1" x14ac:dyDescent="0.3">
      <c r="A522" s="36" t="s">
        <v>11736</v>
      </c>
      <c r="B522" s="36" t="s">
        <v>10222</v>
      </c>
      <c r="C522" s="35" t="s">
        <v>11229</v>
      </c>
      <c r="D522" s="3" t="s">
        <v>941</v>
      </c>
      <c r="E522" s="3">
        <f t="shared" si="77"/>
        <v>1.01</v>
      </c>
      <c r="F522" s="3" t="str">
        <f t="shared" si="78"/>
        <v>Race</v>
      </c>
      <c r="G522" s="3" t="str">
        <f t="shared" si="79"/>
        <v>Race</v>
      </c>
      <c r="H522" s="3" t="str">
        <f t="shared" si="80"/>
        <v>Race</v>
      </c>
      <c r="I522" s="3" t="str">
        <f t="shared" si="81"/>
        <v>S</v>
      </c>
      <c r="J522" s="3">
        <f t="shared" si="82"/>
        <v>19700101</v>
      </c>
      <c r="K522" s="3">
        <f t="shared" si="83"/>
        <v>20991231</v>
      </c>
    </row>
    <row r="523" spans="1:11" ht="18" customHeight="1" x14ac:dyDescent="0.3">
      <c r="A523" s="36" t="s">
        <v>11736</v>
      </c>
      <c r="B523" s="36" t="s">
        <v>10223</v>
      </c>
      <c r="C523" s="35" t="s">
        <v>11230</v>
      </c>
      <c r="D523" s="3" t="s">
        <v>941</v>
      </c>
      <c r="E523" s="3">
        <f t="shared" si="77"/>
        <v>1.01</v>
      </c>
      <c r="F523" s="3" t="str">
        <f t="shared" si="78"/>
        <v>Race</v>
      </c>
      <c r="G523" s="3" t="str">
        <f t="shared" si="79"/>
        <v>Race</v>
      </c>
      <c r="H523" s="3" t="str">
        <f t="shared" si="80"/>
        <v>Race</v>
      </c>
      <c r="I523" s="3" t="str">
        <f t="shared" si="81"/>
        <v>S</v>
      </c>
      <c r="J523" s="3">
        <f t="shared" si="82"/>
        <v>19700101</v>
      </c>
      <c r="K523" s="3">
        <f t="shared" si="83"/>
        <v>20991231</v>
      </c>
    </row>
    <row r="524" spans="1:11" ht="18" customHeight="1" x14ac:dyDescent="0.3">
      <c r="A524" s="36" t="s">
        <v>11736</v>
      </c>
      <c r="B524" s="36" t="s">
        <v>10224</v>
      </c>
      <c r="C524" s="35" t="s">
        <v>11231</v>
      </c>
      <c r="D524" s="3" t="s">
        <v>941</v>
      </c>
      <c r="E524" s="3">
        <f t="shared" si="77"/>
        <v>1.01</v>
      </c>
      <c r="F524" s="3" t="str">
        <f t="shared" si="78"/>
        <v>Race</v>
      </c>
      <c r="G524" s="3" t="str">
        <f t="shared" si="79"/>
        <v>Race</v>
      </c>
      <c r="H524" s="3" t="str">
        <f t="shared" si="80"/>
        <v>Race</v>
      </c>
      <c r="I524" s="3" t="str">
        <f t="shared" si="81"/>
        <v>S</v>
      </c>
      <c r="J524" s="3">
        <f t="shared" si="82"/>
        <v>19700101</v>
      </c>
      <c r="K524" s="3">
        <f t="shared" si="83"/>
        <v>20991231</v>
      </c>
    </row>
    <row r="525" spans="1:11" ht="18" customHeight="1" x14ac:dyDescent="0.3">
      <c r="A525" s="36" t="s">
        <v>11736</v>
      </c>
      <c r="B525" s="36" t="s">
        <v>10225</v>
      </c>
      <c r="C525" s="35" t="s">
        <v>11232</v>
      </c>
      <c r="D525" s="3" t="s">
        <v>941</v>
      </c>
      <c r="E525" s="3">
        <f t="shared" si="77"/>
        <v>1.01</v>
      </c>
      <c r="F525" s="3" t="str">
        <f t="shared" si="78"/>
        <v>Race</v>
      </c>
      <c r="G525" s="3" t="str">
        <f t="shared" si="79"/>
        <v>Race</v>
      </c>
      <c r="H525" s="3" t="str">
        <f t="shared" si="80"/>
        <v>Race</v>
      </c>
      <c r="I525" s="3" t="str">
        <f t="shared" si="81"/>
        <v>S</v>
      </c>
      <c r="J525" s="3">
        <f t="shared" si="82"/>
        <v>19700101</v>
      </c>
      <c r="K525" s="3">
        <f t="shared" si="83"/>
        <v>20991231</v>
      </c>
    </row>
    <row r="526" spans="1:11" ht="18" customHeight="1" x14ac:dyDescent="0.3">
      <c r="A526" s="36" t="s">
        <v>11736</v>
      </c>
      <c r="B526" s="36" t="s">
        <v>10226</v>
      </c>
      <c r="C526" s="35" t="s">
        <v>11233</v>
      </c>
      <c r="D526" s="3" t="s">
        <v>941</v>
      </c>
      <c r="E526" s="3">
        <f t="shared" si="77"/>
        <v>1.01</v>
      </c>
      <c r="F526" s="3" t="str">
        <f t="shared" si="78"/>
        <v>Race</v>
      </c>
      <c r="G526" s="3" t="str">
        <f t="shared" si="79"/>
        <v>Race</v>
      </c>
      <c r="H526" s="3" t="str">
        <f t="shared" si="80"/>
        <v>Race</v>
      </c>
      <c r="I526" s="3" t="str">
        <f t="shared" si="81"/>
        <v>S</v>
      </c>
      <c r="J526" s="3">
        <f t="shared" si="82"/>
        <v>19700101</v>
      </c>
      <c r="K526" s="3">
        <f t="shared" si="83"/>
        <v>20991231</v>
      </c>
    </row>
    <row r="527" spans="1:11" ht="18" customHeight="1" x14ac:dyDescent="0.3">
      <c r="A527" s="36" t="s">
        <v>11736</v>
      </c>
      <c r="B527" s="36" t="s">
        <v>10227</v>
      </c>
      <c r="C527" s="35" t="s">
        <v>11234</v>
      </c>
      <c r="D527" s="3" t="s">
        <v>941</v>
      </c>
      <c r="E527" s="3">
        <f t="shared" si="77"/>
        <v>1.01</v>
      </c>
      <c r="F527" s="3" t="str">
        <f t="shared" si="78"/>
        <v>Race</v>
      </c>
      <c r="G527" s="3" t="str">
        <f t="shared" si="79"/>
        <v>Race</v>
      </c>
      <c r="H527" s="3" t="str">
        <f t="shared" si="80"/>
        <v>Race</v>
      </c>
      <c r="I527" s="3" t="str">
        <f t="shared" si="81"/>
        <v>S</v>
      </c>
      <c r="J527" s="3">
        <f t="shared" si="82"/>
        <v>19700101</v>
      </c>
      <c r="K527" s="3">
        <f t="shared" si="83"/>
        <v>20991231</v>
      </c>
    </row>
    <row r="528" spans="1:11" ht="18" customHeight="1" x14ac:dyDescent="0.3">
      <c r="A528" s="36" t="s">
        <v>11736</v>
      </c>
      <c r="B528" s="36" t="s">
        <v>10228</v>
      </c>
      <c r="C528" s="35" t="s">
        <v>11235</v>
      </c>
      <c r="D528" s="3" t="s">
        <v>941</v>
      </c>
      <c r="E528" s="3">
        <f t="shared" si="77"/>
        <v>1.01</v>
      </c>
      <c r="F528" s="3" t="str">
        <f t="shared" si="78"/>
        <v>Race</v>
      </c>
      <c r="G528" s="3" t="str">
        <f t="shared" si="79"/>
        <v>Race</v>
      </c>
      <c r="H528" s="3" t="str">
        <f t="shared" si="80"/>
        <v>Race</v>
      </c>
      <c r="I528" s="3" t="str">
        <f t="shared" si="81"/>
        <v>S</v>
      </c>
      <c r="J528" s="3">
        <f t="shared" si="82"/>
        <v>19700101</v>
      </c>
      <c r="K528" s="3">
        <f t="shared" si="83"/>
        <v>20991231</v>
      </c>
    </row>
    <row r="529" spans="1:11" ht="18" customHeight="1" x14ac:dyDescent="0.3">
      <c r="A529" s="36" t="s">
        <v>11736</v>
      </c>
      <c r="B529" s="36" t="s">
        <v>10229</v>
      </c>
      <c r="C529" s="35" t="s">
        <v>11236</v>
      </c>
      <c r="D529" s="3" t="s">
        <v>941</v>
      </c>
      <c r="E529" s="3">
        <f t="shared" si="77"/>
        <v>1.01</v>
      </c>
      <c r="F529" s="3" t="str">
        <f t="shared" si="78"/>
        <v>Race</v>
      </c>
      <c r="G529" s="3" t="str">
        <f t="shared" si="79"/>
        <v>Race</v>
      </c>
      <c r="H529" s="3" t="str">
        <f t="shared" si="80"/>
        <v>Race</v>
      </c>
      <c r="I529" s="3" t="str">
        <f t="shared" si="81"/>
        <v>S</v>
      </c>
      <c r="J529" s="3">
        <f t="shared" si="82"/>
        <v>19700101</v>
      </c>
      <c r="K529" s="3">
        <f t="shared" si="83"/>
        <v>20991231</v>
      </c>
    </row>
    <row r="530" spans="1:11" ht="18" customHeight="1" x14ac:dyDescent="0.3">
      <c r="A530" s="36" t="s">
        <v>11736</v>
      </c>
      <c r="B530" s="36" t="s">
        <v>10230</v>
      </c>
      <c r="C530" s="35" t="s">
        <v>11237</v>
      </c>
      <c r="D530" s="3" t="s">
        <v>941</v>
      </c>
      <c r="E530" s="3">
        <f t="shared" si="77"/>
        <v>1.01</v>
      </c>
      <c r="F530" s="3" t="str">
        <f t="shared" si="78"/>
        <v>Race</v>
      </c>
      <c r="G530" s="3" t="str">
        <f t="shared" si="79"/>
        <v>Race</v>
      </c>
      <c r="H530" s="3" t="str">
        <f t="shared" si="80"/>
        <v>Race</v>
      </c>
      <c r="I530" s="3" t="str">
        <f t="shared" si="81"/>
        <v>S</v>
      </c>
      <c r="J530" s="3">
        <f t="shared" si="82"/>
        <v>19700101</v>
      </c>
      <c r="K530" s="3">
        <f t="shared" si="83"/>
        <v>20991231</v>
      </c>
    </row>
    <row r="531" spans="1:11" ht="18" customHeight="1" x14ac:dyDescent="0.3">
      <c r="A531" s="36" t="s">
        <v>11736</v>
      </c>
      <c r="B531" s="36" t="s">
        <v>10231</v>
      </c>
      <c r="C531" s="35" t="s">
        <v>11238</v>
      </c>
      <c r="D531" s="3" t="s">
        <v>941</v>
      </c>
      <c r="E531" s="3">
        <f t="shared" si="77"/>
        <v>1.01</v>
      </c>
      <c r="F531" s="3" t="str">
        <f t="shared" si="78"/>
        <v>Race</v>
      </c>
      <c r="G531" s="3" t="str">
        <f t="shared" si="79"/>
        <v>Race</v>
      </c>
      <c r="H531" s="3" t="str">
        <f t="shared" si="80"/>
        <v>Race</v>
      </c>
      <c r="I531" s="3" t="str">
        <f t="shared" si="81"/>
        <v>S</v>
      </c>
      <c r="J531" s="3">
        <f t="shared" si="82"/>
        <v>19700101</v>
      </c>
      <c r="K531" s="3">
        <f t="shared" si="83"/>
        <v>20991231</v>
      </c>
    </row>
    <row r="532" spans="1:11" ht="18" customHeight="1" x14ac:dyDescent="0.3">
      <c r="A532" s="36" t="s">
        <v>11736</v>
      </c>
      <c r="B532" s="36" t="s">
        <v>10232</v>
      </c>
      <c r="C532" s="35" t="s">
        <v>11239</v>
      </c>
      <c r="D532" s="3" t="s">
        <v>941</v>
      </c>
      <c r="E532" s="3">
        <f t="shared" si="77"/>
        <v>1.01</v>
      </c>
      <c r="F532" s="3" t="str">
        <f t="shared" si="78"/>
        <v>Race</v>
      </c>
      <c r="G532" s="3" t="str">
        <f t="shared" si="79"/>
        <v>Race</v>
      </c>
      <c r="H532" s="3" t="str">
        <f t="shared" si="80"/>
        <v>Race</v>
      </c>
      <c r="I532" s="3" t="str">
        <f t="shared" si="81"/>
        <v>S</v>
      </c>
      <c r="J532" s="3">
        <f t="shared" si="82"/>
        <v>19700101</v>
      </c>
      <c r="K532" s="3">
        <f t="shared" si="83"/>
        <v>20991231</v>
      </c>
    </row>
    <row r="533" spans="1:11" ht="18" customHeight="1" x14ac:dyDescent="0.3">
      <c r="A533" s="36" t="s">
        <v>11736</v>
      </c>
      <c r="B533" s="36" t="s">
        <v>10233</v>
      </c>
      <c r="C533" s="35" t="s">
        <v>11240</v>
      </c>
      <c r="D533" s="3" t="s">
        <v>941</v>
      </c>
      <c r="E533" s="3">
        <f t="shared" si="77"/>
        <v>1.01</v>
      </c>
      <c r="F533" s="3" t="str">
        <f t="shared" si="78"/>
        <v>Race</v>
      </c>
      <c r="G533" s="3" t="str">
        <f t="shared" si="79"/>
        <v>Race</v>
      </c>
      <c r="H533" s="3" t="str">
        <f t="shared" si="80"/>
        <v>Race</v>
      </c>
      <c r="I533" s="3" t="str">
        <f t="shared" si="81"/>
        <v>S</v>
      </c>
      <c r="J533" s="3">
        <f t="shared" si="82"/>
        <v>19700101</v>
      </c>
      <c r="K533" s="3">
        <f t="shared" si="83"/>
        <v>20991231</v>
      </c>
    </row>
    <row r="534" spans="1:11" ht="18" customHeight="1" x14ac:dyDescent="0.3">
      <c r="A534" s="36" t="s">
        <v>11736</v>
      </c>
      <c r="B534" s="36" t="s">
        <v>10234</v>
      </c>
      <c r="C534" s="35" t="s">
        <v>11241</v>
      </c>
      <c r="D534" s="3" t="s">
        <v>941</v>
      </c>
      <c r="E534" s="3">
        <f t="shared" si="77"/>
        <v>1.01</v>
      </c>
      <c r="F534" s="3" t="str">
        <f t="shared" si="78"/>
        <v>Race</v>
      </c>
      <c r="G534" s="3" t="str">
        <f t="shared" si="79"/>
        <v>Race</v>
      </c>
      <c r="H534" s="3" t="str">
        <f t="shared" si="80"/>
        <v>Race</v>
      </c>
      <c r="I534" s="3" t="str">
        <f t="shared" si="81"/>
        <v>S</v>
      </c>
      <c r="J534" s="3">
        <f t="shared" si="82"/>
        <v>19700101</v>
      </c>
      <c r="K534" s="3">
        <f t="shared" si="83"/>
        <v>20991231</v>
      </c>
    </row>
    <row r="535" spans="1:11" ht="18" customHeight="1" x14ac:dyDescent="0.3">
      <c r="A535" s="36" t="s">
        <v>11736</v>
      </c>
      <c r="B535" s="36" t="s">
        <v>10235</v>
      </c>
      <c r="C535" s="35" t="s">
        <v>11242</v>
      </c>
      <c r="D535" s="3" t="s">
        <v>941</v>
      </c>
      <c r="E535" s="3">
        <f t="shared" si="77"/>
        <v>1.01</v>
      </c>
      <c r="F535" s="3" t="str">
        <f t="shared" si="78"/>
        <v>Race</v>
      </c>
      <c r="G535" s="3" t="str">
        <f t="shared" si="79"/>
        <v>Race</v>
      </c>
      <c r="H535" s="3" t="str">
        <f t="shared" si="80"/>
        <v>Race</v>
      </c>
      <c r="I535" s="3" t="str">
        <f t="shared" si="81"/>
        <v>S</v>
      </c>
      <c r="J535" s="3">
        <f t="shared" si="82"/>
        <v>19700101</v>
      </c>
      <c r="K535" s="3">
        <f t="shared" si="83"/>
        <v>20991231</v>
      </c>
    </row>
    <row r="536" spans="1:11" ht="18" customHeight="1" x14ac:dyDescent="0.3">
      <c r="A536" s="36" t="s">
        <v>11736</v>
      </c>
      <c r="B536" s="36" t="s">
        <v>10236</v>
      </c>
      <c r="C536" s="35" t="s">
        <v>11243</v>
      </c>
      <c r="D536" s="3" t="s">
        <v>941</v>
      </c>
      <c r="E536" s="3">
        <f t="shared" si="77"/>
        <v>1.01</v>
      </c>
      <c r="F536" s="3" t="str">
        <f t="shared" si="78"/>
        <v>Race</v>
      </c>
      <c r="G536" s="3" t="str">
        <f t="shared" si="79"/>
        <v>Race</v>
      </c>
      <c r="H536" s="3" t="str">
        <f t="shared" si="80"/>
        <v>Race</v>
      </c>
      <c r="I536" s="3" t="str">
        <f t="shared" si="81"/>
        <v>S</v>
      </c>
      <c r="J536" s="3">
        <f t="shared" si="82"/>
        <v>19700101</v>
      </c>
      <c r="K536" s="3">
        <f t="shared" si="83"/>
        <v>20991231</v>
      </c>
    </row>
    <row r="537" spans="1:11" ht="18" customHeight="1" x14ac:dyDescent="0.3">
      <c r="A537" s="36" t="s">
        <v>11736</v>
      </c>
      <c r="B537" s="36" t="s">
        <v>10237</v>
      </c>
      <c r="C537" s="35" t="s">
        <v>11244</v>
      </c>
      <c r="D537" s="3" t="s">
        <v>941</v>
      </c>
      <c r="E537" s="3">
        <f t="shared" si="77"/>
        <v>1.01</v>
      </c>
      <c r="F537" s="3" t="str">
        <f t="shared" si="78"/>
        <v>Race</v>
      </c>
      <c r="G537" s="3" t="str">
        <f t="shared" si="79"/>
        <v>Race</v>
      </c>
      <c r="H537" s="3" t="str">
        <f t="shared" si="80"/>
        <v>Race</v>
      </c>
      <c r="I537" s="3" t="str">
        <f t="shared" si="81"/>
        <v>S</v>
      </c>
      <c r="J537" s="3">
        <f t="shared" si="82"/>
        <v>19700101</v>
      </c>
      <c r="K537" s="3">
        <f t="shared" si="83"/>
        <v>20991231</v>
      </c>
    </row>
    <row r="538" spans="1:11" ht="18" customHeight="1" x14ac:dyDescent="0.3">
      <c r="A538" s="36" t="s">
        <v>11736</v>
      </c>
      <c r="B538" s="36" t="s">
        <v>10238</v>
      </c>
      <c r="C538" s="35" t="s">
        <v>11245</v>
      </c>
      <c r="D538" s="3" t="s">
        <v>941</v>
      </c>
      <c r="E538" s="3">
        <f t="shared" si="77"/>
        <v>1.01</v>
      </c>
      <c r="F538" s="3" t="str">
        <f t="shared" si="78"/>
        <v>Race</v>
      </c>
      <c r="G538" s="3" t="str">
        <f t="shared" si="79"/>
        <v>Race</v>
      </c>
      <c r="H538" s="3" t="str">
        <f t="shared" si="80"/>
        <v>Race</v>
      </c>
      <c r="I538" s="3" t="str">
        <f t="shared" si="81"/>
        <v>S</v>
      </c>
      <c r="J538" s="3">
        <f t="shared" si="82"/>
        <v>19700101</v>
      </c>
      <c r="K538" s="3">
        <f t="shared" si="83"/>
        <v>20991231</v>
      </c>
    </row>
    <row r="539" spans="1:11" ht="18" customHeight="1" x14ac:dyDescent="0.3">
      <c r="A539" s="36" t="s">
        <v>11736</v>
      </c>
      <c r="B539" s="36" t="s">
        <v>10239</v>
      </c>
      <c r="C539" s="35" t="s">
        <v>11246</v>
      </c>
      <c r="D539" s="3" t="s">
        <v>941</v>
      </c>
      <c r="E539" s="3">
        <f t="shared" si="77"/>
        <v>1.01</v>
      </c>
      <c r="F539" s="3" t="str">
        <f t="shared" si="78"/>
        <v>Race</v>
      </c>
      <c r="G539" s="3" t="str">
        <f t="shared" si="79"/>
        <v>Race</v>
      </c>
      <c r="H539" s="3" t="str">
        <f t="shared" si="80"/>
        <v>Race</v>
      </c>
      <c r="I539" s="3" t="str">
        <f t="shared" si="81"/>
        <v>S</v>
      </c>
      <c r="J539" s="3">
        <f t="shared" si="82"/>
        <v>19700101</v>
      </c>
      <c r="K539" s="3">
        <f t="shared" si="83"/>
        <v>20991231</v>
      </c>
    </row>
    <row r="540" spans="1:11" ht="18" customHeight="1" x14ac:dyDescent="0.3">
      <c r="A540" s="36" t="s">
        <v>11736</v>
      </c>
      <c r="B540" s="36" t="s">
        <v>10240</v>
      </c>
      <c r="C540" s="35" t="s">
        <v>11247</v>
      </c>
      <c r="D540" s="3" t="s">
        <v>941</v>
      </c>
      <c r="E540" s="3">
        <f t="shared" si="77"/>
        <v>1.01</v>
      </c>
      <c r="F540" s="3" t="str">
        <f t="shared" si="78"/>
        <v>Race</v>
      </c>
      <c r="G540" s="3" t="str">
        <f t="shared" si="79"/>
        <v>Race</v>
      </c>
      <c r="H540" s="3" t="str">
        <f t="shared" si="80"/>
        <v>Race</v>
      </c>
      <c r="I540" s="3" t="str">
        <f t="shared" si="81"/>
        <v>S</v>
      </c>
      <c r="J540" s="3">
        <f t="shared" si="82"/>
        <v>19700101</v>
      </c>
      <c r="K540" s="3">
        <f t="shared" si="83"/>
        <v>20991231</v>
      </c>
    </row>
    <row r="541" spans="1:11" ht="18" customHeight="1" x14ac:dyDescent="0.3">
      <c r="A541" s="36" t="s">
        <v>11736</v>
      </c>
      <c r="B541" s="36" t="s">
        <v>10241</v>
      </c>
      <c r="C541" s="35" t="s">
        <v>11248</v>
      </c>
      <c r="D541" s="3" t="s">
        <v>941</v>
      </c>
      <c r="E541" s="3">
        <f t="shared" si="77"/>
        <v>1.01</v>
      </c>
      <c r="F541" s="3" t="str">
        <f t="shared" si="78"/>
        <v>Race</v>
      </c>
      <c r="G541" s="3" t="str">
        <f t="shared" si="79"/>
        <v>Race</v>
      </c>
      <c r="H541" s="3" t="str">
        <f t="shared" si="80"/>
        <v>Race</v>
      </c>
      <c r="I541" s="3" t="str">
        <f t="shared" si="81"/>
        <v>S</v>
      </c>
      <c r="J541" s="3">
        <f t="shared" si="82"/>
        <v>19700101</v>
      </c>
      <c r="K541" s="3">
        <f t="shared" si="83"/>
        <v>20991231</v>
      </c>
    </row>
    <row r="542" spans="1:11" ht="18" customHeight="1" x14ac:dyDescent="0.3">
      <c r="A542" s="36" t="s">
        <v>11736</v>
      </c>
      <c r="B542" s="36" t="s">
        <v>10242</v>
      </c>
      <c r="C542" s="35" t="s">
        <v>11249</v>
      </c>
      <c r="D542" s="3" t="s">
        <v>941</v>
      </c>
      <c r="E542" s="3">
        <f t="shared" si="77"/>
        <v>1.01</v>
      </c>
      <c r="F542" s="3" t="str">
        <f t="shared" si="78"/>
        <v>Race</v>
      </c>
      <c r="G542" s="3" t="str">
        <f t="shared" si="79"/>
        <v>Race</v>
      </c>
      <c r="H542" s="3" t="str">
        <f t="shared" si="80"/>
        <v>Race</v>
      </c>
      <c r="I542" s="3" t="str">
        <f t="shared" si="81"/>
        <v>S</v>
      </c>
      <c r="J542" s="3">
        <f t="shared" si="82"/>
        <v>19700101</v>
      </c>
      <c r="K542" s="3">
        <f t="shared" si="83"/>
        <v>20991231</v>
      </c>
    </row>
    <row r="543" spans="1:11" ht="18" customHeight="1" x14ac:dyDescent="0.3">
      <c r="A543" s="36" t="s">
        <v>11736</v>
      </c>
      <c r="B543" s="36" t="s">
        <v>10243</v>
      </c>
      <c r="C543" s="35" t="s">
        <v>11250</v>
      </c>
      <c r="D543" s="3" t="s">
        <v>941</v>
      </c>
      <c r="E543" s="3">
        <f t="shared" si="77"/>
        <v>1.01</v>
      </c>
      <c r="F543" s="3" t="str">
        <f t="shared" si="78"/>
        <v>Race</v>
      </c>
      <c r="G543" s="3" t="str">
        <f t="shared" si="79"/>
        <v>Race</v>
      </c>
      <c r="H543" s="3" t="str">
        <f t="shared" si="80"/>
        <v>Race</v>
      </c>
      <c r="I543" s="3" t="str">
        <f t="shared" si="81"/>
        <v>S</v>
      </c>
      <c r="J543" s="3">
        <f t="shared" si="82"/>
        <v>19700101</v>
      </c>
      <c r="K543" s="3">
        <f t="shared" si="83"/>
        <v>20991231</v>
      </c>
    </row>
    <row r="544" spans="1:11" ht="18" customHeight="1" x14ac:dyDescent="0.3">
      <c r="A544" s="36" t="s">
        <v>11736</v>
      </c>
      <c r="B544" s="36" t="s">
        <v>10244</v>
      </c>
      <c r="C544" s="35" t="s">
        <v>11251</v>
      </c>
      <c r="D544" s="3" t="s">
        <v>941</v>
      </c>
      <c r="E544" s="3">
        <f t="shared" si="77"/>
        <v>1.01</v>
      </c>
      <c r="F544" s="3" t="str">
        <f t="shared" si="78"/>
        <v>Race</v>
      </c>
      <c r="G544" s="3" t="str">
        <f t="shared" si="79"/>
        <v>Race</v>
      </c>
      <c r="H544" s="3" t="str">
        <f t="shared" si="80"/>
        <v>Race</v>
      </c>
      <c r="I544" s="3" t="str">
        <f t="shared" si="81"/>
        <v>S</v>
      </c>
      <c r="J544" s="3">
        <f t="shared" si="82"/>
        <v>19700101</v>
      </c>
      <c r="K544" s="3">
        <f t="shared" si="83"/>
        <v>20991231</v>
      </c>
    </row>
    <row r="545" spans="1:11" ht="18" customHeight="1" x14ac:dyDescent="0.3">
      <c r="A545" s="36" t="s">
        <v>11736</v>
      </c>
      <c r="B545" s="36" t="s">
        <v>10245</v>
      </c>
      <c r="C545" s="35" t="s">
        <v>11252</v>
      </c>
      <c r="D545" s="3" t="s">
        <v>941</v>
      </c>
      <c r="E545" s="3">
        <f t="shared" si="77"/>
        <v>1.01</v>
      </c>
      <c r="F545" s="3" t="str">
        <f t="shared" si="78"/>
        <v>Race</v>
      </c>
      <c r="G545" s="3" t="str">
        <f t="shared" si="79"/>
        <v>Race</v>
      </c>
      <c r="H545" s="3" t="str">
        <f t="shared" si="80"/>
        <v>Race</v>
      </c>
      <c r="I545" s="3" t="str">
        <f t="shared" si="81"/>
        <v>S</v>
      </c>
      <c r="J545" s="3">
        <f t="shared" si="82"/>
        <v>19700101</v>
      </c>
      <c r="K545" s="3">
        <f t="shared" si="83"/>
        <v>20991231</v>
      </c>
    </row>
    <row r="546" spans="1:11" ht="18" customHeight="1" x14ac:dyDescent="0.3">
      <c r="A546" s="36" t="s">
        <v>11736</v>
      </c>
      <c r="B546" s="36" t="s">
        <v>10246</v>
      </c>
      <c r="C546" s="35" t="s">
        <v>11253</v>
      </c>
      <c r="D546" s="3" t="s">
        <v>941</v>
      </c>
      <c r="E546" s="3">
        <f t="shared" si="77"/>
        <v>1.01</v>
      </c>
      <c r="F546" s="3" t="str">
        <f t="shared" si="78"/>
        <v>Race</v>
      </c>
      <c r="G546" s="3" t="str">
        <f t="shared" si="79"/>
        <v>Race</v>
      </c>
      <c r="H546" s="3" t="str">
        <f t="shared" si="80"/>
        <v>Race</v>
      </c>
      <c r="I546" s="3" t="str">
        <f t="shared" si="81"/>
        <v>S</v>
      </c>
      <c r="J546" s="3">
        <f t="shared" si="82"/>
        <v>19700101</v>
      </c>
      <c r="K546" s="3">
        <f t="shared" si="83"/>
        <v>20991231</v>
      </c>
    </row>
    <row r="547" spans="1:11" ht="18" customHeight="1" x14ac:dyDescent="0.3">
      <c r="A547" s="36" t="s">
        <v>11736</v>
      </c>
      <c r="B547" s="36" t="s">
        <v>10247</v>
      </c>
      <c r="C547" s="35" t="s">
        <v>11254</v>
      </c>
      <c r="D547" s="3" t="s">
        <v>941</v>
      </c>
      <c r="E547" s="3">
        <f t="shared" si="77"/>
        <v>1.01</v>
      </c>
      <c r="F547" s="3" t="str">
        <f t="shared" si="78"/>
        <v>Race</v>
      </c>
      <c r="G547" s="3" t="str">
        <f t="shared" si="79"/>
        <v>Race</v>
      </c>
      <c r="H547" s="3" t="str">
        <f t="shared" si="80"/>
        <v>Race</v>
      </c>
      <c r="I547" s="3" t="str">
        <f t="shared" si="81"/>
        <v>S</v>
      </c>
      <c r="J547" s="3">
        <f t="shared" si="82"/>
        <v>19700101</v>
      </c>
      <c r="K547" s="3">
        <f t="shared" si="83"/>
        <v>20991231</v>
      </c>
    </row>
    <row r="548" spans="1:11" ht="18" customHeight="1" x14ac:dyDescent="0.3">
      <c r="A548" s="36" t="s">
        <v>11736</v>
      </c>
      <c r="B548" s="36" t="s">
        <v>10248</v>
      </c>
      <c r="C548" s="35" t="s">
        <v>11255</v>
      </c>
      <c r="D548" s="3" t="s">
        <v>941</v>
      </c>
      <c r="E548" s="3">
        <f t="shared" si="77"/>
        <v>1.01</v>
      </c>
      <c r="F548" s="3" t="str">
        <f t="shared" si="78"/>
        <v>Race</v>
      </c>
      <c r="G548" s="3" t="str">
        <f t="shared" si="79"/>
        <v>Race</v>
      </c>
      <c r="H548" s="3" t="str">
        <f t="shared" si="80"/>
        <v>Race</v>
      </c>
      <c r="I548" s="3" t="str">
        <f t="shared" si="81"/>
        <v>S</v>
      </c>
      <c r="J548" s="3">
        <f t="shared" si="82"/>
        <v>19700101</v>
      </c>
      <c r="K548" s="3">
        <f t="shared" si="83"/>
        <v>20991231</v>
      </c>
    </row>
    <row r="549" spans="1:11" ht="18" customHeight="1" x14ac:dyDescent="0.3">
      <c r="A549" s="36" t="s">
        <v>11736</v>
      </c>
      <c r="B549" s="36" t="s">
        <v>10249</v>
      </c>
      <c r="C549" s="35" t="s">
        <v>11256</v>
      </c>
      <c r="D549" s="3" t="s">
        <v>941</v>
      </c>
      <c r="E549" s="3">
        <f t="shared" si="77"/>
        <v>1.01</v>
      </c>
      <c r="F549" s="3" t="str">
        <f t="shared" si="78"/>
        <v>Race</v>
      </c>
      <c r="G549" s="3" t="str">
        <f t="shared" si="79"/>
        <v>Race</v>
      </c>
      <c r="H549" s="3" t="str">
        <f t="shared" si="80"/>
        <v>Race</v>
      </c>
      <c r="I549" s="3" t="str">
        <f t="shared" si="81"/>
        <v>S</v>
      </c>
      <c r="J549" s="3">
        <f t="shared" si="82"/>
        <v>19700101</v>
      </c>
      <c r="K549" s="3">
        <f t="shared" si="83"/>
        <v>20991231</v>
      </c>
    </row>
    <row r="550" spans="1:11" ht="18" customHeight="1" x14ac:dyDescent="0.3">
      <c r="A550" s="36" t="s">
        <v>11736</v>
      </c>
      <c r="B550" s="36" t="s">
        <v>10250</v>
      </c>
      <c r="C550" s="35" t="s">
        <v>11257</v>
      </c>
      <c r="D550" s="3" t="s">
        <v>941</v>
      </c>
      <c r="E550" s="3">
        <f t="shared" si="77"/>
        <v>1.01</v>
      </c>
      <c r="F550" s="3" t="str">
        <f t="shared" si="78"/>
        <v>Race</v>
      </c>
      <c r="G550" s="3" t="str">
        <f t="shared" si="79"/>
        <v>Race</v>
      </c>
      <c r="H550" s="3" t="str">
        <f t="shared" si="80"/>
        <v>Race</v>
      </c>
      <c r="I550" s="3" t="str">
        <f t="shared" si="81"/>
        <v>S</v>
      </c>
      <c r="J550" s="3">
        <f t="shared" si="82"/>
        <v>19700101</v>
      </c>
      <c r="K550" s="3">
        <f t="shared" si="83"/>
        <v>20991231</v>
      </c>
    </row>
    <row r="551" spans="1:11" ht="18" customHeight="1" x14ac:dyDescent="0.3">
      <c r="A551" s="36" t="s">
        <v>11736</v>
      </c>
      <c r="B551" s="36" t="s">
        <v>10251</v>
      </c>
      <c r="C551" s="35" t="s">
        <v>11258</v>
      </c>
      <c r="D551" s="3" t="s">
        <v>941</v>
      </c>
      <c r="E551" s="3">
        <f t="shared" si="77"/>
        <v>1.01</v>
      </c>
      <c r="F551" s="3" t="str">
        <f t="shared" si="78"/>
        <v>Race</v>
      </c>
      <c r="G551" s="3" t="str">
        <f t="shared" si="79"/>
        <v>Race</v>
      </c>
      <c r="H551" s="3" t="str">
        <f t="shared" si="80"/>
        <v>Race</v>
      </c>
      <c r="I551" s="3" t="str">
        <f t="shared" si="81"/>
        <v>S</v>
      </c>
      <c r="J551" s="3">
        <f t="shared" si="82"/>
        <v>19700101</v>
      </c>
      <c r="K551" s="3">
        <f t="shared" si="83"/>
        <v>20991231</v>
      </c>
    </row>
    <row r="552" spans="1:11" ht="18" customHeight="1" x14ac:dyDescent="0.3">
      <c r="A552" s="36" t="s">
        <v>11736</v>
      </c>
      <c r="B552" s="36" t="s">
        <v>10252</v>
      </c>
      <c r="C552" s="35" t="s">
        <v>11259</v>
      </c>
      <c r="D552" s="3" t="s">
        <v>941</v>
      </c>
      <c r="E552" s="3">
        <f t="shared" si="77"/>
        <v>1.01</v>
      </c>
      <c r="F552" s="3" t="str">
        <f t="shared" si="78"/>
        <v>Race</v>
      </c>
      <c r="G552" s="3" t="str">
        <f t="shared" si="79"/>
        <v>Race</v>
      </c>
      <c r="H552" s="3" t="str">
        <f t="shared" si="80"/>
        <v>Race</v>
      </c>
      <c r="I552" s="3" t="str">
        <f t="shared" si="81"/>
        <v>S</v>
      </c>
      <c r="J552" s="3">
        <f t="shared" si="82"/>
        <v>19700101</v>
      </c>
      <c r="K552" s="3">
        <f t="shared" si="83"/>
        <v>20991231</v>
      </c>
    </row>
    <row r="553" spans="1:11" ht="18" customHeight="1" x14ac:dyDescent="0.3">
      <c r="A553" s="36" t="s">
        <v>11736</v>
      </c>
      <c r="B553" s="36" t="s">
        <v>10253</v>
      </c>
      <c r="C553" s="35" t="s">
        <v>11260</v>
      </c>
      <c r="D553" s="3" t="s">
        <v>941</v>
      </c>
      <c r="E553" s="3">
        <f t="shared" si="77"/>
        <v>1.01</v>
      </c>
      <c r="F553" s="3" t="str">
        <f t="shared" si="78"/>
        <v>Race</v>
      </c>
      <c r="G553" s="3" t="str">
        <f t="shared" si="79"/>
        <v>Race</v>
      </c>
      <c r="H553" s="3" t="str">
        <f t="shared" si="80"/>
        <v>Race</v>
      </c>
      <c r="I553" s="3" t="str">
        <f t="shared" si="81"/>
        <v>S</v>
      </c>
      <c r="J553" s="3">
        <f t="shared" si="82"/>
        <v>19700101</v>
      </c>
      <c r="K553" s="3">
        <f t="shared" si="83"/>
        <v>20991231</v>
      </c>
    </row>
    <row r="554" spans="1:11" ht="18" customHeight="1" x14ac:dyDescent="0.3">
      <c r="A554" s="36" t="s">
        <v>11736</v>
      </c>
      <c r="B554" s="36" t="s">
        <v>10254</v>
      </c>
      <c r="C554" s="35" t="s">
        <v>11261</v>
      </c>
      <c r="D554" s="3" t="s">
        <v>941</v>
      </c>
      <c r="E554" s="3">
        <f t="shared" si="77"/>
        <v>1.01</v>
      </c>
      <c r="F554" s="3" t="str">
        <f t="shared" si="78"/>
        <v>Race</v>
      </c>
      <c r="G554" s="3" t="str">
        <f t="shared" si="79"/>
        <v>Race</v>
      </c>
      <c r="H554" s="3" t="str">
        <f t="shared" si="80"/>
        <v>Race</v>
      </c>
      <c r="I554" s="3" t="str">
        <f t="shared" si="81"/>
        <v>S</v>
      </c>
      <c r="J554" s="3">
        <f t="shared" si="82"/>
        <v>19700101</v>
      </c>
      <c r="K554" s="3">
        <f t="shared" si="83"/>
        <v>20991231</v>
      </c>
    </row>
    <row r="555" spans="1:11" ht="18" customHeight="1" x14ac:dyDescent="0.3">
      <c r="A555" s="36" t="s">
        <v>11736</v>
      </c>
      <c r="B555" s="36" t="s">
        <v>10255</v>
      </c>
      <c r="C555" s="35" t="s">
        <v>11262</v>
      </c>
      <c r="D555" s="3" t="s">
        <v>941</v>
      </c>
      <c r="E555" s="3">
        <f t="shared" si="77"/>
        <v>1.01</v>
      </c>
      <c r="F555" s="3" t="str">
        <f t="shared" si="78"/>
        <v>Race</v>
      </c>
      <c r="G555" s="3" t="str">
        <f t="shared" si="79"/>
        <v>Race</v>
      </c>
      <c r="H555" s="3" t="str">
        <f t="shared" si="80"/>
        <v>Race</v>
      </c>
      <c r="I555" s="3" t="str">
        <f t="shared" si="81"/>
        <v>S</v>
      </c>
      <c r="J555" s="3">
        <f t="shared" si="82"/>
        <v>19700101</v>
      </c>
      <c r="K555" s="3">
        <f t="shared" si="83"/>
        <v>20991231</v>
      </c>
    </row>
    <row r="556" spans="1:11" ht="18" customHeight="1" x14ac:dyDescent="0.3">
      <c r="A556" s="36" t="s">
        <v>11736</v>
      </c>
      <c r="B556" s="36" t="s">
        <v>10256</v>
      </c>
      <c r="C556" s="35" t="s">
        <v>11263</v>
      </c>
      <c r="D556" s="3" t="s">
        <v>941</v>
      </c>
      <c r="E556" s="3">
        <f t="shared" si="77"/>
        <v>1.01</v>
      </c>
      <c r="F556" s="3" t="str">
        <f t="shared" si="78"/>
        <v>Race</v>
      </c>
      <c r="G556" s="3" t="str">
        <f t="shared" si="79"/>
        <v>Race</v>
      </c>
      <c r="H556" s="3" t="str">
        <f t="shared" si="80"/>
        <v>Race</v>
      </c>
      <c r="I556" s="3" t="str">
        <f t="shared" si="81"/>
        <v>S</v>
      </c>
      <c r="J556" s="3">
        <f t="shared" si="82"/>
        <v>19700101</v>
      </c>
      <c r="K556" s="3">
        <f t="shared" si="83"/>
        <v>20991231</v>
      </c>
    </row>
    <row r="557" spans="1:11" ht="18" customHeight="1" x14ac:dyDescent="0.3">
      <c r="A557" s="36" t="s">
        <v>11736</v>
      </c>
      <c r="B557" s="36" t="s">
        <v>10257</v>
      </c>
      <c r="C557" s="35" t="s">
        <v>11264</v>
      </c>
      <c r="D557" s="3" t="s">
        <v>941</v>
      </c>
      <c r="E557" s="3">
        <f t="shared" si="77"/>
        <v>1.01</v>
      </c>
      <c r="F557" s="3" t="str">
        <f t="shared" si="78"/>
        <v>Race</v>
      </c>
      <c r="G557" s="3" t="str">
        <f t="shared" si="79"/>
        <v>Race</v>
      </c>
      <c r="H557" s="3" t="str">
        <f t="shared" si="80"/>
        <v>Race</v>
      </c>
      <c r="I557" s="3" t="str">
        <f t="shared" si="81"/>
        <v>S</v>
      </c>
      <c r="J557" s="3">
        <f t="shared" si="82"/>
        <v>19700101</v>
      </c>
      <c r="K557" s="3">
        <f t="shared" si="83"/>
        <v>20991231</v>
      </c>
    </row>
    <row r="558" spans="1:11" ht="18" customHeight="1" x14ac:dyDescent="0.3">
      <c r="A558" s="36" t="s">
        <v>11736</v>
      </c>
      <c r="B558" s="36" t="s">
        <v>10258</v>
      </c>
      <c r="C558" s="35" t="s">
        <v>11265</v>
      </c>
      <c r="D558" s="3" t="s">
        <v>941</v>
      </c>
      <c r="E558" s="3">
        <f t="shared" si="77"/>
        <v>1.01</v>
      </c>
      <c r="F558" s="3" t="str">
        <f t="shared" si="78"/>
        <v>Race</v>
      </c>
      <c r="G558" s="3" t="str">
        <f t="shared" si="79"/>
        <v>Race</v>
      </c>
      <c r="H558" s="3" t="str">
        <f t="shared" si="80"/>
        <v>Race</v>
      </c>
      <c r="I558" s="3" t="str">
        <f t="shared" si="81"/>
        <v>S</v>
      </c>
      <c r="J558" s="3">
        <f t="shared" si="82"/>
        <v>19700101</v>
      </c>
      <c r="K558" s="3">
        <f t="shared" si="83"/>
        <v>20991231</v>
      </c>
    </row>
    <row r="559" spans="1:11" ht="18" customHeight="1" x14ac:dyDescent="0.3">
      <c r="A559" s="36" t="s">
        <v>11736</v>
      </c>
      <c r="B559" s="36" t="s">
        <v>10259</v>
      </c>
      <c r="C559" s="35" t="s">
        <v>11266</v>
      </c>
      <c r="D559" s="3" t="s">
        <v>941</v>
      </c>
      <c r="E559" s="3">
        <f t="shared" si="77"/>
        <v>1.01</v>
      </c>
      <c r="F559" s="3" t="str">
        <f t="shared" si="78"/>
        <v>Race</v>
      </c>
      <c r="G559" s="3" t="str">
        <f t="shared" si="79"/>
        <v>Race</v>
      </c>
      <c r="H559" s="3" t="str">
        <f t="shared" si="80"/>
        <v>Race</v>
      </c>
      <c r="I559" s="3" t="str">
        <f t="shared" si="81"/>
        <v>S</v>
      </c>
      <c r="J559" s="3">
        <f t="shared" si="82"/>
        <v>19700101</v>
      </c>
      <c r="K559" s="3">
        <f t="shared" si="83"/>
        <v>20991231</v>
      </c>
    </row>
    <row r="560" spans="1:11" ht="18" customHeight="1" x14ac:dyDescent="0.3">
      <c r="A560" s="36" t="s">
        <v>11736</v>
      </c>
      <c r="B560" s="36" t="s">
        <v>10260</v>
      </c>
      <c r="C560" s="35" t="s">
        <v>11267</v>
      </c>
      <c r="D560" s="3" t="s">
        <v>941</v>
      </c>
      <c r="E560" s="3">
        <f t="shared" si="77"/>
        <v>1.01</v>
      </c>
      <c r="F560" s="3" t="str">
        <f t="shared" si="78"/>
        <v>Race</v>
      </c>
      <c r="G560" s="3" t="str">
        <f t="shared" si="79"/>
        <v>Race</v>
      </c>
      <c r="H560" s="3" t="str">
        <f t="shared" si="80"/>
        <v>Race</v>
      </c>
      <c r="I560" s="3" t="str">
        <f t="shared" si="81"/>
        <v>S</v>
      </c>
      <c r="J560" s="3">
        <f t="shared" si="82"/>
        <v>19700101</v>
      </c>
      <c r="K560" s="3">
        <f t="shared" si="83"/>
        <v>20991231</v>
      </c>
    </row>
    <row r="561" spans="1:11" ht="18" customHeight="1" x14ac:dyDescent="0.3">
      <c r="A561" s="36" t="s">
        <v>11736</v>
      </c>
      <c r="B561" s="36" t="s">
        <v>10261</v>
      </c>
      <c r="C561" s="35" t="s">
        <v>11268</v>
      </c>
      <c r="D561" s="3" t="s">
        <v>941</v>
      </c>
      <c r="E561" s="3">
        <f t="shared" si="77"/>
        <v>1.01</v>
      </c>
      <c r="F561" s="3" t="str">
        <f t="shared" si="78"/>
        <v>Race</v>
      </c>
      <c r="G561" s="3" t="str">
        <f t="shared" si="79"/>
        <v>Race</v>
      </c>
      <c r="H561" s="3" t="str">
        <f t="shared" si="80"/>
        <v>Race</v>
      </c>
      <c r="I561" s="3" t="str">
        <f t="shared" si="81"/>
        <v>S</v>
      </c>
      <c r="J561" s="3">
        <f t="shared" si="82"/>
        <v>19700101</v>
      </c>
      <c r="K561" s="3">
        <f t="shared" si="83"/>
        <v>20991231</v>
      </c>
    </row>
    <row r="562" spans="1:11" ht="18" customHeight="1" x14ac:dyDescent="0.3">
      <c r="A562" s="36" t="s">
        <v>11736</v>
      </c>
      <c r="B562" s="36" t="s">
        <v>10262</v>
      </c>
      <c r="C562" s="35" t="s">
        <v>11269</v>
      </c>
      <c r="D562" s="3" t="s">
        <v>941</v>
      </c>
      <c r="E562" s="3">
        <f t="shared" si="77"/>
        <v>1.01</v>
      </c>
      <c r="F562" s="3" t="str">
        <f t="shared" si="78"/>
        <v>Race</v>
      </c>
      <c r="G562" s="3" t="str">
        <f t="shared" si="79"/>
        <v>Race</v>
      </c>
      <c r="H562" s="3" t="str">
        <f t="shared" si="80"/>
        <v>Race</v>
      </c>
      <c r="I562" s="3" t="str">
        <f t="shared" si="81"/>
        <v>S</v>
      </c>
      <c r="J562" s="3">
        <f t="shared" si="82"/>
        <v>19700101</v>
      </c>
      <c r="K562" s="3">
        <f t="shared" si="83"/>
        <v>20991231</v>
      </c>
    </row>
    <row r="563" spans="1:11" ht="18" customHeight="1" x14ac:dyDescent="0.3">
      <c r="A563" s="36" t="s">
        <v>11736</v>
      </c>
      <c r="B563" s="36" t="s">
        <v>10263</v>
      </c>
      <c r="C563" s="35" t="s">
        <v>11270</v>
      </c>
      <c r="D563" s="3" t="s">
        <v>941</v>
      </c>
      <c r="E563" s="3">
        <f t="shared" si="77"/>
        <v>1.01</v>
      </c>
      <c r="F563" s="3" t="str">
        <f t="shared" si="78"/>
        <v>Race</v>
      </c>
      <c r="G563" s="3" t="str">
        <f t="shared" si="79"/>
        <v>Race</v>
      </c>
      <c r="H563" s="3" t="str">
        <f t="shared" si="80"/>
        <v>Race</v>
      </c>
      <c r="I563" s="3" t="str">
        <f t="shared" si="81"/>
        <v>S</v>
      </c>
      <c r="J563" s="3">
        <f t="shared" si="82"/>
        <v>19700101</v>
      </c>
      <c r="K563" s="3">
        <f t="shared" si="83"/>
        <v>20991231</v>
      </c>
    </row>
    <row r="564" spans="1:11" ht="18" customHeight="1" x14ac:dyDescent="0.3">
      <c r="A564" s="36" t="s">
        <v>11736</v>
      </c>
      <c r="B564" s="36" t="s">
        <v>10264</v>
      </c>
      <c r="C564" s="35" t="s">
        <v>11271</v>
      </c>
      <c r="D564" s="3" t="s">
        <v>941</v>
      </c>
      <c r="E564" s="3">
        <f t="shared" si="77"/>
        <v>1.01</v>
      </c>
      <c r="F564" s="3" t="str">
        <f t="shared" si="78"/>
        <v>Race</v>
      </c>
      <c r="G564" s="3" t="str">
        <f t="shared" si="79"/>
        <v>Race</v>
      </c>
      <c r="H564" s="3" t="str">
        <f t="shared" si="80"/>
        <v>Race</v>
      </c>
      <c r="I564" s="3" t="str">
        <f t="shared" si="81"/>
        <v>S</v>
      </c>
      <c r="J564" s="3">
        <f t="shared" si="82"/>
        <v>19700101</v>
      </c>
      <c r="K564" s="3">
        <f t="shared" si="83"/>
        <v>20991231</v>
      </c>
    </row>
    <row r="565" spans="1:11" ht="18" customHeight="1" x14ac:dyDescent="0.3">
      <c r="A565" s="36" t="s">
        <v>11736</v>
      </c>
      <c r="B565" s="36" t="s">
        <v>10265</v>
      </c>
      <c r="C565" s="35" t="s">
        <v>11272</v>
      </c>
      <c r="D565" s="3" t="s">
        <v>941</v>
      </c>
      <c r="E565" s="3">
        <f t="shared" si="77"/>
        <v>1.01</v>
      </c>
      <c r="F565" s="3" t="str">
        <f t="shared" si="78"/>
        <v>Race</v>
      </c>
      <c r="G565" s="3" t="str">
        <f t="shared" si="79"/>
        <v>Race</v>
      </c>
      <c r="H565" s="3" t="str">
        <f t="shared" si="80"/>
        <v>Race</v>
      </c>
      <c r="I565" s="3" t="str">
        <f t="shared" si="81"/>
        <v>S</v>
      </c>
      <c r="J565" s="3">
        <f t="shared" si="82"/>
        <v>19700101</v>
      </c>
      <c r="K565" s="3">
        <f t="shared" si="83"/>
        <v>20991231</v>
      </c>
    </row>
    <row r="566" spans="1:11" ht="18" customHeight="1" x14ac:dyDescent="0.3">
      <c r="A566" s="36" t="s">
        <v>11736</v>
      </c>
      <c r="B566" s="36" t="s">
        <v>10266</v>
      </c>
      <c r="C566" s="35" t="s">
        <v>11273</v>
      </c>
      <c r="D566" s="3" t="s">
        <v>941</v>
      </c>
      <c r="E566" s="3">
        <f t="shared" si="77"/>
        <v>1.01</v>
      </c>
      <c r="F566" s="3" t="str">
        <f t="shared" si="78"/>
        <v>Race</v>
      </c>
      <c r="G566" s="3" t="str">
        <f t="shared" si="79"/>
        <v>Race</v>
      </c>
      <c r="H566" s="3" t="str">
        <f t="shared" si="80"/>
        <v>Race</v>
      </c>
      <c r="I566" s="3" t="str">
        <f t="shared" si="81"/>
        <v>S</v>
      </c>
      <c r="J566" s="3">
        <f t="shared" si="82"/>
        <v>19700101</v>
      </c>
      <c r="K566" s="3">
        <f t="shared" si="83"/>
        <v>20991231</v>
      </c>
    </row>
    <row r="567" spans="1:11" ht="18" customHeight="1" x14ac:dyDescent="0.3">
      <c r="A567" s="36" t="s">
        <v>11736</v>
      </c>
      <c r="B567" s="36" t="s">
        <v>10267</v>
      </c>
      <c r="C567" s="35" t="s">
        <v>11274</v>
      </c>
      <c r="D567" s="3" t="s">
        <v>941</v>
      </c>
      <c r="E567" s="3">
        <f t="shared" si="77"/>
        <v>1.01</v>
      </c>
      <c r="F567" s="3" t="str">
        <f t="shared" si="78"/>
        <v>Race</v>
      </c>
      <c r="G567" s="3" t="str">
        <f t="shared" si="79"/>
        <v>Race</v>
      </c>
      <c r="H567" s="3" t="str">
        <f t="shared" si="80"/>
        <v>Race</v>
      </c>
      <c r="I567" s="3" t="str">
        <f t="shared" si="81"/>
        <v>S</v>
      </c>
      <c r="J567" s="3">
        <f t="shared" si="82"/>
        <v>19700101</v>
      </c>
      <c r="K567" s="3">
        <f t="shared" si="83"/>
        <v>20991231</v>
      </c>
    </row>
    <row r="568" spans="1:11" ht="18" customHeight="1" x14ac:dyDescent="0.3">
      <c r="A568" s="36" t="s">
        <v>11736</v>
      </c>
      <c r="B568" s="36" t="s">
        <v>10268</v>
      </c>
      <c r="C568" s="35" t="s">
        <v>11275</v>
      </c>
      <c r="D568" s="3" t="s">
        <v>941</v>
      </c>
      <c r="E568" s="3">
        <f t="shared" si="77"/>
        <v>1.01</v>
      </c>
      <c r="F568" s="3" t="str">
        <f t="shared" si="78"/>
        <v>Race</v>
      </c>
      <c r="G568" s="3" t="str">
        <f t="shared" si="79"/>
        <v>Race</v>
      </c>
      <c r="H568" s="3" t="str">
        <f t="shared" si="80"/>
        <v>Race</v>
      </c>
      <c r="I568" s="3" t="str">
        <f t="shared" si="81"/>
        <v>S</v>
      </c>
      <c r="J568" s="3">
        <f t="shared" si="82"/>
        <v>19700101</v>
      </c>
      <c r="K568" s="3">
        <f t="shared" si="83"/>
        <v>20991231</v>
      </c>
    </row>
    <row r="569" spans="1:11" ht="18" customHeight="1" x14ac:dyDescent="0.3">
      <c r="A569" s="36" t="s">
        <v>11736</v>
      </c>
      <c r="B569" s="36" t="s">
        <v>10269</v>
      </c>
      <c r="C569" s="35" t="s">
        <v>11276</v>
      </c>
      <c r="D569" s="3" t="s">
        <v>941</v>
      </c>
      <c r="E569" s="3">
        <f t="shared" si="77"/>
        <v>1.01</v>
      </c>
      <c r="F569" s="3" t="str">
        <f t="shared" si="78"/>
        <v>Race</v>
      </c>
      <c r="G569" s="3" t="str">
        <f t="shared" si="79"/>
        <v>Race</v>
      </c>
      <c r="H569" s="3" t="str">
        <f t="shared" si="80"/>
        <v>Race</v>
      </c>
      <c r="I569" s="3" t="str">
        <f t="shared" si="81"/>
        <v>S</v>
      </c>
      <c r="J569" s="3">
        <f t="shared" si="82"/>
        <v>19700101</v>
      </c>
      <c r="K569" s="3">
        <f t="shared" si="83"/>
        <v>20991231</v>
      </c>
    </row>
    <row r="570" spans="1:11" ht="18" customHeight="1" x14ac:dyDescent="0.3">
      <c r="A570" s="36" t="s">
        <v>11736</v>
      </c>
      <c r="B570" s="36" t="s">
        <v>10270</v>
      </c>
      <c r="C570" s="35" t="s">
        <v>11277</v>
      </c>
      <c r="D570" s="3" t="s">
        <v>941</v>
      </c>
      <c r="E570" s="3">
        <f t="shared" si="77"/>
        <v>1.01</v>
      </c>
      <c r="F570" s="3" t="str">
        <f t="shared" si="78"/>
        <v>Race</v>
      </c>
      <c r="G570" s="3" t="str">
        <f t="shared" si="79"/>
        <v>Race</v>
      </c>
      <c r="H570" s="3" t="str">
        <f t="shared" si="80"/>
        <v>Race</v>
      </c>
      <c r="I570" s="3" t="str">
        <f t="shared" si="81"/>
        <v>S</v>
      </c>
      <c r="J570" s="3">
        <f t="shared" si="82"/>
        <v>19700101</v>
      </c>
      <c r="K570" s="3">
        <f t="shared" si="83"/>
        <v>20991231</v>
      </c>
    </row>
    <row r="571" spans="1:11" ht="18" customHeight="1" x14ac:dyDescent="0.3">
      <c r="A571" s="36" t="s">
        <v>11736</v>
      </c>
      <c r="B571" s="36" t="s">
        <v>10271</v>
      </c>
      <c r="C571" s="35" t="s">
        <v>11278</v>
      </c>
      <c r="D571" s="3" t="s">
        <v>941</v>
      </c>
      <c r="E571" s="3">
        <f t="shared" si="77"/>
        <v>1.01</v>
      </c>
      <c r="F571" s="3" t="str">
        <f t="shared" si="78"/>
        <v>Race</v>
      </c>
      <c r="G571" s="3" t="str">
        <f t="shared" si="79"/>
        <v>Race</v>
      </c>
      <c r="H571" s="3" t="str">
        <f t="shared" si="80"/>
        <v>Race</v>
      </c>
      <c r="I571" s="3" t="str">
        <f t="shared" si="81"/>
        <v>S</v>
      </c>
      <c r="J571" s="3">
        <f t="shared" si="82"/>
        <v>19700101</v>
      </c>
      <c r="K571" s="3">
        <f t="shared" si="83"/>
        <v>20991231</v>
      </c>
    </row>
    <row r="572" spans="1:11" ht="18" customHeight="1" x14ac:dyDescent="0.3">
      <c r="A572" s="36" t="s">
        <v>11736</v>
      </c>
      <c r="B572" s="36" t="s">
        <v>10272</v>
      </c>
      <c r="C572" s="35" t="s">
        <v>11279</v>
      </c>
      <c r="D572" s="3" t="s">
        <v>941</v>
      </c>
      <c r="E572" s="3">
        <f t="shared" si="77"/>
        <v>1.01</v>
      </c>
      <c r="F572" s="3" t="str">
        <f t="shared" si="78"/>
        <v>Race</v>
      </c>
      <c r="G572" s="3" t="str">
        <f t="shared" si="79"/>
        <v>Race</v>
      </c>
      <c r="H572" s="3" t="str">
        <f t="shared" si="80"/>
        <v>Race</v>
      </c>
      <c r="I572" s="3" t="str">
        <f t="shared" si="81"/>
        <v>S</v>
      </c>
      <c r="J572" s="3">
        <f t="shared" si="82"/>
        <v>19700101</v>
      </c>
      <c r="K572" s="3">
        <f t="shared" si="83"/>
        <v>20991231</v>
      </c>
    </row>
    <row r="573" spans="1:11" ht="18" customHeight="1" x14ac:dyDescent="0.3">
      <c r="A573" s="36" t="s">
        <v>11736</v>
      </c>
      <c r="B573" s="36" t="s">
        <v>10273</v>
      </c>
      <c r="C573" s="35" t="s">
        <v>11280</v>
      </c>
      <c r="D573" s="3" t="s">
        <v>941</v>
      </c>
      <c r="E573" s="3">
        <f t="shared" si="77"/>
        <v>1.01</v>
      </c>
      <c r="F573" s="3" t="str">
        <f t="shared" si="78"/>
        <v>Race</v>
      </c>
      <c r="G573" s="3" t="str">
        <f t="shared" si="79"/>
        <v>Race</v>
      </c>
      <c r="H573" s="3" t="str">
        <f t="shared" si="80"/>
        <v>Race</v>
      </c>
      <c r="I573" s="3" t="str">
        <f t="shared" si="81"/>
        <v>S</v>
      </c>
      <c r="J573" s="3">
        <f t="shared" si="82"/>
        <v>19700101</v>
      </c>
      <c r="K573" s="3">
        <f t="shared" si="83"/>
        <v>20991231</v>
      </c>
    </row>
    <row r="574" spans="1:11" ht="18" customHeight="1" x14ac:dyDescent="0.3">
      <c r="A574" s="36" t="s">
        <v>11736</v>
      </c>
      <c r="B574" s="36" t="s">
        <v>10274</v>
      </c>
      <c r="C574" s="35" t="s">
        <v>11281</v>
      </c>
      <c r="D574" s="3" t="s">
        <v>941</v>
      </c>
      <c r="E574" s="3">
        <f t="shared" si="77"/>
        <v>1.01</v>
      </c>
      <c r="F574" s="3" t="str">
        <f t="shared" si="78"/>
        <v>Race</v>
      </c>
      <c r="G574" s="3" t="str">
        <f t="shared" si="79"/>
        <v>Race</v>
      </c>
      <c r="H574" s="3" t="str">
        <f t="shared" si="80"/>
        <v>Race</v>
      </c>
      <c r="I574" s="3" t="str">
        <f t="shared" si="81"/>
        <v>S</v>
      </c>
      <c r="J574" s="3">
        <f t="shared" si="82"/>
        <v>19700101</v>
      </c>
      <c r="K574" s="3">
        <f t="shared" si="83"/>
        <v>20991231</v>
      </c>
    </row>
    <row r="575" spans="1:11" ht="18" customHeight="1" x14ac:dyDescent="0.3">
      <c r="A575" s="36" t="s">
        <v>11736</v>
      </c>
      <c r="B575" s="36" t="s">
        <v>10275</v>
      </c>
      <c r="C575" s="35" t="s">
        <v>11282</v>
      </c>
      <c r="D575" s="3" t="s">
        <v>941</v>
      </c>
      <c r="E575" s="3">
        <f t="shared" si="77"/>
        <v>1.01</v>
      </c>
      <c r="F575" s="3" t="str">
        <f t="shared" si="78"/>
        <v>Race</v>
      </c>
      <c r="G575" s="3" t="str">
        <f t="shared" si="79"/>
        <v>Race</v>
      </c>
      <c r="H575" s="3" t="str">
        <f t="shared" si="80"/>
        <v>Race</v>
      </c>
      <c r="I575" s="3" t="str">
        <f t="shared" si="81"/>
        <v>S</v>
      </c>
      <c r="J575" s="3">
        <f t="shared" si="82"/>
        <v>19700101</v>
      </c>
      <c r="K575" s="3">
        <f t="shared" si="83"/>
        <v>20991231</v>
      </c>
    </row>
    <row r="576" spans="1:11" ht="18" customHeight="1" x14ac:dyDescent="0.3">
      <c r="A576" s="36" t="s">
        <v>11736</v>
      </c>
      <c r="B576" s="36" t="s">
        <v>10276</v>
      </c>
      <c r="C576" s="35" t="s">
        <v>11283</v>
      </c>
      <c r="D576" s="3" t="s">
        <v>941</v>
      </c>
      <c r="E576" s="3">
        <f t="shared" si="77"/>
        <v>1.01</v>
      </c>
      <c r="F576" s="3" t="str">
        <f t="shared" si="78"/>
        <v>Race</v>
      </c>
      <c r="G576" s="3" t="str">
        <f t="shared" si="79"/>
        <v>Race</v>
      </c>
      <c r="H576" s="3" t="str">
        <f t="shared" si="80"/>
        <v>Race</v>
      </c>
      <c r="I576" s="3" t="str">
        <f t="shared" si="81"/>
        <v>S</v>
      </c>
      <c r="J576" s="3">
        <f t="shared" si="82"/>
        <v>19700101</v>
      </c>
      <c r="K576" s="3">
        <f t="shared" si="83"/>
        <v>20991231</v>
      </c>
    </row>
    <row r="577" spans="1:11" ht="18" customHeight="1" x14ac:dyDescent="0.3">
      <c r="A577" s="36" t="s">
        <v>11736</v>
      </c>
      <c r="B577" s="36" t="s">
        <v>10277</v>
      </c>
      <c r="C577" s="35" t="s">
        <v>11284</v>
      </c>
      <c r="D577" s="3" t="s">
        <v>941</v>
      </c>
      <c r="E577" s="3">
        <f t="shared" si="77"/>
        <v>1.01</v>
      </c>
      <c r="F577" s="3" t="str">
        <f t="shared" si="78"/>
        <v>Race</v>
      </c>
      <c r="G577" s="3" t="str">
        <f t="shared" si="79"/>
        <v>Race</v>
      </c>
      <c r="H577" s="3" t="str">
        <f t="shared" si="80"/>
        <v>Race</v>
      </c>
      <c r="I577" s="3" t="str">
        <f t="shared" si="81"/>
        <v>S</v>
      </c>
      <c r="J577" s="3">
        <f t="shared" si="82"/>
        <v>19700101</v>
      </c>
      <c r="K577" s="3">
        <f t="shared" si="83"/>
        <v>20991231</v>
      </c>
    </row>
    <row r="578" spans="1:11" ht="18" customHeight="1" x14ac:dyDescent="0.3">
      <c r="A578" s="36" t="s">
        <v>11736</v>
      </c>
      <c r="B578" s="36" t="s">
        <v>10278</v>
      </c>
      <c r="C578" s="35" t="s">
        <v>11285</v>
      </c>
      <c r="D578" s="3" t="s">
        <v>941</v>
      </c>
      <c r="E578" s="3">
        <f t="shared" ref="E578:E641" si="84">IFERROR(VLOOKUP(D578,omop_all_vocs,4,FALSE),"")</f>
        <v>1.01</v>
      </c>
      <c r="F578" s="3" t="str">
        <f t="shared" ref="F578:F641" si="85">IFERROR(VLOOKUP(D578,omop_all_vocs,5,FALSE),"")</f>
        <v>Race</v>
      </c>
      <c r="G578" s="3" t="str">
        <f t="shared" ref="G578:G641" si="86">IFERROR(VLOOKUP(D578,omop_all_vocs,6,FALSE),"")</f>
        <v>Race</v>
      </c>
      <c r="H578" s="3" t="str">
        <f t="shared" ref="H578:H641" si="87">IFERROR(VLOOKUP(D578,omop_all_vocs,7,FALSE),"")</f>
        <v>Race</v>
      </c>
      <c r="I578" s="3" t="str">
        <f t="shared" ref="I578:I641" si="88">IFERROR(VLOOKUP(D578,omop_all_vocs,8,FALSE),"")</f>
        <v>S</v>
      </c>
      <c r="J578" s="3">
        <f t="shared" ref="J578:J641" si="89">IFERROR(VLOOKUP(D578,omop_all_vocs,9,FALSE),"")</f>
        <v>19700101</v>
      </c>
      <c r="K578" s="3">
        <f t="shared" ref="K578:K641" si="90">IFERROR(VLOOKUP(D578,omop_all_vocs,10,FALSE),"")</f>
        <v>20991231</v>
      </c>
    </row>
    <row r="579" spans="1:11" ht="18" customHeight="1" x14ac:dyDescent="0.3">
      <c r="A579" s="36" t="s">
        <v>11736</v>
      </c>
      <c r="B579" s="36" t="s">
        <v>10279</v>
      </c>
      <c r="C579" s="35" t="s">
        <v>11286</v>
      </c>
      <c r="D579" s="3" t="s">
        <v>941</v>
      </c>
      <c r="E579" s="3">
        <f t="shared" si="84"/>
        <v>1.01</v>
      </c>
      <c r="F579" s="3" t="str">
        <f t="shared" si="85"/>
        <v>Race</v>
      </c>
      <c r="G579" s="3" t="str">
        <f t="shared" si="86"/>
        <v>Race</v>
      </c>
      <c r="H579" s="3" t="str">
        <f t="shared" si="87"/>
        <v>Race</v>
      </c>
      <c r="I579" s="3" t="str">
        <f t="shared" si="88"/>
        <v>S</v>
      </c>
      <c r="J579" s="3">
        <f t="shared" si="89"/>
        <v>19700101</v>
      </c>
      <c r="K579" s="3">
        <f t="shared" si="90"/>
        <v>20991231</v>
      </c>
    </row>
    <row r="580" spans="1:11" ht="18" customHeight="1" x14ac:dyDescent="0.3">
      <c r="A580" s="36" t="s">
        <v>11736</v>
      </c>
      <c r="B580" s="36" t="s">
        <v>10280</v>
      </c>
      <c r="C580" s="35" t="s">
        <v>11287</v>
      </c>
      <c r="D580" s="3" t="s">
        <v>941</v>
      </c>
      <c r="E580" s="3">
        <f t="shared" si="84"/>
        <v>1.01</v>
      </c>
      <c r="F580" s="3" t="str">
        <f t="shared" si="85"/>
        <v>Race</v>
      </c>
      <c r="G580" s="3" t="str">
        <f t="shared" si="86"/>
        <v>Race</v>
      </c>
      <c r="H580" s="3" t="str">
        <f t="shared" si="87"/>
        <v>Race</v>
      </c>
      <c r="I580" s="3" t="str">
        <f t="shared" si="88"/>
        <v>S</v>
      </c>
      <c r="J580" s="3">
        <f t="shared" si="89"/>
        <v>19700101</v>
      </c>
      <c r="K580" s="3">
        <f t="shared" si="90"/>
        <v>20991231</v>
      </c>
    </row>
    <row r="581" spans="1:11" ht="18" customHeight="1" x14ac:dyDescent="0.3">
      <c r="A581" s="36" t="s">
        <v>11736</v>
      </c>
      <c r="B581" s="36" t="s">
        <v>10281</v>
      </c>
      <c r="C581" s="35" t="s">
        <v>11288</v>
      </c>
      <c r="D581" s="3" t="s">
        <v>941</v>
      </c>
      <c r="E581" s="3">
        <f t="shared" si="84"/>
        <v>1.01</v>
      </c>
      <c r="F581" s="3" t="str">
        <f t="shared" si="85"/>
        <v>Race</v>
      </c>
      <c r="G581" s="3" t="str">
        <f t="shared" si="86"/>
        <v>Race</v>
      </c>
      <c r="H581" s="3" t="str">
        <f t="shared" si="87"/>
        <v>Race</v>
      </c>
      <c r="I581" s="3" t="str">
        <f t="shared" si="88"/>
        <v>S</v>
      </c>
      <c r="J581" s="3">
        <f t="shared" si="89"/>
        <v>19700101</v>
      </c>
      <c r="K581" s="3">
        <f t="shared" si="90"/>
        <v>20991231</v>
      </c>
    </row>
    <row r="582" spans="1:11" ht="18" customHeight="1" x14ac:dyDescent="0.3">
      <c r="A582" s="36" t="s">
        <v>11736</v>
      </c>
      <c r="B582" s="36" t="s">
        <v>10282</v>
      </c>
      <c r="C582" s="35" t="s">
        <v>11289</v>
      </c>
      <c r="D582" s="3" t="s">
        <v>941</v>
      </c>
      <c r="E582" s="3">
        <f t="shared" si="84"/>
        <v>1.01</v>
      </c>
      <c r="F582" s="3" t="str">
        <f t="shared" si="85"/>
        <v>Race</v>
      </c>
      <c r="G582" s="3" t="str">
        <f t="shared" si="86"/>
        <v>Race</v>
      </c>
      <c r="H582" s="3" t="str">
        <f t="shared" si="87"/>
        <v>Race</v>
      </c>
      <c r="I582" s="3" t="str">
        <f t="shared" si="88"/>
        <v>S</v>
      </c>
      <c r="J582" s="3">
        <f t="shared" si="89"/>
        <v>19700101</v>
      </c>
      <c r="K582" s="3">
        <f t="shared" si="90"/>
        <v>20991231</v>
      </c>
    </row>
    <row r="583" spans="1:11" ht="18" customHeight="1" x14ac:dyDescent="0.3">
      <c r="A583" s="36" t="s">
        <v>11736</v>
      </c>
      <c r="B583" s="36" t="s">
        <v>10283</v>
      </c>
      <c r="C583" s="35" t="s">
        <v>11290</v>
      </c>
      <c r="D583" s="3" t="s">
        <v>941</v>
      </c>
      <c r="E583" s="3">
        <f t="shared" si="84"/>
        <v>1.01</v>
      </c>
      <c r="F583" s="3" t="str">
        <f t="shared" si="85"/>
        <v>Race</v>
      </c>
      <c r="G583" s="3" t="str">
        <f t="shared" si="86"/>
        <v>Race</v>
      </c>
      <c r="H583" s="3" t="str">
        <f t="shared" si="87"/>
        <v>Race</v>
      </c>
      <c r="I583" s="3" t="str">
        <f t="shared" si="88"/>
        <v>S</v>
      </c>
      <c r="J583" s="3">
        <f t="shared" si="89"/>
        <v>19700101</v>
      </c>
      <c r="K583" s="3">
        <f t="shared" si="90"/>
        <v>20991231</v>
      </c>
    </row>
    <row r="584" spans="1:11" ht="18" customHeight="1" x14ac:dyDescent="0.3">
      <c r="A584" s="36" t="s">
        <v>11736</v>
      </c>
      <c r="B584" s="36" t="s">
        <v>10284</v>
      </c>
      <c r="C584" s="35" t="s">
        <v>11291</v>
      </c>
      <c r="D584" s="3" t="s">
        <v>941</v>
      </c>
      <c r="E584" s="3">
        <f t="shared" si="84"/>
        <v>1.01</v>
      </c>
      <c r="F584" s="3" t="str">
        <f t="shared" si="85"/>
        <v>Race</v>
      </c>
      <c r="G584" s="3" t="str">
        <f t="shared" si="86"/>
        <v>Race</v>
      </c>
      <c r="H584" s="3" t="str">
        <f t="shared" si="87"/>
        <v>Race</v>
      </c>
      <c r="I584" s="3" t="str">
        <f t="shared" si="88"/>
        <v>S</v>
      </c>
      <c r="J584" s="3">
        <f t="shared" si="89"/>
        <v>19700101</v>
      </c>
      <c r="K584" s="3">
        <f t="shared" si="90"/>
        <v>20991231</v>
      </c>
    </row>
    <row r="585" spans="1:11" ht="18" customHeight="1" x14ac:dyDescent="0.3">
      <c r="A585" s="36" t="s">
        <v>11736</v>
      </c>
      <c r="B585" s="36" t="s">
        <v>10285</v>
      </c>
      <c r="C585" s="35" t="s">
        <v>11292</v>
      </c>
      <c r="D585" s="3" t="s">
        <v>941</v>
      </c>
      <c r="E585" s="3">
        <f t="shared" si="84"/>
        <v>1.01</v>
      </c>
      <c r="F585" s="3" t="str">
        <f t="shared" si="85"/>
        <v>Race</v>
      </c>
      <c r="G585" s="3" t="str">
        <f t="shared" si="86"/>
        <v>Race</v>
      </c>
      <c r="H585" s="3" t="str">
        <f t="shared" si="87"/>
        <v>Race</v>
      </c>
      <c r="I585" s="3" t="str">
        <f t="shared" si="88"/>
        <v>S</v>
      </c>
      <c r="J585" s="3">
        <f t="shared" si="89"/>
        <v>19700101</v>
      </c>
      <c r="K585" s="3">
        <f t="shared" si="90"/>
        <v>20991231</v>
      </c>
    </row>
    <row r="586" spans="1:11" ht="18" customHeight="1" x14ac:dyDescent="0.3">
      <c r="A586" s="36" t="s">
        <v>11736</v>
      </c>
      <c r="B586" s="36" t="s">
        <v>10286</v>
      </c>
      <c r="C586" s="35" t="s">
        <v>11293</v>
      </c>
      <c r="D586" s="3" t="s">
        <v>941</v>
      </c>
      <c r="E586" s="3">
        <f t="shared" si="84"/>
        <v>1.01</v>
      </c>
      <c r="F586" s="3" t="str">
        <f t="shared" si="85"/>
        <v>Race</v>
      </c>
      <c r="G586" s="3" t="str">
        <f t="shared" si="86"/>
        <v>Race</v>
      </c>
      <c r="H586" s="3" t="str">
        <f t="shared" si="87"/>
        <v>Race</v>
      </c>
      <c r="I586" s="3" t="str">
        <f t="shared" si="88"/>
        <v>S</v>
      </c>
      <c r="J586" s="3">
        <f t="shared" si="89"/>
        <v>19700101</v>
      </c>
      <c r="K586" s="3">
        <f t="shared" si="90"/>
        <v>20991231</v>
      </c>
    </row>
    <row r="587" spans="1:11" ht="18" customHeight="1" x14ac:dyDescent="0.3">
      <c r="A587" s="36" t="s">
        <v>11736</v>
      </c>
      <c r="B587" s="36" t="s">
        <v>10287</v>
      </c>
      <c r="C587" s="35" t="s">
        <v>11294</v>
      </c>
      <c r="D587" s="3" t="s">
        <v>941</v>
      </c>
      <c r="E587" s="3">
        <f t="shared" si="84"/>
        <v>1.01</v>
      </c>
      <c r="F587" s="3" t="str">
        <f t="shared" si="85"/>
        <v>Race</v>
      </c>
      <c r="G587" s="3" t="str">
        <f t="shared" si="86"/>
        <v>Race</v>
      </c>
      <c r="H587" s="3" t="str">
        <f t="shared" si="87"/>
        <v>Race</v>
      </c>
      <c r="I587" s="3" t="str">
        <f t="shared" si="88"/>
        <v>S</v>
      </c>
      <c r="J587" s="3">
        <f t="shared" si="89"/>
        <v>19700101</v>
      </c>
      <c r="K587" s="3">
        <f t="shared" si="90"/>
        <v>20991231</v>
      </c>
    </row>
    <row r="588" spans="1:11" ht="18" customHeight="1" x14ac:dyDescent="0.3">
      <c r="A588" s="36" t="s">
        <v>11736</v>
      </c>
      <c r="B588" s="36" t="s">
        <v>10288</v>
      </c>
      <c r="C588" s="35" t="s">
        <v>11295</v>
      </c>
      <c r="D588" s="3" t="s">
        <v>941</v>
      </c>
      <c r="E588" s="3">
        <f t="shared" si="84"/>
        <v>1.01</v>
      </c>
      <c r="F588" s="3" t="str">
        <f t="shared" si="85"/>
        <v>Race</v>
      </c>
      <c r="G588" s="3" t="str">
        <f t="shared" si="86"/>
        <v>Race</v>
      </c>
      <c r="H588" s="3" t="str">
        <f t="shared" si="87"/>
        <v>Race</v>
      </c>
      <c r="I588" s="3" t="str">
        <f t="shared" si="88"/>
        <v>S</v>
      </c>
      <c r="J588" s="3">
        <f t="shared" si="89"/>
        <v>19700101</v>
      </c>
      <c r="K588" s="3">
        <f t="shared" si="90"/>
        <v>20991231</v>
      </c>
    </row>
    <row r="589" spans="1:11" ht="18" customHeight="1" x14ac:dyDescent="0.3">
      <c r="A589" s="36" t="s">
        <v>11736</v>
      </c>
      <c r="B589" s="36" t="s">
        <v>10289</v>
      </c>
      <c r="C589" s="35" t="s">
        <v>11296</v>
      </c>
      <c r="D589" s="3" t="s">
        <v>941</v>
      </c>
      <c r="E589" s="3">
        <f t="shared" si="84"/>
        <v>1.01</v>
      </c>
      <c r="F589" s="3" t="str">
        <f t="shared" si="85"/>
        <v>Race</v>
      </c>
      <c r="G589" s="3" t="str">
        <f t="shared" si="86"/>
        <v>Race</v>
      </c>
      <c r="H589" s="3" t="str">
        <f t="shared" si="87"/>
        <v>Race</v>
      </c>
      <c r="I589" s="3" t="str">
        <f t="shared" si="88"/>
        <v>S</v>
      </c>
      <c r="J589" s="3">
        <f t="shared" si="89"/>
        <v>19700101</v>
      </c>
      <c r="K589" s="3">
        <f t="shared" si="90"/>
        <v>20991231</v>
      </c>
    </row>
    <row r="590" spans="1:11" ht="18" customHeight="1" x14ac:dyDescent="0.3">
      <c r="A590" s="36" t="s">
        <v>11736</v>
      </c>
      <c r="B590" s="36" t="s">
        <v>10290</v>
      </c>
      <c r="C590" s="35" t="s">
        <v>11297</v>
      </c>
      <c r="D590" s="3" t="s">
        <v>941</v>
      </c>
      <c r="E590" s="3">
        <f t="shared" si="84"/>
        <v>1.01</v>
      </c>
      <c r="F590" s="3" t="str">
        <f t="shared" si="85"/>
        <v>Race</v>
      </c>
      <c r="G590" s="3" t="str">
        <f t="shared" si="86"/>
        <v>Race</v>
      </c>
      <c r="H590" s="3" t="str">
        <f t="shared" si="87"/>
        <v>Race</v>
      </c>
      <c r="I590" s="3" t="str">
        <f t="shared" si="88"/>
        <v>S</v>
      </c>
      <c r="J590" s="3">
        <f t="shared" si="89"/>
        <v>19700101</v>
      </c>
      <c r="K590" s="3">
        <f t="shared" si="90"/>
        <v>20991231</v>
      </c>
    </row>
    <row r="591" spans="1:11" ht="18" customHeight="1" x14ac:dyDescent="0.3">
      <c r="A591" s="36" t="s">
        <v>11736</v>
      </c>
      <c r="B591" s="36" t="s">
        <v>10291</v>
      </c>
      <c r="C591" s="35" t="s">
        <v>11298</v>
      </c>
      <c r="D591" s="3" t="s">
        <v>941</v>
      </c>
      <c r="E591" s="3">
        <f t="shared" si="84"/>
        <v>1.01</v>
      </c>
      <c r="F591" s="3" t="str">
        <f t="shared" si="85"/>
        <v>Race</v>
      </c>
      <c r="G591" s="3" t="str">
        <f t="shared" si="86"/>
        <v>Race</v>
      </c>
      <c r="H591" s="3" t="str">
        <f t="shared" si="87"/>
        <v>Race</v>
      </c>
      <c r="I591" s="3" t="str">
        <f t="shared" si="88"/>
        <v>S</v>
      </c>
      <c r="J591" s="3">
        <f t="shared" si="89"/>
        <v>19700101</v>
      </c>
      <c r="K591" s="3">
        <f t="shared" si="90"/>
        <v>20991231</v>
      </c>
    </row>
    <row r="592" spans="1:11" ht="18" customHeight="1" x14ac:dyDescent="0.3">
      <c r="A592" s="36" t="s">
        <v>11736</v>
      </c>
      <c r="B592" s="36" t="s">
        <v>10292</v>
      </c>
      <c r="C592" s="35" t="s">
        <v>11299</v>
      </c>
      <c r="D592" s="3" t="s">
        <v>941</v>
      </c>
      <c r="E592" s="3">
        <f t="shared" si="84"/>
        <v>1.01</v>
      </c>
      <c r="F592" s="3" t="str">
        <f t="shared" si="85"/>
        <v>Race</v>
      </c>
      <c r="G592" s="3" t="str">
        <f t="shared" si="86"/>
        <v>Race</v>
      </c>
      <c r="H592" s="3" t="str">
        <f t="shared" si="87"/>
        <v>Race</v>
      </c>
      <c r="I592" s="3" t="str">
        <f t="shared" si="88"/>
        <v>S</v>
      </c>
      <c r="J592" s="3">
        <f t="shared" si="89"/>
        <v>19700101</v>
      </c>
      <c r="K592" s="3">
        <f t="shared" si="90"/>
        <v>20991231</v>
      </c>
    </row>
    <row r="593" spans="1:11" ht="18" customHeight="1" x14ac:dyDescent="0.3">
      <c r="A593" s="36" t="s">
        <v>11736</v>
      </c>
      <c r="B593" s="36" t="s">
        <v>10293</v>
      </c>
      <c r="C593" s="35" t="s">
        <v>11300</v>
      </c>
      <c r="D593" s="3" t="s">
        <v>941</v>
      </c>
      <c r="E593" s="3">
        <f t="shared" si="84"/>
        <v>1.01</v>
      </c>
      <c r="F593" s="3" t="str">
        <f t="shared" si="85"/>
        <v>Race</v>
      </c>
      <c r="G593" s="3" t="str">
        <f t="shared" si="86"/>
        <v>Race</v>
      </c>
      <c r="H593" s="3" t="str">
        <f t="shared" si="87"/>
        <v>Race</v>
      </c>
      <c r="I593" s="3" t="str">
        <f t="shared" si="88"/>
        <v>S</v>
      </c>
      <c r="J593" s="3">
        <f t="shared" si="89"/>
        <v>19700101</v>
      </c>
      <c r="K593" s="3">
        <f t="shared" si="90"/>
        <v>20991231</v>
      </c>
    </row>
    <row r="594" spans="1:11" ht="18" customHeight="1" x14ac:dyDescent="0.3">
      <c r="A594" s="36" t="s">
        <v>11736</v>
      </c>
      <c r="B594" s="36" t="s">
        <v>10294</v>
      </c>
      <c r="C594" s="35" t="s">
        <v>11301</v>
      </c>
      <c r="D594" s="3" t="s">
        <v>941</v>
      </c>
      <c r="E594" s="3">
        <f t="shared" si="84"/>
        <v>1.01</v>
      </c>
      <c r="F594" s="3" t="str">
        <f t="shared" si="85"/>
        <v>Race</v>
      </c>
      <c r="G594" s="3" t="str">
        <f t="shared" si="86"/>
        <v>Race</v>
      </c>
      <c r="H594" s="3" t="str">
        <f t="shared" si="87"/>
        <v>Race</v>
      </c>
      <c r="I594" s="3" t="str">
        <f t="shared" si="88"/>
        <v>S</v>
      </c>
      <c r="J594" s="3">
        <f t="shared" si="89"/>
        <v>19700101</v>
      </c>
      <c r="K594" s="3">
        <f t="shared" si="90"/>
        <v>20991231</v>
      </c>
    </row>
    <row r="595" spans="1:11" ht="18" customHeight="1" x14ac:dyDescent="0.3">
      <c r="A595" s="36" t="s">
        <v>11736</v>
      </c>
      <c r="B595" s="36" t="s">
        <v>10295</v>
      </c>
      <c r="C595" s="35" t="s">
        <v>11302</v>
      </c>
      <c r="D595" s="3" t="s">
        <v>941</v>
      </c>
      <c r="E595" s="3">
        <f t="shared" si="84"/>
        <v>1.01</v>
      </c>
      <c r="F595" s="3" t="str">
        <f t="shared" si="85"/>
        <v>Race</v>
      </c>
      <c r="G595" s="3" t="str">
        <f t="shared" si="86"/>
        <v>Race</v>
      </c>
      <c r="H595" s="3" t="str">
        <f t="shared" si="87"/>
        <v>Race</v>
      </c>
      <c r="I595" s="3" t="str">
        <f t="shared" si="88"/>
        <v>S</v>
      </c>
      <c r="J595" s="3">
        <f t="shared" si="89"/>
        <v>19700101</v>
      </c>
      <c r="K595" s="3">
        <f t="shared" si="90"/>
        <v>20991231</v>
      </c>
    </row>
    <row r="596" spans="1:11" ht="18" customHeight="1" x14ac:dyDescent="0.3">
      <c r="A596" s="36" t="s">
        <v>11736</v>
      </c>
      <c r="B596" s="36" t="s">
        <v>10296</v>
      </c>
      <c r="C596" s="35" t="s">
        <v>11303</v>
      </c>
      <c r="D596" s="3" t="s">
        <v>941</v>
      </c>
      <c r="E596" s="3">
        <f t="shared" si="84"/>
        <v>1.01</v>
      </c>
      <c r="F596" s="3" t="str">
        <f t="shared" si="85"/>
        <v>Race</v>
      </c>
      <c r="G596" s="3" t="str">
        <f t="shared" si="86"/>
        <v>Race</v>
      </c>
      <c r="H596" s="3" t="str">
        <f t="shared" si="87"/>
        <v>Race</v>
      </c>
      <c r="I596" s="3" t="str">
        <f t="shared" si="88"/>
        <v>S</v>
      </c>
      <c r="J596" s="3">
        <f t="shared" si="89"/>
        <v>19700101</v>
      </c>
      <c r="K596" s="3">
        <f t="shared" si="90"/>
        <v>20991231</v>
      </c>
    </row>
    <row r="597" spans="1:11" ht="18" customHeight="1" x14ac:dyDescent="0.3">
      <c r="A597" s="36" t="s">
        <v>11736</v>
      </c>
      <c r="B597" s="36" t="s">
        <v>10297</v>
      </c>
      <c r="C597" s="35" t="s">
        <v>11304</v>
      </c>
      <c r="D597" s="3" t="s">
        <v>941</v>
      </c>
      <c r="E597" s="3">
        <f t="shared" si="84"/>
        <v>1.01</v>
      </c>
      <c r="F597" s="3" t="str">
        <f t="shared" si="85"/>
        <v>Race</v>
      </c>
      <c r="G597" s="3" t="str">
        <f t="shared" si="86"/>
        <v>Race</v>
      </c>
      <c r="H597" s="3" t="str">
        <f t="shared" si="87"/>
        <v>Race</v>
      </c>
      <c r="I597" s="3" t="str">
        <f t="shared" si="88"/>
        <v>S</v>
      </c>
      <c r="J597" s="3">
        <f t="shared" si="89"/>
        <v>19700101</v>
      </c>
      <c r="K597" s="3">
        <f t="shared" si="90"/>
        <v>20991231</v>
      </c>
    </row>
    <row r="598" spans="1:11" ht="18" customHeight="1" x14ac:dyDescent="0.3">
      <c r="A598" s="36" t="s">
        <v>11736</v>
      </c>
      <c r="B598" s="36" t="s">
        <v>10298</v>
      </c>
      <c r="C598" s="35" t="s">
        <v>11305</v>
      </c>
      <c r="D598" s="3" t="s">
        <v>941</v>
      </c>
      <c r="E598" s="3">
        <f t="shared" si="84"/>
        <v>1.01</v>
      </c>
      <c r="F598" s="3" t="str">
        <f t="shared" si="85"/>
        <v>Race</v>
      </c>
      <c r="G598" s="3" t="str">
        <f t="shared" si="86"/>
        <v>Race</v>
      </c>
      <c r="H598" s="3" t="str">
        <f t="shared" si="87"/>
        <v>Race</v>
      </c>
      <c r="I598" s="3" t="str">
        <f t="shared" si="88"/>
        <v>S</v>
      </c>
      <c r="J598" s="3">
        <f t="shared" si="89"/>
        <v>19700101</v>
      </c>
      <c r="K598" s="3">
        <f t="shared" si="90"/>
        <v>20991231</v>
      </c>
    </row>
    <row r="599" spans="1:11" ht="18" customHeight="1" x14ac:dyDescent="0.3">
      <c r="A599" s="36" t="s">
        <v>11736</v>
      </c>
      <c r="B599" s="36" t="s">
        <v>10299</v>
      </c>
      <c r="C599" s="35" t="s">
        <v>11306</v>
      </c>
      <c r="D599" s="3" t="s">
        <v>941</v>
      </c>
      <c r="E599" s="3">
        <f t="shared" si="84"/>
        <v>1.01</v>
      </c>
      <c r="F599" s="3" t="str">
        <f t="shared" si="85"/>
        <v>Race</v>
      </c>
      <c r="G599" s="3" t="str">
        <f t="shared" si="86"/>
        <v>Race</v>
      </c>
      <c r="H599" s="3" t="str">
        <f t="shared" si="87"/>
        <v>Race</v>
      </c>
      <c r="I599" s="3" t="str">
        <f t="shared" si="88"/>
        <v>S</v>
      </c>
      <c r="J599" s="3">
        <f t="shared" si="89"/>
        <v>19700101</v>
      </c>
      <c r="K599" s="3">
        <f t="shared" si="90"/>
        <v>20991231</v>
      </c>
    </row>
    <row r="600" spans="1:11" ht="18" customHeight="1" x14ac:dyDescent="0.3">
      <c r="A600" s="36" t="s">
        <v>11736</v>
      </c>
      <c r="B600" s="36" t="s">
        <v>10300</v>
      </c>
      <c r="C600" s="35" t="s">
        <v>11307</v>
      </c>
      <c r="D600" s="3" t="s">
        <v>941</v>
      </c>
      <c r="E600" s="3">
        <f t="shared" si="84"/>
        <v>1.01</v>
      </c>
      <c r="F600" s="3" t="str">
        <f t="shared" si="85"/>
        <v>Race</v>
      </c>
      <c r="G600" s="3" t="str">
        <f t="shared" si="86"/>
        <v>Race</v>
      </c>
      <c r="H600" s="3" t="str">
        <f t="shared" si="87"/>
        <v>Race</v>
      </c>
      <c r="I600" s="3" t="str">
        <f t="shared" si="88"/>
        <v>S</v>
      </c>
      <c r="J600" s="3">
        <f t="shared" si="89"/>
        <v>19700101</v>
      </c>
      <c r="K600" s="3">
        <f t="shared" si="90"/>
        <v>20991231</v>
      </c>
    </row>
    <row r="601" spans="1:11" ht="18" customHeight="1" x14ac:dyDescent="0.3">
      <c r="A601" s="36" t="s">
        <v>11736</v>
      </c>
      <c r="B601" s="36" t="s">
        <v>10301</v>
      </c>
      <c r="C601" s="35" t="s">
        <v>11308</v>
      </c>
      <c r="D601" s="3" t="s">
        <v>941</v>
      </c>
      <c r="E601" s="3">
        <f t="shared" si="84"/>
        <v>1.01</v>
      </c>
      <c r="F601" s="3" t="str">
        <f t="shared" si="85"/>
        <v>Race</v>
      </c>
      <c r="G601" s="3" t="str">
        <f t="shared" si="86"/>
        <v>Race</v>
      </c>
      <c r="H601" s="3" t="str">
        <f t="shared" si="87"/>
        <v>Race</v>
      </c>
      <c r="I601" s="3" t="str">
        <f t="shared" si="88"/>
        <v>S</v>
      </c>
      <c r="J601" s="3">
        <f t="shared" si="89"/>
        <v>19700101</v>
      </c>
      <c r="K601" s="3">
        <f t="shared" si="90"/>
        <v>20991231</v>
      </c>
    </row>
    <row r="602" spans="1:11" ht="18" customHeight="1" x14ac:dyDescent="0.3">
      <c r="A602" s="36" t="s">
        <v>11736</v>
      </c>
      <c r="B602" s="36" t="s">
        <v>10302</v>
      </c>
      <c r="C602" s="35" t="s">
        <v>11309</v>
      </c>
      <c r="D602" s="3" t="s">
        <v>941</v>
      </c>
      <c r="E602" s="3">
        <f t="shared" si="84"/>
        <v>1.01</v>
      </c>
      <c r="F602" s="3" t="str">
        <f t="shared" si="85"/>
        <v>Race</v>
      </c>
      <c r="G602" s="3" t="str">
        <f t="shared" si="86"/>
        <v>Race</v>
      </c>
      <c r="H602" s="3" t="str">
        <f t="shared" si="87"/>
        <v>Race</v>
      </c>
      <c r="I602" s="3" t="str">
        <f t="shared" si="88"/>
        <v>S</v>
      </c>
      <c r="J602" s="3">
        <f t="shared" si="89"/>
        <v>19700101</v>
      </c>
      <c r="K602" s="3">
        <f t="shared" si="90"/>
        <v>20991231</v>
      </c>
    </row>
    <row r="603" spans="1:11" ht="18" customHeight="1" x14ac:dyDescent="0.3">
      <c r="A603" s="36" t="s">
        <v>11736</v>
      </c>
      <c r="B603" s="36" t="s">
        <v>10303</v>
      </c>
      <c r="C603" s="35" t="s">
        <v>11310</v>
      </c>
      <c r="D603" s="3" t="s">
        <v>941</v>
      </c>
      <c r="E603" s="3">
        <f t="shared" si="84"/>
        <v>1.01</v>
      </c>
      <c r="F603" s="3" t="str">
        <f t="shared" si="85"/>
        <v>Race</v>
      </c>
      <c r="G603" s="3" t="str">
        <f t="shared" si="86"/>
        <v>Race</v>
      </c>
      <c r="H603" s="3" t="str">
        <f t="shared" si="87"/>
        <v>Race</v>
      </c>
      <c r="I603" s="3" t="str">
        <f t="shared" si="88"/>
        <v>S</v>
      </c>
      <c r="J603" s="3">
        <f t="shared" si="89"/>
        <v>19700101</v>
      </c>
      <c r="K603" s="3">
        <f t="shared" si="90"/>
        <v>20991231</v>
      </c>
    </row>
    <row r="604" spans="1:11" ht="18" customHeight="1" x14ac:dyDescent="0.3">
      <c r="A604" s="36" t="s">
        <v>11736</v>
      </c>
      <c r="B604" s="36" t="s">
        <v>10304</v>
      </c>
      <c r="C604" s="35" t="s">
        <v>11311</v>
      </c>
      <c r="D604" s="3" t="s">
        <v>941</v>
      </c>
      <c r="E604" s="3">
        <f t="shared" si="84"/>
        <v>1.01</v>
      </c>
      <c r="F604" s="3" t="str">
        <f t="shared" si="85"/>
        <v>Race</v>
      </c>
      <c r="G604" s="3" t="str">
        <f t="shared" si="86"/>
        <v>Race</v>
      </c>
      <c r="H604" s="3" t="str">
        <f t="shared" si="87"/>
        <v>Race</v>
      </c>
      <c r="I604" s="3" t="str">
        <f t="shared" si="88"/>
        <v>S</v>
      </c>
      <c r="J604" s="3">
        <f t="shared" si="89"/>
        <v>19700101</v>
      </c>
      <c r="K604" s="3">
        <f t="shared" si="90"/>
        <v>20991231</v>
      </c>
    </row>
    <row r="605" spans="1:11" ht="18" customHeight="1" x14ac:dyDescent="0.3">
      <c r="A605" s="36" t="s">
        <v>11736</v>
      </c>
      <c r="B605" s="36" t="s">
        <v>10305</v>
      </c>
      <c r="C605" s="35" t="s">
        <v>11312</v>
      </c>
      <c r="D605" s="3" t="s">
        <v>941</v>
      </c>
      <c r="E605" s="3">
        <f t="shared" si="84"/>
        <v>1.01</v>
      </c>
      <c r="F605" s="3" t="str">
        <f t="shared" si="85"/>
        <v>Race</v>
      </c>
      <c r="G605" s="3" t="str">
        <f t="shared" si="86"/>
        <v>Race</v>
      </c>
      <c r="H605" s="3" t="str">
        <f t="shared" si="87"/>
        <v>Race</v>
      </c>
      <c r="I605" s="3" t="str">
        <f t="shared" si="88"/>
        <v>S</v>
      </c>
      <c r="J605" s="3">
        <f t="shared" si="89"/>
        <v>19700101</v>
      </c>
      <c r="K605" s="3">
        <f t="shared" si="90"/>
        <v>20991231</v>
      </c>
    </row>
    <row r="606" spans="1:11" ht="18" customHeight="1" x14ac:dyDescent="0.3">
      <c r="A606" s="36" t="s">
        <v>11736</v>
      </c>
      <c r="B606" s="36" t="s">
        <v>10306</v>
      </c>
      <c r="C606" s="35" t="s">
        <v>11313</v>
      </c>
      <c r="D606" s="3" t="s">
        <v>941</v>
      </c>
      <c r="E606" s="3">
        <f t="shared" si="84"/>
        <v>1.01</v>
      </c>
      <c r="F606" s="3" t="str">
        <f t="shared" si="85"/>
        <v>Race</v>
      </c>
      <c r="G606" s="3" t="str">
        <f t="shared" si="86"/>
        <v>Race</v>
      </c>
      <c r="H606" s="3" t="str">
        <f t="shared" si="87"/>
        <v>Race</v>
      </c>
      <c r="I606" s="3" t="str">
        <f t="shared" si="88"/>
        <v>S</v>
      </c>
      <c r="J606" s="3">
        <f t="shared" si="89"/>
        <v>19700101</v>
      </c>
      <c r="K606" s="3">
        <f t="shared" si="90"/>
        <v>20991231</v>
      </c>
    </row>
    <row r="607" spans="1:11" ht="18" customHeight="1" x14ac:dyDescent="0.3">
      <c r="A607" s="36" t="s">
        <v>11736</v>
      </c>
      <c r="B607" s="36" t="s">
        <v>10307</v>
      </c>
      <c r="C607" s="35" t="s">
        <v>11314</v>
      </c>
      <c r="D607" s="3" t="s">
        <v>941</v>
      </c>
      <c r="E607" s="3">
        <f t="shared" si="84"/>
        <v>1.01</v>
      </c>
      <c r="F607" s="3" t="str">
        <f t="shared" si="85"/>
        <v>Race</v>
      </c>
      <c r="G607" s="3" t="str">
        <f t="shared" si="86"/>
        <v>Race</v>
      </c>
      <c r="H607" s="3" t="str">
        <f t="shared" si="87"/>
        <v>Race</v>
      </c>
      <c r="I607" s="3" t="str">
        <f t="shared" si="88"/>
        <v>S</v>
      </c>
      <c r="J607" s="3">
        <f t="shared" si="89"/>
        <v>19700101</v>
      </c>
      <c r="K607" s="3">
        <f t="shared" si="90"/>
        <v>20991231</v>
      </c>
    </row>
    <row r="608" spans="1:11" ht="18" customHeight="1" x14ac:dyDescent="0.3">
      <c r="A608" s="36" t="s">
        <v>11736</v>
      </c>
      <c r="B608" s="36" t="s">
        <v>10308</v>
      </c>
      <c r="C608" s="35" t="s">
        <v>11315</v>
      </c>
      <c r="D608" s="3" t="s">
        <v>941</v>
      </c>
      <c r="E608" s="3">
        <f t="shared" si="84"/>
        <v>1.01</v>
      </c>
      <c r="F608" s="3" t="str">
        <f t="shared" si="85"/>
        <v>Race</v>
      </c>
      <c r="G608" s="3" t="str">
        <f t="shared" si="86"/>
        <v>Race</v>
      </c>
      <c r="H608" s="3" t="str">
        <f t="shared" si="87"/>
        <v>Race</v>
      </c>
      <c r="I608" s="3" t="str">
        <f t="shared" si="88"/>
        <v>S</v>
      </c>
      <c r="J608" s="3">
        <f t="shared" si="89"/>
        <v>19700101</v>
      </c>
      <c r="K608" s="3">
        <f t="shared" si="90"/>
        <v>20991231</v>
      </c>
    </row>
    <row r="609" spans="1:11" ht="18" customHeight="1" x14ac:dyDescent="0.3">
      <c r="A609" s="36" t="s">
        <v>11736</v>
      </c>
      <c r="B609" s="36" t="s">
        <v>10309</v>
      </c>
      <c r="C609" s="35" t="s">
        <v>11316</v>
      </c>
      <c r="D609" s="3" t="s">
        <v>941</v>
      </c>
      <c r="E609" s="3">
        <f t="shared" si="84"/>
        <v>1.01</v>
      </c>
      <c r="F609" s="3" t="str">
        <f t="shared" si="85"/>
        <v>Race</v>
      </c>
      <c r="G609" s="3" t="str">
        <f t="shared" si="86"/>
        <v>Race</v>
      </c>
      <c r="H609" s="3" t="str">
        <f t="shared" si="87"/>
        <v>Race</v>
      </c>
      <c r="I609" s="3" t="str">
        <f t="shared" si="88"/>
        <v>S</v>
      </c>
      <c r="J609" s="3">
        <f t="shared" si="89"/>
        <v>19700101</v>
      </c>
      <c r="K609" s="3">
        <f t="shared" si="90"/>
        <v>20991231</v>
      </c>
    </row>
    <row r="610" spans="1:11" ht="18" customHeight="1" x14ac:dyDescent="0.3">
      <c r="A610" s="36" t="s">
        <v>11736</v>
      </c>
      <c r="B610" s="36" t="s">
        <v>10310</v>
      </c>
      <c r="C610" s="35" t="s">
        <v>11317</v>
      </c>
      <c r="D610" s="3" t="s">
        <v>941</v>
      </c>
      <c r="E610" s="3">
        <f t="shared" si="84"/>
        <v>1.01</v>
      </c>
      <c r="F610" s="3" t="str">
        <f t="shared" si="85"/>
        <v>Race</v>
      </c>
      <c r="G610" s="3" t="str">
        <f t="shared" si="86"/>
        <v>Race</v>
      </c>
      <c r="H610" s="3" t="str">
        <f t="shared" si="87"/>
        <v>Race</v>
      </c>
      <c r="I610" s="3" t="str">
        <f t="shared" si="88"/>
        <v>S</v>
      </c>
      <c r="J610" s="3">
        <f t="shared" si="89"/>
        <v>19700101</v>
      </c>
      <c r="K610" s="3">
        <f t="shared" si="90"/>
        <v>20991231</v>
      </c>
    </row>
    <row r="611" spans="1:11" ht="18" customHeight="1" x14ac:dyDescent="0.3">
      <c r="A611" s="36" t="s">
        <v>11736</v>
      </c>
      <c r="B611" s="36" t="s">
        <v>10311</v>
      </c>
      <c r="C611" s="35" t="s">
        <v>11318</v>
      </c>
      <c r="D611" s="3" t="s">
        <v>941</v>
      </c>
      <c r="E611" s="3">
        <f t="shared" si="84"/>
        <v>1.01</v>
      </c>
      <c r="F611" s="3" t="str">
        <f t="shared" si="85"/>
        <v>Race</v>
      </c>
      <c r="G611" s="3" t="str">
        <f t="shared" si="86"/>
        <v>Race</v>
      </c>
      <c r="H611" s="3" t="str">
        <f t="shared" si="87"/>
        <v>Race</v>
      </c>
      <c r="I611" s="3" t="str">
        <f t="shared" si="88"/>
        <v>S</v>
      </c>
      <c r="J611" s="3">
        <f t="shared" si="89"/>
        <v>19700101</v>
      </c>
      <c r="K611" s="3">
        <f t="shared" si="90"/>
        <v>20991231</v>
      </c>
    </row>
    <row r="612" spans="1:11" ht="18" customHeight="1" x14ac:dyDescent="0.3">
      <c r="A612" s="36" t="s">
        <v>11736</v>
      </c>
      <c r="B612" s="36" t="s">
        <v>10312</v>
      </c>
      <c r="C612" s="35" t="s">
        <v>11319</v>
      </c>
      <c r="D612" s="3" t="s">
        <v>941</v>
      </c>
      <c r="E612" s="3">
        <f t="shared" si="84"/>
        <v>1.01</v>
      </c>
      <c r="F612" s="3" t="str">
        <f t="shared" si="85"/>
        <v>Race</v>
      </c>
      <c r="G612" s="3" t="str">
        <f t="shared" si="86"/>
        <v>Race</v>
      </c>
      <c r="H612" s="3" t="str">
        <f t="shared" si="87"/>
        <v>Race</v>
      </c>
      <c r="I612" s="3" t="str">
        <f t="shared" si="88"/>
        <v>S</v>
      </c>
      <c r="J612" s="3">
        <f t="shared" si="89"/>
        <v>19700101</v>
      </c>
      <c r="K612" s="3">
        <f t="shared" si="90"/>
        <v>20991231</v>
      </c>
    </row>
    <row r="613" spans="1:11" ht="18" customHeight="1" x14ac:dyDescent="0.3">
      <c r="A613" s="36" t="s">
        <v>11736</v>
      </c>
      <c r="B613" s="36" t="s">
        <v>10313</v>
      </c>
      <c r="C613" s="35" t="s">
        <v>11320</v>
      </c>
      <c r="D613" s="3" t="s">
        <v>941</v>
      </c>
      <c r="E613" s="3">
        <f t="shared" si="84"/>
        <v>1.01</v>
      </c>
      <c r="F613" s="3" t="str">
        <f t="shared" si="85"/>
        <v>Race</v>
      </c>
      <c r="G613" s="3" t="str">
        <f t="shared" si="86"/>
        <v>Race</v>
      </c>
      <c r="H613" s="3" t="str">
        <f t="shared" si="87"/>
        <v>Race</v>
      </c>
      <c r="I613" s="3" t="str">
        <f t="shared" si="88"/>
        <v>S</v>
      </c>
      <c r="J613" s="3">
        <f t="shared" si="89"/>
        <v>19700101</v>
      </c>
      <c r="K613" s="3">
        <f t="shared" si="90"/>
        <v>20991231</v>
      </c>
    </row>
    <row r="614" spans="1:11" ht="18" customHeight="1" x14ac:dyDescent="0.3">
      <c r="A614" s="36" t="s">
        <v>11736</v>
      </c>
      <c r="B614" s="36" t="s">
        <v>10314</v>
      </c>
      <c r="C614" s="35" t="s">
        <v>11321</v>
      </c>
      <c r="D614" s="3" t="s">
        <v>941</v>
      </c>
      <c r="E614" s="3">
        <f t="shared" si="84"/>
        <v>1.01</v>
      </c>
      <c r="F614" s="3" t="str">
        <f t="shared" si="85"/>
        <v>Race</v>
      </c>
      <c r="G614" s="3" t="str">
        <f t="shared" si="86"/>
        <v>Race</v>
      </c>
      <c r="H614" s="3" t="str">
        <f t="shared" si="87"/>
        <v>Race</v>
      </c>
      <c r="I614" s="3" t="str">
        <f t="shared" si="88"/>
        <v>S</v>
      </c>
      <c r="J614" s="3">
        <f t="shared" si="89"/>
        <v>19700101</v>
      </c>
      <c r="K614" s="3">
        <f t="shared" si="90"/>
        <v>20991231</v>
      </c>
    </row>
    <row r="615" spans="1:11" ht="18" customHeight="1" x14ac:dyDescent="0.3">
      <c r="A615" s="36" t="s">
        <v>11736</v>
      </c>
      <c r="B615" s="36" t="s">
        <v>10315</v>
      </c>
      <c r="C615" s="35" t="s">
        <v>11322</v>
      </c>
      <c r="D615" s="3" t="s">
        <v>941</v>
      </c>
      <c r="E615" s="3">
        <f t="shared" si="84"/>
        <v>1.01</v>
      </c>
      <c r="F615" s="3" t="str">
        <f t="shared" si="85"/>
        <v>Race</v>
      </c>
      <c r="G615" s="3" t="str">
        <f t="shared" si="86"/>
        <v>Race</v>
      </c>
      <c r="H615" s="3" t="str">
        <f t="shared" si="87"/>
        <v>Race</v>
      </c>
      <c r="I615" s="3" t="str">
        <f t="shared" si="88"/>
        <v>S</v>
      </c>
      <c r="J615" s="3">
        <f t="shared" si="89"/>
        <v>19700101</v>
      </c>
      <c r="K615" s="3">
        <f t="shared" si="90"/>
        <v>20991231</v>
      </c>
    </row>
    <row r="616" spans="1:11" ht="18" customHeight="1" x14ac:dyDescent="0.3">
      <c r="A616" s="36" t="s">
        <v>11736</v>
      </c>
      <c r="B616" s="36" t="s">
        <v>10316</v>
      </c>
      <c r="C616" s="35" t="s">
        <v>11323</v>
      </c>
      <c r="D616" s="3" t="s">
        <v>941</v>
      </c>
      <c r="E616" s="3">
        <f t="shared" si="84"/>
        <v>1.01</v>
      </c>
      <c r="F616" s="3" t="str">
        <f t="shared" si="85"/>
        <v>Race</v>
      </c>
      <c r="G616" s="3" t="str">
        <f t="shared" si="86"/>
        <v>Race</v>
      </c>
      <c r="H616" s="3" t="str">
        <f t="shared" si="87"/>
        <v>Race</v>
      </c>
      <c r="I616" s="3" t="str">
        <f t="shared" si="88"/>
        <v>S</v>
      </c>
      <c r="J616" s="3">
        <f t="shared" si="89"/>
        <v>19700101</v>
      </c>
      <c r="K616" s="3">
        <f t="shared" si="90"/>
        <v>20991231</v>
      </c>
    </row>
    <row r="617" spans="1:11" ht="18" customHeight="1" x14ac:dyDescent="0.3">
      <c r="A617" s="36" t="s">
        <v>11736</v>
      </c>
      <c r="B617" s="36" t="s">
        <v>10317</v>
      </c>
      <c r="C617" s="35" t="s">
        <v>11324</v>
      </c>
      <c r="D617" s="3" t="s">
        <v>941</v>
      </c>
      <c r="E617" s="3">
        <f t="shared" si="84"/>
        <v>1.01</v>
      </c>
      <c r="F617" s="3" t="str">
        <f t="shared" si="85"/>
        <v>Race</v>
      </c>
      <c r="G617" s="3" t="str">
        <f t="shared" si="86"/>
        <v>Race</v>
      </c>
      <c r="H617" s="3" t="str">
        <f t="shared" si="87"/>
        <v>Race</v>
      </c>
      <c r="I617" s="3" t="str">
        <f t="shared" si="88"/>
        <v>S</v>
      </c>
      <c r="J617" s="3">
        <f t="shared" si="89"/>
        <v>19700101</v>
      </c>
      <c r="K617" s="3">
        <f t="shared" si="90"/>
        <v>20991231</v>
      </c>
    </row>
    <row r="618" spans="1:11" ht="18" customHeight="1" x14ac:dyDescent="0.3">
      <c r="A618" s="36" t="s">
        <v>11736</v>
      </c>
      <c r="B618" s="36" t="s">
        <v>10318</v>
      </c>
      <c r="C618" s="35" t="s">
        <v>11325</v>
      </c>
      <c r="D618" s="3" t="s">
        <v>941</v>
      </c>
      <c r="E618" s="3">
        <f t="shared" si="84"/>
        <v>1.01</v>
      </c>
      <c r="F618" s="3" t="str">
        <f t="shared" si="85"/>
        <v>Race</v>
      </c>
      <c r="G618" s="3" t="str">
        <f t="shared" si="86"/>
        <v>Race</v>
      </c>
      <c r="H618" s="3" t="str">
        <f t="shared" si="87"/>
        <v>Race</v>
      </c>
      <c r="I618" s="3" t="str">
        <f t="shared" si="88"/>
        <v>S</v>
      </c>
      <c r="J618" s="3">
        <f t="shared" si="89"/>
        <v>19700101</v>
      </c>
      <c r="K618" s="3">
        <f t="shared" si="90"/>
        <v>20991231</v>
      </c>
    </row>
    <row r="619" spans="1:11" ht="18" customHeight="1" x14ac:dyDescent="0.3">
      <c r="A619" s="36" t="s">
        <v>11736</v>
      </c>
      <c r="B619" s="36" t="s">
        <v>10319</v>
      </c>
      <c r="C619" s="35" t="s">
        <v>11326</v>
      </c>
      <c r="D619" s="3" t="s">
        <v>941</v>
      </c>
      <c r="E619" s="3">
        <f t="shared" si="84"/>
        <v>1.01</v>
      </c>
      <c r="F619" s="3" t="str">
        <f t="shared" si="85"/>
        <v>Race</v>
      </c>
      <c r="G619" s="3" t="str">
        <f t="shared" si="86"/>
        <v>Race</v>
      </c>
      <c r="H619" s="3" t="str">
        <f t="shared" si="87"/>
        <v>Race</v>
      </c>
      <c r="I619" s="3" t="str">
        <f t="shared" si="88"/>
        <v>S</v>
      </c>
      <c r="J619" s="3">
        <f t="shared" si="89"/>
        <v>19700101</v>
      </c>
      <c r="K619" s="3">
        <f t="shared" si="90"/>
        <v>20991231</v>
      </c>
    </row>
    <row r="620" spans="1:11" ht="18" customHeight="1" x14ac:dyDescent="0.3">
      <c r="A620" s="36" t="s">
        <v>11736</v>
      </c>
      <c r="B620" s="36" t="s">
        <v>10320</v>
      </c>
      <c r="C620" s="35" t="s">
        <v>11327</v>
      </c>
      <c r="D620" s="3" t="s">
        <v>941</v>
      </c>
      <c r="E620" s="3">
        <f t="shared" si="84"/>
        <v>1.01</v>
      </c>
      <c r="F620" s="3" t="str">
        <f t="shared" si="85"/>
        <v>Race</v>
      </c>
      <c r="G620" s="3" t="str">
        <f t="shared" si="86"/>
        <v>Race</v>
      </c>
      <c r="H620" s="3" t="str">
        <f t="shared" si="87"/>
        <v>Race</v>
      </c>
      <c r="I620" s="3" t="str">
        <f t="shared" si="88"/>
        <v>S</v>
      </c>
      <c r="J620" s="3">
        <f t="shared" si="89"/>
        <v>19700101</v>
      </c>
      <c r="K620" s="3">
        <f t="shared" si="90"/>
        <v>20991231</v>
      </c>
    </row>
    <row r="621" spans="1:11" ht="18" customHeight="1" x14ac:dyDescent="0.3">
      <c r="A621" s="36" t="s">
        <v>11736</v>
      </c>
      <c r="B621" s="36" t="s">
        <v>10321</v>
      </c>
      <c r="C621" s="35" t="s">
        <v>11328</v>
      </c>
      <c r="D621" s="3" t="s">
        <v>941</v>
      </c>
      <c r="E621" s="3">
        <f t="shared" si="84"/>
        <v>1.01</v>
      </c>
      <c r="F621" s="3" t="str">
        <f t="shared" si="85"/>
        <v>Race</v>
      </c>
      <c r="G621" s="3" t="str">
        <f t="shared" si="86"/>
        <v>Race</v>
      </c>
      <c r="H621" s="3" t="str">
        <f t="shared" si="87"/>
        <v>Race</v>
      </c>
      <c r="I621" s="3" t="str">
        <f t="shared" si="88"/>
        <v>S</v>
      </c>
      <c r="J621" s="3">
        <f t="shared" si="89"/>
        <v>19700101</v>
      </c>
      <c r="K621" s="3">
        <f t="shared" si="90"/>
        <v>20991231</v>
      </c>
    </row>
    <row r="622" spans="1:11" ht="18" customHeight="1" x14ac:dyDescent="0.3">
      <c r="A622" s="36" t="s">
        <v>11736</v>
      </c>
      <c r="B622" s="36" t="s">
        <v>10322</v>
      </c>
      <c r="C622" s="35" t="s">
        <v>11329</v>
      </c>
      <c r="D622" s="3" t="s">
        <v>941</v>
      </c>
      <c r="E622" s="3">
        <f t="shared" si="84"/>
        <v>1.01</v>
      </c>
      <c r="F622" s="3" t="str">
        <f t="shared" si="85"/>
        <v>Race</v>
      </c>
      <c r="G622" s="3" t="str">
        <f t="shared" si="86"/>
        <v>Race</v>
      </c>
      <c r="H622" s="3" t="str">
        <f t="shared" si="87"/>
        <v>Race</v>
      </c>
      <c r="I622" s="3" t="str">
        <f t="shared" si="88"/>
        <v>S</v>
      </c>
      <c r="J622" s="3">
        <f t="shared" si="89"/>
        <v>19700101</v>
      </c>
      <c r="K622" s="3">
        <f t="shared" si="90"/>
        <v>20991231</v>
      </c>
    </row>
    <row r="623" spans="1:11" ht="18" customHeight="1" x14ac:dyDescent="0.3">
      <c r="A623" s="36" t="s">
        <v>11736</v>
      </c>
      <c r="B623" s="36" t="s">
        <v>10323</v>
      </c>
      <c r="C623" s="35" t="s">
        <v>11330</v>
      </c>
      <c r="D623" s="3" t="s">
        <v>941</v>
      </c>
      <c r="E623" s="3">
        <f t="shared" si="84"/>
        <v>1.01</v>
      </c>
      <c r="F623" s="3" t="str">
        <f t="shared" si="85"/>
        <v>Race</v>
      </c>
      <c r="G623" s="3" t="str">
        <f t="shared" si="86"/>
        <v>Race</v>
      </c>
      <c r="H623" s="3" t="str">
        <f t="shared" si="87"/>
        <v>Race</v>
      </c>
      <c r="I623" s="3" t="str">
        <f t="shared" si="88"/>
        <v>S</v>
      </c>
      <c r="J623" s="3">
        <f t="shared" si="89"/>
        <v>19700101</v>
      </c>
      <c r="K623" s="3">
        <f t="shared" si="90"/>
        <v>20991231</v>
      </c>
    </row>
    <row r="624" spans="1:11" ht="18" customHeight="1" x14ac:dyDescent="0.3">
      <c r="A624" s="36" t="s">
        <v>11736</v>
      </c>
      <c r="B624" s="36" t="s">
        <v>10324</v>
      </c>
      <c r="C624" s="35" t="s">
        <v>11331</v>
      </c>
      <c r="D624" s="3" t="s">
        <v>941</v>
      </c>
      <c r="E624" s="3">
        <f t="shared" si="84"/>
        <v>1.01</v>
      </c>
      <c r="F624" s="3" t="str">
        <f t="shared" si="85"/>
        <v>Race</v>
      </c>
      <c r="G624" s="3" t="str">
        <f t="shared" si="86"/>
        <v>Race</v>
      </c>
      <c r="H624" s="3" t="str">
        <f t="shared" si="87"/>
        <v>Race</v>
      </c>
      <c r="I624" s="3" t="str">
        <f t="shared" si="88"/>
        <v>S</v>
      </c>
      <c r="J624" s="3">
        <f t="shared" si="89"/>
        <v>19700101</v>
      </c>
      <c r="K624" s="3">
        <f t="shared" si="90"/>
        <v>20991231</v>
      </c>
    </row>
    <row r="625" spans="1:11" ht="18" customHeight="1" x14ac:dyDescent="0.3">
      <c r="A625" s="36" t="s">
        <v>11736</v>
      </c>
      <c r="B625" s="36" t="s">
        <v>10325</v>
      </c>
      <c r="C625" s="35" t="s">
        <v>11332</v>
      </c>
      <c r="D625" s="3" t="s">
        <v>941</v>
      </c>
      <c r="E625" s="3">
        <f t="shared" si="84"/>
        <v>1.01</v>
      </c>
      <c r="F625" s="3" t="str">
        <f t="shared" si="85"/>
        <v>Race</v>
      </c>
      <c r="G625" s="3" t="str">
        <f t="shared" si="86"/>
        <v>Race</v>
      </c>
      <c r="H625" s="3" t="str">
        <f t="shared" si="87"/>
        <v>Race</v>
      </c>
      <c r="I625" s="3" t="str">
        <f t="shared" si="88"/>
        <v>S</v>
      </c>
      <c r="J625" s="3">
        <f t="shared" si="89"/>
        <v>19700101</v>
      </c>
      <c r="K625" s="3">
        <f t="shared" si="90"/>
        <v>20991231</v>
      </c>
    </row>
    <row r="626" spans="1:11" ht="18" customHeight="1" x14ac:dyDescent="0.3">
      <c r="A626" s="36" t="s">
        <v>11736</v>
      </c>
      <c r="B626" s="36" t="s">
        <v>10326</v>
      </c>
      <c r="C626" s="35" t="s">
        <v>11333</v>
      </c>
      <c r="D626" s="3" t="s">
        <v>941</v>
      </c>
      <c r="E626" s="3">
        <f t="shared" si="84"/>
        <v>1.01</v>
      </c>
      <c r="F626" s="3" t="str">
        <f t="shared" si="85"/>
        <v>Race</v>
      </c>
      <c r="G626" s="3" t="str">
        <f t="shared" si="86"/>
        <v>Race</v>
      </c>
      <c r="H626" s="3" t="str">
        <f t="shared" si="87"/>
        <v>Race</v>
      </c>
      <c r="I626" s="3" t="str">
        <f t="shared" si="88"/>
        <v>S</v>
      </c>
      <c r="J626" s="3">
        <f t="shared" si="89"/>
        <v>19700101</v>
      </c>
      <c r="K626" s="3">
        <f t="shared" si="90"/>
        <v>20991231</v>
      </c>
    </row>
    <row r="627" spans="1:11" ht="18" customHeight="1" x14ac:dyDescent="0.3">
      <c r="A627" s="36" t="s">
        <v>11736</v>
      </c>
      <c r="B627" s="36" t="s">
        <v>10327</v>
      </c>
      <c r="C627" s="35" t="s">
        <v>11334</v>
      </c>
      <c r="D627" s="3" t="s">
        <v>941</v>
      </c>
      <c r="E627" s="3">
        <f t="shared" si="84"/>
        <v>1.01</v>
      </c>
      <c r="F627" s="3" t="str">
        <f t="shared" si="85"/>
        <v>Race</v>
      </c>
      <c r="G627" s="3" t="str">
        <f t="shared" si="86"/>
        <v>Race</v>
      </c>
      <c r="H627" s="3" t="str">
        <f t="shared" si="87"/>
        <v>Race</v>
      </c>
      <c r="I627" s="3" t="str">
        <f t="shared" si="88"/>
        <v>S</v>
      </c>
      <c r="J627" s="3">
        <f t="shared" si="89"/>
        <v>19700101</v>
      </c>
      <c r="K627" s="3">
        <f t="shared" si="90"/>
        <v>20991231</v>
      </c>
    </row>
    <row r="628" spans="1:11" ht="18" customHeight="1" x14ac:dyDescent="0.3">
      <c r="A628" s="36" t="s">
        <v>11736</v>
      </c>
      <c r="B628" s="36" t="s">
        <v>10328</v>
      </c>
      <c r="C628" s="35" t="s">
        <v>11335</v>
      </c>
      <c r="D628" s="3" t="s">
        <v>941</v>
      </c>
      <c r="E628" s="3">
        <f t="shared" si="84"/>
        <v>1.01</v>
      </c>
      <c r="F628" s="3" t="str">
        <f t="shared" si="85"/>
        <v>Race</v>
      </c>
      <c r="G628" s="3" t="str">
        <f t="shared" si="86"/>
        <v>Race</v>
      </c>
      <c r="H628" s="3" t="str">
        <f t="shared" si="87"/>
        <v>Race</v>
      </c>
      <c r="I628" s="3" t="str">
        <f t="shared" si="88"/>
        <v>S</v>
      </c>
      <c r="J628" s="3">
        <f t="shared" si="89"/>
        <v>19700101</v>
      </c>
      <c r="K628" s="3">
        <f t="shared" si="90"/>
        <v>20991231</v>
      </c>
    </row>
    <row r="629" spans="1:11" ht="18" customHeight="1" x14ac:dyDescent="0.3">
      <c r="A629" s="36" t="s">
        <v>11736</v>
      </c>
      <c r="B629" s="36" t="s">
        <v>10329</v>
      </c>
      <c r="C629" s="35" t="s">
        <v>11336</v>
      </c>
      <c r="D629" s="3" t="s">
        <v>941</v>
      </c>
      <c r="E629" s="3">
        <f t="shared" si="84"/>
        <v>1.01</v>
      </c>
      <c r="F629" s="3" t="str">
        <f t="shared" si="85"/>
        <v>Race</v>
      </c>
      <c r="G629" s="3" t="str">
        <f t="shared" si="86"/>
        <v>Race</v>
      </c>
      <c r="H629" s="3" t="str">
        <f t="shared" si="87"/>
        <v>Race</v>
      </c>
      <c r="I629" s="3" t="str">
        <f t="shared" si="88"/>
        <v>S</v>
      </c>
      <c r="J629" s="3">
        <f t="shared" si="89"/>
        <v>19700101</v>
      </c>
      <c r="K629" s="3">
        <f t="shared" si="90"/>
        <v>20991231</v>
      </c>
    </row>
    <row r="630" spans="1:11" ht="18" customHeight="1" x14ac:dyDescent="0.3">
      <c r="A630" s="36" t="s">
        <v>11736</v>
      </c>
      <c r="B630" s="36" t="s">
        <v>10330</v>
      </c>
      <c r="C630" s="35" t="s">
        <v>11337</v>
      </c>
      <c r="D630" s="3" t="s">
        <v>941</v>
      </c>
      <c r="E630" s="3">
        <f t="shared" si="84"/>
        <v>1.01</v>
      </c>
      <c r="F630" s="3" t="str">
        <f t="shared" si="85"/>
        <v>Race</v>
      </c>
      <c r="G630" s="3" t="str">
        <f t="shared" si="86"/>
        <v>Race</v>
      </c>
      <c r="H630" s="3" t="str">
        <f t="shared" si="87"/>
        <v>Race</v>
      </c>
      <c r="I630" s="3" t="str">
        <f t="shared" si="88"/>
        <v>S</v>
      </c>
      <c r="J630" s="3">
        <f t="shared" si="89"/>
        <v>19700101</v>
      </c>
      <c r="K630" s="3">
        <f t="shared" si="90"/>
        <v>20991231</v>
      </c>
    </row>
    <row r="631" spans="1:11" ht="18" customHeight="1" x14ac:dyDescent="0.3">
      <c r="A631" s="36" t="s">
        <v>11736</v>
      </c>
      <c r="B631" s="36" t="s">
        <v>10331</v>
      </c>
      <c r="C631" s="35" t="s">
        <v>11338</v>
      </c>
      <c r="D631" s="3" t="s">
        <v>941</v>
      </c>
      <c r="E631" s="3">
        <f t="shared" si="84"/>
        <v>1.01</v>
      </c>
      <c r="F631" s="3" t="str">
        <f t="shared" si="85"/>
        <v>Race</v>
      </c>
      <c r="G631" s="3" t="str">
        <f t="shared" si="86"/>
        <v>Race</v>
      </c>
      <c r="H631" s="3" t="str">
        <f t="shared" si="87"/>
        <v>Race</v>
      </c>
      <c r="I631" s="3" t="str">
        <f t="shared" si="88"/>
        <v>S</v>
      </c>
      <c r="J631" s="3">
        <f t="shared" si="89"/>
        <v>19700101</v>
      </c>
      <c r="K631" s="3">
        <f t="shared" si="90"/>
        <v>20991231</v>
      </c>
    </row>
    <row r="632" spans="1:11" ht="18" customHeight="1" x14ac:dyDescent="0.3">
      <c r="A632" s="36" t="s">
        <v>11736</v>
      </c>
      <c r="B632" s="36" t="s">
        <v>10332</v>
      </c>
      <c r="C632" s="35" t="s">
        <v>11339</v>
      </c>
      <c r="D632" s="3" t="s">
        <v>941</v>
      </c>
      <c r="E632" s="3">
        <f t="shared" si="84"/>
        <v>1.01</v>
      </c>
      <c r="F632" s="3" t="str">
        <f t="shared" si="85"/>
        <v>Race</v>
      </c>
      <c r="G632" s="3" t="str">
        <f t="shared" si="86"/>
        <v>Race</v>
      </c>
      <c r="H632" s="3" t="str">
        <f t="shared" si="87"/>
        <v>Race</v>
      </c>
      <c r="I632" s="3" t="str">
        <f t="shared" si="88"/>
        <v>S</v>
      </c>
      <c r="J632" s="3">
        <f t="shared" si="89"/>
        <v>19700101</v>
      </c>
      <c r="K632" s="3">
        <f t="shared" si="90"/>
        <v>20991231</v>
      </c>
    </row>
    <row r="633" spans="1:11" ht="18" customHeight="1" x14ac:dyDescent="0.3">
      <c r="A633" s="36" t="s">
        <v>11736</v>
      </c>
      <c r="B633" s="36" t="s">
        <v>10333</v>
      </c>
      <c r="C633" s="35" t="s">
        <v>11340</v>
      </c>
      <c r="D633" s="3" t="s">
        <v>941</v>
      </c>
      <c r="E633" s="3">
        <f t="shared" si="84"/>
        <v>1.01</v>
      </c>
      <c r="F633" s="3" t="str">
        <f t="shared" si="85"/>
        <v>Race</v>
      </c>
      <c r="G633" s="3" t="str">
        <f t="shared" si="86"/>
        <v>Race</v>
      </c>
      <c r="H633" s="3" t="str">
        <f t="shared" si="87"/>
        <v>Race</v>
      </c>
      <c r="I633" s="3" t="str">
        <f t="shared" si="88"/>
        <v>S</v>
      </c>
      <c r="J633" s="3">
        <f t="shared" si="89"/>
        <v>19700101</v>
      </c>
      <c r="K633" s="3">
        <f t="shared" si="90"/>
        <v>20991231</v>
      </c>
    </row>
    <row r="634" spans="1:11" ht="18" customHeight="1" x14ac:dyDescent="0.3">
      <c r="A634" s="36" t="s">
        <v>11736</v>
      </c>
      <c r="B634" s="36" t="s">
        <v>10334</v>
      </c>
      <c r="C634" s="35" t="s">
        <v>11341</v>
      </c>
      <c r="D634" s="3" t="s">
        <v>941</v>
      </c>
      <c r="E634" s="3">
        <f t="shared" si="84"/>
        <v>1.01</v>
      </c>
      <c r="F634" s="3" t="str">
        <f t="shared" si="85"/>
        <v>Race</v>
      </c>
      <c r="G634" s="3" t="str">
        <f t="shared" si="86"/>
        <v>Race</v>
      </c>
      <c r="H634" s="3" t="str">
        <f t="shared" si="87"/>
        <v>Race</v>
      </c>
      <c r="I634" s="3" t="str">
        <f t="shared" si="88"/>
        <v>S</v>
      </c>
      <c r="J634" s="3">
        <f t="shared" si="89"/>
        <v>19700101</v>
      </c>
      <c r="K634" s="3">
        <f t="shared" si="90"/>
        <v>20991231</v>
      </c>
    </row>
    <row r="635" spans="1:11" ht="18" customHeight="1" x14ac:dyDescent="0.3">
      <c r="A635" s="36" t="s">
        <v>11736</v>
      </c>
      <c r="B635" s="36" t="s">
        <v>10335</v>
      </c>
      <c r="C635" s="35" t="s">
        <v>11342</v>
      </c>
      <c r="D635" s="3" t="s">
        <v>940</v>
      </c>
      <c r="E635" s="3">
        <f t="shared" si="84"/>
        <v>1.02</v>
      </c>
      <c r="F635" s="3" t="str">
        <f t="shared" si="85"/>
        <v>Race</v>
      </c>
      <c r="G635" s="3" t="str">
        <f t="shared" si="86"/>
        <v>Race</v>
      </c>
      <c r="H635" s="3" t="str">
        <f t="shared" si="87"/>
        <v>Race</v>
      </c>
      <c r="I635" s="3" t="str">
        <f t="shared" si="88"/>
        <v>S</v>
      </c>
      <c r="J635" s="3">
        <f t="shared" si="89"/>
        <v>19700101</v>
      </c>
      <c r="K635" s="3">
        <f t="shared" si="90"/>
        <v>20991231</v>
      </c>
    </row>
    <row r="636" spans="1:11" ht="18" customHeight="1" x14ac:dyDescent="0.3">
      <c r="A636" s="36" t="s">
        <v>11736</v>
      </c>
      <c r="B636" s="36" t="s">
        <v>10336</v>
      </c>
      <c r="C636" s="35" t="s">
        <v>11343</v>
      </c>
      <c r="D636" s="3" t="s">
        <v>940</v>
      </c>
      <c r="E636" s="3">
        <f t="shared" si="84"/>
        <v>1.02</v>
      </c>
      <c r="F636" s="3" t="str">
        <f t="shared" si="85"/>
        <v>Race</v>
      </c>
      <c r="G636" s="3" t="str">
        <f t="shared" si="86"/>
        <v>Race</v>
      </c>
      <c r="H636" s="3" t="str">
        <f t="shared" si="87"/>
        <v>Race</v>
      </c>
      <c r="I636" s="3" t="str">
        <f t="shared" si="88"/>
        <v>S</v>
      </c>
      <c r="J636" s="3">
        <f t="shared" si="89"/>
        <v>19700101</v>
      </c>
      <c r="K636" s="3">
        <f t="shared" si="90"/>
        <v>20991231</v>
      </c>
    </row>
    <row r="637" spans="1:11" ht="18" customHeight="1" x14ac:dyDescent="0.3">
      <c r="A637" s="36" t="s">
        <v>11736</v>
      </c>
      <c r="B637" s="36" t="s">
        <v>10337</v>
      </c>
      <c r="C637" s="35" t="s">
        <v>11344</v>
      </c>
      <c r="D637" s="3" t="s">
        <v>940</v>
      </c>
      <c r="E637" s="3">
        <f t="shared" si="84"/>
        <v>1.02</v>
      </c>
      <c r="F637" s="3" t="str">
        <f t="shared" si="85"/>
        <v>Race</v>
      </c>
      <c r="G637" s="3" t="str">
        <f t="shared" si="86"/>
        <v>Race</v>
      </c>
      <c r="H637" s="3" t="str">
        <f t="shared" si="87"/>
        <v>Race</v>
      </c>
      <c r="I637" s="3" t="str">
        <f t="shared" si="88"/>
        <v>S</v>
      </c>
      <c r="J637" s="3">
        <f t="shared" si="89"/>
        <v>19700101</v>
      </c>
      <c r="K637" s="3">
        <f t="shared" si="90"/>
        <v>20991231</v>
      </c>
    </row>
    <row r="638" spans="1:11" ht="18" customHeight="1" x14ac:dyDescent="0.3">
      <c r="A638" s="36" t="s">
        <v>11736</v>
      </c>
      <c r="B638" s="36" t="s">
        <v>10338</v>
      </c>
      <c r="C638" s="35" t="s">
        <v>11345</v>
      </c>
      <c r="D638" s="3" t="s">
        <v>940</v>
      </c>
      <c r="E638" s="3">
        <f t="shared" si="84"/>
        <v>1.02</v>
      </c>
      <c r="F638" s="3" t="str">
        <f t="shared" si="85"/>
        <v>Race</v>
      </c>
      <c r="G638" s="3" t="str">
        <f t="shared" si="86"/>
        <v>Race</v>
      </c>
      <c r="H638" s="3" t="str">
        <f t="shared" si="87"/>
        <v>Race</v>
      </c>
      <c r="I638" s="3" t="str">
        <f t="shared" si="88"/>
        <v>S</v>
      </c>
      <c r="J638" s="3">
        <f t="shared" si="89"/>
        <v>19700101</v>
      </c>
      <c r="K638" s="3">
        <f t="shared" si="90"/>
        <v>20991231</v>
      </c>
    </row>
    <row r="639" spans="1:11" ht="18" customHeight="1" x14ac:dyDescent="0.3">
      <c r="A639" s="36" t="s">
        <v>11736</v>
      </c>
      <c r="B639" s="36" t="s">
        <v>10339</v>
      </c>
      <c r="C639" s="35" t="s">
        <v>11346</v>
      </c>
      <c r="D639" s="3" t="s">
        <v>940</v>
      </c>
      <c r="E639" s="3">
        <f t="shared" si="84"/>
        <v>1.02</v>
      </c>
      <c r="F639" s="3" t="str">
        <f t="shared" si="85"/>
        <v>Race</v>
      </c>
      <c r="G639" s="3" t="str">
        <f t="shared" si="86"/>
        <v>Race</v>
      </c>
      <c r="H639" s="3" t="str">
        <f t="shared" si="87"/>
        <v>Race</v>
      </c>
      <c r="I639" s="3" t="str">
        <f t="shared" si="88"/>
        <v>S</v>
      </c>
      <c r="J639" s="3">
        <f t="shared" si="89"/>
        <v>19700101</v>
      </c>
      <c r="K639" s="3">
        <f t="shared" si="90"/>
        <v>20991231</v>
      </c>
    </row>
    <row r="640" spans="1:11" ht="18" customHeight="1" x14ac:dyDescent="0.3">
      <c r="A640" s="36" t="s">
        <v>11736</v>
      </c>
      <c r="B640" s="36" t="s">
        <v>10340</v>
      </c>
      <c r="C640" s="35" t="s">
        <v>11347</v>
      </c>
      <c r="D640" s="3" t="s">
        <v>940</v>
      </c>
      <c r="E640" s="3">
        <f t="shared" si="84"/>
        <v>1.02</v>
      </c>
      <c r="F640" s="3" t="str">
        <f t="shared" si="85"/>
        <v>Race</v>
      </c>
      <c r="G640" s="3" t="str">
        <f t="shared" si="86"/>
        <v>Race</v>
      </c>
      <c r="H640" s="3" t="str">
        <f t="shared" si="87"/>
        <v>Race</v>
      </c>
      <c r="I640" s="3" t="str">
        <f t="shared" si="88"/>
        <v>S</v>
      </c>
      <c r="J640" s="3">
        <f t="shared" si="89"/>
        <v>19700101</v>
      </c>
      <c r="K640" s="3">
        <f t="shared" si="90"/>
        <v>20991231</v>
      </c>
    </row>
    <row r="641" spans="1:11" ht="18" customHeight="1" x14ac:dyDescent="0.3">
      <c r="A641" s="36" t="s">
        <v>11736</v>
      </c>
      <c r="B641" s="36" t="s">
        <v>10341</v>
      </c>
      <c r="C641" s="35" t="s">
        <v>11348</v>
      </c>
      <c r="D641" s="3" t="s">
        <v>940</v>
      </c>
      <c r="E641" s="3">
        <f t="shared" si="84"/>
        <v>1.02</v>
      </c>
      <c r="F641" s="3" t="str">
        <f t="shared" si="85"/>
        <v>Race</v>
      </c>
      <c r="G641" s="3" t="str">
        <f t="shared" si="86"/>
        <v>Race</v>
      </c>
      <c r="H641" s="3" t="str">
        <f t="shared" si="87"/>
        <v>Race</v>
      </c>
      <c r="I641" s="3" t="str">
        <f t="shared" si="88"/>
        <v>S</v>
      </c>
      <c r="J641" s="3">
        <f t="shared" si="89"/>
        <v>19700101</v>
      </c>
      <c r="K641" s="3">
        <f t="shared" si="90"/>
        <v>20991231</v>
      </c>
    </row>
    <row r="642" spans="1:11" ht="18" customHeight="1" x14ac:dyDescent="0.3">
      <c r="A642" s="36" t="s">
        <v>11736</v>
      </c>
      <c r="B642" s="36" t="s">
        <v>10342</v>
      </c>
      <c r="C642" s="35" t="s">
        <v>11349</v>
      </c>
      <c r="D642" s="3" t="s">
        <v>940</v>
      </c>
      <c r="E642" s="3">
        <f t="shared" ref="E642:E705" si="91">IFERROR(VLOOKUP(D642,omop_all_vocs,4,FALSE),"")</f>
        <v>1.02</v>
      </c>
      <c r="F642" s="3" t="str">
        <f t="shared" ref="F642:F705" si="92">IFERROR(VLOOKUP(D642,omop_all_vocs,5,FALSE),"")</f>
        <v>Race</v>
      </c>
      <c r="G642" s="3" t="str">
        <f t="shared" ref="G642:G705" si="93">IFERROR(VLOOKUP(D642,omop_all_vocs,6,FALSE),"")</f>
        <v>Race</v>
      </c>
      <c r="H642" s="3" t="str">
        <f t="shared" ref="H642:H705" si="94">IFERROR(VLOOKUP(D642,omop_all_vocs,7,FALSE),"")</f>
        <v>Race</v>
      </c>
      <c r="I642" s="3" t="str">
        <f t="shared" ref="I642:I705" si="95">IFERROR(VLOOKUP(D642,omop_all_vocs,8,FALSE),"")</f>
        <v>S</v>
      </c>
      <c r="J642" s="3">
        <f t="shared" ref="J642:J705" si="96">IFERROR(VLOOKUP(D642,omop_all_vocs,9,FALSE),"")</f>
        <v>19700101</v>
      </c>
      <c r="K642" s="3">
        <f t="shared" ref="K642:K705" si="97">IFERROR(VLOOKUP(D642,omop_all_vocs,10,FALSE),"")</f>
        <v>20991231</v>
      </c>
    </row>
    <row r="643" spans="1:11" ht="18" customHeight="1" x14ac:dyDescent="0.3">
      <c r="A643" s="36" t="s">
        <v>11736</v>
      </c>
      <c r="B643" s="36" t="s">
        <v>10343</v>
      </c>
      <c r="C643" s="35" t="s">
        <v>11350</v>
      </c>
      <c r="D643" s="3" t="s">
        <v>940</v>
      </c>
      <c r="E643" s="3">
        <f t="shared" si="91"/>
        <v>1.02</v>
      </c>
      <c r="F643" s="3" t="str">
        <f t="shared" si="92"/>
        <v>Race</v>
      </c>
      <c r="G643" s="3" t="str">
        <f t="shared" si="93"/>
        <v>Race</v>
      </c>
      <c r="H643" s="3" t="str">
        <f t="shared" si="94"/>
        <v>Race</v>
      </c>
      <c r="I643" s="3" t="str">
        <f t="shared" si="95"/>
        <v>S</v>
      </c>
      <c r="J643" s="3">
        <f t="shared" si="96"/>
        <v>19700101</v>
      </c>
      <c r="K643" s="3">
        <f t="shared" si="97"/>
        <v>20991231</v>
      </c>
    </row>
    <row r="644" spans="1:11" ht="18" customHeight="1" x14ac:dyDescent="0.3">
      <c r="A644" s="36" t="s">
        <v>11736</v>
      </c>
      <c r="B644" s="36" t="s">
        <v>10344</v>
      </c>
      <c r="C644" s="35" t="s">
        <v>11351</v>
      </c>
      <c r="D644" s="3" t="s">
        <v>940</v>
      </c>
      <c r="E644" s="3">
        <f t="shared" si="91"/>
        <v>1.02</v>
      </c>
      <c r="F644" s="3" t="str">
        <f t="shared" si="92"/>
        <v>Race</v>
      </c>
      <c r="G644" s="3" t="str">
        <f t="shared" si="93"/>
        <v>Race</v>
      </c>
      <c r="H644" s="3" t="str">
        <f t="shared" si="94"/>
        <v>Race</v>
      </c>
      <c r="I644" s="3" t="str">
        <f t="shared" si="95"/>
        <v>S</v>
      </c>
      <c r="J644" s="3">
        <f t="shared" si="96"/>
        <v>19700101</v>
      </c>
      <c r="K644" s="3">
        <f t="shared" si="97"/>
        <v>20991231</v>
      </c>
    </row>
    <row r="645" spans="1:11" ht="18" customHeight="1" x14ac:dyDescent="0.3">
      <c r="A645" s="36" t="s">
        <v>11736</v>
      </c>
      <c r="B645" s="36" t="s">
        <v>10345</v>
      </c>
      <c r="C645" s="35" t="s">
        <v>11352</v>
      </c>
      <c r="D645" s="3" t="s">
        <v>940</v>
      </c>
      <c r="E645" s="3">
        <f t="shared" si="91"/>
        <v>1.02</v>
      </c>
      <c r="F645" s="3" t="str">
        <f t="shared" si="92"/>
        <v>Race</v>
      </c>
      <c r="G645" s="3" t="str">
        <f t="shared" si="93"/>
        <v>Race</v>
      </c>
      <c r="H645" s="3" t="str">
        <f t="shared" si="94"/>
        <v>Race</v>
      </c>
      <c r="I645" s="3" t="str">
        <f t="shared" si="95"/>
        <v>S</v>
      </c>
      <c r="J645" s="3">
        <f t="shared" si="96"/>
        <v>19700101</v>
      </c>
      <c r="K645" s="3">
        <f t="shared" si="97"/>
        <v>20991231</v>
      </c>
    </row>
    <row r="646" spans="1:11" ht="18" customHeight="1" x14ac:dyDescent="0.3">
      <c r="A646" s="36" t="s">
        <v>11736</v>
      </c>
      <c r="B646" s="36" t="s">
        <v>10346</v>
      </c>
      <c r="C646" s="35" t="s">
        <v>11353</v>
      </c>
      <c r="D646" s="3" t="s">
        <v>940</v>
      </c>
      <c r="E646" s="3">
        <f t="shared" si="91"/>
        <v>1.02</v>
      </c>
      <c r="F646" s="3" t="str">
        <f t="shared" si="92"/>
        <v>Race</v>
      </c>
      <c r="G646" s="3" t="str">
        <f t="shared" si="93"/>
        <v>Race</v>
      </c>
      <c r="H646" s="3" t="str">
        <f t="shared" si="94"/>
        <v>Race</v>
      </c>
      <c r="I646" s="3" t="str">
        <f t="shared" si="95"/>
        <v>S</v>
      </c>
      <c r="J646" s="3">
        <f t="shared" si="96"/>
        <v>19700101</v>
      </c>
      <c r="K646" s="3">
        <f t="shared" si="97"/>
        <v>20991231</v>
      </c>
    </row>
    <row r="647" spans="1:11" ht="18" customHeight="1" x14ac:dyDescent="0.3">
      <c r="A647" s="36" t="s">
        <v>11736</v>
      </c>
      <c r="B647" s="36" t="s">
        <v>10347</v>
      </c>
      <c r="C647" s="35" t="s">
        <v>11354</v>
      </c>
      <c r="D647" s="3" t="s">
        <v>940</v>
      </c>
      <c r="E647" s="3">
        <f t="shared" si="91"/>
        <v>1.02</v>
      </c>
      <c r="F647" s="3" t="str">
        <f t="shared" si="92"/>
        <v>Race</v>
      </c>
      <c r="G647" s="3" t="str">
        <f t="shared" si="93"/>
        <v>Race</v>
      </c>
      <c r="H647" s="3" t="str">
        <f t="shared" si="94"/>
        <v>Race</v>
      </c>
      <c r="I647" s="3" t="str">
        <f t="shared" si="95"/>
        <v>S</v>
      </c>
      <c r="J647" s="3">
        <f t="shared" si="96"/>
        <v>19700101</v>
      </c>
      <c r="K647" s="3">
        <f t="shared" si="97"/>
        <v>20991231</v>
      </c>
    </row>
    <row r="648" spans="1:11" ht="18" customHeight="1" x14ac:dyDescent="0.3">
      <c r="A648" s="36" t="s">
        <v>11736</v>
      </c>
      <c r="B648" s="36" t="s">
        <v>10348</v>
      </c>
      <c r="C648" s="35" t="s">
        <v>11355</v>
      </c>
      <c r="D648" s="3" t="s">
        <v>940</v>
      </c>
      <c r="E648" s="3">
        <f t="shared" si="91"/>
        <v>1.02</v>
      </c>
      <c r="F648" s="3" t="str">
        <f t="shared" si="92"/>
        <v>Race</v>
      </c>
      <c r="G648" s="3" t="str">
        <f t="shared" si="93"/>
        <v>Race</v>
      </c>
      <c r="H648" s="3" t="str">
        <f t="shared" si="94"/>
        <v>Race</v>
      </c>
      <c r="I648" s="3" t="str">
        <f t="shared" si="95"/>
        <v>S</v>
      </c>
      <c r="J648" s="3">
        <f t="shared" si="96"/>
        <v>19700101</v>
      </c>
      <c r="K648" s="3">
        <f t="shared" si="97"/>
        <v>20991231</v>
      </c>
    </row>
    <row r="649" spans="1:11" ht="18" customHeight="1" x14ac:dyDescent="0.3">
      <c r="A649" s="36" t="s">
        <v>11736</v>
      </c>
      <c r="B649" s="36" t="s">
        <v>10349</v>
      </c>
      <c r="C649" s="35" t="s">
        <v>11356</v>
      </c>
      <c r="D649" s="3" t="s">
        <v>940</v>
      </c>
      <c r="E649" s="3">
        <f t="shared" si="91"/>
        <v>1.02</v>
      </c>
      <c r="F649" s="3" t="str">
        <f t="shared" si="92"/>
        <v>Race</v>
      </c>
      <c r="G649" s="3" t="str">
        <f t="shared" si="93"/>
        <v>Race</v>
      </c>
      <c r="H649" s="3" t="str">
        <f t="shared" si="94"/>
        <v>Race</v>
      </c>
      <c r="I649" s="3" t="str">
        <f t="shared" si="95"/>
        <v>S</v>
      </c>
      <c r="J649" s="3">
        <f t="shared" si="96"/>
        <v>19700101</v>
      </c>
      <c r="K649" s="3">
        <f t="shared" si="97"/>
        <v>20991231</v>
      </c>
    </row>
    <row r="650" spans="1:11" ht="18" customHeight="1" x14ac:dyDescent="0.3">
      <c r="A650" s="36" t="s">
        <v>11736</v>
      </c>
      <c r="B650" s="36" t="s">
        <v>10350</v>
      </c>
      <c r="C650" s="35" t="s">
        <v>11357</v>
      </c>
      <c r="D650" s="3" t="s">
        <v>940</v>
      </c>
      <c r="E650" s="3">
        <f t="shared" si="91"/>
        <v>1.02</v>
      </c>
      <c r="F650" s="3" t="str">
        <f t="shared" si="92"/>
        <v>Race</v>
      </c>
      <c r="G650" s="3" t="str">
        <f t="shared" si="93"/>
        <v>Race</v>
      </c>
      <c r="H650" s="3" t="str">
        <f t="shared" si="94"/>
        <v>Race</v>
      </c>
      <c r="I650" s="3" t="str">
        <f t="shared" si="95"/>
        <v>S</v>
      </c>
      <c r="J650" s="3">
        <f t="shared" si="96"/>
        <v>19700101</v>
      </c>
      <c r="K650" s="3">
        <f t="shared" si="97"/>
        <v>20991231</v>
      </c>
    </row>
    <row r="651" spans="1:11" ht="18" customHeight="1" x14ac:dyDescent="0.3">
      <c r="A651" s="36" t="s">
        <v>11736</v>
      </c>
      <c r="B651" s="36" t="s">
        <v>10351</v>
      </c>
      <c r="C651" s="35" t="s">
        <v>11358</v>
      </c>
      <c r="D651" s="3" t="s">
        <v>940</v>
      </c>
      <c r="E651" s="3">
        <f t="shared" si="91"/>
        <v>1.02</v>
      </c>
      <c r="F651" s="3" t="str">
        <f t="shared" si="92"/>
        <v>Race</v>
      </c>
      <c r="G651" s="3" t="str">
        <f t="shared" si="93"/>
        <v>Race</v>
      </c>
      <c r="H651" s="3" t="str">
        <f t="shared" si="94"/>
        <v>Race</v>
      </c>
      <c r="I651" s="3" t="str">
        <f t="shared" si="95"/>
        <v>S</v>
      </c>
      <c r="J651" s="3">
        <f t="shared" si="96"/>
        <v>19700101</v>
      </c>
      <c r="K651" s="3">
        <f t="shared" si="97"/>
        <v>20991231</v>
      </c>
    </row>
    <row r="652" spans="1:11" ht="18" customHeight="1" x14ac:dyDescent="0.3">
      <c r="A652" s="36" t="s">
        <v>11736</v>
      </c>
      <c r="B652" s="36" t="s">
        <v>10352</v>
      </c>
      <c r="C652" s="35" t="s">
        <v>11359</v>
      </c>
      <c r="D652" s="3" t="s">
        <v>940</v>
      </c>
      <c r="E652" s="3">
        <f t="shared" si="91"/>
        <v>1.02</v>
      </c>
      <c r="F652" s="3" t="str">
        <f t="shared" si="92"/>
        <v>Race</v>
      </c>
      <c r="G652" s="3" t="str">
        <f t="shared" si="93"/>
        <v>Race</v>
      </c>
      <c r="H652" s="3" t="str">
        <f t="shared" si="94"/>
        <v>Race</v>
      </c>
      <c r="I652" s="3" t="str">
        <f t="shared" si="95"/>
        <v>S</v>
      </c>
      <c r="J652" s="3">
        <f t="shared" si="96"/>
        <v>19700101</v>
      </c>
      <c r="K652" s="3">
        <f t="shared" si="97"/>
        <v>20991231</v>
      </c>
    </row>
    <row r="653" spans="1:11" ht="18" customHeight="1" x14ac:dyDescent="0.3">
      <c r="A653" s="36" t="s">
        <v>11736</v>
      </c>
      <c r="B653" s="36" t="s">
        <v>10353</v>
      </c>
      <c r="C653" s="35" t="s">
        <v>11360</v>
      </c>
      <c r="D653" s="3" t="s">
        <v>940</v>
      </c>
      <c r="E653" s="3">
        <f t="shared" si="91"/>
        <v>1.02</v>
      </c>
      <c r="F653" s="3" t="str">
        <f t="shared" si="92"/>
        <v>Race</v>
      </c>
      <c r="G653" s="3" t="str">
        <f t="shared" si="93"/>
        <v>Race</v>
      </c>
      <c r="H653" s="3" t="str">
        <f t="shared" si="94"/>
        <v>Race</v>
      </c>
      <c r="I653" s="3" t="str">
        <f t="shared" si="95"/>
        <v>S</v>
      </c>
      <c r="J653" s="3">
        <f t="shared" si="96"/>
        <v>19700101</v>
      </c>
      <c r="K653" s="3">
        <f t="shared" si="97"/>
        <v>20991231</v>
      </c>
    </row>
    <row r="654" spans="1:11" ht="18" customHeight="1" x14ac:dyDescent="0.3">
      <c r="A654" s="36" t="s">
        <v>11736</v>
      </c>
      <c r="B654" s="36" t="s">
        <v>10354</v>
      </c>
      <c r="C654" s="35" t="s">
        <v>11361</v>
      </c>
      <c r="D654" s="3" t="s">
        <v>940</v>
      </c>
      <c r="E654" s="3">
        <f t="shared" si="91"/>
        <v>1.02</v>
      </c>
      <c r="F654" s="3" t="str">
        <f t="shared" si="92"/>
        <v>Race</v>
      </c>
      <c r="G654" s="3" t="str">
        <f t="shared" si="93"/>
        <v>Race</v>
      </c>
      <c r="H654" s="3" t="str">
        <f t="shared" si="94"/>
        <v>Race</v>
      </c>
      <c r="I654" s="3" t="str">
        <f t="shared" si="95"/>
        <v>S</v>
      </c>
      <c r="J654" s="3">
        <f t="shared" si="96"/>
        <v>19700101</v>
      </c>
      <c r="K654" s="3">
        <f t="shared" si="97"/>
        <v>20991231</v>
      </c>
    </row>
    <row r="655" spans="1:11" ht="18" customHeight="1" x14ac:dyDescent="0.3">
      <c r="A655" s="36" t="s">
        <v>11736</v>
      </c>
      <c r="B655" s="36" t="s">
        <v>10355</v>
      </c>
      <c r="C655" s="35" t="s">
        <v>11362</v>
      </c>
      <c r="D655" s="3" t="s">
        <v>940</v>
      </c>
      <c r="E655" s="3">
        <f t="shared" si="91"/>
        <v>1.02</v>
      </c>
      <c r="F655" s="3" t="str">
        <f t="shared" si="92"/>
        <v>Race</v>
      </c>
      <c r="G655" s="3" t="str">
        <f t="shared" si="93"/>
        <v>Race</v>
      </c>
      <c r="H655" s="3" t="str">
        <f t="shared" si="94"/>
        <v>Race</v>
      </c>
      <c r="I655" s="3" t="str">
        <f t="shared" si="95"/>
        <v>S</v>
      </c>
      <c r="J655" s="3">
        <f t="shared" si="96"/>
        <v>19700101</v>
      </c>
      <c r="K655" s="3">
        <f t="shared" si="97"/>
        <v>20991231</v>
      </c>
    </row>
    <row r="656" spans="1:11" ht="18" customHeight="1" x14ac:dyDescent="0.3">
      <c r="A656" s="36" t="s">
        <v>11736</v>
      </c>
      <c r="B656" s="36" t="s">
        <v>10356</v>
      </c>
      <c r="C656" s="35" t="s">
        <v>11363</v>
      </c>
      <c r="D656" s="3" t="s">
        <v>940</v>
      </c>
      <c r="E656" s="3">
        <f t="shared" si="91"/>
        <v>1.02</v>
      </c>
      <c r="F656" s="3" t="str">
        <f t="shared" si="92"/>
        <v>Race</v>
      </c>
      <c r="G656" s="3" t="str">
        <f t="shared" si="93"/>
        <v>Race</v>
      </c>
      <c r="H656" s="3" t="str">
        <f t="shared" si="94"/>
        <v>Race</v>
      </c>
      <c r="I656" s="3" t="str">
        <f t="shared" si="95"/>
        <v>S</v>
      </c>
      <c r="J656" s="3">
        <f t="shared" si="96"/>
        <v>19700101</v>
      </c>
      <c r="K656" s="3">
        <f t="shared" si="97"/>
        <v>20991231</v>
      </c>
    </row>
    <row r="657" spans="1:11" ht="18" customHeight="1" x14ac:dyDescent="0.3">
      <c r="A657" s="36" t="s">
        <v>11736</v>
      </c>
      <c r="B657" s="36" t="s">
        <v>10357</v>
      </c>
      <c r="C657" s="35" t="s">
        <v>11364</v>
      </c>
      <c r="D657" s="3" t="s">
        <v>940</v>
      </c>
      <c r="E657" s="3">
        <f t="shared" si="91"/>
        <v>1.02</v>
      </c>
      <c r="F657" s="3" t="str">
        <f t="shared" si="92"/>
        <v>Race</v>
      </c>
      <c r="G657" s="3" t="str">
        <f t="shared" si="93"/>
        <v>Race</v>
      </c>
      <c r="H657" s="3" t="str">
        <f t="shared" si="94"/>
        <v>Race</v>
      </c>
      <c r="I657" s="3" t="str">
        <f t="shared" si="95"/>
        <v>S</v>
      </c>
      <c r="J657" s="3">
        <f t="shared" si="96"/>
        <v>19700101</v>
      </c>
      <c r="K657" s="3">
        <f t="shared" si="97"/>
        <v>20991231</v>
      </c>
    </row>
    <row r="658" spans="1:11" ht="18" customHeight="1" x14ac:dyDescent="0.3">
      <c r="A658" s="36" t="s">
        <v>11736</v>
      </c>
      <c r="B658" s="36" t="s">
        <v>10358</v>
      </c>
      <c r="C658" s="35" t="s">
        <v>11365</v>
      </c>
      <c r="D658" s="3" t="s">
        <v>940</v>
      </c>
      <c r="E658" s="3">
        <f t="shared" si="91"/>
        <v>1.02</v>
      </c>
      <c r="F658" s="3" t="str">
        <f t="shared" si="92"/>
        <v>Race</v>
      </c>
      <c r="G658" s="3" t="str">
        <f t="shared" si="93"/>
        <v>Race</v>
      </c>
      <c r="H658" s="3" t="str">
        <f t="shared" si="94"/>
        <v>Race</v>
      </c>
      <c r="I658" s="3" t="str">
        <f t="shared" si="95"/>
        <v>S</v>
      </c>
      <c r="J658" s="3">
        <f t="shared" si="96"/>
        <v>19700101</v>
      </c>
      <c r="K658" s="3">
        <f t="shared" si="97"/>
        <v>20991231</v>
      </c>
    </row>
    <row r="659" spans="1:11" ht="18" customHeight="1" x14ac:dyDescent="0.3">
      <c r="A659" s="36" t="s">
        <v>11736</v>
      </c>
      <c r="B659" s="36" t="s">
        <v>10359</v>
      </c>
      <c r="C659" s="35" t="s">
        <v>11366</v>
      </c>
      <c r="D659" s="3" t="s">
        <v>940</v>
      </c>
      <c r="E659" s="3">
        <f t="shared" si="91"/>
        <v>1.02</v>
      </c>
      <c r="F659" s="3" t="str">
        <f t="shared" si="92"/>
        <v>Race</v>
      </c>
      <c r="G659" s="3" t="str">
        <f t="shared" si="93"/>
        <v>Race</v>
      </c>
      <c r="H659" s="3" t="str">
        <f t="shared" si="94"/>
        <v>Race</v>
      </c>
      <c r="I659" s="3" t="str">
        <f t="shared" si="95"/>
        <v>S</v>
      </c>
      <c r="J659" s="3">
        <f t="shared" si="96"/>
        <v>19700101</v>
      </c>
      <c r="K659" s="3">
        <f t="shared" si="97"/>
        <v>20991231</v>
      </c>
    </row>
    <row r="660" spans="1:11" ht="18" customHeight="1" x14ac:dyDescent="0.3">
      <c r="A660" s="36" t="s">
        <v>11736</v>
      </c>
      <c r="B660" s="36" t="s">
        <v>10360</v>
      </c>
      <c r="C660" s="35" t="s">
        <v>11367</v>
      </c>
      <c r="D660" s="3" t="s">
        <v>940</v>
      </c>
      <c r="E660" s="3">
        <f t="shared" si="91"/>
        <v>1.02</v>
      </c>
      <c r="F660" s="3" t="str">
        <f t="shared" si="92"/>
        <v>Race</v>
      </c>
      <c r="G660" s="3" t="str">
        <f t="shared" si="93"/>
        <v>Race</v>
      </c>
      <c r="H660" s="3" t="str">
        <f t="shared" si="94"/>
        <v>Race</v>
      </c>
      <c r="I660" s="3" t="str">
        <f t="shared" si="95"/>
        <v>S</v>
      </c>
      <c r="J660" s="3">
        <f t="shared" si="96"/>
        <v>19700101</v>
      </c>
      <c r="K660" s="3">
        <f t="shared" si="97"/>
        <v>20991231</v>
      </c>
    </row>
    <row r="661" spans="1:11" ht="18" customHeight="1" x14ac:dyDescent="0.3">
      <c r="A661" s="36" t="s">
        <v>11736</v>
      </c>
      <c r="B661" s="36" t="s">
        <v>10361</v>
      </c>
      <c r="C661" s="35" t="s">
        <v>11368</v>
      </c>
      <c r="D661" s="3" t="s">
        <v>940</v>
      </c>
      <c r="E661" s="3">
        <f t="shared" si="91"/>
        <v>1.02</v>
      </c>
      <c r="F661" s="3" t="str">
        <f t="shared" si="92"/>
        <v>Race</v>
      </c>
      <c r="G661" s="3" t="str">
        <f t="shared" si="93"/>
        <v>Race</v>
      </c>
      <c r="H661" s="3" t="str">
        <f t="shared" si="94"/>
        <v>Race</v>
      </c>
      <c r="I661" s="3" t="str">
        <f t="shared" si="95"/>
        <v>S</v>
      </c>
      <c r="J661" s="3">
        <f t="shared" si="96"/>
        <v>19700101</v>
      </c>
      <c r="K661" s="3">
        <f t="shared" si="97"/>
        <v>20991231</v>
      </c>
    </row>
    <row r="662" spans="1:11" ht="18" customHeight="1" x14ac:dyDescent="0.3">
      <c r="A662" s="36" t="s">
        <v>11736</v>
      </c>
      <c r="B662" s="36" t="s">
        <v>10362</v>
      </c>
      <c r="C662" s="35" t="s">
        <v>11369</v>
      </c>
      <c r="D662" s="3" t="s">
        <v>940</v>
      </c>
      <c r="E662" s="3">
        <f t="shared" si="91"/>
        <v>1.02</v>
      </c>
      <c r="F662" s="3" t="str">
        <f t="shared" si="92"/>
        <v>Race</v>
      </c>
      <c r="G662" s="3" t="str">
        <f t="shared" si="93"/>
        <v>Race</v>
      </c>
      <c r="H662" s="3" t="str">
        <f t="shared" si="94"/>
        <v>Race</v>
      </c>
      <c r="I662" s="3" t="str">
        <f t="shared" si="95"/>
        <v>S</v>
      </c>
      <c r="J662" s="3">
        <f t="shared" si="96"/>
        <v>19700101</v>
      </c>
      <c r="K662" s="3">
        <f t="shared" si="97"/>
        <v>20991231</v>
      </c>
    </row>
    <row r="663" spans="1:11" ht="18" customHeight="1" x14ac:dyDescent="0.3">
      <c r="A663" s="36" t="s">
        <v>11736</v>
      </c>
      <c r="B663" s="36" t="s">
        <v>10363</v>
      </c>
      <c r="C663" s="35" t="s">
        <v>11370</v>
      </c>
      <c r="D663" s="3" t="s">
        <v>940</v>
      </c>
      <c r="E663" s="3">
        <f t="shared" si="91"/>
        <v>1.02</v>
      </c>
      <c r="F663" s="3" t="str">
        <f t="shared" si="92"/>
        <v>Race</v>
      </c>
      <c r="G663" s="3" t="str">
        <f t="shared" si="93"/>
        <v>Race</v>
      </c>
      <c r="H663" s="3" t="str">
        <f t="shared" si="94"/>
        <v>Race</v>
      </c>
      <c r="I663" s="3" t="str">
        <f t="shared" si="95"/>
        <v>S</v>
      </c>
      <c r="J663" s="3">
        <f t="shared" si="96"/>
        <v>19700101</v>
      </c>
      <c r="K663" s="3">
        <f t="shared" si="97"/>
        <v>20991231</v>
      </c>
    </row>
    <row r="664" spans="1:11" ht="18" customHeight="1" x14ac:dyDescent="0.3">
      <c r="A664" s="36" t="s">
        <v>11736</v>
      </c>
      <c r="B664" s="36" t="s">
        <v>10364</v>
      </c>
      <c r="C664" s="35" t="s">
        <v>11371</v>
      </c>
      <c r="D664" s="3" t="s">
        <v>940</v>
      </c>
      <c r="E664" s="3">
        <f t="shared" si="91"/>
        <v>1.02</v>
      </c>
      <c r="F664" s="3" t="str">
        <f t="shared" si="92"/>
        <v>Race</v>
      </c>
      <c r="G664" s="3" t="str">
        <f t="shared" si="93"/>
        <v>Race</v>
      </c>
      <c r="H664" s="3" t="str">
        <f t="shared" si="94"/>
        <v>Race</v>
      </c>
      <c r="I664" s="3" t="str">
        <f t="shared" si="95"/>
        <v>S</v>
      </c>
      <c r="J664" s="3">
        <f t="shared" si="96"/>
        <v>19700101</v>
      </c>
      <c r="K664" s="3">
        <f t="shared" si="97"/>
        <v>20991231</v>
      </c>
    </row>
    <row r="665" spans="1:11" ht="18" customHeight="1" x14ac:dyDescent="0.3">
      <c r="A665" s="36" t="s">
        <v>11736</v>
      </c>
      <c r="B665" s="36" t="s">
        <v>10365</v>
      </c>
      <c r="C665" s="35" t="s">
        <v>11372</v>
      </c>
      <c r="D665" s="3" t="s">
        <v>940</v>
      </c>
      <c r="E665" s="3">
        <f t="shared" si="91"/>
        <v>1.02</v>
      </c>
      <c r="F665" s="3" t="str">
        <f t="shared" si="92"/>
        <v>Race</v>
      </c>
      <c r="G665" s="3" t="str">
        <f t="shared" si="93"/>
        <v>Race</v>
      </c>
      <c r="H665" s="3" t="str">
        <f t="shared" si="94"/>
        <v>Race</v>
      </c>
      <c r="I665" s="3" t="str">
        <f t="shared" si="95"/>
        <v>S</v>
      </c>
      <c r="J665" s="3">
        <f t="shared" si="96"/>
        <v>19700101</v>
      </c>
      <c r="K665" s="3">
        <f t="shared" si="97"/>
        <v>20991231</v>
      </c>
    </row>
    <row r="666" spans="1:11" ht="18" customHeight="1" x14ac:dyDescent="0.3">
      <c r="A666" s="36" t="s">
        <v>11736</v>
      </c>
      <c r="B666" s="36" t="s">
        <v>10366</v>
      </c>
      <c r="C666" s="35" t="s">
        <v>11373</v>
      </c>
      <c r="D666" s="3" t="s">
        <v>940</v>
      </c>
      <c r="E666" s="3">
        <f t="shared" si="91"/>
        <v>1.02</v>
      </c>
      <c r="F666" s="3" t="str">
        <f t="shared" si="92"/>
        <v>Race</v>
      </c>
      <c r="G666" s="3" t="str">
        <f t="shared" si="93"/>
        <v>Race</v>
      </c>
      <c r="H666" s="3" t="str">
        <f t="shared" si="94"/>
        <v>Race</v>
      </c>
      <c r="I666" s="3" t="str">
        <f t="shared" si="95"/>
        <v>S</v>
      </c>
      <c r="J666" s="3">
        <f t="shared" si="96"/>
        <v>19700101</v>
      </c>
      <c r="K666" s="3">
        <f t="shared" si="97"/>
        <v>20991231</v>
      </c>
    </row>
    <row r="667" spans="1:11" ht="18" customHeight="1" x14ac:dyDescent="0.3">
      <c r="A667" s="36" t="s">
        <v>11736</v>
      </c>
      <c r="B667" s="36" t="s">
        <v>10367</v>
      </c>
      <c r="C667" s="35" t="s">
        <v>11374</v>
      </c>
      <c r="D667" s="3" t="s">
        <v>940</v>
      </c>
      <c r="E667" s="3">
        <f t="shared" si="91"/>
        <v>1.02</v>
      </c>
      <c r="F667" s="3" t="str">
        <f t="shared" si="92"/>
        <v>Race</v>
      </c>
      <c r="G667" s="3" t="str">
        <f t="shared" si="93"/>
        <v>Race</v>
      </c>
      <c r="H667" s="3" t="str">
        <f t="shared" si="94"/>
        <v>Race</v>
      </c>
      <c r="I667" s="3" t="str">
        <f t="shared" si="95"/>
        <v>S</v>
      </c>
      <c r="J667" s="3">
        <f t="shared" si="96"/>
        <v>19700101</v>
      </c>
      <c r="K667" s="3">
        <f t="shared" si="97"/>
        <v>20991231</v>
      </c>
    </row>
    <row r="668" spans="1:11" ht="18" customHeight="1" x14ac:dyDescent="0.3">
      <c r="A668" s="36" t="s">
        <v>11736</v>
      </c>
      <c r="B668" s="36" t="s">
        <v>10368</v>
      </c>
      <c r="C668" s="35" t="s">
        <v>11375</v>
      </c>
      <c r="D668" s="3" t="s">
        <v>940</v>
      </c>
      <c r="E668" s="3">
        <f t="shared" si="91"/>
        <v>1.02</v>
      </c>
      <c r="F668" s="3" t="str">
        <f t="shared" si="92"/>
        <v>Race</v>
      </c>
      <c r="G668" s="3" t="str">
        <f t="shared" si="93"/>
        <v>Race</v>
      </c>
      <c r="H668" s="3" t="str">
        <f t="shared" si="94"/>
        <v>Race</v>
      </c>
      <c r="I668" s="3" t="str">
        <f t="shared" si="95"/>
        <v>S</v>
      </c>
      <c r="J668" s="3">
        <f t="shared" si="96"/>
        <v>19700101</v>
      </c>
      <c r="K668" s="3">
        <f t="shared" si="97"/>
        <v>20991231</v>
      </c>
    </row>
    <row r="669" spans="1:11" ht="18" customHeight="1" x14ac:dyDescent="0.3">
      <c r="A669" s="36" t="s">
        <v>11736</v>
      </c>
      <c r="B669" s="36" t="s">
        <v>10369</v>
      </c>
      <c r="C669" s="35" t="s">
        <v>11376</v>
      </c>
      <c r="D669" s="3" t="s">
        <v>940</v>
      </c>
      <c r="E669" s="3">
        <f t="shared" si="91"/>
        <v>1.02</v>
      </c>
      <c r="F669" s="3" t="str">
        <f t="shared" si="92"/>
        <v>Race</v>
      </c>
      <c r="G669" s="3" t="str">
        <f t="shared" si="93"/>
        <v>Race</v>
      </c>
      <c r="H669" s="3" t="str">
        <f t="shared" si="94"/>
        <v>Race</v>
      </c>
      <c r="I669" s="3" t="str">
        <f t="shared" si="95"/>
        <v>S</v>
      </c>
      <c r="J669" s="3">
        <f t="shared" si="96"/>
        <v>19700101</v>
      </c>
      <c r="K669" s="3">
        <f t="shared" si="97"/>
        <v>20991231</v>
      </c>
    </row>
    <row r="670" spans="1:11" ht="18" customHeight="1" x14ac:dyDescent="0.3">
      <c r="A670" s="36" t="s">
        <v>11736</v>
      </c>
      <c r="B670" s="36" t="s">
        <v>10370</v>
      </c>
      <c r="C670" s="35" t="s">
        <v>11377</v>
      </c>
      <c r="D670" s="3" t="s">
        <v>940</v>
      </c>
      <c r="E670" s="3">
        <f t="shared" si="91"/>
        <v>1.02</v>
      </c>
      <c r="F670" s="3" t="str">
        <f t="shared" si="92"/>
        <v>Race</v>
      </c>
      <c r="G670" s="3" t="str">
        <f t="shared" si="93"/>
        <v>Race</v>
      </c>
      <c r="H670" s="3" t="str">
        <f t="shared" si="94"/>
        <v>Race</v>
      </c>
      <c r="I670" s="3" t="str">
        <f t="shared" si="95"/>
        <v>S</v>
      </c>
      <c r="J670" s="3">
        <f t="shared" si="96"/>
        <v>19700101</v>
      </c>
      <c r="K670" s="3">
        <f t="shared" si="97"/>
        <v>20991231</v>
      </c>
    </row>
    <row r="671" spans="1:11" ht="18" customHeight="1" x14ac:dyDescent="0.3">
      <c r="A671" s="36" t="s">
        <v>11736</v>
      </c>
      <c r="B671" s="36" t="s">
        <v>10371</v>
      </c>
      <c r="C671" s="35" t="s">
        <v>11378</v>
      </c>
      <c r="D671" s="3" t="s">
        <v>940</v>
      </c>
      <c r="E671" s="3">
        <f t="shared" si="91"/>
        <v>1.02</v>
      </c>
      <c r="F671" s="3" t="str">
        <f t="shared" si="92"/>
        <v>Race</v>
      </c>
      <c r="G671" s="3" t="str">
        <f t="shared" si="93"/>
        <v>Race</v>
      </c>
      <c r="H671" s="3" t="str">
        <f t="shared" si="94"/>
        <v>Race</v>
      </c>
      <c r="I671" s="3" t="str">
        <f t="shared" si="95"/>
        <v>S</v>
      </c>
      <c r="J671" s="3">
        <f t="shared" si="96"/>
        <v>19700101</v>
      </c>
      <c r="K671" s="3">
        <f t="shared" si="97"/>
        <v>20991231</v>
      </c>
    </row>
    <row r="672" spans="1:11" ht="18" customHeight="1" x14ac:dyDescent="0.3">
      <c r="A672" s="36" t="s">
        <v>11736</v>
      </c>
      <c r="B672" s="36" t="s">
        <v>10372</v>
      </c>
      <c r="C672" s="35" t="s">
        <v>11379</v>
      </c>
      <c r="D672" s="3" t="s">
        <v>940</v>
      </c>
      <c r="E672" s="3">
        <f t="shared" si="91"/>
        <v>1.02</v>
      </c>
      <c r="F672" s="3" t="str">
        <f t="shared" si="92"/>
        <v>Race</v>
      </c>
      <c r="G672" s="3" t="str">
        <f t="shared" si="93"/>
        <v>Race</v>
      </c>
      <c r="H672" s="3" t="str">
        <f t="shared" si="94"/>
        <v>Race</v>
      </c>
      <c r="I672" s="3" t="str">
        <f t="shared" si="95"/>
        <v>S</v>
      </c>
      <c r="J672" s="3">
        <f t="shared" si="96"/>
        <v>19700101</v>
      </c>
      <c r="K672" s="3">
        <f t="shared" si="97"/>
        <v>20991231</v>
      </c>
    </row>
    <row r="673" spans="1:11" ht="18" customHeight="1" x14ac:dyDescent="0.3">
      <c r="A673" s="36" t="s">
        <v>11736</v>
      </c>
      <c r="B673" s="36" t="s">
        <v>10373</v>
      </c>
      <c r="C673" s="35" t="s">
        <v>11380</v>
      </c>
      <c r="D673" s="3" t="s">
        <v>940</v>
      </c>
      <c r="E673" s="3">
        <f t="shared" si="91"/>
        <v>1.02</v>
      </c>
      <c r="F673" s="3" t="str">
        <f t="shared" si="92"/>
        <v>Race</v>
      </c>
      <c r="G673" s="3" t="str">
        <f t="shared" si="93"/>
        <v>Race</v>
      </c>
      <c r="H673" s="3" t="str">
        <f t="shared" si="94"/>
        <v>Race</v>
      </c>
      <c r="I673" s="3" t="str">
        <f t="shared" si="95"/>
        <v>S</v>
      </c>
      <c r="J673" s="3">
        <f t="shared" si="96"/>
        <v>19700101</v>
      </c>
      <c r="K673" s="3">
        <f t="shared" si="97"/>
        <v>20991231</v>
      </c>
    </row>
    <row r="674" spans="1:11" ht="18" customHeight="1" x14ac:dyDescent="0.3">
      <c r="A674" s="36" t="s">
        <v>11736</v>
      </c>
      <c r="B674" s="36" t="s">
        <v>10374</v>
      </c>
      <c r="C674" s="35" t="s">
        <v>11381</v>
      </c>
      <c r="D674" s="3" t="s">
        <v>940</v>
      </c>
      <c r="E674" s="3">
        <f t="shared" si="91"/>
        <v>1.02</v>
      </c>
      <c r="F674" s="3" t="str">
        <f t="shared" si="92"/>
        <v>Race</v>
      </c>
      <c r="G674" s="3" t="str">
        <f t="shared" si="93"/>
        <v>Race</v>
      </c>
      <c r="H674" s="3" t="str">
        <f t="shared" si="94"/>
        <v>Race</v>
      </c>
      <c r="I674" s="3" t="str">
        <f t="shared" si="95"/>
        <v>S</v>
      </c>
      <c r="J674" s="3">
        <f t="shared" si="96"/>
        <v>19700101</v>
      </c>
      <c r="K674" s="3">
        <f t="shared" si="97"/>
        <v>20991231</v>
      </c>
    </row>
    <row r="675" spans="1:11" ht="18" customHeight="1" x14ac:dyDescent="0.3">
      <c r="A675" s="36" t="s">
        <v>11736</v>
      </c>
      <c r="B675" s="36" t="s">
        <v>10375</v>
      </c>
      <c r="C675" s="35" t="s">
        <v>11382</v>
      </c>
      <c r="D675" s="3" t="s">
        <v>940</v>
      </c>
      <c r="E675" s="3">
        <f t="shared" si="91"/>
        <v>1.02</v>
      </c>
      <c r="F675" s="3" t="str">
        <f t="shared" si="92"/>
        <v>Race</v>
      </c>
      <c r="G675" s="3" t="str">
        <f t="shared" si="93"/>
        <v>Race</v>
      </c>
      <c r="H675" s="3" t="str">
        <f t="shared" si="94"/>
        <v>Race</v>
      </c>
      <c r="I675" s="3" t="str">
        <f t="shared" si="95"/>
        <v>S</v>
      </c>
      <c r="J675" s="3">
        <f t="shared" si="96"/>
        <v>19700101</v>
      </c>
      <c r="K675" s="3">
        <f t="shared" si="97"/>
        <v>20991231</v>
      </c>
    </row>
    <row r="676" spans="1:11" ht="18" customHeight="1" x14ac:dyDescent="0.3">
      <c r="A676" s="36" t="s">
        <v>11736</v>
      </c>
      <c r="B676" s="36" t="s">
        <v>10376</v>
      </c>
      <c r="C676" s="35" t="s">
        <v>11383</v>
      </c>
      <c r="D676" s="3" t="s">
        <v>940</v>
      </c>
      <c r="E676" s="3">
        <f t="shared" si="91"/>
        <v>1.02</v>
      </c>
      <c r="F676" s="3" t="str">
        <f t="shared" si="92"/>
        <v>Race</v>
      </c>
      <c r="G676" s="3" t="str">
        <f t="shared" si="93"/>
        <v>Race</v>
      </c>
      <c r="H676" s="3" t="str">
        <f t="shared" si="94"/>
        <v>Race</v>
      </c>
      <c r="I676" s="3" t="str">
        <f t="shared" si="95"/>
        <v>S</v>
      </c>
      <c r="J676" s="3">
        <f t="shared" si="96"/>
        <v>19700101</v>
      </c>
      <c r="K676" s="3">
        <f t="shared" si="97"/>
        <v>20991231</v>
      </c>
    </row>
    <row r="677" spans="1:11" ht="18" customHeight="1" x14ac:dyDescent="0.3">
      <c r="A677" s="36" t="s">
        <v>11736</v>
      </c>
      <c r="B677" s="36" t="s">
        <v>10377</v>
      </c>
      <c r="C677" s="35" t="s">
        <v>11384</v>
      </c>
      <c r="D677" s="3" t="s">
        <v>940</v>
      </c>
      <c r="E677" s="3">
        <f t="shared" si="91"/>
        <v>1.02</v>
      </c>
      <c r="F677" s="3" t="str">
        <f t="shared" si="92"/>
        <v>Race</v>
      </c>
      <c r="G677" s="3" t="str">
        <f t="shared" si="93"/>
        <v>Race</v>
      </c>
      <c r="H677" s="3" t="str">
        <f t="shared" si="94"/>
        <v>Race</v>
      </c>
      <c r="I677" s="3" t="str">
        <f t="shared" si="95"/>
        <v>S</v>
      </c>
      <c r="J677" s="3">
        <f t="shared" si="96"/>
        <v>19700101</v>
      </c>
      <c r="K677" s="3">
        <f t="shared" si="97"/>
        <v>20991231</v>
      </c>
    </row>
    <row r="678" spans="1:11" ht="18" customHeight="1" x14ac:dyDescent="0.3">
      <c r="A678" s="36" t="s">
        <v>11736</v>
      </c>
      <c r="B678" s="36" t="s">
        <v>10378</v>
      </c>
      <c r="C678" s="35" t="s">
        <v>11385</v>
      </c>
      <c r="D678" s="3" t="s">
        <v>940</v>
      </c>
      <c r="E678" s="3">
        <f t="shared" si="91"/>
        <v>1.02</v>
      </c>
      <c r="F678" s="3" t="str">
        <f t="shared" si="92"/>
        <v>Race</v>
      </c>
      <c r="G678" s="3" t="str">
        <f t="shared" si="93"/>
        <v>Race</v>
      </c>
      <c r="H678" s="3" t="str">
        <f t="shared" si="94"/>
        <v>Race</v>
      </c>
      <c r="I678" s="3" t="str">
        <f t="shared" si="95"/>
        <v>S</v>
      </c>
      <c r="J678" s="3">
        <f t="shared" si="96"/>
        <v>19700101</v>
      </c>
      <c r="K678" s="3">
        <f t="shared" si="97"/>
        <v>20991231</v>
      </c>
    </row>
    <row r="679" spans="1:11" ht="18" customHeight="1" x14ac:dyDescent="0.3">
      <c r="A679" s="36" t="s">
        <v>11736</v>
      </c>
      <c r="B679" s="36" t="s">
        <v>10379</v>
      </c>
      <c r="C679" s="35" t="s">
        <v>11386</v>
      </c>
      <c r="D679" s="3" t="s">
        <v>940</v>
      </c>
      <c r="E679" s="3">
        <f t="shared" si="91"/>
        <v>1.02</v>
      </c>
      <c r="F679" s="3" t="str">
        <f t="shared" si="92"/>
        <v>Race</v>
      </c>
      <c r="G679" s="3" t="str">
        <f t="shared" si="93"/>
        <v>Race</v>
      </c>
      <c r="H679" s="3" t="str">
        <f t="shared" si="94"/>
        <v>Race</v>
      </c>
      <c r="I679" s="3" t="str">
        <f t="shared" si="95"/>
        <v>S</v>
      </c>
      <c r="J679" s="3">
        <f t="shared" si="96"/>
        <v>19700101</v>
      </c>
      <c r="K679" s="3">
        <f t="shared" si="97"/>
        <v>20991231</v>
      </c>
    </row>
    <row r="680" spans="1:11" ht="18" customHeight="1" x14ac:dyDescent="0.3">
      <c r="A680" s="36" t="s">
        <v>11736</v>
      </c>
      <c r="B680" s="36" t="s">
        <v>10380</v>
      </c>
      <c r="C680" s="35" t="s">
        <v>11387</v>
      </c>
      <c r="D680" s="3" t="s">
        <v>940</v>
      </c>
      <c r="E680" s="3">
        <f t="shared" si="91"/>
        <v>1.02</v>
      </c>
      <c r="F680" s="3" t="str">
        <f t="shared" si="92"/>
        <v>Race</v>
      </c>
      <c r="G680" s="3" t="str">
        <f t="shared" si="93"/>
        <v>Race</v>
      </c>
      <c r="H680" s="3" t="str">
        <f t="shared" si="94"/>
        <v>Race</v>
      </c>
      <c r="I680" s="3" t="str">
        <f t="shared" si="95"/>
        <v>S</v>
      </c>
      <c r="J680" s="3">
        <f t="shared" si="96"/>
        <v>19700101</v>
      </c>
      <c r="K680" s="3">
        <f t="shared" si="97"/>
        <v>20991231</v>
      </c>
    </row>
    <row r="681" spans="1:11" ht="18" customHeight="1" x14ac:dyDescent="0.3">
      <c r="A681" s="36" t="s">
        <v>11736</v>
      </c>
      <c r="B681" s="36" t="s">
        <v>10381</v>
      </c>
      <c r="C681" s="35" t="s">
        <v>11388</v>
      </c>
      <c r="D681" s="3" t="s">
        <v>940</v>
      </c>
      <c r="E681" s="3">
        <f t="shared" si="91"/>
        <v>1.02</v>
      </c>
      <c r="F681" s="3" t="str">
        <f t="shared" si="92"/>
        <v>Race</v>
      </c>
      <c r="G681" s="3" t="str">
        <f t="shared" si="93"/>
        <v>Race</v>
      </c>
      <c r="H681" s="3" t="str">
        <f t="shared" si="94"/>
        <v>Race</v>
      </c>
      <c r="I681" s="3" t="str">
        <f t="shared" si="95"/>
        <v>S</v>
      </c>
      <c r="J681" s="3">
        <f t="shared" si="96"/>
        <v>19700101</v>
      </c>
      <c r="K681" s="3">
        <f t="shared" si="97"/>
        <v>20991231</v>
      </c>
    </row>
    <row r="682" spans="1:11" ht="18" customHeight="1" x14ac:dyDescent="0.3">
      <c r="A682" s="36" t="s">
        <v>11736</v>
      </c>
      <c r="B682" s="36" t="s">
        <v>10382</v>
      </c>
      <c r="C682" s="35" t="s">
        <v>11389</v>
      </c>
      <c r="D682" s="3" t="s">
        <v>940</v>
      </c>
      <c r="E682" s="3">
        <f t="shared" si="91"/>
        <v>1.02</v>
      </c>
      <c r="F682" s="3" t="str">
        <f t="shared" si="92"/>
        <v>Race</v>
      </c>
      <c r="G682" s="3" t="str">
        <f t="shared" si="93"/>
        <v>Race</v>
      </c>
      <c r="H682" s="3" t="str">
        <f t="shared" si="94"/>
        <v>Race</v>
      </c>
      <c r="I682" s="3" t="str">
        <f t="shared" si="95"/>
        <v>S</v>
      </c>
      <c r="J682" s="3">
        <f t="shared" si="96"/>
        <v>19700101</v>
      </c>
      <c r="K682" s="3">
        <f t="shared" si="97"/>
        <v>20991231</v>
      </c>
    </row>
    <row r="683" spans="1:11" ht="18" customHeight="1" x14ac:dyDescent="0.3">
      <c r="A683" s="36" t="s">
        <v>11736</v>
      </c>
      <c r="B683" s="36" t="s">
        <v>10383</v>
      </c>
      <c r="C683" s="35" t="s">
        <v>11390</v>
      </c>
      <c r="D683" s="3" t="s">
        <v>940</v>
      </c>
      <c r="E683" s="3">
        <f t="shared" si="91"/>
        <v>1.02</v>
      </c>
      <c r="F683" s="3" t="str">
        <f t="shared" si="92"/>
        <v>Race</v>
      </c>
      <c r="G683" s="3" t="str">
        <f t="shared" si="93"/>
        <v>Race</v>
      </c>
      <c r="H683" s="3" t="str">
        <f t="shared" si="94"/>
        <v>Race</v>
      </c>
      <c r="I683" s="3" t="str">
        <f t="shared" si="95"/>
        <v>S</v>
      </c>
      <c r="J683" s="3">
        <f t="shared" si="96"/>
        <v>19700101</v>
      </c>
      <c r="K683" s="3">
        <f t="shared" si="97"/>
        <v>20991231</v>
      </c>
    </row>
    <row r="684" spans="1:11" ht="18" customHeight="1" x14ac:dyDescent="0.3">
      <c r="A684" s="36" t="s">
        <v>11736</v>
      </c>
      <c r="B684" s="36" t="s">
        <v>10384</v>
      </c>
      <c r="C684" s="35" t="s">
        <v>11391</v>
      </c>
      <c r="D684" s="3" t="s">
        <v>940</v>
      </c>
      <c r="E684" s="3">
        <f t="shared" si="91"/>
        <v>1.02</v>
      </c>
      <c r="F684" s="3" t="str">
        <f t="shared" si="92"/>
        <v>Race</v>
      </c>
      <c r="G684" s="3" t="str">
        <f t="shared" si="93"/>
        <v>Race</v>
      </c>
      <c r="H684" s="3" t="str">
        <f t="shared" si="94"/>
        <v>Race</v>
      </c>
      <c r="I684" s="3" t="str">
        <f t="shared" si="95"/>
        <v>S</v>
      </c>
      <c r="J684" s="3">
        <f t="shared" si="96"/>
        <v>19700101</v>
      </c>
      <c r="K684" s="3">
        <f t="shared" si="97"/>
        <v>20991231</v>
      </c>
    </row>
    <row r="685" spans="1:11" ht="18" customHeight="1" x14ac:dyDescent="0.3">
      <c r="A685" s="36" t="s">
        <v>11736</v>
      </c>
      <c r="B685" s="36" t="s">
        <v>10385</v>
      </c>
      <c r="C685" s="35" t="s">
        <v>11392</v>
      </c>
      <c r="D685" s="3" t="s">
        <v>940</v>
      </c>
      <c r="E685" s="3">
        <f t="shared" si="91"/>
        <v>1.02</v>
      </c>
      <c r="F685" s="3" t="str">
        <f t="shared" si="92"/>
        <v>Race</v>
      </c>
      <c r="G685" s="3" t="str">
        <f t="shared" si="93"/>
        <v>Race</v>
      </c>
      <c r="H685" s="3" t="str">
        <f t="shared" si="94"/>
        <v>Race</v>
      </c>
      <c r="I685" s="3" t="str">
        <f t="shared" si="95"/>
        <v>S</v>
      </c>
      <c r="J685" s="3">
        <f t="shared" si="96"/>
        <v>19700101</v>
      </c>
      <c r="K685" s="3">
        <f t="shared" si="97"/>
        <v>20991231</v>
      </c>
    </row>
    <row r="686" spans="1:11" ht="18" customHeight="1" x14ac:dyDescent="0.3">
      <c r="A686" s="36" t="s">
        <v>11736</v>
      </c>
      <c r="B686" s="36" t="s">
        <v>10386</v>
      </c>
      <c r="C686" s="35" t="s">
        <v>11393</v>
      </c>
      <c r="D686" s="3" t="s">
        <v>940</v>
      </c>
      <c r="E686" s="3">
        <f t="shared" si="91"/>
        <v>1.02</v>
      </c>
      <c r="F686" s="3" t="str">
        <f t="shared" si="92"/>
        <v>Race</v>
      </c>
      <c r="G686" s="3" t="str">
        <f t="shared" si="93"/>
        <v>Race</v>
      </c>
      <c r="H686" s="3" t="str">
        <f t="shared" si="94"/>
        <v>Race</v>
      </c>
      <c r="I686" s="3" t="str">
        <f t="shared" si="95"/>
        <v>S</v>
      </c>
      <c r="J686" s="3">
        <f t="shared" si="96"/>
        <v>19700101</v>
      </c>
      <c r="K686" s="3">
        <f t="shared" si="97"/>
        <v>20991231</v>
      </c>
    </row>
    <row r="687" spans="1:11" ht="18" customHeight="1" x14ac:dyDescent="0.3">
      <c r="A687" s="36" t="s">
        <v>11736</v>
      </c>
      <c r="B687" s="36" t="s">
        <v>10387</v>
      </c>
      <c r="C687" s="35" t="s">
        <v>11394</v>
      </c>
      <c r="D687" s="3" t="s">
        <v>940</v>
      </c>
      <c r="E687" s="3">
        <f t="shared" si="91"/>
        <v>1.02</v>
      </c>
      <c r="F687" s="3" t="str">
        <f t="shared" si="92"/>
        <v>Race</v>
      </c>
      <c r="G687" s="3" t="str">
        <f t="shared" si="93"/>
        <v>Race</v>
      </c>
      <c r="H687" s="3" t="str">
        <f t="shared" si="94"/>
        <v>Race</v>
      </c>
      <c r="I687" s="3" t="str">
        <f t="shared" si="95"/>
        <v>S</v>
      </c>
      <c r="J687" s="3">
        <f t="shared" si="96"/>
        <v>19700101</v>
      </c>
      <c r="K687" s="3">
        <f t="shared" si="97"/>
        <v>20991231</v>
      </c>
    </row>
    <row r="688" spans="1:11" ht="18" customHeight="1" x14ac:dyDescent="0.3">
      <c r="A688" s="36" t="s">
        <v>11736</v>
      </c>
      <c r="B688" s="36" t="s">
        <v>10388</v>
      </c>
      <c r="C688" s="35" t="s">
        <v>11395</v>
      </c>
      <c r="D688" s="3" t="s">
        <v>940</v>
      </c>
      <c r="E688" s="3">
        <f t="shared" si="91"/>
        <v>1.02</v>
      </c>
      <c r="F688" s="3" t="str">
        <f t="shared" si="92"/>
        <v>Race</v>
      </c>
      <c r="G688" s="3" t="str">
        <f t="shared" si="93"/>
        <v>Race</v>
      </c>
      <c r="H688" s="3" t="str">
        <f t="shared" si="94"/>
        <v>Race</v>
      </c>
      <c r="I688" s="3" t="str">
        <f t="shared" si="95"/>
        <v>S</v>
      </c>
      <c r="J688" s="3">
        <f t="shared" si="96"/>
        <v>19700101</v>
      </c>
      <c r="K688" s="3">
        <f t="shared" si="97"/>
        <v>20991231</v>
      </c>
    </row>
    <row r="689" spans="1:11" ht="18" customHeight="1" x14ac:dyDescent="0.3">
      <c r="A689" s="36" t="s">
        <v>11736</v>
      </c>
      <c r="B689" s="36" t="s">
        <v>10389</v>
      </c>
      <c r="C689" s="35" t="s">
        <v>11396</v>
      </c>
      <c r="D689" s="3" t="s">
        <v>940</v>
      </c>
      <c r="E689" s="3">
        <f t="shared" si="91"/>
        <v>1.02</v>
      </c>
      <c r="F689" s="3" t="str">
        <f t="shared" si="92"/>
        <v>Race</v>
      </c>
      <c r="G689" s="3" t="str">
        <f t="shared" si="93"/>
        <v>Race</v>
      </c>
      <c r="H689" s="3" t="str">
        <f t="shared" si="94"/>
        <v>Race</v>
      </c>
      <c r="I689" s="3" t="str">
        <f t="shared" si="95"/>
        <v>S</v>
      </c>
      <c r="J689" s="3">
        <f t="shared" si="96"/>
        <v>19700101</v>
      </c>
      <c r="K689" s="3">
        <f t="shared" si="97"/>
        <v>20991231</v>
      </c>
    </row>
    <row r="690" spans="1:11" ht="18" customHeight="1" x14ac:dyDescent="0.3">
      <c r="A690" s="36" t="s">
        <v>11736</v>
      </c>
      <c r="B690" s="36" t="s">
        <v>10390</v>
      </c>
      <c r="C690" s="35" t="s">
        <v>11397</v>
      </c>
      <c r="D690" s="3" t="s">
        <v>940</v>
      </c>
      <c r="E690" s="3">
        <f t="shared" si="91"/>
        <v>1.02</v>
      </c>
      <c r="F690" s="3" t="str">
        <f t="shared" si="92"/>
        <v>Race</v>
      </c>
      <c r="G690" s="3" t="str">
        <f t="shared" si="93"/>
        <v>Race</v>
      </c>
      <c r="H690" s="3" t="str">
        <f t="shared" si="94"/>
        <v>Race</v>
      </c>
      <c r="I690" s="3" t="str">
        <f t="shared" si="95"/>
        <v>S</v>
      </c>
      <c r="J690" s="3">
        <f t="shared" si="96"/>
        <v>19700101</v>
      </c>
      <c r="K690" s="3">
        <f t="shared" si="97"/>
        <v>20991231</v>
      </c>
    </row>
    <row r="691" spans="1:11" ht="18" customHeight="1" x14ac:dyDescent="0.3">
      <c r="A691" s="36" t="s">
        <v>11736</v>
      </c>
      <c r="B691" s="36" t="s">
        <v>10391</v>
      </c>
      <c r="C691" s="35" t="s">
        <v>11398</v>
      </c>
      <c r="D691" s="3" t="s">
        <v>940</v>
      </c>
      <c r="E691" s="3">
        <f t="shared" si="91"/>
        <v>1.02</v>
      </c>
      <c r="F691" s="3" t="str">
        <f t="shared" si="92"/>
        <v>Race</v>
      </c>
      <c r="G691" s="3" t="str">
        <f t="shared" si="93"/>
        <v>Race</v>
      </c>
      <c r="H691" s="3" t="str">
        <f t="shared" si="94"/>
        <v>Race</v>
      </c>
      <c r="I691" s="3" t="str">
        <f t="shared" si="95"/>
        <v>S</v>
      </c>
      <c r="J691" s="3">
        <f t="shared" si="96"/>
        <v>19700101</v>
      </c>
      <c r="K691" s="3">
        <f t="shared" si="97"/>
        <v>20991231</v>
      </c>
    </row>
    <row r="692" spans="1:11" ht="18" customHeight="1" x14ac:dyDescent="0.3">
      <c r="A692" s="36" t="s">
        <v>11736</v>
      </c>
      <c r="B692" s="36" t="s">
        <v>10392</v>
      </c>
      <c r="C692" s="35" t="s">
        <v>11399</v>
      </c>
      <c r="D692" s="3" t="s">
        <v>940</v>
      </c>
      <c r="E692" s="3">
        <f t="shared" si="91"/>
        <v>1.02</v>
      </c>
      <c r="F692" s="3" t="str">
        <f t="shared" si="92"/>
        <v>Race</v>
      </c>
      <c r="G692" s="3" t="str">
        <f t="shared" si="93"/>
        <v>Race</v>
      </c>
      <c r="H692" s="3" t="str">
        <f t="shared" si="94"/>
        <v>Race</v>
      </c>
      <c r="I692" s="3" t="str">
        <f t="shared" si="95"/>
        <v>S</v>
      </c>
      <c r="J692" s="3">
        <f t="shared" si="96"/>
        <v>19700101</v>
      </c>
      <c r="K692" s="3">
        <f t="shared" si="97"/>
        <v>20991231</v>
      </c>
    </row>
    <row r="693" spans="1:11" ht="18" customHeight="1" x14ac:dyDescent="0.3">
      <c r="A693" s="36" t="s">
        <v>11736</v>
      </c>
      <c r="B693" s="36" t="s">
        <v>10393</v>
      </c>
      <c r="C693" s="35" t="s">
        <v>11400</v>
      </c>
      <c r="D693" s="3" t="s">
        <v>940</v>
      </c>
      <c r="E693" s="3">
        <f t="shared" si="91"/>
        <v>1.02</v>
      </c>
      <c r="F693" s="3" t="str">
        <f t="shared" si="92"/>
        <v>Race</v>
      </c>
      <c r="G693" s="3" t="str">
        <f t="shared" si="93"/>
        <v>Race</v>
      </c>
      <c r="H693" s="3" t="str">
        <f t="shared" si="94"/>
        <v>Race</v>
      </c>
      <c r="I693" s="3" t="str">
        <f t="shared" si="95"/>
        <v>S</v>
      </c>
      <c r="J693" s="3">
        <f t="shared" si="96"/>
        <v>19700101</v>
      </c>
      <c r="K693" s="3">
        <f t="shared" si="97"/>
        <v>20991231</v>
      </c>
    </row>
    <row r="694" spans="1:11" ht="18" customHeight="1" x14ac:dyDescent="0.3">
      <c r="A694" s="36" t="s">
        <v>11736</v>
      </c>
      <c r="B694" s="36" t="s">
        <v>10394</v>
      </c>
      <c r="C694" s="35" t="s">
        <v>11401</v>
      </c>
      <c r="D694" s="3" t="s">
        <v>940</v>
      </c>
      <c r="E694" s="3">
        <f t="shared" si="91"/>
        <v>1.02</v>
      </c>
      <c r="F694" s="3" t="str">
        <f t="shared" si="92"/>
        <v>Race</v>
      </c>
      <c r="G694" s="3" t="str">
        <f t="shared" si="93"/>
        <v>Race</v>
      </c>
      <c r="H694" s="3" t="str">
        <f t="shared" si="94"/>
        <v>Race</v>
      </c>
      <c r="I694" s="3" t="str">
        <f t="shared" si="95"/>
        <v>S</v>
      </c>
      <c r="J694" s="3">
        <f t="shared" si="96"/>
        <v>19700101</v>
      </c>
      <c r="K694" s="3">
        <f t="shared" si="97"/>
        <v>20991231</v>
      </c>
    </row>
    <row r="695" spans="1:11" ht="18" customHeight="1" x14ac:dyDescent="0.3">
      <c r="A695" s="36" t="s">
        <v>11736</v>
      </c>
      <c r="B695" s="36" t="s">
        <v>10395</v>
      </c>
      <c r="C695" s="35" t="s">
        <v>11402</v>
      </c>
      <c r="D695" s="3" t="s">
        <v>940</v>
      </c>
      <c r="E695" s="3">
        <f t="shared" si="91"/>
        <v>1.02</v>
      </c>
      <c r="F695" s="3" t="str">
        <f t="shared" si="92"/>
        <v>Race</v>
      </c>
      <c r="G695" s="3" t="str">
        <f t="shared" si="93"/>
        <v>Race</v>
      </c>
      <c r="H695" s="3" t="str">
        <f t="shared" si="94"/>
        <v>Race</v>
      </c>
      <c r="I695" s="3" t="str">
        <f t="shared" si="95"/>
        <v>S</v>
      </c>
      <c r="J695" s="3">
        <f t="shared" si="96"/>
        <v>19700101</v>
      </c>
      <c r="K695" s="3">
        <f t="shared" si="97"/>
        <v>20991231</v>
      </c>
    </row>
    <row r="696" spans="1:11" ht="18" customHeight="1" x14ac:dyDescent="0.3">
      <c r="A696" s="36" t="s">
        <v>11736</v>
      </c>
      <c r="B696" s="36" t="s">
        <v>10396</v>
      </c>
      <c r="C696" s="35" t="s">
        <v>11403</v>
      </c>
      <c r="D696" s="3" t="s">
        <v>940</v>
      </c>
      <c r="E696" s="3">
        <f t="shared" si="91"/>
        <v>1.02</v>
      </c>
      <c r="F696" s="3" t="str">
        <f t="shared" si="92"/>
        <v>Race</v>
      </c>
      <c r="G696" s="3" t="str">
        <f t="shared" si="93"/>
        <v>Race</v>
      </c>
      <c r="H696" s="3" t="str">
        <f t="shared" si="94"/>
        <v>Race</v>
      </c>
      <c r="I696" s="3" t="str">
        <f t="shared" si="95"/>
        <v>S</v>
      </c>
      <c r="J696" s="3">
        <f t="shared" si="96"/>
        <v>19700101</v>
      </c>
      <c r="K696" s="3">
        <f t="shared" si="97"/>
        <v>20991231</v>
      </c>
    </row>
    <row r="697" spans="1:11" ht="18" customHeight="1" x14ac:dyDescent="0.3">
      <c r="A697" s="36" t="s">
        <v>11736</v>
      </c>
      <c r="B697" s="36" t="s">
        <v>10397</v>
      </c>
      <c r="C697" s="35" t="s">
        <v>11404</v>
      </c>
      <c r="D697" s="3" t="s">
        <v>940</v>
      </c>
      <c r="E697" s="3">
        <f t="shared" si="91"/>
        <v>1.02</v>
      </c>
      <c r="F697" s="3" t="str">
        <f t="shared" si="92"/>
        <v>Race</v>
      </c>
      <c r="G697" s="3" t="str">
        <f t="shared" si="93"/>
        <v>Race</v>
      </c>
      <c r="H697" s="3" t="str">
        <f t="shared" si="94"/>
        <v>Race</v>
      </c>
      <c r="I697" s="3" t="str">
        <f t="shared" si="95"/>
        <v>S</v>
      </c>
      <c r="J697" s="3">
        <f t="shared" si="96"/>
        <v>19700101</v>
      </c>
      <c r="K697" s="3">
        <f t="shared" si="97"/>
        <v>20991231</v>
      </c>
    </row>
    <row r="698" spans="1:11" ht="18" customHeight="1" x14ac:dyDescent="0.3">
      <c r="A698" s="36" t="s">
        <v>11736</v>
      </c>
      <c r="B698" s="36" t="s">
        <v>10398</v>
      </c>
      <c r="C698" s="35" t="s">
        <v>11405</v>
      </c>
      <c r="D698" s="3" t="s">
        <v>940</v>
      </c>
      <c r="E698" s="3">
        <f t="shared" si="91"/>
        <v>1.02</v>
      </c>
      <c r="F698" s="3" t="str">
        <f t="shared" si="92"/>
        <v>Race</v>
      </c>
      <c r="G698" s="3" t="str">
        <f t="shared" si="93"/>
        <v>Race</v>
      </c>
      <c r="H698" s="3" t="str">
        <f t="shared" si="94"/>
        <v>Race</v>
      </c>
      <c r="I698" s="3" t="str">
        <f t="shared" si="95"/>
        <v>S</v>
      </c>
      <c r="J698" s="3">
        <f t="shared" si="96"/>
        <v>19700101</v>
      </c>
      <c r="K698" s="3">
        <f t="shared" si="97"/>
        <v>20991231</v>
      </c>
    </row>
    <row r="699" spans="1:11" ht="18" customHeight="1" x14ac:dyDescent="0.3">
      <c r="A699" s="36" t="s">
        <v>11736</v>
      </c>
      <c r="B699" s="36" t="s">
        <v>10399</v>
      </c>
      <c r="C699" s="35" t="s">
        <v>11406</v>
      </c>
      <c r="D699" s="3" t="s">
        <v>940</v>
      </c>
      <c r="E699" s="3">
        <f t="shared" si="91"/>
        <v>1.02</v>
      </c>
      <c r="F699" s="3" t="str">
        <f t="shared" si="92"/>
        <v>Race</v>
      </c>
      <c r="G699" s="3" t="str">
        <f t="shared" si="93"/>
        <v>Race</v>
      </c>
      <c r="H699" s="3" t="str">
        <f t="shared" si="94"/>
        <v>Race</v>
      </c>
      <c r="I699" s="3" t="str">
        <f t="shared" si="95"/>
        <v>S</v>
      </c>
      <c r="J699" s="3">
        <f t="shared" si="96"/>
        <v>19700101</v>
      </c>
      <c r="K699" s="3">
        <f t="shared" si="97"/>
        <v>20991231</v>
      </c>
    </row>
    <row r="700" spans="1:11" ht="18" customHeight="1" x14ac:dyDescent="0.3">
      <c r="A700" s="36" t="s">
        <v>11736</v>
      </c>
      <c r="B700" s="36" t="s">
        <v>10400</v>
      </c>
      <c r="C700" s="35" t="s">
        <v>11407</v>
      </c>
      <c r="D700" s="3" t="s">
        <v>940</v>
      </c>
      <c r="E700" s="3">
        <f t="shared" si="91"/>
        <v>1.02</v>
      </c>
      <c r="F700" s="3" t="str">
        <f t="shared" si="92"/>
        <v>Race</v>
      </c>
      <c r="G700" s="3" t="str">
        <f t="shared" si="93"/>
        <v>Race</v>
      </c>
      <c r="H700" s="3" t="str">
        <f t="shared" si="94"/>
        <v>Race</v>
      </c>
      <c r="I700" s="3" t="str">
        <f t="shared" si="95"/>
        <v>S</v>
      </c>
      <c r="J700" s="3">
        <f t="shared" si="96"/>
        <v>19700101</v>
      </c>
      <c r="K700" s="3">
        <f t="shared" si="97"/>
        <v>20991231</v>
      </c>
    </row>
    <row r="701" spans="1:11" ht="18" customHeight="1" x14ac:dyDescent="0.3">
      <c r="A701" s="36" t="s">
        <v>11736</v>
      </c>
      <c r="B701" s="36" t="s">
        <v>10401</v>
      </c>
      <c r="C701" s="35" t="s">
        <v>11408</v>
      </c>
      <c r="D701" s="3" t="s">
        <v>940</v>
      </c>
      <c r="E701" s="3">
        <f t="shared" si="91"/>
        <v>1.02</v>
      </c>
      <c r="F701" s="3" t="str">
        <f t="shared" si="92"/>
        <v>Race</v>
      </c>
      <c r="G701" s="3" t="str">
        <f t="shared" si="93"/>
        <v>Race</v>
      </c>
      <c r="H701" s="3" t="str">
        <f t="shared" si="94"/>
        <v>Race</v>
      </c>
      <c r="I701" s="3" t="str">
        <f t="shared" si="95"/>
        <v>S</v>
      </c>
      <c r="J701" s="3">
        <f t="shared" si="96"/>
        <v>19700101</v>
      </c>
      <c r="K701" s="3">
        <f t="shared" si="97"/>
        <v>20991231</v>
      </c>
    </row>
    <row r="702" spans="1:11" ht="18" customHeight="1" x14ac:dyDescent="0.3">
      <c r="A702" s="36" t="s">
        <v>11736</v>
      </c>
      <c r="B702" s="36" t="s">
        <v>10402</v>
      </c>
      <c r="C702" s="35" t="s">
        <v>11409</v>
      </c>
      <c r="D702" s="3" t="s">
        <v>940</v>
      </c>
      <c r="E702" s="3">
        <f t="shared" si="91"/>
        <v>1.02</v>
      </c>
      <c r="F702" s="3" t="str">
        <f t="shared" si="92"/>
        <v>Race</v>
      </c>
      <c r="G702" s="3" t="str">
        <f t="shared" si="93"/>
        <v>Race</v>
      </c>
      <c r="H702" s="3" t="str">
        <f t="shared" si="94"/>
        <v>Race</v>
      </c>
      <c r="I702" s="3" t="str">
        <f t="shared" si="95"/>
        <v>S</v>
      </c>
      <c r="J702" s="3">
        <f t="shared" si="96"/>
        <v>19700101</v>
      </c>
      <c r="K702" s="3">
        <f t="shared" si="97"/>
        <v>20991231</v>
      </c>
    </row>
    <row r="703" spans="1:11" ht="18" customHeight="1" x14ac:dyDescent="0.3">
      <c r="A703" s="36" t="s">
        <v>11736</v>
      </c>
      <c r="B703" s="36" t="s">
        <v>10403</v>
      </c>
      <c r="C703" s="35" t="s">
        <v>11410</v>
      </c>
      <c r="D703" s="3" t="s">
        <v>940</v>
      </c>
      <c r="E703" s="3">
        <f t="shared" si="91"/>
        <v>1.02</v>
      </c>
      <c r="F703" s="3" t="str">
        <f t="shared" si="92"/>
        <v>Race</v>
      </c>
      <c r="G703" s="3" t="str">
        <f t="shared" si="93"/>
        <v>Race</v>
      </c>
      <c r="H703" s="3" t="str">
        <f t="shared" si="94"/>
        <v>Race</v>
      </c>
      <c r="I703" s="3" t="str">
        <f t="shared" si="95"/>
        <v>S</v>
      </c>
      <c r="J703" s="3">
        <f t="shared" si="96"/>
        <v>19700101</v>
      </c>
      <c r="K703" s="3">
        <f t="shared" si="97"/>
        <v>20991231</v>
      </c>
    </row>
    <row r="704" spans="1:11" ht="18" customHeight="1" x14ac:dyDescent="0.3">
      <c r="A704" s="36" t="s">
        <v>11736</v>
      </c>
      <c r="B704" s="36" t="s">
        <v>10404</v>
      </c>
      <c r="C704" s="35" t="s">
        <v>11411</v>
      </c>
      <c r="D704" s="3" t="s">
        <v>940</v>
      </c>
      <c r="E704" s="3">
        <f t="shared" si="91"/>
        <v>1.02</v>
      </c>
      <c r="F704" s="3" t="str">
        <f t="shared" si="92"/>
        <v>Race</v>
      </c>
      <c r="G704" s="3" t="str">
        <f t="shared" si="93"/>
        <v>Race</v>
      </c>
      <c r="H704" s="3" t="str">
        <f t="shared" si="94"/>
        <v>Race</v>
      </c>
      <c r="I704" s="3" t="str">
        <f t="shared" si="95"/>
        <v>S</v>
      </c>
      <c r="J704" s="3">
        <f t="shared" si="96"/>
        <v>19700101</v>
      </c>
      <c r="K704" s="3">
        <f t="shared" si="97"/>
        <v>20991231</v>
      </c>
    </row>
    <row r="705" spans="1:11" ht="18" customHeight="1" x14ac:dyDescent="0.3">
      <c r="A705" s="36" t="s">
        <v>11736</v>
      </c>
      <c r="B705" s="36" t="s">
        <v>10405</v>
      </c>
      <c r="C705" s="35" t="s">
        <v>11412</v>
      </c>
      <c r="D705" s="3" t="s">
        <v>940</v>
      </c>
      <c r="E705" s="3">
        <f t="shared" si="91"/>
        <v>1.02</v>
      </c>
      <c r="F705" s="3" t="str">
        <f t="shared" si="92"/>
        <v>Race</v>
      </c>
      <c r="G705" s="3" t="str">
        <f t="shared" si="93"/>
        <v>Race</v>
      </c>
      <c r="H705" s="3" t="str">
        <f t="shared" si="94"/>
        <v>Race</v>
      </c>
      <c r="I705" s="3" t="str">
        <f t="shared" si="95"/>
        <v>S</v>
      </c>
      <c r="J705" s="3">
        <f t="shared" si="96"/>
        <v>19700101</v>
      </c>
      <c r="K705" s="3">
        <f t="shared" si="97"/>
        <v>20991231</v>
      </c>
    </row>
    <row r="706" spans="1:11" ht="18" customHeight="1" x14ac:dyDescent="0.3">
      <c r="A706" s="36" t="s">
        <v>11736</v>
      </c>
      <c r="B706" s="36" t="s">
        <v>10406</v>
      </c>
      <c r="C706" s="35" t="s">
        <v>11413</v>
      </c>
      <c r="D706" s="3" t="s">
        <v>940</v>
      </c>
      <c r="E706" s="3">
        <f t="shared" ref="E706:E769" si="98">IFERROR(VLOOKUP(D706,omop_all_vocs,4,FALSE),"")</f>
        <v>1.02</v>
      </c>
      <c r="F706" s="3" t="str">
        <f t="shared" ref="F706:F769" si="99">IFERROR(VLOOKUP(D706,omop_all_vocs,5,FALSE),"")</f>
        <v>Race</v>
      </c>
      <c r="G706" s="3" t="str">
        <f t="shared" ref="G706:G769" si="100">IFERROR(VLOOKUP(D706,omop_all_vocs,6,FALSE),"")</f>
        <v>Race</v>
      </c>
      <c r="H706" s="3" t="str">
        <f t="shared" ref="H706:H769" si="101">IFERROR(VLOOKUP(D706,omop_all_vocs,7,FALSE),"")</f>
        <v>Race</v>
      </c>
      <c r="I706" s="3" t="str">
        <f t="shared" ref="I706:I769" si="102">IFERROR(VLOOKUP(D706,omop_all_vocs,8,FALSE),"")</f>
        <v>S</v>
      </c>
      <c r="J706" s="3">
        <f t="shared" ref="J706:J769" si="103">IFERROR(VLOOKUP(D706,omop_all_vocs,9,FALSE),"")</f>
        <v>19700101</v>
      </c>
      <c r="K706" s="3">
        <f t="shared" ref="K706:K769" si="104">IFERROR(VLOOKUP(D706,omop_all_vocs,10,FALSE),"")</f>
        <v>20991231</v>
      </c>
    </row>
    <row r="707" spans="1:11" ht="18" customHeight="1" x14ac:dyDescent="0.3">
      <c r="A707" s="36" t="s">
        <v>11736</v>
      </c>
      <c r="B707" s="36" t="s">
        <v>10407</v>
      </c>
      <c r="C707" s="35" t="s">
        <v>11414</v>
      </c>
      <c r="D707" s="3" t="s">
        <v>940</v>
      </c>
      <c r="E707" s="3">
        <f t="shared" si="98"/>
        <v>1.02</v>
      </c>
      <c r="F707" s="3" t="str">
        <f t="shared" si="99"/>
        <v>Race</v>
      </c>
      <c r="G707" s="3" t="str">
        <f t="shared" si="100"/>
        <v>Race</v>
      </c>
      <c r="H707" s="3" t="str">
        <f t="shared" si="101"/>
        <v>Race</v>
      </c>
      <c r="I707" s="3" t="str">
        <f t="shared" si="102"/>
        <v>S</v>
      </c>
      <c r="J707" s="3">
        <f t="shared" si="103"/>
        <v>19700101</v>
      </c>
      <c r="K707" s="3">
        <f t="shared" si="104"/>
        <v>20991231</v>
      </c>
    </row>
    <row r="708" spans="1:11" ht="18" customHeight="1" x14ac:dyDescent="0.3">
      <c r="A708" s="36" t="s">
        <v>11736</v>
      </c>
      <c r="B708" s="36" t="s">
        <v>10408</v>
      </c>
      <c r="C708" s="35" t="s">
        <v>11415</v>
      </c>
      <c r="D708" s="3" t="s">
        <v>940</v>
      </c>
      <c r="E708" s="3">
        <f t="shared" si="98"/>
        <v>1.02</v>
      </c>
      <c r="F708" s="3" t="str">
        <f t="shared" si="99"/>
        <v>Race</v>
      </c>
      <c r="G708" s="3" t="str">
        <f t="shared" si="100"/>
        <v>Race</v>
      </c>
      <c r="H708" s="3" t="str">
        <f t="shared" si="101"/>
        <v>Race</v>
      </c>
      <c r="I708" s="3" t="str">
        <f t="shared" si="102"/>
        <v>S</v>
      </c>
      <c r="J708" s="3">
        <f t="shared" si="103"/>
        <v>19700101</v>
      </c>
      <c r="K708" s="3">
        <f t="shared" si="104"/>
        <v>20991231</v>
      </c>
    </row>
    <row r="709" spans="1:11" ht="18" customHeight="1" x14ac:dyDescent="0.3">
      <c r="A709" s="36" t="s">
        <v>11736</v>
      </c>
      <c r="B709" s="36" t="s">
        <v>10409</v>
      </c>
      <c r="C709" s="35" t="s">
        <v>11416</v>
      </c>
      <c r="D709" s="3" t="s">
        <v>940</v>
      </c>
      <c r="E709" s="3">
        <f t="shared" si="98"/>
        <v>1.02</v>
      </c>
      <c r="F709" s="3" t="str">
        <f t="shared" si="99"/>
        <v>Race</v>
      </c>
      <c r="G709" s="3" t="str">
        <f t="shared" si="100"/>
        <v>Race</v>
      </c>
      <c r="H709" s="3" t="str">
        <f t="shared" si="101"/>
        <v>Race</v>
      </c>
      <c r="I709" s="3" t="str">
        <f t="shared" si="102"/>
        <v>S</v>
      </c>
      <c r="J709" s="3">
        <f t="shared" si="103"/>
        <v>19700101</v>
      </c>
      <c r="K709" s="3">
        <f t="shared" si="104"/>
        <v>20991231</v>
      </c>
    </row>
    <row r="710" spans="1:11" ht="18" customHeight="1" x14ac:dyDescent="0.3">
      <c r="A710" s="36" t="s">
        <v>11736</v>
      </c>
      <c r="B710" s="36" t="s">
        <v>10410</v>
      </c>
      <c r="C710" s="35" t="s">
        <v>11417</v>
      </c>
      <c r="D710" s="3" t="s">
        <v>940</v>
      </c>
      <c r="E710" s="3">
        <f t="shared" si="98"/>
        <v>1.02</v>
      </c>
      <c r="F710" s="3" t="str">
        <f t="shared" si="99"/>
        <v>Race</v>
      </c>
      <c r="G710" s="3" t="str">
        <f t="shared" si="100"/>
        <v>Race</v>
      </c>
      <c r="H710" s="3" t="str">
        <f t="shared" si="101"/>
        <v>Race</v>
      </c>
      <c r="I710" s="3" t="str">
        <f t="shared" si="102"/>
        <v>S</v>
      </c>
      <c r="J710" s="3">
        <f t="shared" si="103"/>
        <v>19700101</v>
      </c>
      <c r="K710" s="3">
        <f t="shared" si="104"/>
        <v>20991231</v>
      </c>
    </row>
    <row r="711" spans="1:11" ht="18" customHeight="1" x14ac:dyDescent="0.3">
      <c r="A711" s="36" t="s">
        <v>11736</v>
      </c>
      <c r="B711" s="36" t="s">
        <v>10411</v>
      </c>
      <c r="C711" s="35" t="s">
        <v>11418</v>
      </c>
      <c r="D711" s="3" t="s">
        <v>940</v>
      </c>
      <c r="E711" s="3">
        <f t="shared" si="98"/>
        <v>1.02</v>
      </c>
      <c r="F711" s="3" t="str">
        <f t="shared" si="99"/>
        <v>Race</v>
      </c>
      <c r="G711" s="3" t="str">
        <f t="shared" si="100"/>
        <v>Race</v>
      </c>
      <c r="H711" s="3" t="str">
        <f t="shared" si="101"/>
        <v>Race</v>
      </c>
      <c r="I711" s="3" t="str">
        <f t="shared" si="102"/>
        <v>S</v>
      </c>
      <c r="J711" s="3">
        <f t="shared" si="103"/>
        <v>19700101</v>
      </c>
      <c r="K711" s="3">
        <f t="shared" si="104"/>
        <v>20991231</v>
      </c>
    </row>
    <row r="712" spans="1:11" ht="18" customHeight="1" x14ac:dyDescent="0.3">
      <c r="A712" s="36" t="s">
        <v>11736</v>
      </c>
      <c r="B712" s="36" t="s">
        <v>10412</v>
      </c>
      <c r="C712" s="35" t="s">
        <v>11419</v>
      </c>
      <c r="D712" s="3" t="s">
        <v>940</v>
      </c>
      <c r="E712" s="3">
        <f t="shared" si="98"/>
        <v>1.02</v>
      </c>
      <c r="F712" s="3" t="str">
        <f t="shared" si="99"/>
        <v>Race</v>
      </c>
      <c r="G712" s="3" t="str">
        <f t="shared" si="100"/>
        <v>Race</v>
      </c>
      <c r="H712" s="3" t="str">
        <f t="shared" si="101"/>
        <v>Race</v>
      </c>
      <c r="I712" s="3" t="str">
        <f t="shared" si="102"/>
        <v>S</v>
      </c>
      <c r="J712" s="3">
        <f t="shared" si="103"/>
        <v>19700101</v>
      </c>
      <c r="K712" s="3">
        <f t="shared" si="104"/>
        <v>20991231</v>
      </c>
    </row>
    <row r="713" spans="1:11" ht="18" customHeight="1" x14ac:dyDescent="0.3">
      <c r="A713" s="36" t="s">
        <v>11736</v>
      </c>
      <c r="B713" s="36" t="s">
        <v>10413</v>
      </c>
      <c r="C713" s="35" t="s">
        <v>11420</v>
      </c>
      <c r="D713" s="3" t="s">
        <v>940</v>
      </c>
      <c r="E713" s="3">
        <f t="shared" si="98"/>
        <v>1.02</v>
      </c>
      <c r="F713" s="3" t="str">
        <f t="shared" si="99"/>
        <v>Race</v>
      </c>
      <c r="G713" s="3" t="str">
        <f t="shared" si="100"/>
        <v>Race</v>
      </c>
      <c r="H713" s="3" t="str">
        <f t="shared" si="101"/>
        <v>Race</v>
      </c>
      <c r="I713" s="3" t="str">
        <f t="shared" si="102"/>
        <v>S</v>
      </c>
      <c r="J713" s="3">
        <f t="shared" si="103"/>
        <v>19700101</v>
      </c>
      <c r="K713" s="3">
        <f t="shared" si="104"/>
        <v>20991231</v>
      </c>
    </row>
    <row r="714" spans="1:11" ht="18" customHeight="1" x14ac:dyDescent="0.3">
      <c r="A714" s="36" t="s">
        <v>11736</v>
      </c>
      <c r="B714" s="36" t="s">
        <v>10414</v>
      </c>
      <c r="C714" s="35" t="s">
        <v>11421</v>
      </c>
      <c r="D714" s="3" t="s">
        <v>940</v>
      </c>
      <c r="E714" s="3">
        <f t="shared" si="98"/>
        <v>1.02</v>
      </c>
      <c r="F714" s="3" t="str">
        <f t="shared" si="99"/>
        <v>Race</v>
      </c>
      <c r="G714" s="3" t="str">
        <f t="shared" si="100"/>
        <v>Race</v>
      </c>
      <c r="H714" s="3" t="str">
        <f t="shared" si="101"/>
        <v>Race</v>
      </c>
      <c r="I714" s="3" t="str">
        <f t="shared" si="102"/>
        <v>S</v>
      </c>
      <c r="J714" s="3">
        <f t="shared" si="103"/>
        <v>19700101</v>
      </c>
      <c r="K714" s="3">
        <f t="shared" si="104"/>
        <v>20991231</v>
      </c>
    </row>
    <row r="715" spans="1:11" ht="18" customHeight="1" x14ac:dyDescent="0.3">
      <c r="A715" s="36" t="s">
        <v>11736</v>
      </c>
      <c r="B715" s="36" t="s">
        <v>10415</v>
      </c>
      <c r="C715" s="35" t="s">
        <v>11422</v>
      </c>
      <c r="D715" s="3" t="s">
        <v>940</v>
      </c>
      <c r="E715" s="3">
        <f t="shared" si="98"/>
        <v>1.02</v>
      </c>
      <c r="F715" s="3" t="str">
        <f t="shared" si="99"/>
        <v>Race</v>
      </c>
      <c r="G715" s="3" t="str">
        <f t="shared" si="100"/>
        <v>Race</v>
      </c>
      <c r="H715" s="3" t="str">
        <f t="shared" si="101"/>
        <v>Race</v>
      </c>
      <c r="I715" s="3" t="str">
        <f t="shared" si="102"/>
        <v>S</v>
      </c>
      <c r="J715" s="3">
        <f t="shared" si="103"/>
        <v>19700101</v>
      </c>
      <c r="K715" s="3">
        <f t="shared" si="104"/>
        <v>20991231</v>
      </c>
    </row>
    <row r="716" spans="1:11" ht="18" customHeight="1" x14ac:dyDescent="0.3">
      <c r="A716" s="36" t="s">
        <v>11736</v>
      </c>
      <c r="B716" s="36" t="s">
        <v>10416</v>
      </c>
      <c r="C716" s="35" t="s">
        <v>11423</v>
      </c>
      <c r="D716" s="3" t="s">
        <v>940</v>
      </c>
      <c r="E716" s="3">
        <f t="shared" si="98"/>
        <v>1.02</v>
      </c>
      <c r="F716" s="3" t="str">
        <f t="shared" si="99"/>
        <v>Race</v>
      </c>
      <c r="G716" s="3" t="str">
        <f t="shared" si="100"/>
        <v>Race</v>
      </c>
      <c r="H716" s="3" t="str">
        <f t="shared" si="101"/>
        <v>Race</v>
      </c>
      <c r="I716" s="3" t="str">
        <f t="shared" si="102"/>
        <v>S</v>
      </c>
      <c r="J716" s="3">
        <f t="shared" si="103"/>
        <v>19700101</v>
      </c>
      <c r="K716" s="3">
        <f t="shared" si="104"/>
        <v>20991231</v>
      </c>
    </row>
    <row r="717" spans="1:11" ht="18" customHeight="1" x14ac:dyDescent="0.3">
      <c r="A717" s="36" t="s">
        <v>11736</v>
      </c>
      <c r="B717" s="36" t="s">
        <v>10417</v>
      </c>
      <c r="C717" s="35" t="s">
        <v>11424</v>
      </c>
      <c r="D717" s="3" t="s">
        <v>940</v>
      </c>
      <c r="E717" s="3">
        <f t="shared" si="98"/>
        <v>1.02</v>
      </c>
      <c r="F717" s="3" t="str">
        <f t="shared" si="99"/>
        <v>Race</v>
      </c>
      <c r="G717" s="3" t="str">
        <f t="shared" si="100"/>
        <v>Race</v>
      </c>
      <c r="H717" s="3" t="str">
        <f t="shared" si="101"/>
        <v>Race</v>
      </c>
      <c r="I717" s="3" t="str">
        <f t="shared" si="102"/>
        <v>S</v>
      </c>
      <c r="J717" s="3">
        <f t="shared" si="103"/>
        <v>19700101</v>
      </c>
      <c r="K717" s="3">
        <f t="shared" si="104"/>
        <v>20991231</v>
      </c>
    </row>
    <row r="718" spans="1:11" ht="18" customHeight="1" x14ac:dyDescent="0.3">
      <c r="A718" s="36" t="s">
        <v>11736</v>
      </c>
      <c r="B718" s="36" t="s">
        <v>10418</v>
      </c>
      <c r="C718" s="35" t="s">
        <v>11425</v>
      </c>
      <c r="D718" s="3" t="s">
        <v>940</v>
      </c>
      <c r="E718" s="3">
        <f t="shared" si="98"/>
        <v>1.02</v>
      </c>
      <c r="F718" s="3" t="str">
        <f t="shared" si="99"/>
        <v>Race</v>
      </c>
      <c r="G718" s="3" t="str">
        <f t="shared" si="100"/>
        <v>Race</v>
      </c>
      <c r="H718" s="3" t="str">
        <f t="shared" si="101"/>
        <v>Race</v>
      </c>
      <c r="I718" s="3" t="str">
        <f t="shared" si="102"/>
        <v>S</v>
      </c>
      <c r="J718" s="3">
        <f t="shared" si="103"/>
        <v>19700101</v>
      </c>
      <c r="K718" s="3">
        <f t="shared" si="104"/>
        <v>20991231</v>
      </c>
    </row>
    <row r="719" spans="1:11" ht="18" customHeight="1" x14ac:dyDescent="0.3">
      <c r="A719" s="36" t="s">
        <v>11736</v>
      </c>
      <c r="B719" s="36" t="s">
        <v>10419</v>
      </c>
      <c r="C719" s="35" t="s">
        <v>11426</v>
      </c>
      <c r="D719" s="3" t="s">
        <v>940</v>
      </c>
      <c r="E719" s="3">
        <f t="shared" si="98"/>
        <v>1.02</v>
      </c>
      <c r="F719" s="3" t="str">
        <f t="shared" si="99"/>
        <v>Race</v>
      </c>
      <c r="G719" s="3" t="str">
        <f t="shared" si="100"/>
        <v>Race</v>
      </c>
      <c r="H719" s="3" t="str">
        <f t="shared" si="101"/>
        <v>Race</v>
      </c>
      <c r="I719" s="3" t="str">
        <f t="shared" si="102"/>
        <v>S</v>
      </c>
      <c r="J719" s="3">
        <f t="shared" si="103"/>
        <v>19700101</v>
      </c>
      <c r="K719" s="3">
        <f t="shared" si="104"/>
        <v>20991231</v>
      </c>
    </row>
    <row r="720" spans="1:11" ht="18" customHeight="1" x14ac:dyDescent="0.3">
      <c r="A720" s="36" t="s">
        <v>11736</v>
      </c>
      <c r="B720" s="36" t="s">
        <v>10420</v>
      </c>
      <c r="C720" s="35" t="s">
        <v>11427</v>
      </c>
      <c r="D720" s="3" t="s">
        <v>940</v>
      </c>
      <c r="E720" s="3">
        <f t="shared" si="98"/>
        <v>1.02</v>
      </c>
      <c r="F720" s="3" t="str">
        <f t="shared" si="99"/>
        <v>Race</v>
      </c>
      <c r="G720" s="3" t="str">
        <f t="shared" si="100"/>
        <v>Race</v>
      </c>
      <c r="H720" s="3" t="str">
        <f t="shared" si="101"/>
        <v>Race</v>
      </c>
      <c r="I720" s="3" t="str">
        <f t="shared" si="102"/>
        <v>S</v>
      </c>
      <c r="J720" s="3">
        <f t="shared" si="103"/>
        <v>19700101</v>
      </c>
      <c r="K720" s="3">
        <f t="shared" si="104"/>
        <v>20991231</v>
      </c>
    </row>
    <row r="721" spans="1:11" ht="18" customHeight="1" x14ac:dyDescent="0.3">
      <c r="A721" s="36" t="s">
        <v>11736</v>
      </c>
      <c r="B721" s="36" t="s">
        <v>10421</v>
      </c>
      <c r="C721" s="35" t="s">
        <v>11428</v>
      </c>
      <c r="D721" s="3" t="s">
        <v>940</v>
      </c>
      <c r="E721" s="3">
        <f t="shared" si="98"/>
        <v>1.02</v>
      </c>
      <c r="F721" s="3" t="str">
        <f t="shared" si="99"/>
        <v>Race</v>
      </c>
      <c r="G721" s="3" t="str">
        <f t="shared" si="100"/>
        <v>Race</v>
      </c>
      <c r="H721" s="3" t="str">
        <f t="shared" si="101"/>
        <v>Race</v>
      </c>
      <c r="I721" s="3" t="str">
        <f t="shared" si="102"/>
        <v>S</v>
      </c>
      <c r="J721" s="3">
        <f t="shared" si="103"/>
        <v>19700101</v>
      </c>
      <c r="K721" s="3">
        <f t="shared" si="104"/>
        <v>20991231</v>
      </c>
    </row>
    <row r="722" spans="1:11" ht="18" customHeight="1" x14ac:dyDescent="0.3">
      <c r="A722" s="36" t="s">
        <v>11736</v>
      </c>
      <c r="B722" s="36" t="s">
        <v>10422</v>
      </c>
      <c r="C722" s="35" t="s">
        <v>11429</v>
      </c>
      <c r="D722" s="3" t="s">
        <v>940</v>
      </c>
      <c r="E722" s="3">
        <f t="shared" si="98"/>
        <v>1.02</v>
      </c>
      <c r="F722" s="3" t="str">
        <f t="shared" si="99"/>
        <v>Race</v>
      </c>
      <c r="G722" s="3" t="str">
        <f t="shared" si="100"/>
        <v>Race</v>
      </c>
      <c r="H722" s="3" t="str">
        <f t="shared" si="101"/>
        <v>Race</v>
      </c>
      <c r="I722" s="3" t="str">
        <f t="shared" si="102"/>
        <v>S</v>
      </c>
      <c r="J722" s="3">
        <f t="shared" si="103"/>
        <v>19700101</v>
      </c>
      <c r="K722" s="3">
        <f t="shared" si="104"/>
        <v>20991231</v>
      </c>
    </row>
    <row r="723" spans="1:11" ht="18" customHeight="1" x14ac:dyDescent="0.3">
      <c r="A723" s="36" t="s">
        <v>11736</v>
      </c>
      <c r="B723" s="36" t="s">
        <v>10423</v>
      </c>
      <c r="C723" s="35" t="s">
        <v>11430</v>
      </c>
      <c r="D723" s="3" t="s">
        <v>940</v>
      </c>
      <c r="E723" s="3">
        <f t="shared" si="98"/>
        <v>1.02</v>
      </c>
      <c r="F723" s="3" t="str">
        <f t="shared" si="99"/>
        <v>Race</v>
      </c>
      <c r="G723" s="3" t="str">
        <f t="shared" si="100"/>
        <v>Race</v>
      </c>
      <c r="H723" s="3" t="str">
        <f t="shared" si="101"/>
        <v>Race</v>
      </c>
      <c r="I723" s="3" t="str">
        <f t="shared" si="102"/>
        <v>S</v>
      </c>
      <c r="J723" s="3">
        <f t="shared" si="103"/>
        <v>19700101</v>
      </c>
      <c r="K723" s="3">
        <f t="shared" si="104"/>
        <v>20991231</v>
      </c>
    </row>
    <row r="724" spans="1:11" ht="18" customHeight="1" x14ac:dyDescent="0.3">
      <c r="A724" s="36" t="s">
        <v>11736</v>
      </c>
      <c r="B724" s="36" t="s">
        <v>10424</v>
      </c>
      <c r="C724" s="35" t="s">
        <v>11431</v>
      </c>
      <c r="D724" s="3" t="s">
        <v>940</v>
      </c>
      <c r="E724" s="3">
        <f t="shared" si="98"/>
        <v>1.02</v>
      </c>
      <c r="F724" s="3" t="str">
        <f t="shared" si="99"/>
        <v>Race</v>
      </c>
      <c r="G724" s="3" t="str">
        <f t="shared" si="100"/>
        <v>Race</v>
      </c>
      <c r="H724" s="3" t="str">
        <f t="shared" si="101"/>
        <v>Race</v>
      </c>
      <c r="I724" s="3" t="str">
        <f t="shared" si="102"/>
        <v>S</v>
      </c>
      <c r="J724" s="3">
        <f t="shared" si="103"/>
        <v>19700101</v>
      </c>
      <c r="K724" s="3">
        <f t="shared" si="104"/>
        <v>20991231</v>
      </c>
    </row>
    <row r="725" spans="1:11" ht="18" customHeight="1" x14ac:dyDescent="0.3">
      <c r="A725" s="36" t="s">
        <v>11736</v>
      </c>
      <c r="B725" s="36" t="s">
        <v>10425</v>
      </c>
      <c r="C725" s="35" t="s">
        <v>11432</v>
      </c>
      <c r="D725" s="3" t="s">
        <v>940</v>
      </c>
      <c r="E725" s="3">
        <f t="shared" si="98"/>
        <v>1.02</v>
      </c>
      <c r="F725" s="3" t="str">
        <f t="shared" si="99"/>
        <v>Race</v>
      </c>
      <c r="G725" s="3" t="str">
        <f t="shared" si="100"/>
        <v>Race</v>
      </c>
      <c r="H725" s="3" t="str">
        <f t="shared" si="101"/>
        <v>Race</v>
      </c>
      <c r="I725" s="3" t="str">
        <f t="shared" si="102"/>
        <v>S</v>
      </c>
      <c r="J725" s="3">
        <f t="shared" si="103"/>
        <v>19700101</v>
      </c>
      <c r="K725" s="3">
        <f t="shared" si="104"/>
        <v>20991231</v>
      </c>
    </row>
    <row r="726" spans="1:11" ht="18" customHeight="1" x14ac:dyDescent="0.3">
      <c r="A726" s="36" t="s">
        <v>11736</v>
      </c>
      <c r="B726" s="36" t="s">
        <v>10426</v>
      </c>
      <c r="C726" s="35" t="s">
        <v>11433</v>
      </c>
      <c r="D726" s="3" t="s">
        <v>940</v>
      </c>
      <c r="E726" s="3">
        <f t="shared" si="98"/>
        <v>1.02</v>
      </c>
      <c r="F726" s="3" t="str">
        <f t="shared" si="99"/>
        <v>Race</v>
      </c>
      <c r="G726" s="3" t="str">
        <f t="shared" si="100"/>
        <v>Race</v>
      </c>
      <c r="H726" s="3" t="str">
        <f t="shared" si="101"/>
        <v>Race</v>
      </c>
      <c r="I726" s="3" t="str">
        <f t="shared" si="102"/>
        <v>S</v>
      </c>
      <c r="J726" s="3">
        <f t="shared" si="103"/>
        <v>19700101</v>
      </c>
      <c r="K726" s="3">
        <f t="shared" si="104"/>
        <v>20991231</v>
      </c>
    </row>
    <row r="727" spans="1:11" ht="18" customHeight="1" x14ac:dyDescent="0.3">
      <c r="A727" s="36" t="s">
        <v>11736</v>
      </c>
      <c r="B727" s="36" t="s">
        <v>10427</v>
      </c>
      <c r="C727" s="35" t="s">
        <v>11434</v>
      </c>
      <c r="D727" s="3" t="s">
        <v>940</v>
      </c>
      <c r="E727" s="3">
        <f t="shared" si="98"/>
        <v>1.02</v>
      </c>
      <c r="F727" s="3" t="str">
        <f t="shared" si="99"/>
        <v>Race</v>
      </c>
      <c r="G727" s="3" t="str">
        <f t="shared" si="100"/>
        <v>Race</v>
      </c>
      <c r="H727" s="3" t="str">
        <f t="shared" si="101"/>
        <v>Race</v>
      </c>
      <c r="I727" s="3" t="str">
        <f t="shared" si="102"/>
        <v>S</v>
      </c>
      <c r="J727" s="3">
        <f t="shared" si="103"/>
        <v>19700101</v>
      </c>
      <c r="K727" s="3">
        <f t="shared" si="104"/>
        <v>20991231</v>
      </c>
    </row>
    <row r="728" spans="1:11" ht="18" customHeight="1" x14ac:dyDescent="0.3">
      <c r="A728" s="36" t="s">
        <v>11736</v>
      </c>
      <c r="B728" s="36" t="s">
        <v>10428</v>
      </c>
      <c r="C728" s="35" t="s">
        <v>11435</v>
      </c>
      <c r="D728" s="3" t="s">
        <v>940</v>
      </c>
      <c r="E728" s="3">
        <f t="shared" si="98"/>
        <v>1.02</v>
      </c>
      <c r="F728" s="3" t="str">
        <f t="shared" si="99"/>
        <v>Race</v>
      </c>
      <c r="G728" s="3" t="str">
        <f t="shared" si="100"/>
        <v>Race</v>
      </c>
      <c r="H728" s="3" t="str">
        <f t="shared" si="101"/>
        <v>Race</v>
      </c>
      <c r="I728" s="3" t="str">
        <f t="shared" si="102"/>
        <v>S</v>
      </c>
      <c r="J728" s="3">
        <f t="shared" si="103"/>
        <v>19700101</v>
      </c>
      <c r="K728" s="3">
        <f t="shared" si="104"/>
        <v>20991231</v>
      </c>
    </row>
    <row r="729" spans="1:11" ht="18" customHeight="1" x14ac:dyDescent="0.3">
      <c r="A729" s="36" t="s">
        <v>11736</v>
      </c>
      <c r="B729" s="36" t="s">
        <v>10429</v>
      </c>
      <c r="C729" s="35" t="s">
        <v>11436</v>
      </c>
      <c r="D729" s="3" t="s">
        <v>940</v>
      </c>
      <c r="E729" s="3">
        <f t="shared" si="98"/>
        <v>1.02</v>
      </c>
      <c r="F729" s="3" t="str">
        <f t="shared" si="99"/>
        <v>Race</v>
      </c>
      <c r="G729" s="3" t="str">
        <f t="shared" si="100"/>
        <v>Race</v>
      </c>
      <c r="H729" s="3" t="str">
        <f t="shared" si="101"/>
        <v>Race</v>
      </c>
      <c r="I729" s="3" t="str">
        <f t="shared" si="102"/>
        <v>S</v>
      </c>
      <c r="J729" s="3">
        <f t="shared" si="103"/>
        <v>19700101</v>
      </c>
      <c r="K729" s="3">
        <f t="shared" si="104"/>
        <v>20991231</v>
      </c>
    </row>
    <row r="730" spans="1:11" ht="18" customHeight="1" x14ac:dyDescent="0.3">
      <c r="A730" s="36" t="s">
        <v>11736</v>
      </c>
      <c r="B730" s="36" t="s">
        <v>10430</v>
      </c>
      <c r="C730" s="35" t="s">
        <v>11437</v>
      </c>
      <c r="D730" s="3" t="s">
        <v>940</v>
      </c>
      <c r="E730" s="3">
        <f t="shared" si="98"/>
        <v>1.02</v>
      </c>
      <c r="F730" s="3" t="str">
        <f t="shared" si="99"/>
        <v>Race</v>
      </c>
      <c r="G730" s="3" t="str">
        <f t="shared" si="100"/>
        <v>Race</v>
      </c>
      <c r="H730" s="3" t="str">
        <f t="shared" si="101"/>
        <v>Race</v>
      </c>
      <c r="I730" s="3" t="str">
        <f t="shared" si="102"/>
        <v>S</v>
      </c>
      <c r="J730" s="3">
        <f t="shared" si="103"/>
        <v>19700101</v>
      </c>
      <c r="K730" s="3">
        <f t="shared" si="104"/>
        <v>20991231</v>
      </c>
    </row>
    <row r="731" spans="1:11" ht="18" customHeight="1" x14ac:dyDescent="0.3">
      <c r="A731" s="36" t="s">
        <v>11736</v>
      </c>
      <c r="B731" s="36" t="s">
        <v>10431</v>
      </c>
      <c r="C731" s="35" t="s">
        <v>11438</v>
      </c>
      <c r="D731" s="3" t="s">
        <v>940</v>
      </c>
      <c r="E731" s="3">
        <f t="shared" si="98"/>
        <v>1.02</v>
      </c>
      <c r="F731" s="3" t="str">
        <f t="shared" si="99"/>
        <v>Race</v>
      </c>
      <c r="G731" s="3" t="str">
        <f t="shared" si="100"/>
        <v>Race</v>
      </c>
      <c r="H731" s="3" t="str">
        <f t="shared" si="101"/>
        <v>Race</v>
      </c>
      <c r="I731" s="3" t="str">
        <f t="shared" si="102"/>
        <v>S</v>
      </c>
      <c r="J731" s="3">
        <f t="shared" si="103"/>
        <v>19700101</v>
      </c>
      <c r="K731" s="3">
        <f t="shared" si="104"/>
        <v>20991231</v>
      </c>
    </row>
    <row r="732" spans="1:11" ht="18" customHeight="1" x14ac:dyDescent="0.3">
      <c r="A732" s="36" t="s">
        <v>11736</v>
      </c>
      <c r="B732" s="36" t="s">
        <v>10432</v>
      </c>
      <c r="C732" s="35" t="s">
        <v>11439</v>
      </c>
      <c r="D732" s="3" t="s">
        <v>940</v>
      </c>
      <c r="E732" s="3">
        <f t="shared" si="98"/>
        <v>1.02</v>
      </c>
      <c r="F732" s="3" t="str">
        <f t="shared" si="99"/>
        <v>Race</v>
      </c>
      <c r="G732" s="3" t="str">
        <f t="shared" si="100"/>
        <v>Race</v>
      </c>
      <c r="H732" s="3" t="str">
        <f t="shared" si="101"/>
        <v>Race</v>
      </c>
      <c r="I732" s="3" t="str">
        <f t="shared" si="102"/>
        <v>S</v>
      </c>
      <c r="J732" s="3">
        <f t="shared" si="103"/>
        <v>19700101</v>
      </c>
      <c r="K732" s="3">
        <f t="shared" si="104"/>
        <v>20991231</v>
      </c>
    </row>
    <row r="733" spans="1:11" ht="18" customHeight="1" x14ac:dyDescent="0.3">
      <c r="A733" s="36" t="s">
        <v>11736</v>
      </c>
      <c r="B733" s="36" t="s">
        <v>10433</v>
      </c>
      <c r="C733" s="35" t="s">
        <v>11440</v>
      </c>
      <c r="D733" s="3" t="s">
        <v>940</v>
      </c>
      <c r="E733" s="3">
        <f t="shared" si="98"/>
        <v>1.02</v>
      </c>
      <c r="F733" s="3" t="str">
        <f t="shared" si="99"/>
        <v>Race</v>
      </c>
      <c r="G733" s="3" t="str">
        <f t="shared" si="100"/>
        <v>Race</v>
      </c>
      <c r="H733" s="3" t="str">
        <f t="shared" si="101"/>
        <v>Race</v>
      </c>
      <c r="I733" s="3" t="str">
        <f t="shared" si="102"/>
        <v>S</v>
      </c>
      <c r="J733" s="3">
        <f t="shared" si="103"/>
        <v>19700101</v>
      </c>
      <c r="K733" s="3">
        <f t="shared" si="104"/>
        <v>20991231</v>
      </c>
    </row>
    <row r="734" spans="1:11" ht="18" customHeight="1" x14ac:dyDescent="0.3">
      <c r="A734" s="36" t="s">
        <v>11736</v>
      </c>
      <c r="B734" s="36" t="s">
        <v>10434</v>
      </c>
      <c r="C734" s="35" t="s">
        <v>11441</v>
      </c>
      <c r="D734" s="3" t="s">
        <v>940</v>
      </c>
      <c r="E734" s="3">
        <f t="shared" si="98"/>
        <v>1.02</v>
      </c>
      <c r="F734" s="3" t="str">
        <f t="shared" si="99"/>
        <v>Race</v>
      </c>
      <c r="G734" s="3" t="str">
        <f t="shared" si="100"/>
        <v>Race</v>
      </c>
      <c r="H734" s="3" t="str">
        <f t="shared" si="101"/>
        <v>Race</v>
      </c>
      <c r="I734" s="3" t="str">
        <f t="shared" si="102"/>
        <v>S</v>
      </c>
      <c r="J734" s="3">
        <f t="shared" si="103"/>
        <v>19700101</v>
      </c>
      <c r="K734" s="3">
        <f t="shared" si="104"/>
        <v>20991231</v>
      </c>
    </row>
    <row r="735" spans="1:11" ht="18" customHeight="1" x14ac:dyDescent="0.3">
      <c r="A735" s="36" t="s">
        <v>11736</v>
      </c>
      <c r="B735" s="36" t="s">
        <v>10435</v>
      </c>
      <c r="C735" s="35" t="s">
        <v>11442</v>
      </c>
      <c r="D735" s="3" t="s">
        <v>940</v>
      </c>
      <c r="E735" s="3">
        <f t="shared" si="98"/>
        <v>1.02</v>
      </c>
      <c r="F735" s="3" t="str">
        <f t="shared" si="99"/>
        <v>Race</v>
      </c>
      <c r="G735" s="3" t="str">
        <f t="shared" si="100"/>
        <v>Race</v>
      </c>
      <c r="H735" s="3" t="str">
        <f t="shared" si="101"/>
        <v>Race</v>
      </c>
      <c r="I735" s="3" t="str">
        <f t="shared" si="102"/>
        <v>S</v>
      </c>
      <c r="J735" s="3">
        <f t="shared" si="103"/>
        <v>19700101</v>
      </c>
      <c r="K735" s="3">
        <f t="shared" si="104"/>
        <v>20991231</v>
      </c>
    </row>
    <row r="736" spans="1:11" ht="18" customHeight="1" x14ac:dyDescent="0.3">
      <c r="A736" s="36" t="s">
        <v>11736</v>
      </c>
      <c r="B736" s="36" t="s">
        <v>10436</v>
      </c>
      <c r="C736" s="35" t="s">
        <v>11443</v>
      </c>
      <c r="D736" s="3" t="s">
        <v>940</v>
      </c>
      <c r="E736" s="3">
        <f t="shared" si="98"/>
        <v>1.02</v>
      </c>
      <c r="F736" s="3" t="str">
        <f t="shared" si="99"/>
        <v>Race</v>
      </c>
      <c r="G736" s="3" t="str">
        <f t="shared" si="100"/>
        <v>Race</v>
      </c>
      <c r="H736" s="3" t="str">
        <f t="shared" si="101"/>
        <v>Race</v>
      </c>
      <c r="I736" s="3" t="str">
        <f t="shared" si="102"/>
        <v>S</v>
      </c>
      <c r="J736" s="3">
        <f t="shared" si="103"/>
        <v>19700101</v>
      </c>
      <c r="K736" s="3">
        <f t="shared" si="104"/>
        <v>20991231</v>
      </c>
    </row>
    <row r="737" spans="1:11" ht="18" customHeight="1" x14ac:dyDescent="0.3">
      <c r="A737" s="36" t="s">
        <v>11736</v>
      </c>
      <c r="B737" s="36" t="s">
        <v>10437</v>
      </c>
      <c r="C737" s="35" t="s">
        <v>11444</v>
      </c>
      <c r="D737" s="3" t="s">
        <v>940</v>
      </c>
      <c r="E737" s="3">
        <f t="shared" si="98"/>
        <v>1.02</v>
      </c>
      <c r="F737" s="3" t="str">
        <f t="shared" si="99"/>
        <v>Race</v>
      </c>
      <c r="G737" s="3" t="str">
        <f t="shared" si="100"/>
        <v>Race</v>
      </c>
      <c r="H737" s="3" t="str">
        <f t="shared" si="101"/>
        <v>Race</v>
      </c>
      <c r="I737" s="3" t="str">
        <f t="shared" si="102"/>
        <v>S</v>
      </c>
      <c r="J737" s="3">
        <f t="shared" si="103"/>
        <v>19700101</v>
      </c>
      <c r="K737" s="3">
        <f t="shared" si="104"/>
        <v>20991231</v>
      </c>
    </row>
    <row r="738" spans="1:11" ht="18" customHeight="1" x14ac:dyDescent="0.3">
      <c r="A738" s="36" t="s">
        <v>11736</v>
      </c>
      <c r="B738" s="36" t="s">
        <v>10438</v>
      </c>
      <c r="C738" s="35" t="s">
        <v>11445</v>
      </c>
      <c r="D738" s="3" t="s">
        <v>940</v>
      </c>
      <c r="E738" s="3">
        <f t="shared" si="98"/>
        <v>1.02</v>
      </c>
      <c r="F738" s="3" t="str">
        <f t="shared" si="99"/>
        <v>Race</v>
      </c>
      <c r="G738" s="3" t="str">
        <f t="shared" si="100"/>
        <v>Race</v>
      </c>
      <c r="H738" s="3" t="str">
        <f t="shared" si="101"/>
        <v>Race</v>
      </c>
      <c r="I738" s="3" t="str">
        <f t="shared" si="102"/>
        <v>S</v>
      </c>
      <c r="J738" s="3">
        <f t="shared" si="103"/>
        <v>19700101</v>
      </c>
      <c r="K738" s="3">
        <f t="shared" si="104"/>
        <v>20991231</v>
      </c>
    </row>
    <row r="739" spans="1:11" ht="18" customHeight="1" x14ac:dyDescent="0.3">
      <c r="A739" s="36" t="s">
        <v>11736</v>
      </c>
      <c r="B739" s="36" t="s">
        <v>10439</v>
      </c>
      <c r="C739" s="35" t="s">
        <v>11446</v>
      </c>
      <c r="D739" s="3" t="s">
        <v>940</v>
      </c>
      <c r="E739" s="3">
        <f t="shared" si="98"/>
        <v>1.02</v>
      </c>
      <c r="F739" s="3" t="str">
        <f t="shared" si="99"/>
        <v>Race</v>
      </c>
      <c r="G739" s="3" t="str">
        <f t="shared" si="100"/>
        <v>Race</v>
      </c>
      <c r="H739" s="3" t="str">
        <f t="shared" si="101"/>
        <v>Race</v>
      </c>
      <c r="I739" s="3" t="str">
        <f t="shared" si="102"/>
        <v>S</v>
      </c>
      <c r="J739" s="3">
        <f t="shared" si="103"/>
        <v>19700101</v>
      </c>
      <c r="K739" s="3">
        <f t="shared" si="104"/>
        <v>20991231</v>
      </c>
    </row>
    <row r="740" spans="1:11" ht="18" customHeight="1" x14ac:dyDescent="0.3">
      <c r="A740" s="36" t="s">
        <v>11736</v>
      </c>
      <c r="B740" s="36" t="s">
        <v>10440</v>
      </c>
      <c r="C740" s="35" t="s">
        <v>11447</v>
      </c>
      <c r="D740" s="3" t="s">
        <v>940</v>
      </c>
      <c r="E740" s="3">
        <f t="shared" si="98"/>
        <v>1.02</v>
      </c>
      <c r="F740" s="3" t="str">
        <f t="shared" si="99"/>
        <v>Race</v>
      </c>
      <c r="G740" s="3" t="str">
        <f t="shared" si="100"/>
        <v>Race</v>
      </c>
      <c r="H740" s="3" t="str">
        <f t="shared" si="101"/>
        <v>Race</v>
      </c>
      <c r="I740" s="3" t="str">
        <f t="shared" si="102"/>
        <v>S</v>
      </c>
      <c r="J740" s="3">
        <f t="shared" si="103"/>
        <v>19700101</v>
      </c>
      <c r="K740" s="3">
        <f t="shared" si="104"/>
        <v>20991231</v>
      </c>
    </row>
    <row r="741" spans="1:11" ht="18" customHeight="1" x14ac:dyDescent="0.3">
      <c r="A741" s="36" t="s">
        <v>11736</v>
      </c>
      <c r="B741" s="36" t="s">
        <v>10441</v>
      </c>
      <c r="C741" s="35" t="s">
        <v>11448</v>
      </c>
      <c r="D741" s="3" t="s">
        <v>940</v>
      </c>
      <c r="E741" s="3">
        <f t="shared" si="98"/>
        <v>1.02</v>
      </c>
      <c r="F741" s="3" t="str">
        <f t="shared" si="99"/>
        <v>Race</v>
      </c>
      <c r="G741" s="3" t="str">
        <f t="shared" si="100"/>
        <v>Race</v>
      </c>
      <c r="H741" s="3" t="str">
        <f t="shared" si="101"/>
        <v>Race</v>
      </c>
      <c r="I741" s="3" t="str">
        <f t="shared" si="102"/>
        <v>S</v>
      </c>
      <c r="J741" s="3">
        <f t="shared" si="103"/>
        <v>19700101</v>
      </c>
      <c r="K741" s="3">
        <f t="shared" si="104"/>
        <v>20991231</v>
      </c>
    </row>
    <row r="742" spans="1:11" ht="18" customHeight="1" x14ac:dyDescent="0.3">
      <c r="A742" s="36" t="s">
        <v>11736</v>
      </c>
      <c r="B742" s="36" t="s">
        <v>10442</v>
      </c>
      <c r="C742" s="35" t="s">
        <v>11449</v>
      </c>
      <c r="D742" s="3" t="s">
        <v>940</v>
      </c>
      <c r="E742" s="3">
        <f t="shared" si="98"/>
        <v>1.02</v>
      </c>
      <c r="F742" s="3" t="str">
        <f t="shared" si="99"/>
        <v>Race</v>
      </c>
      <c r="G742" s="3" t="str">
        <f t="shared" si="100"/>
        <v>Race</v>
      </c>
      <c r="H742" s="3" t="str">
        <f t="shared" si="101"/>
        <v>Race</v>
      </c>
      <c r="I742" s="3" t="str">
        <f t="shared" si="102"/>
        <v>S</v>
      </c>
      <c r="J742" s="3">
        <f t="shared" si="103"/>
        <v>19700101</v>
      </c>
      <c r="K742" s="3">
        <f t="shared" si="104"/>
        <v>20991231</v>
      </c>
    </row>
    <row r="743" spans="1:11" ht="18" customHeight="1" x14ac:dyDescent="0.3">
      <c r="A743" s="36" t="s">
        <v>11736</v>
      </c>
      <c r="B743" s="36" t="s">
        <v>10443</v>
      </c>
      <c r="C743" s="35" t="s">
        <v>11450</v>
      </c>
      <c r="D743" s="3" t="s">
        <v>940</v>
      </c>
      <c r="E743" s="3">
        <f t="shared" si="98"/>
        <v>1.02</v>
      </c>
      <c r="F743" s="3" t="str">
        <f t="shared" si="99"/>
        <v>Race</v>
      </c>
      <c r="G743" s="3" t="str">
        <f t="shared" si="100"/>
        <v>Race</v>
      </c>
      <c r="H743" s="3" t="str">
        <f t="shared" si="101"/>
        <v>Race</v>
      </c>
      <c r="I743" s="3" t="str">
        <f t="shared" si="102"/>
        <v>S</v>
      </c>
      <c r="J743" s="3">
        <f t="shared" si="103"/>
        <v>19700101</v>
      </c>
      <c r="K743" s="3">
        <f t="shared" si="104"/>
        <v>20991231</v>
      </c>
    </row>
    <row r="744" spans="1:11" ht="18" customHeight="1" x14ac:dyDescent="0.3">
      <c r="A744" s="36" t="s">
        <v>11736</v>
      </c>
      <c r="B744" s="36" t="s">
        <v>10444</v>
      </c>
      <c r="C744" s="35" t="s">
        <v>11451</v>
      </c>
      <c r="D744" s="3" t="s">
        <v>940</v>
      </c>
      <c r="E744" s="3">
        <f t="shared" si="98"/>
        <v>1.02</v>
      </c>
      <c r="F744" s="3" t="str">
        <f t="shared" si="99"/>
        <v>Race</v>
      </c>
      <c r="G744" s="3" t="str">
        <f t="shared" si="100"/>
        <v>Race</v>
      </c>
      <c r="H744" s="3" t="str">
        <f t="shared" si="101"/>
        <v>Race</v>
      </c>
      <c r="I744" s="3" t="str">
        <f t="shared" si="102"/>
        <v>S</v>
      </c>
      <c r="J744" s="3">
        <f t="shared" si="103"/>
        <v>19700101</v>
      </c>
      <c r="K744" s="3">
        <f t="shared" si="104"/>
        <v>20991231</v>
      </c>
    </row>
    <row r="745" spans="1:11" ht="18" customHeight="1" x14ac:dyDescent="0.3">
      <c r="A745" s="36" t="s">
        <v>11736</v>
      </c>
      <c r="B745" s="36" t="s">
        <v>10445</v>
      </c>
      <c r="C745" s="35" t="s">
        <v>11452</v>
      </c>
      <c r="D745" s="3" t="s">
        <v>940</v>
      </c>
      <c r="E745" s="3">
        <f t="shared" si="98"/>
        <v>1.02</v>
      </c>
      <c r="F745" s="3" t="str">
        <f t="shared" si="99"/>
        <v>Race</v>
      </c>
      <c r="G745" s="3" t="str">
        <f t="shared" si="100"/>
        <v>Race</v>
      </c>
      <c r="H745" s="3" t="str">
        <f t="shared" si="101"/>
        <v>Race</v>
      </c>
      <c r="I745" s="3" t="str">
        <f t="shared" si="102"/>
        <v>S</v>
      </c>
      <c r="J745" s="3">
        <f t="shared" si="103"/>
        <v>19700101</v>
      </c>
      <c r="K745" s="3">
        <f t="shared" si="104"/>
        <v>20991231</v>
      </c>
    </row>
    <row r="746" spans="1:11" ht="18" customHeight="1" x14ac:dyDescent="0.3">
      <c r="A746" s="36" t="s">
        <v>11736</v>
      </c>
      <c r="B746" s="36" t="s">
        <v>10446</v>
      </c>
      <c r="C746" s="35" t="s">
        <v>11453</v>
      </c>
      <c r="D746" s="3" t="s">
        <v>940</v>
      </c>
      <c r="E746" s="3">
        <f t="shared" si="98"/>
        <v>1.02</v>
      </c>
      <c r="F746" s="3" t="str">
        <f t="shared" si="99"/>
        <v>Race</v>
      </c>
      <c r="G746" s="3" t="str">
        <f t="shared" si="100"/>
        <v>Race</v>
      </c>
      <c r="H746" s="3" t="str">
        <f t="shared" si="101"/>
        <v>Race</v>
      </c>
      <c r="I746" s="3" t="str">
        <f t="shared" si="102"/>
        <v>S</v>
      </c>
      <c r="J746" s="3">
        <f t="shared" si="103"/>
        <v>19700101</v>
      </c>
      <c r="K746" s="3">
        <f t="shared" si="104"/>
        <v>20991231</v>
      </c>
    </row>
    <row r="747" spans="1:11" ht="18" customHeight="1" x14ac:dyDescent="0.3">
      <c r="A747" s="36" t="s">
        <v>11736</v>
      </c>
      <c r="B747" s="36" t="s">
        <v>10447</v>
      </c>
      <c r="C747" s="35" t="s">
        <v>11454</v>
      </c>
      <c r="D747" s="3" t="s">
        <v>940</v>
      </c>
      <c r="E747" s="3">
        <f t="shared" si="98"/>
        <v>1.02</v>
      </c>
      <c r="F747" s="3" t="str">
        <f t="shared" si="99"/>
        <v>Race</v>
      </c>
      <c r="G747" s="3" t="str">
        <f t="shared" si="100"/>
        <v>Race</v>
      </c>
      <c r="H747" s="3" t="str">
        <f t="shared" si="101"/>
        <v>Race</v>
      </c>
      <c r="I747" s="3" t="str">
        <f t="shared" si="102"/>
        <v>S</v>
      </c>
      <c r="J747" s="3">
        <f t="shared" si="103"/>
        <v>19700101</v>
      </c>
      <c r="K747" s="3">
        <f t="shared" si="104"/>
        <v>20991231</v>
      </c>
    </row>
    <row r="748" spans="1:11" ht="18" customHeight="1" x14ac:dyDescent="0.3">
      <c r="A748" s="36" t="s">
        <v>11736</v>
      </c>
      <c r="B748" s="36" t="s">
        <v>10448</v>
      </c>
      <c r="C748" s="35" t="s">
        <v>11455</v>
      </c>
      <c r="D748" s="3" t="s">
        <v>940</v>
      </c>
      <c r="E748" s="3">
        <f t="shared" si="98"/>
        <v>1.02</v>
      </c>
      <c r="F748" s="3" t="str">
        <f t="shared" si="99"/>
        <v>Race</v>
      </c>
      <c r="G748" s="3" t="str">
        <f t="shared" si="100"/>
        <v>Race</v>
      </c>
      <c r="H748" s="3" t="str">
        <f t="shared" si="101"/>
        <v>Race</v>
      </c>
      <c r="I748" s="3" t="str">
        <f t="shared" si="102"/>
        <v>S</v>
      </c>
      <c r="J748" s="3">
        <f t="shared" si="103"/>
        <v>19700101</v>
      </c>
      <c r="K748" s="3">
        <f t="shared" si="104"/>
        <v>20991231</v>
      </c>
    </row>
    <row r="749" spans="1:11" ht="18" customHeight="1" x14ac:dyDescent="0.3">
      <c r="A749" s="36" t="s">
        <v>11736</v>
      </c>
      <c r="B749" s="36" t="s">
        <v>10449</v>
      </c>
      <c r="C749" s="35" t="s">
        <v>11456</v>
      </c>
      <c r="D749" s="3" t="s">
        <v>940</v>
      </c>
      <c r="E749" s="3">
        <f t="shared" si="98"/>
        <v>1.02</v>
      </c>
      <c r="F749" s="3" t="str">
        <f t="shared" si="99"/>
        <v>Race</v>
      </c>
      <c r="G749" s="3" t="str">
        <f t="shared" si="100"/>
        <v>Race</v>
      </c>
      <c r="H749" s="3" t="str">
        <f t="shared" si="101"/>
        <v>Race</v>
      </c>
      <c r="I749" s="3" t="str">
        <f t="shared" si="102"/>
        <v>S</v>
      </c>
      <c r="J749" s="3">
        <f t="shared" si="103"/>
        <v>19700101</v>
      </c>
      <c r="K749" s="3">
        <f t="shared" si="104"/>
        <v>20991231</v>
      </c>
    </row>
    <row r="750" spans="1:11" ht="18" customHeight="1" x14ac:dyDescent="0.3">
      <c r="A750" s="36" t="s">
        <v>11736</v>
      </c>
      <c r="B750" s="36" t="s">
        <v>10450</v>
      </c>
      <c r="C750" s="35" t="s">
        <v>11457</v>
      </c>
      <c r="D750" s="3" t="s">
        <v>940</v>
      </c>
      <c r="E750" s="3">
        <f t="shared" si="98"/>
        <v>1.02</v>
      </c>
      <c r="F750" s="3" t="str">
        <f t="shared" si="99"/>
        <v>Race</v>
      </c>
      <c r="G750" s="3" t="str">
        <f t="shared" si="100"/>
        <v>Race</v>
      </c>
      <c r="H750" s="3" t="str">
        <f t="shared" si="101"/>
        <v>Race</v>
      </c>
      <c r="I750" s="3" t="str">
        <f t="shared" si="102"/>
        <v>S</v>
      </c>
      <c r="J750" s="3">
        <f t="shared" si="103"/>
        <v>19700101</v>
      </c>
      <c r="K750" s="3">
        <f t="shared" si="104"/>
        <v>20991231</v>
      </c>
    </row>
    <row r="751" spans="1:11" ht="18" customHeight="1" x14ac:dyDescent="0.3">
      <c r="A751" s="36" t="s">
        <v>11736</v>
      </c>
      <c r="B751" s="36" t="s">
        <v>10451</v>
      </c>
      <c r="C751" s="35" t="s">
        <v>11458</v>
      </c>
      <c r="D751" s="3" t="s">
        <v>940</v>
      </c>
      <c r="E751" s="3">
        <f t="shared" si="98"/>
        <v>1.02</v>
      </c>
      <c r="F751" s="3" t="str">
        <f t="shared" si="99"/>
        <v>Race</v>
      </c>
      <c r="G751" s="3" t="str">
        <f t="shared" si="100"/>
        <v>Race</v>
      </c>
      <c r="H751" s="3" t="str">
        <f t="shared" si="101"/>
        <v>Race</v>
      </c>
      <c r="I751" s="3" t="str">
        <f t="shared" si="102"/>
        <v>S</v>
      </c>
      <c r="J751" s="3">
        <f t="shared" si="103"/>
        <v>19700101</v>
      </c>
      <c r="K751" s="3">
        <f t="shared" si="104"/>
        <v>20991231</v>
      </c>
    </row>
    <row r="752" spans="1:11" ht="18" customHeight="1" x14ac:dyDescent="0.3">
      <c r="A752" s="36" t="s">
        <v>11736</v>
      </c>
      <c r="B752" s="36" t="s">
        <v>10452</v>
      </c>
      <c r="C752" s="35" t="s">
        <v>11459</v>
      </c>
      <c r="D752" s="3" t="s">
        <v>940</v>
      </c>
      <c r="E752" s="3">
        <f t="shared" si="98"/>
        <v>1.02</v>
      </c>
      <c r="F752" s="3" t="str">
        <f t="shared" si="99"/>
        <v>Race</v>
      </c>
      <c r="G752" s="3" t="str">
        <f t="shared" si="100"/>
        <v>Race</v>
      </c>
      <c r="H752" s="3" t="str">
        <f t="shared" si="101"/>
        <v>Race</v>
      </c>
      <c r="I752" s="3" t="str">
        <f t="shared" si="102"/>
        <v>S</v>
      </c>
      <c r="J752" s="3">
        <f t="shared" si="103"/>
        <v>19700101</v>
      </c>
      <c r="K752" s="3">
        <f t="shared" si="104"/>
        <v>20991231</v>
      </c>
    </row>
    <row r="753" spans="1:11" ht="18" customHeight="1" x14ac:dyDescent="0.3">
      <c r="A753" s="36" t="s">
        <v>11736</v>
      </c>
      <c r="B753" s="36" t="s">
        <v>10453</v>
      </c>
      <c r="C753" s="35" t="s">
        <v>11460</v>
      </c>
      <c r="D753" s="3" t="s">
        <v>940</v>
      </c>
      <c r="E753" s="3">
        <f t="shared" si="98"/>
        <v>1.02</v>
      </c>
      <c r="F753" s="3" t="str">
        <f t="shared" si="99"/>
        <v>Race</v>
      </c>
      <c r="G753" s="3" t="str">
        <f t="shared" si="100"/>
        <v>Race</v>
      </c>
      <c r="H753" s="3" t="str">
        <f t="shared" si="101"/>
        <v>Race</v>
      </c>
      <c r="I753" s="3" t="str">
        <f t="shared" si="102"/>
        <v>S</v>
      </c>
      <c r="J753" s="3">
        <f t="shared" si="103"/>
        <v>19700101</v>
      </c>
      <c r="K753" s="3">
        <f t="shared" si="104"/>
        <v>20991231</v>
      </c>
    </row>
    <row r="754" spans="1:11" ht="18" customHeight="1" x14ac:dyDescent="0.3">
      <c r="A754" s="36" t="s">
        <v>11736</v>
      </c>
      <c r="B754" s="36" t="s">
        <v>10454</v>
      </c>
      <c r="C754" s="35" t="s">
        <v>11461</v>
      </c>
      <c r="D754" s="3" t="s">
        <v>940</v>
      </c>
      <c r="E754" s="3">
        <f t="shared" si="98"/>
        <v>1.02</v>
      </c>
      <c r="F754" s="3" t="str">
        <f t="shared" si="99"/>
        <v>Race</v>
      </c>
      <c r="G754" s="3" t="str">
        <f t="shared" si="100"/>
        <v>Race</v>
      </c>
      <c r="H754" s="3" t="str">
        <f t="shared" si="101"/>
        <v>Race</v>
      </c>
      <c r="I754" s="3" t="str">
        <f t="shared" si="102"/>
        <v>S</v>
      </c>
      <c r="J754" s="3">
        <f t="shared" si="103"/>
        <v>19700101</v>
      </c>
      <c r="K754" s="3">
        <f t="shared" si="104"/>
        <v>20991231</v>
      </c>
    </row>
    <row r="755" spans="1:11" ht="18" customHeight="1" x14ac:dyDescent="0.3">
      <c r="A755" s="36" t="s">
        <v>11736</v>
      </c>
      <c r="B755" s="36" t="s">
        <v>10455</v>
      </c>
      <c r="C755" s="35" t="s">
        <v>11462</v>
      </c>
      <c r="D755" s="3" t="s">
        <v>940</v>
      </c>
      <c r="E755" s="3">
        <f t="shared" si="98"/>
        <v>1.02</v>
      </c>
      <c r="F755" s="3" t="str">
        <f t="shared" si="99"/>
        <v>Race</v>
      </c>
      <c r="G755" s="3" t="str">
        <f t="shared" si="100"/>
        <v>Race</v>
      </c>
      <c r="H755" s="3" t="str">
        <f t="shared" si="101"/>
        <v>Race</v>
      </c>
      <c r="I755" s="3" t="str">
        <f t="shared" si="102"/>
        <v>S</v>
      </c>
      <c r="J755" s="3">
        <f t="shared" si="103"/>
        <v>19700101</v>
      </c>
      <c r="K755" s="3">
        <f t="shared" si="104"/>
        <v>20991231</v>
      </c>
    </row>
    <row r="756" spans="1:11" ht="18" customHeight="1" x14ac:dyDescent="0.3">
      <c r="A756" s="36" t="s">
        <v>11736</v>
      </c>
      <c r="B756" s="36" t="s">
        <v>10456</v>
      </c>
      <c r="C756" s="35" t="s">
        <v>11463</v>
      </c>
      <c r="D756" s="3" t="s">
        <v>940</v>
      </c>
      <c r="E756" s="3">
        <f t="shared" si="98"/>
        <v>1.02</v>
      </c>
      <c r="F756" s="3" t="str">
        <f t="shared" si="99"/>
        <v>Race</v>
      </c>
      <c r="G756" s="3" t="str">
        <f t="shared" si="100"/>
        <v>Race</v>
      </c>
      <c r="H756" s="3" t="str">
        <f t="shared" si="101"/>
        <v>Race</v>
      </c>
      <c r="I756" s="3" t="str">
        <f t="shared" si="102"/>
        <v>S</v>
      </c>
      <c r="J756" s="3">
        <f t="shared" si="103"/>
        <v>19700101</v>
      </c>
      <c r="K756" s="3">
        <f t="shared" si="104"/>
        <v>20991231</v>
      </c>
    </row>
    <row r="757" spans="1:11" ht="18" customHeight="1" x14ac:dyDescent="0.3">
      <c r="A757" s="36" t="s">
        <v>11736</v>
      </c>
      <c r="B757" s="36" t="s">
        <v>10457</v>
      </c>
      <c r="C757" s="35" t="s">
        <v>11464</v>
      </c>
      <c r="D757" s="3" t="s">
        <v>940</v>
      </c>
      <c r="E757" s="3">
        <f t="shared" si="98"/>
        <v>1.02</v>
      </c>
      <c r="F757" s="3" t="str">
        <f t="shared" si="99"/>
        <v>Race</v>
      </c>
      <c r="G757" s="3" t="str">
        <f t="shared" si="100"/>
        <v>Race</v>
      </c>
      <c r="H757" s="3" t="str">
        <f t="shared" si="101"/>
        <v>Race</v>
      </c>
      <c r="I757" s="3" t="str">
        <f t="shared" si="102"/>
        <v>S</v>
      </c>
      <c r="J757" s="3">
        <f t="shared" si="103"/>
        <v>19700101</v>
      </c>
      <c r="K757" s="3">
        <f t="shared" si="104"/>
        <v>20991231</v>
      </c>
    </row>
    <row r="758" spans="1:11" ht="18" customHeight="1" x14ac:dyDescent="0.3">
      <c r="A758" s="36" t="s">
        <v>11736</v>
      </c>
      <c r="B758" s="36" t="s">
        <v>10458</v>
      </c>
      <c r="C758" s="35" t="s">
        <v>11465</v>
      </c>
      <c r="D758" s="3" t="s">
        <v>940</v>
      </c>
      <c r="E758" s="3">
        <f t="shared" si="98"/>
        <v>1.02</v>
      </c>
      <c r="F758" s="3" t="str">
        <f t="shared" si="99"/>
        <v>Race</v>
      </c>
      <c r="G758" s="3" t="str">
        <f t="shared" si="100"/>
        <v>Race</v>
      </c>
      <c r="H758" s="3" t="str">
        <f t="shared" si="101"/>
        <v>Race</v>
      </c>
      <c r="I758" s="3" t="str">
        <f t="shared" si="102"/>
        <v>S</v>
      </c>
      <c r="J758" s="3">
        <f t="shared" si="103"/>
        <v>19700101</v>
      </c>
      <c r="K758" s="3">
        <f t="shared" si="104"/>
        <v>20991231</v>
      </c>
    </row>
    <row r="759" spans="1:11" ht="18" customHeight="1" x14ac:dyDescent="0.3">
      <c r="A759" s="36" t="s">
        <v>11736</v>
      </c>
      <c r="B759" s="36" t="s">
        <v>10459</v>
      </c>
      <c r="C759" s="35" t="s">
        <v>11466</v>
      </c>
      <c r="D759" s="3" t="s">
        <v>940</v>
      </c>
      <c r="E759" s="3">
        <f t="shared" si="98"/>
        <v>1.02</v>
      </c>
      <c r="F759" s="3" t="str">
        <f t="shared" si="99"/>
        <v>Race</v>
      </c>
      <c r="G759" s="3" t="str">
        <f t="shared" si="100"/>
        <v>Race</v>
      </c>
      <c r="H759" s="3" t="str">
        <f t="shared" si="101"/>
        <v>Race</v>
      </c>
      <c r="I759" s="3" t="str">
        <f t="shared" si="102"/>
        <v>S</v>
      </c>
      <c r="J759" s="3">
        <f t="shared" si="103"/>
        <v>19700101</v>
      </c>
      <c r="K759" s="3">
        <f t="shared" si="104"/>
        <v>20991231</v>
      </c>
    </row>
    <row r="760" spans="1:11" ht="18" customHeight="1" x14ac:dyDescent="0.3">
      <c r="A760" s="36" t="s">
        <v>11736</v>
      </c>
      <c r="B760" s="36" t="s">
        <v>10460</v>
      </c>
      <c r="C760" s="35" t="s">
        <v>11467</v>
      </c>
      <c r="D760" s="3" t="s">
        <v>940</v>
      </c>
      <c r="E760" s="3">
        <f t="shared" si="98"/>
        <v>1.02</v>
      </c>
      <c r="F760" s="3" t="str">
        <f t="shared" si="99"/>
        <v>Race</v>
      </c>
      <c r="G760" s="3" t="str">
        <f t="shared" si="100"/>
        <v>Race</v>
      </c>
      <c r="H760" s="3" t="str">
        <f t="shared" si="101"/>
        <v>Race</v>
      </c>
      <c r="I760" s="3" t="str">
        <f t="shared" si="102"/>
        <v>S</v>
      </c>
      <c r="J760" s="3">
        <f t="shared" si="103"/>
        <v>19700101</v>
      </c>
      <c r="K760" s="3">
        <f t="shared" si="104"/>
        <v>20991231</v>
      </c>
    </row>
    <row r="761" spans="1:11" ht="18" customHeight="1" x14ac:dyDescent="0.3">
      <c r="A761" s="36" t="s">
        <v>11736</v>
      </c>
      <c r="B761" s="36" t="s">
        <v>10461</v>
      </c>
      <c r="C761" s="35" t="s">
        <v>11468</v>
      </c>
      <c r="D761" s="3" t="s">
        <v>940</v>
      </c>
      <c r="E761" s="3">
        <f t="shared" si="98"/>
        <v>1.02</v>
      </c>
      <c r="F761" s="3" t="str">
        <f t="shared" si="99"/>
        <v>Race</v>
      </c>
      <c r="G761" s="3" t="str">
        <f t="shared" si="100"/>
        <v>Race</v>
      </c>
      <c r="H761" s="3" t="str">
        <f t="shared" si="101"/>
        <v>Race</v>
      </c>
      <c r="I761" s="3" t="str">
        <f t="shared" si="102"/>
        <v>S</v>
      </c>
      <c r="J761" s="3">
        <f t="shared" si="103"/>
        <v>19700101</v>
      </c>
      <c r="K761" s="3">
        <f t="shared" si="104"/>
        <v>20991231</v>
      </c>
    </row>
    <row r="762" spans="1:11" ht="18" customHeight="1" x14ac:dyDescent="0.3">
      <c r="A762" s="36" t="s">
        <v>11736</v>
      </c>
      <c r="B762" s="36" t="s">
        <v>10462</v>
      </c>
      <c r="C762" s="35" t="s">
        <v>11469</v>
      </c>
      <c r="D762" s="3" t="s">
        <v>940</v>
      </c>
      <c r="E762" s="3">
        <f t="shared" si="98"/>
        <v>1.02</v>
      </c>
      <c r="F762" s="3" t="str">
        <f t="shared" si="99"/>
        <v>Race</v>
      </c>
      <c r="G762" s="3" t="str">
        <f t="shared" si="100"/>
        <v>Race</v>
      </c>
      <c r="H762" s="3" t="str">
        <f t="shared" si="101"/>
        <v>Race</v>
      </c>
      <c r="I762" s="3" t="str">
        <f t="shared" si="102"/>
        <v>S</v>
      </c>
      <c r="J762" s="3">
        <f t="shared" si="103"/>
        <v>19700101</v>
      </c>
      <c r="K762" s="3">
        <f t="shared" si="104"/>
        <v>20991231</v>
      </c>
    </row>
    <row r="763" spans="1:11" ht="18" customHeight="1" x14ac:dyDescent="0.3">
      <c r="A763" s="36" t="s">
        <v>11736</v>
      </c>
      <c r="B763" s="36" t="s">
        <v>10463</v>
      </c>
      <c r="C763" s="35" t="s">
        <v>11470</v>
      </c>
      <c r="D763" s="3" t="s">
        <v>940</v>
      </c>
      <c r="E763" s="3">
        <f t="shared" si="98"/>
        <v>1.02</v>
      </c>
      <c r="F763" s="3" t="str">
        <f t="shared" si="99"/>
        <v>Race</v>
      </c>
      <c r="G763" s="3" t="str">
        <f t="shared" si="100"/>
        <v>Race</v>
      </c>
      <c r="H763" s="3" t="str">
        <f t="shared" si="101"/>
        <v>Race</v>
      </c>
      <c r="I763" s="3" t="str">
        <f t="shared" si="102"/>
        <v>S</v>
      </c>
      <c r="J763" s="3">
        <f t="shared" si="103"/>
        <v>19700101</v>
      </c>
      <c r="K763" s="3">
        <f t="shared" si="104"/>
        <v>20991231</v>
      </c>
    </row>
    <row r="764" spans="1:11" ht="18" customHeight="1" x14ac:dyDescent="0.3">
      <c r="A764" s="36" t="s">
        <v>11736</v>
      </c>
      <c r="B764" s="36" t="s">
        <v>10464</v>
      </c>
      <c r="C764" s="35" t="s">
        <v>11471</v>
      </c>
      <c r="D764" s="3" t="s">
        <v>940</v>
      </c>
      <c r="E764" s="3">
        <f t="shared" si="98"/>
        <v>1.02</v>
      </c>
      <c r="F764" s="3" t="str">
        <f t="shared" si="99"/>
        <v>Race</v>
      </c>
      <c r="G764" s="3" t="str">
        <f t="shared" si="100"/>
        <v>Race</v>
      </c>
      <c r="H764" s="3" t="str">
        <f t="shared" si="101"/>
        <v>Race</v>
      </c>
      <c r="I764" s="3" t="str">
        <f t="shared" si="102"/>
        <v>S</v>
      </c>
      <c r="J764" s="3">
        <f t="shared" si="103"/>
        <v>19700101</v>
      </c>
      <c r="K764" s="3">
        <f t="shared" si="104"/>
        <v>20991231</v>
      </c>
    </row>
    <row r="765" spans="1:11" ht="18" customHeight="1" x14ac:dyDescent="0.3">
      <c r="A765" s="36" t="s">
        <v>11736</v>
      </c>
      <c r="B765" s="36" t="s">
        <v>10465</v>
      </c>
      <c r="C765" s="35" t="s">
        <v>11472</v>
      </c>
      <c r="D765" s="3" t="s">
        <v>940</v>
      </c>
      <c r="E765" s="3">
        <f t="shared" si="98"/>
        <v>1.02</v>
      </c>
      <c r="F765" s="3" t="str">
        <f t="shared" si="99"/>
        <v>Race</v>
      </c>
      <c r="G765" s="3" t="str">
        <f t="shared" si="100"/>
        <v>Race</v>
      </c>
      <c r="H765" s="3" t="str">
        <f t="shared" si="101"/>
        <v>Race</v>
      </c>
      <c r="I765" s="3" t="str">
        <f t="shared" si="102"/>
        <v>S</v>
      </c>
      <c r="J765" s="3">
        <f t="shared" si="103"/>
        <v>19700101</v>
      </c>
      <c r="K765" s="3">
        <f t="shared" si="104"/>
        <v>20991231</v>
      </c>
    </row>
    <row r="766" spans="1:11" ht="18" customHeight="1" x14ac:dyDescent="0.3">
      <c r="A766" s="36" t="s">
        <v>11736</v>
      </c>
      <c r="B766" s="36" t="s">
        <v>10466</v>
      </c>
      <c r="C766" s="35" t="s">
        <v>11473</v>
      </c>
      <c r="D766" s="3" t="s">
        <v>940</v>
      </c>
      <c r="E766" s="3">
        <f t="shared" si="98"/>
        <v>1.02</v>
      </c>
      <c r="F766" s="3" t="str">
        <f t="shared" si="99"/>
        <v>Race</v>
      </c>
      <c r="G766" s="3" t="str">
        <f t="shared" si="100"/>
        <v>Race</v>
      </c>
      <c r="H766" s="3" t="str">
        <f t="shared" si="101"/>
        <v>Race</v>
      </c>
      <c r="I766" s="3" t="str">
        <f t="shared" si="102"/>
        <v>S</v>
      </c>
      <c r="J766" s="3">
        <f t="shared" si="103"/>
        <v>19700101</v>
      </c>
      <c r="K766" s="3">
        <f t="shared" si="104"/>
        <v>20991231</v>
      </c>
    </row>
    <row r="767" spans="1:11" ht="18" customHeight="1" x14ac:dyDescent="0.3">
      <c r="A767" s="36" t="s">
        <v>11736</v>
      </c>
      <c r="B767" s="36" t="s">
        <v>10467</v>
      </c>
      <c r="C767" s="35" t="s">
        <v>11474</v>
      </c>
      <c r="D767" s="3" t="s">
        <v>940</v>
      </c>
      <c r="E767" s="3">
        <f t="shared" si="98"/>
        <v>1.02</v>
      </c>
      <c r="F767" s="3" t="str">
        <f t="shared" si="99"/>
        <v>Race</v>
      </c>
      <c r="G767" s="3" t="str">
        <f t="shared" si="100"/>
        <v>Race</v>
      </c>
      <c r="H767" s="3" t="str">
        <f t="shared" si="101"/>
        <v>Race</v>
      </c>
      <c r="I767" s="3" t="str">
        <f t="shared" si="102"/>
        <v>S</v>
      </c>
      <c r="J767" s="3">
        <f t="shared" si="103"/>
        <v>19700101</v>
      </c>
      <c r="K767" s="3">
        <f t="shared" si="104"/>
        <v>20991231</v>
      </c>
    </row>
    <row r="768" spans="1:11" ht="18" customHeight="1" x14ac:dyDescent="0.3">
      <c r="A768" s="36" t="s">
        <v>11736</v>
      </c>
      <c r="B768" s="36" t="s">
        <v>10468</v>
      </c>
      <c r="C768" s="35" t="s">
        <v>11475</v>
      </c>
      <c r="D768" s="3" t="s">
        <v>940</v>
      </c>
      <c r="E768" s="3">
        <f t="shared" si="98"/>
        <v>1.02</v>
      </c>
      <c r="F768" s="3" t="str">
        <f t="shared" si="99"/>
        <v>Race</v>
      </c>
      <c r="G768" s="3" t="str">
        <f t="shared" si="100"/>
        <v>Race</v>
      </c>
      <c r="H768" s="3" t="str">
        <f t="shared" si="101"/>
        <v>Race</v>
      </c>
      <c r="I768" s="3" t="str">
        <f t="shared" si="102"/>
        <v>S</v>
      </c>
      <c r="J768" s="3">
        <f t="shared" si="103"/>
        <v>19700101</v>
      </c>
      <c r="K768" s="3">
        <f t="shared" si="104"/>
        <v>20991231</v>
      </c>
    </row>
    <row r="769" spans="1:11" ht="18" customHeight="1" x14ac:dyDescent="0.3">
      <c r="A769" s="36" t="s">
        <v>11736</v>
      </c>
      <c r="B769" s="36" t="s">
        <v>10469</v>
      </c>
      <c r="C769" s="35" t="s">
        <v>11476</v>
      </c>
      <c r="D769" s="3" t="s">
        <v>940</v>
      </c>
      <c r="E769" s="3">
        <f t="shared" si="98"/>
        <v>1.02</v>
      </c>
      <c r="F769" s="3" t="str">
        <f t="shared" si="99"/>
        <v>Race</v>
      </c>
      <c r="G769" s="3" t="str">
        <f t="shared" si="100"/>
        <v>Race</v>
      </c>
      <c r="H769" s="3" t="str">
        <f t="shared" si="101"/>
        <v>Race</v>
      </c>
      <c r="I769" s="3" t="str">
        <f t="shared" si="102"/>
        <v>S</v>
      </c>
      <c r="J769" s="3">
        <f t="shared" si="103"/>
        <v>19700101</v>
      </c>
      <c r="K769" s="3">
        <f t="shared" si="104"/>
        <v>20991231</v>
      </c>
    </row>
    <row r="770" spans="1:11" ht="18" customHeight="1" x14ac:dyDescent="0.3">
      <c r="A770" s="36" t="s">
        <v>11736</v>
      </c>
      <c r="B770" s="36" t="s">
        <v>10470</v>
      </c>
      <c r="C770" s="35" t="s">
        <v>11477</v>
      </c>
      <c r="D770" s="3" t="s">
        <v>940</v>
      </c>
      <c r="E770" s="3">
        <f t="shared" ref="E770:E833" si="105">IFERROR(VLOOKUP(D770,omop_all_vocs,4,FALSE),"")</f>
        <v>1.02</v>
      </c>
      <c r="F770" s="3" t="str">
        <f t="shared" ref="F770:F833" si="106">IFERROR(VLOOKUP(D770,omop_all_vocs,5,FALSE),"")</f>
        <v>Race</v>
      </c>
      <c r="G770" s="3" t="str">
        <f t="shared" ref="G770:G833" si="107">IFERROR(VLOOKUP(D770,omop_all_vocs,6,FALSE),"")</f>
        <v>Race</v>
      </c>
      <c r="H770" s="3" t="str">
        <f t="shared" ref="H770:H833" si="108">IFERROR(VLOOKUP(D770,omop_all_vocs,7,FALSE),"")</f>
        <v>Race</v>
      </c>
      <c r="I770" s="3" t="str">
        <f t="shared" ref="I770:I833" si="109">IFERROR(VLOOKUP(D770,omop_all_vocs,8,FALSE),"")</f>
        <v>S</v>
      </c>
      <c r="J770" s="3">
        <f t="shared" ref="J770:J833" si="110">IFERROR(VLOOKUP(D770,omop_all_vocs,9,FALSE),"")</f>
        <v>19700101</v>
      </c>
      <c r="K770" s="3">
        <f t="shared" ref="K770:K833" si="111">IFERROR(VLOOKUP(D770,omop_all_vocs,10,FALSE),"")</f>
        <v>20991231</v>
      </c>
    </row>
    <row r="771" spans="1:11" ht="18" customHeight="1" x14ac:dyDescent="0.3">
      <c r="A771" s="36" t="s">
        <v>11736</v>
      </c>
      <c r="B771" s="36" t="s">
        <v>10471</v>
      </c>
      <c r="C771" s="35" t="s">
        <v>11478</v>
      </c>
      <c r="D771" s="3" t="s">
        <v>940</v>
      </c>
      <c r="E771" s="3">
        <f t="shared" si="105"/>
        <v>1.02</v>
      </c>
      <c r="F771" s="3" t="str">
        <f t="shared" si="106"/>
        <v>Race</v>
      </c>
      <c r="G771" s="3" t="str">
        <f t="shared" si="107"/>
        <v>Race</v>
      </c>
      <c r="H771" s="3" t="str">
        <f t="shared" si="108"/>
        <v>Race</v>
      </c>
      <c r="I771" s="3" t="str">
        <f t="shared" si="109"/>
        <v>S</v>
      </c>
      <c r="J771" s="3">
        <f t="shared" si="110"/>
        <v>19700101</v>
      </c>
      <c r="K771" s="3">
        <f t="shared" si="111"/>
        <v>20991231</v>
      </c>
    </row>
    <row r="772" spans="1:11" ht="18" customHeight="1" x14ac:dyDescent="0.3">
      <c r="A772" s="36" t="s">
        <v>11736</v>
      </c>
      <c r="B772" s="36" t="s">
        <v>10472</v>
      </c>
      <c r="C772" s="35" t="s">
        <v>11479</v>
      </c>
      <c r="D772" s="3" t="s">
        <v>940</v>
      </c>
      <c r="E772" s="3">
        <f t="shared" si="105"/>
        <v>1.02</v>
      </c>
      <c r="F772" s="3" t="str">
        <f t="shared" si="106"/>
        <v>Race</v>
      </c>
      <c r="G772" s="3" t="str">
        <f t="shared" si="107"/>
        <v>Race</v>
      </c>
      <c r="H772" s="3" t="str">
        <f t="shared" si="108"/>
        <v>Race</v>
      </c>
      <c r="I772" s="3" t="str">
        <f t="shared" si="109"/>
        <v>S</v>
      </c>
      <c r="J772" s="3">
        <f t="shared" si="110"/>
        <v>19700101</v>
      </c>
      <c r="K772" s="3">
        <f t="shared" si="111"/>
        <v>20991231</v>
      </c>
    </row>
    <row r="773" spans="1:11" ht="18" customHeight="1" x14ac:dyDescent="0.3">
      <c r="A773" s="36" t="s">
        <v>11736</v>
      </c>
      <c r="B773" s="36" t="s">
        <v>10473</v>
      </c>
      <c r="C773" s="35" t="s">
        <v>11480</v>
      </c>
      <c r="D773" s="3" t="s">
        <v>940</v>
      </c>
      <c r="E773" s="3">
        <f t="shared" si="105"/>
        <v>1.02</v>
      </c>
      <c r="F773" s="3" t="str">
        <f t="shared" si="106"/>
        <v>Race</v>
      </c>
      <c r="G773" s="3" t="str">
        <f t="shared" si="107"/>
        <v>Race</v>
      </c>
      <c r="H773" s="3" t="str">
        <f t="shared" si="108"/>
        <v>Race</v>
      </c>
      <c r="I773" s="3" t="str">
        <f t="shared" si="109"/>
        <v>S</v>
      </c>
      <c r="J773" s="3">
        <f t="shared" si="110"/>
        <v>19700101</v>
      </c>
      <c r="K773" s="3">
        <f t="shared" si="111"/>
        <v>20991231</v>
      </c>
    </row>
    <row r="774" spans="1:11" ht="18" customHeight="1" x14ac:dyDescent="0.3">
      <c r="A774" s="36" t="s">
        <v>11736</v>
      </c>
      <c r="B774" s="36" t="s">
        <v>10474</v>
      </c>
      <c r="C774" s="35" t="s">
        <v>11481</v>
      </c>
      <c r="D774" s="3" t="s">
        <v>940</v>
      </c>
      <c r="E774" s="3">
        <f t="shared" si="105"/>
        <v>1.02</v>
      </c>
      <c r="F774" s="3" t="str">
        <f t="shared" si="106"/>
        <v>Race</v>
      </c>
      <c r="G774" s="3" t="str">
        <f t="shared" si="107"/>
        <v>Race</v>
      </c>
      <c r="H774" s="3" t="str">
        <f t="shared" si="108"/>
        <v>Race</v>
      </c>
      <c r="I774" s="3" t="str">
        <f t="shared" si="109"/>
        <v>S</v>
      </c>
      <c r="J774" s="3">
        <f t="shared" si="110"/>
        <v>19700101</v>
      </c>
      <c r="K774" s="3">
        <f t="shared" si="111"/>
        <v>20991231</v>
      </c>
    </row>
    <row r="775" spans="1:11" ht="18" customHeight="1" x14ac:dyDescent="0.3">
      <c r="A775" s="36" t="s">
        <v>11736</v>
      </c>
      <c r="B775" s="36" t="s">
        <v>10475</v>
      </c>
      <c r="C775" s="35" t="s">
        <v>11482</v>
      </c>
      <c r="D775" s="3" t="s">
        <v>940</v>
      </c>
      <c r="E775" s="3">
        <f t="shared" si="105"/>
        <v>1.02</v>
      </c>
      <c r="F775" s="3" t="str">
        <f t="shared" si="106"/>
        <v>Race</v>
      </c>
      <c r="G775" s="3" t="str">
        <f t="shared" si="107"/>
        <v>Race</v>
      </c>
      <c r="H775" s="3" t="str">
        <f t="shared" si="108"/>
        <v>Race</v>
      </c>
      <c r="I775" s="3" t="str">
        <f t="shared" si="109"/>
        <v>S</v>
      </c>
      <c r="J775" s="3">
        <f t="shared" si="110"/>
        <v>19700101</v>
      </c>
      <c r="K775" s="3">
        <f t="shared" si="111"/>
        <v>20991231</v>
      </c>
    </row>
    <row r="776" spans="1:11" ht="18" customHeight="1" x14ac:dyDescent="0.3">
      <c r="A776" s="36" t="s">
        <v>11736</v>
      </c>
      <c r="B776" s="36" t="s">
        <v>10476</v>
      </c>
      <c r="C776" s="35" t="s">
        <v>11483</v>
      </c>
      <c r="D776" s="3" t="s">
        <v>940</v>
      </c>
      <c r="E776" s="3">
        <f t="shared" si="105"/>
        <v>1.02</v>
      </c>
      <c r="F776" s="3" t="str">
        <f t="shared" si="106"/>
        <v>Race</v>
      </c>
      <c r="G776" s="3" t="str">
        <f t="shared" si="107"/>
        <v>Race</v>
      </c>
      <c r="H776" s="3" t="str">
        <f t="shared" si="108"/>
        <v>Race</v>
      </c>
      <c r="I776" s="3" t="str">
        <f t="shared" si="109"/>
        <v>S</v>
      </c>
      <c r="J776" s="3">
        <f t="shared" si="110"/>
        <v>19700101</v>
      </c>
      <c r="K776" s="3">
        <f t="shared" si="111"/>
        <v>20991231</v>
      </c>
    </row>
    <row r="777" spans="1:11" ht="18" customHeight="1" x14ac:dyDescent="0.3">
      <c r="A777" s="36" t="s">
        <v>11736</v>
      </c>
      <c r="B777" s="36" t="s">
        <v>10477</v>
      </c>
      <c r="C777" s="35" t="s">
        <v>11484</v>
      </c>
      <c r="D777" s="3" t="s">
        <v>940</v>
      </c>
      <c r="E777" s="3">
        <f t="shared" si="105"/>
        <v>1.02</v>
      </c>
      <c r="F777" s="3" t="str">
        <f t="shared" si="106"/>
        <v>Race</v>
      </c>
      <c r="G777" s="3" t="str">
        <f t="shared" si="107"/>
        <v>Race</v>
      </c>
      <c r="H777" s="3" t="str">
        <f t="shared" si="108"/>
        <v>Race</v>
      </c>
      <c r="I777" s="3" t="str">
        <f t="shared" si="109"/>
        <v>S</v>
      </c>
      <c r="J777" s="3">
        <f t="shared" si="110"/>
        <v>19700101</v>
      </c>
      <c r="K777" s="3">
        <f t="shared" si="111"/>
        <v>20991231</v>
      </c>
    </row>
    <row r="778" spans="1:11" ht="18" customHeight="1" x14ac:dyDescent="0.3">
      <c r="A778" s="36" t="s">
        <v>11736</v>
      </c>
      <c r="B778" s="36" t="s">
        <v>10478</v>
      </c>
      <c r="C778" s="35" t="s">
        <v>11485</v>
      </c>
      <c r="D778" s="3" t="s">
        <v>940</v>
      </c>
      <c r="E778" s="3">
        <f t="shared" si="105"/>
        <v>1.02</v>
      </c>
      <c r="F778" s="3" t="str">
        <f t="shared" si="106"/>
        <v>Race</v>
      </c>
      <c r="G778" s="3" t="str">
        <f t="shared" si="107"/>
        <v>Race</v>
      </c>
      <c r="H778" s="3" t="str">
        <f t="shared" si="108"/>
        <v>Race</v>
      </c>
      <c r="I778" s="3" t="str">
        <f t="shared" si="109"/>
        <v>S</v>
      </c>
      <c r="J778" s="3">
        <f t="shared" si="110"/>
        <v>19700101</v>
      </c>
      <c r="K778" s="3">
        <f t="shared" si="111"/>
        <v>20991231</v>
      </c>
    </row>
    <row r="779" spans="1:11" ht="18" customHeight="1" x14ac:dyDescent="0.3">
      <c r="A779" s="36" t="s">
        <v>11736</v>
      </c>
      <c r="B779" s="36" t="s">
        <v>10479</v>
      </c>
      <c r="C779" s="35" t="s">
        <v>11486</v>
      </c>
      <c r="D779" s="3" t="s">
        <v>940</v>
      </c>
      <c r="E779" s="3">
        <f t="shared" si="105"/>
        <v>1.02</v>
      </c>
      <c r="F779" s="3" t="str">
        <f t="shared" si="106"/>
        <v>Race</v>
      </c>
      <c r="G779" s="3" t="str">
        <f t="shared" si="107"/>
        <v>Race</v>
      </c>
      <c r="H779" s="3" t="str">
        <f t="shared" si="108"/>
        <v>Race</v>
      </c>
      <c r="I779" s="3" t="str">
        <f t="shared" si="109"/>
        <v>S</v>
      </c>
      <c r="J779" s="3">
        <f t="shared" si="110"/>
        <v>19700101</v>
      </c>
      <c r="K779" s="3">
        <f t="shared" si="111"/>
        <v>20991231</v>
      </c>
    </row>
    <row r="780" spans="1:11" ht="18" customHeight="1" x14ac:dyDescent="0.3">
      <c r="A780" s="36" t="s">
        <v>11736</v>
      </c>
      <c r="B780" s="36" t="s">
        <v>10480</v>
      </c>
      <c r="C780" s="35" t="s">
        <v>11487</v>
      </c>
      <c r="D780" s="3" t="s">
        <v>940</v>
      </c>
      <c r="E780" s="3">
        <f t="shared" si="105"/>
        <v>1.02</v>
      </c>
      <c r="F780" s="3" t="str">
        <f t="shared" si="106"/>
        <v>Race</v>
      </c>
      <c r="G780" s="3" t="str">
        <f t="shared" si="107"/>
        <v>Race</v>
      </c>
      <c r="H780" s="3" t="str">
        <f t="shared" si="108"/>
        <v>Race</v>
      </c>
      <c r="I780" s="3" t="str">
        <f t="shared" si="109"/>
        <v>S</v>
      </c>
      <c r="J780" s="3">
        <f t="shared" si="110"/>
        <v>19700101</v>
      </c>
      <c r="K780" s="3">
        <f t="shared" si="111"/>
        <v>20991231</v>
      </c>
    </row>
    <row r="781" spans="1:11" ht="18" customHeight="1" x14ac:dyDescent="0.3">
      <c r="A781" s="36" t="s">
        <v>11736</v>
      </c>
      <c r="B781" s="36" t="s">
        <v>10481</v>
      </c>
      <c r="C781" s="35" t="s">
        <v>11488</v>
      </c>
      <c r="D781" s="3" t="s">
        <v>940</v>
      </c>
      <c r="E781" s="3">
        <f t="shared" si="105"/>
        <v>1.02</v>
      </c>
      <c r="F781" s="3" t="str">
        <f t="shared" si="106"/>
        <v>Race</v>
      </c>
      <c r="G781" s="3" t="str">
        <f t="shared" si="107"/>
        <v>Race</v>
      </c>
      <c r="H781" s="3" t="str">
        <f t="shared" si="108"/>
        <v>Race</v>
      </c>
      <c r="I781" s="3" t="str">
        <f t="shared" si="109"/>
        <v>S</v>
      </c>
      <c r="J781" s="3">
        <f t="shared" si="110"/>
        <v>19700101</v>
      </c>
      <c r="K781" s="3">
        <f t="shared" si="111"/>
        <v>20991231</v>
      </c>
    </row>
    <row r="782" spans="1:11" ht="18" customHeight="1" x14ac:dyDescent="0.3">
      <c r="A782" s="36" t="s">
        <v>11736</v>
      </c>
      <c r="B782" s="36" t="s">
        <v>10482</v>
      </c>
      <c r="C782" s="35" t="s">
        <v>11489</v>
      </c>
      <c r="D782" s="3" t="s">
        <v>940</v>
      </c>
      <c r="E782" s="3">
        <f t="shared" si="105"/>
        <v>1.02</v>
      </c>
      <c r="F782" s="3" t="str">
        <f t="shared" si="106"/>
        <v>Race</v>
      </c>
      <c r="G782" s="3" t="str">
        <f t="shared" si="107"/>
        <v>Race</v>
      </c>
      <c r="H782" s="3" t="str">
        <f t="shared" si="108"/>
        <v>Race</v>
      </c>
      <c r="I782" s="3" t="str">
        <f t="shared" si="109"/>
        <v>S</v>
      </c>
      <c r="J782" s="3">
        <f t="shared" si="110"/>
        <v>19700101</v>
      </c>
      <c r="K782" s="3">
        <f t="shared" si="111"/>
        <v>20991231</v>
      </c>
    </row>
    <row r="783" spans="1:11" ht="18" customHeight="1" x14ac:dyDescent="0.3">
      <c r="A783" s="36" t="s">
        <v>11736</v>
      </c>
      <c r="B783" s="36" t="s">
        <v>10483</v>
      </c>
      <c r="C783" s="35" t="s">
        <v>11490</v>
      </c>
      <c r="D783" s="3" t="s">
        <v>940</v>
      </c>
      <c r="E783" s="3">
        <f t="shared" si="105"/>
        <v>1.02</v>
      </c>
      <c r="F783" s="3" t="str">
        <f t="shared" si="106"/>
        <v>Race</v>
      </c>
      <c r="G783" s="3" t="str">
        <f t="shared" si="107"/>
        <v>Race</v>
      </c>
      <c r="H783" s="3" t="str">
        <f t="shared" si="108"/>
        <v>Race</v>
      </c>
      <c r="I783" s="3" t="str">
        <f t="shared" si="109"/>
        <v>S</v>
      </c>
      <c r="J783" s="3">
        <f t="shared" si="110"/>
        <v>19700101</v>
      </c>
      <c r="K783" s="3">
        <f t="shared" si="111"/>
        <v>20991231</v>
      </c>
    </row>
    <row r="784" spans="1:11" ht="18" customHeight="1" x14ac:dyDescent="0.3">
      <c r="A784" s="36" t="s">
        <v>11736</v>
      </c>
      <c r="B784" s="36" t="s">
        <v>10484</v>
      </c>
      <c r="C784" s="35" t="s">
        <v>11491</v>
      </c>
      <c r="D784" s="3" t="s">
        <v>940</v>
      </c>
      <c r="E784" s="3">
        <f t="shared" si="105"/>
        <v>1.02</v>
      </c>
      <c r="F784" s="3" t="str">
        <f t="shared" si="106"/>
        <v>Race</v>
      </c>
      <c r="G784" s="3" t="str">
        <f t="shared" si="107"/>
        <v>Race</v>
      </c>
      <c r="H784" s="3" t="str">
        <f t="shared" si="108"/>
        <v>Race</v>
      </c>
      <c r="I784" s="3" t="str">
        <f t="shared" si="109"/>
        <v>S</v>
      </c>
      <c r="J784" s="3">
        <f t="shared" si="110"/>
        <v>19700101</v>
      </c>
      <c r="K784" s="3">
        <f t="shared" si="111"/>
        <v>20991231</v>
      </c>
    </row>
    <row r="785" spans="1:11" ht="18" customHeight="1" x14ac:dyDescent="0.3">
      <c r="A785" s="36" t="s">
        <v>11736</v>
      </c>
      <c r="B785" s="36" t="s">
        <v>10485</v>
      </c>
      <c r="C785" s="35" t="s">
        <v>11492</v>
      </c>
      <c r="D785" s="3" t="s">
        <v>940</v>
      </c>
      <c r="E785" s="3">
        <f t="shared" si="105"/>
        <v>1.02</v>
      </c>
      <c r="F785" s="3" t="str">
        <f t="shared" si="106"/>
        <v>Race</v>
      </c>
      <c r="G785" s="3" t="str">
        <f t="shared" si="107"/>
        <v>Race</v>
      </c>
      <c r="H785" s="3" t="str">
        <f t="shared" si="108"/>
        <v>Race</v>
      </c>
      <c r="I785" s="3" t="str">
        <f t="shared" si="109"/>
        <v>S</v>
      </c>
      <c r="J785" s="3">
        <f t="shared" si="110"/>
        <v>19700101</v>
      </c>
      <c r="K785" s="3">
        <f t="shared" si="111"/>
        <v>20991231</v>
      </c>
    </row>
    <row r="786" spans="1:11" ht="18" customHeight="1" x14ac:dyDescent="0.3">
      <c r="A786" s="36" t="s">
        <v>11736</v>
      </c>
      <c r="B786" s="36" t="s">
        <v>10486</v>
      </c>
      <c r="C786" s="35" t="s">
        <v>11493</v>
      </c>
      <c r="D786" s="3" t="s">
        <v>940</v>
      </c>
      <c r="E786" s="3">
        <f t="shared" si="105"/>
        <v>1.02</v>
      </c>
      <c r="F786" s="3" t="str">
        <f t="shared" si="106"/>
        <v>Race</v>
      </c>
      <c r="G786" s="3" t="str">
        <f t="shared" si="107"/>
        <v>Race</v>
      </c>
      <c r="H786" s="3" t="str">
        <f t="shared" si="108"/>
        <v>Race</v>
      </c>
      <c r="I786" s="3" t="str">
        <f t="shared" si="109"/>
        <v>S</v>
      </c>
      <c r="J786" s="3">
        <f t="shared" si="110"/>
        <v>19700101</v>
      </c>
      <c r="K786" s="3">
        <f t="shared" si="111"/>
        <v>20991231</v>
      </c>
    </row>
    <row r="787" spans="1:11" ht="18" customHeight="1" x14ac:dyDescent="0.3">
      <c r="A787" s="36" t="s">
        <v>11736</v>
      </c>
      <c r="B787" s="36" t="s">
        <v>10487</v>
      </c>
      <c r="C787" s="35" t="s">
        <v>11494</v>
      </c>
      <c r="D787" s="3" t="s">
        <v>940</v>
      </c>
      <c r="E787" s="3">
        <f t="shared" si="105"/>
        <v>1.02</v>
      </c>
      <c r="F787" s="3" t="str">
        <f t="shared" si="106"/>
        <v>Race</v>
      </c>
      <c r="G787" s="3" t="str">
        <f t="shared" si="107"/>
        <v>Race</v>
      </c>
      <c r="H787" s="3" t="str">
        <f t="shared" si="108"/>
        <v>Race</v>
      </c>
      <c r="I787" s="3" t="str">
        <f t="shared" si="109"/>
        <v>S</v>
      </c>
      <c r="J787" s="3">
        <f t="shared" si="110"/>
        <v>19700101</v>
      </c>
      <c r="K787" s="3">
        <f t="shared" si="111"/>
        <v>20991231</v>
      </c>
    </row>
    <row r="788" spans="1:11" ht="18" customHeight="1" x14ac:dyDescent="0.3">
      <c r="A788" s="36" t="s">
        <v>11736</v>
      </c>
      <c r="B788" s="36" t="s">
        <v>10488</v>
      </c>
      <c r="C788" s="35" t="s">
        <v>11495</v>
      </c>
      <c r="D788" s="3" t="s">
        <v>940</v>
      </c>
      <c r="E788" s="3">
        <f t="shared" si="105"/>
        <v>1.02</v>
      </c>
      <c r="F788" s="3" t="str">
        <f t="shared" si="106"/>
        <v>Race</v>
      </c>
      <c r="G788" s="3" t="str">
        <f t="shared" si="107"/>
        <v>Race</v>
      </c>
      <c r="H788" s="3" t="str">
        <f t="shared" si="108"/>
        <v>Race</v>
      </c>
      <c r="I788" s="3" t="str">
        <f t="shared" si="109"/>
        <v>S</v>
      </c>
      <c r="J788" s="3">
        <f t="shared" si="110"/>
        <v>19700101</v>
      </c>
      <c r="K788" s="3">
        <f t="shared" si="111"/>
        <v>20991231</v>
      </c>
    </row>
    <row r="789" spans="1:11" ht="18" customHeight="1" x14ac:dyDescent="0.3">
      <c r="A789" s="36" t="s">
        <v>11736</v>
      </c>
      <c r="B789" s="36" t="s">
        <v>10489</v>
      </c>
      <c r="C789" s="35" t="s">
        <v>11496</v>
      </c>
      <c r="D789" s="3" t="s">
        <v>940</v>
      </c>
      <c r="E789" s="3">
        <f t="shared" si="105"/>
        <v>1.02</v>
      </c>
      <c r="F789" s="3" t="str">
        <f t="shared" si="106"/>
        <v>Race</v>
      </c>
      <c r="G789" s="3" t="str">
        <f t="shared" si="107"/>
        <v>Race</v>
      </c>
      <c r="H789" s="3" t="str">
        <f t="shared" si="108"/>
        <v>Race</v>
      </c>
      <c r="I789" s="3" t="str">
        <f t="shared" si="109"/>
        <v>S</v>
      </c>
      <c r="J789" s="3">
        <f t="shared" si="110"/>
        <v>19700101</v>
      </c>
      <c r="K789" s="3">
        <f t="shared" si="111"/>
        <v>20991231</v>
      </c>
    </row>
    <row r="790" spans="1:11" ht="18" customHeight="1" x14ac:dyDescent="0.3">
      <c r="A790" s="36" t="s">
        <v>11736</v>
      </c>
      <c r="B790" s="36" t="s">
        <v>10490</v>
      </c>
      <c r="C790" s="35" t="s">
        <v>11497</v>
      </c>
      <c r="D790" s="3" t="s">
        <v>940</v>
      </c>
      <c r="E790" s="3">
        <f t="shared" si="105"/>
        <v>1.02</v>
      </c>
      <c r="F790" s="3" t="str">
        <f t="shared" si="106"/>
        <v>Race</v>
      </c>
      <c r="G790" s="3" t="str">
        <f t="shared" si="107"/>
        <v>Race</v>
      </c>
      <c r="H790" s="3" t="str">
        <f t="shared" si="108"/>
        <v>Race</v>
      </c>
      <c r="I790" s="3" t="str">
        <f t="shared" si="109"/>
        <v>S</v>
      </c>
      <c r="J790" s="3">
        <f t="shared" si="110"/>
        <v>19700101</v>
      </c>
      <c r="K790" s="3">
        <f t="shared" si="111"/>
        <v>20991231</v>
      </c>
    </row>
    <row r="791" spans="1:11" ht="18" customHeight="1" x14ac:dyDescent="0.3">
      <c r="A791" s="36" t="s">
        <v>11736</v>
      </c>
      <c r="B791" s="36" t="s">
        <v>10491</v>
      </c>
      <c r="C791" s="35" t="s">
        <v>11498</v>
      </c>
      <c r="D791" s="3" t="s">
        <v>940</v>
      </c>
      <c r="E791" s="3">
        <f t="shared" si="105"/>
        <v>1.02</v>
      </c>
      <c r="F791" s="3" t="str">
        <f t="shared" si="106"/>
        <v>Race</v>
      </c>
      <c r="G791" s="3" t="str">
        <f t="shared" si="107"/>
        <v>Race</v>
      </c>
      <c r="H791" s="3" t="str">
        <f t="shared" si="108"/>
        <v>Race</v>
      </c>
      <c r="I791" s="3" t="str">
        <f t="shared" si="109"/>
        <v>S</v>
      </c>
      <c r="J791" s="3">
        <f t="shared" si="110"/>
        <v>19700101</v>
      </c>
      <c r="K791" s="3">
        <f t="shared" si="111"/>
        <v>20991231</v>
      </c>
    </row>
    <row r="792" spans="1:11" ht="18" customHeight="1" x14ac:dyDescent="0.3">
      <c r="A792" s="36" t="s">
        <v>11736</v>
      </c>
      <c r="B792" s="36" t="s">
        <v>10492</v>
      </c>
      <c r="C792" s="35" t="s">
        <v>11499</v>
      </c>
      <c r="D792" s="3" t="s">
        <v>940</v>
      </c>
      <c r="E792" s="3">
        <f t="shared" si="105"/>
        <v>1.02</v>
      </c>
      <c r="F792" s="3" t="str">
        <f t="shared" si="106"/>
        <v>Race</v>
      </c>
      <c r="G792" s="3" t="str">
        <f t="shared" si="107"/>
        <v>Race</v>
      </c>
      <c r="H792" s="3" t="str">
        <f t="shared" si="108"/>
        <v>Race</v>
      </c>
      <c r="I792" s="3" t="str">
        <f t="shared" si="109"/>
        <v>S</v>
      </c>
      <c r="J792" s="3">
        <f t="shared" si="110"/>
        <v>19700101</v>
      </c>
      <c r="K792" s="3">
        <f t="shared" si="111"/>
        <v>20991231</v>
      </c>
    </row>
    <row r="793" spans="1:11" ht="18" customHeight="1" x14ac:dyDescent="0.3">
      <c r="A793" s="36" t="s">
        <v>11736</v>
      </c>
      <c r="B793" s="36" t="s">
        <v>10493</v>
      </c>
      <c r="C793" s="35" t="s">
        <v>11500</v>
      </c>
      <c r="D793" s="3" t="s">
        <v>940</v>
      </c>
      <c r="E793" s="3">
        <f t="shared" si="105"/>
        <v>1.02</v>
      </c>
      <c r="F793" s="3" t="str">
        <f t="shared" si="106"/>
        <v>Race</v>
      </c>
      <c r="G793" s="3" t="str">
        <f t="shared" si="107"/>
        <v>Race</v>
      </c>
      <c r="H793" s="3" t="str">
        <f t="shared" si="108"/>
        <v>Race</v>
      </c>
      <c r="I793" s="3" t="str">
        <f t="shared" si="109"/>
        <v>S</v>
      </c>
      <c r="J793" s="3">
        <f t="shared" si="110"/>
        <v>19700101</v>
      </c>
      <c r="K793" s="3">
        <f t="shared" si="111"/>
        <v>20991231</v>
      </c>
    </row>
    <row r="794" spans="1:11" ht="18" customHeight="1" x14ac:dyDescent="0.3">
      <c r="A794" s="36" t="s">
        <v>11736</v>
      </c>
      <c r="B794" s="36" t="s">
        <v>10494</v>
      </c>
      <c r="C794" s="35" t="s">
        <v>11501</v>
      </c>
      <c r="D794" s="3" t="s">
        <v>940</v>
      </c>
      <c r="E794" s="3">
        <f t="shared" si="105"/>
        <v>1.02</v>
      </c>
      <c r="F794" s="3" t="str">
        <f t="shared" si="106"/>
        <v>Race</v>
      </c>
      <c r="G794" s="3" t="str">
        <f t="shared" si="107"/>
        <v>Race</v>
      </c>
      <c r="H794" s="3" t="str">
        <f t="shared" si="108"/>
        <v>Race</v>
      </c>
      <c r="I794" s="3" t="str">
        <f t="shared" si="109"/>
        <v>S</v>
      </c>
      <c r="J794" s="3">
        <f t="shared" si="110"/>
        <v>19700101</v>
      </c>
      <c r="K794" s="3">
        <f t="shared" si="111"/>
        <v>20991231</v>
      </c>
    </row>
    <row r="795" spans="1:11" ht="18" customHeight="1" x14ac:dyDescent="0.3">
      <c r="A795" s="36" t="s">
        <v>11736</v>
      </c>
      <c r="B795" s="36" t="s">
        <v>10495</v>
      </c>
      <c r="C795" s="35" t="s">
        <v>11502</v>
      </c>
      <c r="D795" s="3" t="s">
        <v>940</v>
      </c>
      <c r="E795" s="3">
        <f t="shared" si="105"/>
        <v>1.02</v>
      </c>
      <c r="F795" s="3" t="str">
        <f t="shared" si="106"/>
        <v>Race</v>
      </c>
      <c r="G795" s="3" t="str">
        <f t="shared" si="107"/>
        <v>Race</v>
      </c>
      <c r="H795" s="3" t="str">
        <f t="shared" si="108"/>
        <v>Race</v>
      </c>
      <c r="I795" s="3" t="str">
        <f t="shared" si="109"/>
        <v>S</v>
      </c>
      <c r="J795" s="3">
        <f t="shared" si="110"/>
        <v>19700101</v>
      </c>
      <c r="K795" s="3">
        <f t="shared" si="111"/>
        <v>20991231</v>
      </c>
    </row>
    <row r="796" spans="1:11" ht="18" customHeight="1" x14ac:dyDescent="0.3">
      <c r="A796" s="36" t="s">
        <v>11736</v>
      </c>
      <c r="B796" s="36" t="s">
        <v>10496</v>
      </c>
      <c r="C796" s="35" t="s">
        <v>11503</v>
      </c>
      <c r="D796" s="3" t="s">
        <v>940</v>
      </c>
      <c r="E796" s="3">
        <f t="shared" si="105"/>
        <v>1.02</v>
      </c>
      <c r="F796" s="3" t="str">
        <f t="shared" si="106"/>
        <v>Race</v>
      </c>
      <c r="G796" s="3" t="str">
        <f t="shared" si="107"/>
        <v>Race</v>
      </c>
      <c r="H796" s="3" t="str">
        <f t="shared" si="108"/>
        <v>Race</v>
      </c>
      <c r="I796" s="3" t="str">
        <f t="shared" si="109"/>
        <v>S</v>
      </c>
      <c r="J796" s="3">
        <f t="shared" si="110"/>
        <v>19700101</v>
      </c>
      <c r="K796" s="3">
        <f t="shared" si="111"/>
        <v>20991231</v>
      </c>
    </row>
    <row r="797" spans="1:11" ht="18" customHeight="1" x14ac:dyDescent="0.3">
      <c r="A797" s="36" t="s">
        <v>11736</v>
      </c>
      <c r="B797" s="36" t="s">
        <v>10497</v>
      </c>
      <c r="C797" s="35" t="s">
        <v>11504</v>
      </c>
      <c r="D797" s="3" t="s">
        <v>940</v>
      </c>
      <c r="E797" s="3">
        <f t="shared" si="105"/>
        <v>1.02</v>
      </c>
      <c r="F797" s="3" t="str">
        <f t="shared" si="106"/>
        <v>Race</v>
      </c>
      <c r="G797" s="3" t="str">
        <f t="shared" si="107"/>
        <v>Race</v>
      </c>
      <c r="H797" s="3" t="str">
        <f t="shared" si="108"/>
        <v>Race</v>
      </c>
      <c r="I797" s="3" t="str">
        <f t="shared" si="109"/>
        <v>S</v>
      </c>
      <c r="J797" s="3">
        <f t="shared" si="110"/>
        <v>19700101</v>
      </c>
      <c r="K797" s="3">
        <f t="shared" si="111"/>
        <v>20991231</v>
      </c>
    </row>
    <row r="798" spans="1:11" ht="18" customHeight="1" x14ac:dyDescent="0.3">
      <c r="A798" s="36" t="s">
        <v>11736</v>
      </c>
      <c r="B798" s="36" t="s">
        <v>10498</v>
      </c>
      <c r="C798" s="35" t="s">
        <v>11505</v>
      </c>
      <c r="D798" s="3" t="s">
        <v>940</v>
      </c>
      <c r="E798" s="3">
        <f t="shared" si="105"/>
        <v>1.02</v>
      </c>
      <c r="F798" s="3" t="str">
        <f t="shared" si="106"/>
        <v>Race</v>
      </c>
      <c r="G798" s="3" t="str">
        <f t="shared" si="107"/>
        <v>Race</v>
      </c>
      <c r="H798" s="3" t="str">
        <f t="shared" si="108"/>
        <v>Race</v>
      </c>
      <c r="I798" s="3" t="str">
        <f t="shared" si="109"/>
        <v>S</v>
      </c>
      <c r="J798" s="3">
        <f t="shared" si="110"/>
        <v>19700101</v>
      </c>
      <c r="K798" s="3">
        <f t="shared" si="111"/>
        <v>20991231</v>
      </c>
    </row>
    <row r="799" spans="1:11" ht="18" customHeight="1" x14ac:dyDescent="0.3">
      <c r="A799" s="36" t="s">
        <v>11736</v>
      </c>
      <c r="B799" s="36" t="s">
        <v>10499</v>
      </c>
      <c r="C799" s="35" t="s">
        <v>11506</v>
      </c>
      <c r="D799" s="3" t="s">
        <v>940</v>
      </c>
      <c r="E799" s="3">
        <f t="shared" si="105"/>
        <v>1.02</v>
      </c>
      <c r="F799" s="3" t="str">
        <f t="shared" si="106"/>
        <v>Race</v>
      </c>
      <c r="G799" s="3" t="str">
        <f t="shared" si="107"/>
        <v>Race</v>
      </c>
      <c r="H799" s="3" t="str">
        <f t="shared" si="108"/>
        <v>Race</v>
      </c>
      <c r="I799" s="3" t="str">
        <f t="shared" si="109"/>
        <v>S</v>
      </c>
      <c r="J799" s="3">
        <f t="shared" si="110"/>
        <v>19700101</v>
      </c>
      <c r="K799" s="3">
        <f t="shared" si="111"/>
        <v>20991231</v>
      </c>
    </row>
    <row r="800" spans="1:11" ht="18" customHeight="1" x14ac:dyDescent="0.3">
      <c r="A800" s="36" t="s">
        <v>11736</v>
      </c>
      <c r="B800" s="36" t="s">
        <v>10500</v>
      </c>
      <c r="C800" s="35" t="s">
        <v>11507</v>
      </c>
      <c r="D800" s="3" t="s">
        <v>940</v>
      </c>
      <c r="E800" s="3">
        <f t="shared" si="105"/>
        <v>1.02</v>
      </c>
      <c r="F800" s="3" t="str">
        <f t="shared" si="106"/>
        <v>Race</v>
      </c>
      <c r="G800" s="3" t="str">
        <f t="shared" si="107"/>
        <v>Race</v>
      </c>
      <c r="H800" s="3" t="str">
        <f t="shared" si="108"/>
        <v>Race</v>
      </c>
      <c r="I800" s="3" t="str">
        <f t="shared" si="109"/>
        <v>S</v>
      </c>
      <c r="J800" s="3">
        <f t="shared" si="110"/>
        <v>19700101</v>
      </c>
      <c r="K800" s="3">
        <f t="shared" si="111"/>
        <v>20991231</v>
      </c>
    </row>
    <row r="801" spans="1:11" ht="18" customHeight="1" x14ac:dyDescent="0.3">
      <c r="A801" s="36" t="s">
        <v>11736</v>
      </c>
      <c r="B801" s="36" t="s">
        <v>10501</v>
      </c>
      <c r="C801" s="35" t="s">
        <v>11508</v>
      </c>
      <c r="D801" s="3" t="s">
        <v>940</v>
      </c>
      <c r="E801" s="3">
        <f t="shared" si="105"/>
        <v>1.02</v>
      </c>
      <c r="F801" s="3" t="str">
        <f t="shared" si="106"/>
        <v>Race</v>
      </c>
      <c r="G801" s="3" t="str">
        <f t="shared" si="107"/>
        <v>Race</v>
      </c>
      <c r="H801" s="3" t="str">
        <f t="shared" si="108"/>
        <v>Race</v>
      </c>
      <c r="I801" s="3" t="str">
        <f t="shared" si="109"/>
        <v>S</v>
      </c>
      <c r="J801" s="3">
        <f t="shared" si="110"/>
        <v>19700101</v>
      </c>
      <c r="K801" s="3">
        <f t="shared" si="111"/>
        <v>20991231</v>
      </c>
    </row>
    <row r="802" spans="1:11" ht="18" customHeight="1" x14ac:dyDescent="0.3">
      <c r="A802" s="36" t="s">
        <v>11736</v>
      </c>
      <c r="B802" s="36" t="s">
        <v>10502</v>
      </c>
      <c r="C802" s="35" t="s">
        <v>11509</v>
      </c>
      <c r="D802" s="3" t="s">
        <v>940</v>
      </c>
      <c r="E802" s="3">
        <f t="shared" si="105"/>
        <v>1.02</v>
      </c>
      <c r="F802" s="3" t="str">
        <f t="shared" si="106"/>
        <v>Race</v>
      </c>
      <c r="G802" s="3" t="str">
        <f t="shared" si="107"/>
        <v>Race</v>
      </c>
      <c r="H802" s="3" t="str">
        <f t="shared" si="108"/>
        <v>Race</v>
      </c>
      <c r="I802" s="3" t="str">
        <f t="shared" si="109"/>
        <v>S</v>
      </c>
      <c r="J802" s="3">
        <f t="shared" si="110"/>
        <v>19700101</v>
      </c>
      <c r="K802" s="3">
        <f t="shared" si="111"/>
        <v>20991231</v>
      </c>
    </row>
    <row r="803" spans="1:11" ht="18" customHeight="1" x14ac:dyDescent="0.3">
      <c r="A803" s="36" t="s">
        <v>11736</v>
      </c>
      <c r="B803" s="36" t="s">
        <v>10503</v>
      </c>
      <c r="C803" s="35" t="s">
        <v>11510</v>
      </c>
      <c r="D803" s="3" t="s">
        <v>940</v>
      </c>
      <c r="E803" s="3">
        <f t="shared" si="105"/>
        <v>1.02</v>
      </c>
      <c r="F803" s="3" t="str">
        <f t="shared" si="106"/>
        <v>Race</v>
      </c>
      <c r="G803" s="3" t="str">
        <f t="shared" si="107"/>
        <v>Race</v>
      </c>
      <c r="H803" s="3" t="str">
        <f t="shared" si="108"/>
        <v>Race</v>
      </c>
      <c r="I803" s="3" t="str">
        <f t="shared" si="109"/>
        <v>S</v>
      </c>
      <c r="J803" s="3">
        <f t="shared" si="110"/>
        <v>19700101</v>
      </c>
      <c r="K803" s="3">
        <f t="shared" si="111"/>
        <v>20991231</v>
      </c>
    </row>
    <row r="804" spans="1:11" ht="18" customHeight="1" x14ac:dyDescent="0.3">
      <c r="A804" s="36" t="s">
        <v>11736</v>
      </c>
      <c r="B804" s="36" t="s">
        <v>10504</v>
      </c>
      <c r="C804" s="35" t="s">
        <v>11511</v>
      </c>
      <c r="D804" s="3" t="s">
        <v>940</v>
      </c>
      <c r="E804" s="3">
        <f t="shared" si="105"/>
        <v>1.02</v>
      </c>
      <c r="F804" s="3" t="str">
        <f t="shared" si="106"/>
        <v>Race</v>
      </c>
      <c r="G804" s="3" t="str">
        <f t="shared" si="107"/>
        <v>Race</v>
      </c>
      <c r="H804" s="3" t="str">
        <f t="shared" si="108"/>
        <v>Race</v>
      </c>
      <c r="I804" s="3" t="str">
        <f t="shared" si="109"/>
        <v>S</v>
      </c>
      <c r="J804" s="3">
        <f t="shared" si="110"/>
        <v>19700101</v>
      </c>
      <c r="K804" s="3">
        <f t="shared" si="111"/>
        <v>20991231</v>
      </c>
    </row>
    <row r="805" spans="1:11" ht="18" customHeight="1" x14ac:dyDescent="0.3">
      <c r="A805" s="36" t="s">
        <v>11736</v>
      </c>
      <c r="B805" s="36" t="s">
        <v>10505</v>
      </c>
      <c r="C805" s="35" t="s">
        <v>11512</v>
      </c>
      <c r="D805" s="3" t="s">
        <v>940</v>
      </c>
      <c r="E805" s="3">
        <f t="shared" si="105"/>
        <v>1.02</v>
      </c>
      <c r="F805" s="3" t="str">
        <f t="shared" si="106"/>
        <v>Race</v>
      </c>
      <c r="G805" s="3" t="str">
        <f t="shared" si="107"/>
        <v>Race</v>
      </c>
      <c r="H805" s="3" t="str">
        <f t="shared" si="108"/>
        <v>Race</v>
      </c>
      <c r="I805" s="3" t="str">
        <f t="shared" si="109"/>
        <v>S</v>
      </c>
      <c r="J805" s="3">
        <f t="shared" si="110"/>
        <v>19700101</v>
      </c>
      <c r="K805" s="3">
        <f t="shared" si="111"/>
        <v>20991231</v>
      </c>
    </row>
    <row r="806" spans="1:11" ht="18" customHeight="1" x14ac:dyDescent="0.3">
      <c r="A806" s="36" t="s">
        <v>11736</v>
      </c>
      <c r="B806" s="36" t="s">
        <v>10506</v>
      </c>
      <c r="C806" s="35" t="s">
        <v>11513</v>
      </c>
      <c r="D806" s="3" t="s">
        <v>940</v>
      </c>
      <c r="E806" s="3">
        <f t="shared" si="105"/>
        <v>1.02</v>
      </c>
      <c r="F806" s="3" t="str">
        <f t="shared" si="106"/>
        <v>Race</v>
      </c>
      <c r="G806" s="3" t="str">
        <f t="shared" si="107"/>
        <v>Race</v>
      </c>
      <c r="H806" s="3" t="str">
        <f t="shared" si="108"/>
        <v>Race</v>
      </c>
      <c r="I806" s="3" t="str">
        <f t="shared" si="109"/>
        <v>S</v>
      </c>
      <c r="J806" s="3">
        <f t="shared" si="110"/>
        <v>19700101</v>
      </c>
      <c r="K806" s="3">
        <f t="shared" si="111"/>
        <v>20991231</v>
      </c>
    </row>
    <row r="807" spans="1:11" ht="18" customHeight="1" x14ac:dyDescent="0.3">
      <c r="A807" s="36" t="s">
        <v>11736</v>
      </c>
      <c r="B807" s="36" t="s">
        <v>10507</v>
      </c>
      <c r="C807" s="35" t="s">
        <v>11514</v>
      </c>
      <c r="D807" s="3" t="s">
        <v>940</v>
      </c>
      <c r="E807" s="3">
        <f t="shared" si="105"/>
        <v>1.02</v>
      </c>
      <c r="F807" s="3" t="str">
        <f t="shared" si="106"/>
        <v>Race</v>
      </c>
      <c r="G807" s="3" t="str">
        <f t="shared" si="107"/>
        <v>Race</v>
      </c>
      <c r="H807" s="3" t="str">
        <f t="shared" si="108"/>
        <v>Race</v>
      </c>
      <c r="I807" s="3" t="str">
        <f t="shared" si="109"/>
        <v>S</v>
      </c>
      <c r="J807" s="3">
        <f t="shared" si="110"/>
        <v>19700101</v>
      </c>
      <c r="K807" s="3">
        <f t="shared" si="111"/>
        <v>20991231</v>
      </c>
    </row>
    <row r="808" spans="1:11" ht="18" customHeight="1" x14ac:dyDescent="0.3">
      <c r="A808" s="36" t="s">
        <v>11736</v>
      </c>
      <c r="B808" s="36" t="s">
        <v>10508</v>
      </c>
      <c r="C808" s="35" t="s">
        <v>11515</v>
      </c>
      <c r="D808" s="3" t="s">
        <v>940</v>
      </c>
      <c r="E808" s="3">
        <f t="shared" si="105"/>
        <v>1.02</v>
      </c>
      <c r="F808" s="3" t="str">
        <f t="shared" si="106"/>
        <v>Race</v>
      </c>
      <c r="G808" s="3" t="str">
        <f t="shared" si="107"/>
        <v>Race</v>
      </c>
      <c r="H808" s="3" t="str">
        <f t="shared" si="108"/>
        <v>Race</v>
      </c>
      <c r="I808" s="3" t="str">
        <f t="shared" si="109"/>
        <v>S</v>
      </c>
      <c r="J808" s="3">
        <f t="shared" si="110"/>
        <v>19700101</v>
      </c>
      <c r="K808" s="3">
        <f t="shared" si="111"/>
        <v>20991231</v>
      </c>
    </row>
    <row r="809" spans="1:11" ht="18" customHeight="1" x14ac:dyDescent="0.3">
      <c r="A809" s="36" t="s">
        <v>11736</v>
      </c>
      <c r="B809" s="36" t="s">
        <v>10509</v>
      </c>
      <c r="C809" s="35" t="s">
        <v>11516</v>
      </c>
      <c r="D809" s="3" t="s">
        <v>940</v>
      </c>
      <c r="E809" s="3">
        <f t="shared" si="105"/>
        <v>1.02</v>
      </c>
      <c r="F809" s="3" t="str">
        <f t="shared" si="106"/>
        <v>Race</v>
      </c>
      <c r="G809" s="3" t="str">
        <f t="shared" si="107"/>
        <v>Race</v>
      </c>
      <c r="H809" s="3" t="str">
        <f t="shared" si="108"/>
        <v>Race</v>
      </c>
      <c r="I809" s="3" t="str">
        <f t="shared" si="109"/>
        <v>S</v>
      </c>
      <c r="J809" s="3">
        <f t="shared" si="110"/>
        <v>19700101</v>
      </c>
      <c r="K809" s="3">
        <f t="shared" si="111"/>
        <v>20991231</v>
      </c>
    </row>
    <row r="810" spans="1:11" ht="18" customHeight="1" x14ac:dyDescent="0.3">
      <c r="A810" s="36" t="s">
        <v>11736</v>
      </c>
      <c r="B810" s="36" t="s">
        <v>10510</v>
      </c>
      <c r="C810" s="35" t="s">
        <v>11517</v>
      </c>
      <c r="D810" s="3" t="s">
        <v>940</v>
      </c>
      <c r="E810" s="3">
        <f t="shared" si="105"/>
        <v>1.02</v>
      </c>
      <c r="F810" s="3" t="str">
        <f t="shared" si="106"/>
        <v>Race</v>
      </c>
      <c r="G810" s="3" t="str">
        <f t="shared" si="107"/>
        <v>Race</v>
      </c>
      <c r="H810" s="3" t="str">
        <f t="shared" si="108"/>
        <v>Race</v>
      </c>
      <c r="I810" s="3" t="str">
        <f t="shared" si="109"/>
        <v>S</v>
      </c>
      <c r="J810" s="3">
        <f t="shared" si="110"/>
        <v>19700101</v>
      </c>
      <c r="K810" s="3">
        <f t="shared" si="111"/>
        <v>20991231</v>
      </c>
    </row>
    <row r="811" spans="1:11" ht="18" customHeight="1" x14ac:dyDescent="0.3">
      <c r="A811" s="36" t="s">
        <v>11736</v>
      </c>
      <c r="B811" s="36" t="s">
        <v>10511</v>
      </c>
      <c r="C811" s="35" t="s">
        <v>11518</v>
      </c>
      <c r="D811" s="3" t="s">
        <v>940</v>
      </c>
      <c r="E811" s="3">
        <f t="shared" si="105"/>
        <v>1.02</v>
      </c>
      <c r="F811" s="3" t="str">
        <f t="shared" si="106"/>
        <v>Race</v>
      </c>
      <c r="G811" s="3" t="str">
        <f t="shared" si="107"/>
        <v>Race</v>
      </c>
      <c r="H811" s="3" t="str">
        <f t="shared" si="108"/>
        <v>Race</v>
      </c>
      <c r="I811" s="3" t="str">
        <f t="shared" si="109"/>
        <v>S</v>
      </c>
      <c r="J811" s="3">
        <f t="shared" si="110"/>
        <v>19700101</v>
      </c>
      <c r="K811" s="3">
        <f t="shared" si="111"/>
        <v>20991231</v>
      </c>
    </row>
    <row r="812" spans="1:11" ht="18" customHeight="1" x14ac:dyDescent="0.3">
      <c r="A812" s="36" t="s">
        <v>11736</v>
      </c>
      <c r="B812" s="36" t="s">
        <v>10512</v>
      </c>
      <c r="C812" s="35" t="s">
        <v>11519</v>
      </c>
      <c r="D812" s="3" t="s">
        <v>940</v>
      </c>
      <c r="E812" s="3">
        <f t="shared" si="105"/>
        <v>1.02</v>
      </c>
      <c r="F812" s="3" t="str">
        <f t="shared" si="106"/>
        <v>Race</v>
      </c>
      <c r="G812" s="3" t="str">
        <f t="shared" si="107"/>
        <v>Race</v>
      </c>
      <c r="H812" s="3" t="str">
        <f t="shared" si="108"/>
        <v>Race</v>
      </c>
      <c r="I812" s="3" t="str">
        <f t="shared" si="109"/>
        <v>S</v>
      </c>
      <c r="J812" s="3">
        <f t="shared" si="110"/>
        <v>19700101</v>
      </c>
      <c r="K812" s="3">
        <f t="shared" si="111"/>
        <v>20991231</v>
      </c>
    </row>
    <row r="813" spans="1:11" ht="18" customHeight="1" x14ac:dyDescent="0.3">
      <c r="A813" s="36" t="s">
        <v>11736</v>
      </c>
      <c r="B813" s="36" t="s">
        <v>10513</v>
      </c>
      <c r="C813" s="35" t="s">
        <v>11520</v>
      </c>
      <c r="D813" s="3" t="s">
        <v>940</v>
      </c>
      <c r="E813" s="3">
        <f t="shared" si="105"/>
        <v>1.02</v>
      </c>
      <c r="F813" s="3" t="str">
        <f t="shared" si="106"/>
        <v>Race</v>
      </c>
      <c r="G813" s="3" t="str">
        <f t="shared" si="107"/>
        <v>Race</v>
      </c>
      <c r="H813" s="3" t="str">
        <f t="shared" si="108"/>
        <v>Race</v>
      </c>
      <c r="I813" s="3" t="str">
        <f t="shared" si="109"/>
        <v>S</v>
      </c>
      <c r="J813" s="3">
        <f t="shared" si="110"/>
        <v>19700101</v>
      </c>
      <c r="K813" s="3">
        <f t="shared" si="111"/>
        <v>20991231</v>
      </c>
    </row>
    <row r="814" spans="1:11" ht="18" customHeight="1" x14ac:dyDescent="0.3">
      <c r="A814" s="36" t="s">
        <v>11736</v>
      </c>
      <c r="B814" s="36" t="s">
        <v>10514</v>
      </c>
      <c r="C814" s="35" t="s">
        <v>11521</v>
      </c>
      <c r="D814" s="3" t="s">
        <v>940</v>
      </c>
      <c r="E814" s="3">
        <f t="shared" si="105"/>
        <v>1.02</v>
      </c>
      <c r="F814" s="3" t="str">
        <f t="shared" si="106"/>
        <v>Race</v>
      </c>
      <c r="G814" s="3" t="str">
        <f t="shared" si="107"/>
        <v>Race</v>
      </c>
      <c r="H814" s="3" t="str">
        <f t="shared" si="108"/>
        <v>Race</v>
      </c>
      <c r="I814" s="3" t="str">
        <f t="shared" si="109"/>
        <v>S</v>
      </c>
      <c r="J814" s="3">
        <f t="shared" si="110"/>
        <v>19700101</v>
      </c>
      <c r="K814" s="3">
        <f t="shared" si="111"/>
        <v>20991231</v>
      </c>
    </row>
    <row r="815" spans="1:11" ht="18" customHeight="1" x14ac:dyDescent="0.3">
      <c r="A815" s="36" t="s">
        <v>11736</v>
      </c>
      <c r="B815" s="36" t="s">
        <v>10515</v>
      </c>
      <c r="C815" s="35" t="s">
        <v>11522</v>
      </c>
      <c r="D815" s="3" t="s">
        <v>940</v>
      </c>
      <c r="E815" s="3">
        <f t="shared" si="105"/>
        <v>1.02</v>
      </c>
      <c r="F815" s="3" t="str">
        <f t="shared" si="106"/>
        <v>Race</v>
      </c>
      <c r="G815" s="3" t="str">
        <f t="shared" si="107"/>
        <v>Race</v>
      </c>
      <c r="H815" s="3" t="str">
        <f t="shared" si="108"/>
        <v>Race</v>
      </c>
      <c r="I815" s="3" t="str">
        <f t="shared" si="109"/>
        <v>S</v>
      </c>
      <c r="J815" s="3">
        <f t="shared" si="110"/>
        <v>19700101</v>
      </c>
      <c r="K815" s="3">
        <f t="shared" si="111"/>
        <v>20991231</v>
      </c>
    </row>
    <row r="816" spans="1:11" ht="18" customHeight="1" x14ac:dyDescent="0.3">
      <c r="A816" s="36" t="s">
        <v>11736</v>
      </c>
      <c r="B816" s="36" t="s">
        <v>10516</v>
      </c>
      <c r="C816" s="35" t="s">
        <v>11523</v>
      </c>
      <c r="D816" s="3" t="s">
        <v>940</v>
      </c>
      <c r="E816" s="3">
        <f t="shared" si="105"/>
        <v>1.02</v>
      </c>
      <c r="F816" s="3" t="str">
        <f t="shared" si="106"/>
        <v>Race</v>
      </c>
      <c r="G816" s="3" t="str">
        <f t="shared" si="107"/>
        <v>Race</v>
      </c>
      <c r="H816" s="3" t="str">
        <f t="shared" si="108"/>
        <v>Race</v>
      </c>
      <c r="I816" s="3" t="str">
        <f t="shared" si="109"/>
        <v>S</v>
      </c>
      <c r="J816" s="3">
        <f t="shared" si="110"/>
        <v>19700101</v>
      </c>
      <c r="K816" s="3">
        <f t="shared" si="111"/>
        <v>20991231</v>
      </c>
    </row>
    <row r="817" spans="1:11" ht="18" customHeight="1" x14ac:dyDescent="0.3">
      <c r="A817" s="36" t="s">
        <v>11736</v>
      </c>
      <c r="B817" s="36" t="s">
        <v>10517</v>
      </c>
      <c r="C817" s="35" t="s">
        <v>11524</v>
      </c>
      <c r="D817" s="3" t="s">
        <v>940</v>
      </c>
      <c r="E817" s="3">
        <f t="shared" si="105"/>
        <v>1.02</v>
      </c>
      <c r="F817" s="3" t="str">
        <f t="shared" si="106"/>
        <v>Race</v>
      </c>
      <c r="G817" s="3" t="str">
        <f t="shared" si="107"/>
        <v>Race</v>
      </c>
      <c r="H817" s="3" t="str">
        <f t="shared" si="108"/>
        <v>Race</v>
      </c>
      <c r="I817" s="3" t="str">
        <f t="shared" si="109"/>
        <v>S</v>
      </c>
      <c r="J817" s="3">
        <f t="shared" si="110"/>
        <v>19700101</v>
      </c>
      <c r="K817" s="3">
        <f t="shared" si="111"/>
        <v>20991231</v>
      </c>
    </row>
    <row r="818" spans="1:11" ht="18" customHeight="1" x14ac:dyDescent="0.3">
      <c r="A818" s="36" t="s">
        <v>11736</v>
      </c>
      <c r="B818" s="36" t="s">
        <v>10518</v>
      </c>
      <c r="C818" s="35" t="s">
        <v>11525</v>
      </c>
      <c r="D818" s="3" t="s">
        <v>940</v>
      </c>
      <c r="E818" s="3">
        <f t="shared" si="105"/>
        <v>1.02</v>
      </c>
      <c r="F818" s="3" t="str">
        <f t="shared" si="106"/>
        <v>Race</v>
      </c>
      <c r="G818" s="3" t="str">
        <f t="shared" si="107"/>
        <v>Race</v>
      </c>
      <c r="H818" s="3" t="str">
        <f t="shared" si="108"/>
        <v>Race</v>
      </c>
      <c r="I818" s="3" t="str">
        <f t="shared" si="109"/>
        <v>S</v>
      </c>
      <c r="J818" s="3">
        <f t="shared" si="110"/>
        <v>19700101</v>
      </c>
      <c r="K818" s="3">
        <f t="shared" si="111"/>
        <v>20991231</v>
      </c>
    </row>
    <row r="819" spans="1:11" ht="18" customHeight="1" x14ac:dyDescent="0.3">
      <c r="A819" s="36" t="s">
        <v>11736</v>
      </c>
      <c r="B819" s="36" t="s">
        <v>10519</v>
      </c>
      <c r="C819" s="35" t="s">
        <v>11526</v>
      </c>
      <c r="D819" s="3" t="s">
        <v>940</v>
      </c>
      <c r="E819" s="3">
        <f t="shared" si="105"/>
        <v>1.02</v>
      </c>
      <c r="F819" s="3" t="str">
        <f t="shared" si="106"/>
        <v>Race</v>
      </c>
      <c r="G819" s="3" t="str">
        <f t="shared" si="107"/>
        <v>Race</v>
      </c>
      <c r="H819" s="3" t="str">
        <f t="shared" si="108"/>
        <v>Race</v>
      </c>
      <c r="I819" s="3" t="str">
        <f t="shared" si="109"/>
        <v>S</v>
      </c>
      <c r="J819" s="3">
        <f t="shared" si="110"/>
        <v>19700101</v>
      </c>
      <c r="K819" s="3">
        <f t="shared" si="111"/>
        <v>20991231</v>
      </c>
    </row>
    <row r="820" spans="1:11" ht="18" customHeight="1" x14ac:dyDescent="0.3">
      <c r="A820" s="36" t="s">
        <v>11736</v>
      </c>
      <c r="B820" s="36" t="s">
        <v>10520</v>
      </c>
      <c r="C820" s="35" t="s">
        <v>11527</v>
      </c>
      <c r="D820" s="3" t="s">
        <v>940</v>
      </c>
      <c r="E820" s="3">
        <f t="shared" si="105"/>
        <v>1.02</v>
      </c>
      <c r="F820" s="3" t="str">
        <f t="shared" si="106"/>
        <v>Race</v>
      </c>
      <c r="G820" s="3" t="str">
        <f t="shared" si="107"/>
        <v>Race</v>
      </c>
      <c r="H820" s="3" t="str">
        <f t="shared" si="108"/>
        <v>Race</v>
      </c>
      <c r="I820" s="3" t="str">
        <f t="shared" si="109"/>
        <v>S</v>
      </c>
      <c r="J820" s="3">
        <f t="shared" si="110"/>
        <v>19700101</v>
      </c>
      <c r="K820" s="3">
        <f t="shared" si="111"/>
        <v>20991231</v>
      </c>
    </row>
    <row r="821" spans="1:11" ht="18" customHeight="1" x14ac:dyDescent="0.3">
      <c r="A821" s="36" t="s">
        <v>11736</v>
      </c>
      <c r="B821" s="36" t="s">
        <v>10521</v>
      </c>
      <c r="C821" s="35" t="s">
        <v>11528</v>
      </c>
      <c r="D821" s="3" t="s">
        <v>940</v>
      </c>
      <c r="E821" s="3">
        <f t="shared" si="105"/>
        <v>1.02</v>
      </c>
      <c r="F821" s="3" t="str">
        <f t="shared" si="106"/>
        <v>Race</v>
      </c>
      <c r="G821" s="3" t="str">
        <f t="shared" si="107"/>
        <v>Race</v>
      </c>
      <c r="H821" s="3" t="str">
        <f t="shared" si="108"/>
        <v>Race</v>
      </c>
      <c r="I821" s="3" t="str">
        <f t="shared" si="109"/>
        <v>S</v>
      </c>
      <c r="J821" s="3">
        <f t="shared" si="110"/>
        <v>19700101</v>
      </c>
      <c r="K821" s="3">
        <f t="shared" si="111"/>
        <v>20991231</v>
      </c>
    </row>
    <row r="822" spans="1:11" ht="18" customHeight="1" x14ac:dyDescent="0.3">
      <c r="A822" s="36" t="s">
        <v>11736</v>
      </c>
      <c r="B822" s="36" t="s">
        <v>10522</v>
      </c>
      <c r="C822" s="35" t="s">
        <v>11529</v>
      </c>
      <c r="D822" s="3" t="s">
        <v>940</v>
      </c>
      <c r="E822" s="3">
        <f t="shared" si="105"/>
        <v>1.02</v>
      </c>
      <c r="F822" s="3" t="str">
        <f t="shared" si="106"/>
        <v>Race</v>
      </c>
      <c r="G822" s="3" t="str">
        <f t="shared" si="107"/>
        <v>Race</v>
      </c>
      <c r="H822" s="3" t="str">
        <f t="shared" si="108"/>
        <v>Race</v>
      </c>
      <c r="I822" s="3" t="str">
        <f t="shared" si="109"/>
        <v>S</v>
      </c>
      <c r="J822" s="3">
        <f t="shared" si="110"/>
        <v>19700101</v>
      </c>
      <c r="K822" s="3">
        <f t="shared" si="111"/>
        <v>20991231</v>
      </c>
    </row>
    <row r="823" spans="1:11" ht="18" customHeight="1" x14ac:dyDescent="0.3">
      <c r="A823" s="36" t="s">
        <v>11736</v>
      </c>
      <c r="B823" s="36" t="s">
        <v>10523</v>
      </c>
      <c r="C823" s="35" t="s">
        <v>11530</v>
      </c>
      <c r="D823" s="3" t="s">
        <v>940</v>
      </c>
      <c r="E823" s="3">
        <f t="shared" si="105"/>
        <v>1.02</v>
      </c>
      <c r="F823" s="3" t="str">
        <f t="shared" si="106"/>
        <v>Race</v>
      </c>
      <c r="G823" s="3" t="str">
        <f t="shared" si="107"/>
        <v>Race</v>
      </c>
      <c r="H823" s="3" t="str">
        <f t="shared" si="108"/>
        <v>Race</v>
      </c>
      <c r="I823" s="3" t="str">
        <f t="shared" si="109"/>
        <v>S</v>
      </c>
      <c r="J823" s="3">
        <f t="shared" si="110"/>
        <v>19700101</v>
      </c>
      <c r="K823" s="3">
        <f t="shared" si="111"/>
        <v>20991231</v>
      </c>
    </row>
    <row r="824" spans="1:11" ht="18" customHeight="1" x14ac:dyDescent="0.3">
      <c r="A824" s="36" t="s">
        <v>11736</v>
      </c>
      <c r="B824" s="36" t="s">
        <v>10524</v>
      </c>
      <c r="C824" s="35" t="s">
        <v>11531</v>
      </c>
      <c r="D824" s="3" t="s">
        <v>940</v>
      </c>
      <c r="E824" s="3">
        <f t="shared" si="105"/>
        <v>1.02</v>
      </c>
      <c r="F824" s="3" t="str">
        <f t="shared" si="106"/>
        <v>Race</v>
      </c>
      <c r="G824" s="3" t="str">
        <f t="shared" si="107"/>
        <v>Race</v>
      </c>
      <c r="H824" s="3" t="str">
        <f t="shared" si="108"/>
        <v>Race</v>
      </c>
      <c r="I824" s="3" t="str">
        <f t="shared" si="109"/>
        <v>S</v>
      </c>
      <c r="J824" s="3">
        <f t="shared" si="110"/>
        <v>19700101</v>
      </c>
      <c r="K824" s="3">
        <f t="shared" si="111"/>
        <v>20991231</v>
      </c>
    </row>
    <row r="825" spans="1:11" ht="18" customHeight="1" x14ac:dyDescent="0.3">
      <c r="A825" s="36" t="s">
        <v>11736</v>
      </c>
      <c r="B825" s="36" t="s">
        <v>10525</v>
      </c>
      <c r="C825" s="35" t="s">
        <v>11532</v>
      </c>
      <c r="D825" s="3" t="s">
        <v>940</v>
      </c>
      <c r="E825" s="3">
        <f t="shared" si="105"/>
        <v>1.02</v>
      </c>
      <c r="F825" s="3" t="str">
        <f t="shared" si="106"/>
        <v>Race</v>
      </c>
      <c r="G825" s="3" t="str">
        <f t="shared" si="107"/>
        <v>Race</v>
      </c>
      <c r="H825" s="3" t="str">
        <f t="shared" si="108"/>
        <v>Race</v>
      </c>
      <c r="I825" s="3" t="str">
        <f t="shared" si="109"/>
        <v>S</v>
      </c>
      <c r="J825" s="3">
        <f t="shared" si="110"/>
        <v>19700101</v>
      </c>
      <c r="K825" s="3">
        <f t="shared" si="111"/>
        <v>20991231</v>
      </c>
    </row>
    <row r="826" spans="1:11" ht="18" customHeight="1" x14ac:dyDescent="0.3">
      <c r="A826" s="36" t="s">
        <v>11736</v>
      </c>
      <c r="B826" s="36" t="s">
        <v>10526</v>
      </c>
      <c r="C826" s="35" t="s">
        <v>11533</v>
      </c>
      <c r="D826" s="3" t="s">
        <v>940</v>
      </c>
      <c r="E826" s="3">
        <f t="shared" si="105"/>
        <v>1.02</v>
      </c>
      <c r="F826" s="3" t="str">
        <f t="shared" si="106"/>
        <v>Race</v>
      </c>
      <c r="G826" s="3" t="str">
        <f t="shared" si="107"/>
        <v>Race</v>
      </c>
      <c r="H826" s="3" t="str">
        <f t="shared" si="108"/>
        <v>Race</v>
      </c>
      <c r="I826" s="3" t="str">
        <f t="shared" si="109"/>
        <v>S</v>
      </c>
      <c r="J826" s="3">
        <f t="shared" si="110"/>
        <v>19700101</v>
      </c>
      <c r="K826" s="3">
        <f t="shared" si="111"/>
        <v>20991231</v>
      </c>
    </row>
    <row r="827" spans="1:11" ht="18" customHeight="1" x14ac:dyDescent="0.3">
      <c r="A827" s="36" t="s">
        <v>11736</v>
      </c>
      <c r="B827" s="36" t="s">
        <v>10527</v>
      </c>
      <c r="C827" s="35" t="s">
        <v>11534</v>
      </c>
      <c r="D827" s="3" t="s">
        <v>940</v>
      </c>
      <c r="E827" s="3">
        <f t="shared" si="105"/>
        <v>1.02</v>
      </c>
      <c r="F827" s="3" t="str">
        <f t="shared" si="106"/>
        <v>Race</v>
      </c>
      <c r="G827" s="3" t="str">
        <f t="shared" si="107"/>
        <v>Race</v>
      </c>
      <c r="H827" s="3" t="str">
        <f t="shared" si="108"/>
        <v>Race</v>
      </c>
      <c r="I827" s="3" t="str">
        <f t="shared" si="109"/>
        <v>S</v>
      </c>
      <c r="J827" s="3">
        <f t="shared" si="110"/>
        <v>19700101</v>
      </c>
      <c r="K827" s="3">
        <f t="shared" si="111"/>
        <v>20991231</v>
      </c>
    </row>
    <row r="828" spans="1:11" ht="18" customHeight="1" x14ac:dyDescent="0.3">
      <c r="A828" s="36" t="s">
        <v>11736</v>
      </c>
      <c r="B828" s="36" t="s">
        <v>10528</v>
      </c>
      <c r="C828" s="35" t="s">
        <v>11535</v>
      </c>
      <c r="D828" s="3" t="s">
        <v>940</v>
      </c>
      <c r="E828" s="3">
        <f t="shared" si="105"/>
        <v>1.02</v>
      </c>
      <c r="F828" s="3" t="str">
        <f t="shared" si="106"/>
        <v>Race</v>
      </c>
      <c r="G828" s="3" t="str">
        <f t="shared" si="107"/>
        <v>Race</v>
      </c>
      <c r="H828" s="3" t="str">
        <f t="shared" si="108"/>
        <v>Race</v>
      </c>
      <c r="I828" s="3" t="str">
        <f t="shared" si="109"/>
        <v>S</v>
      </c>
      <c r="J828" s="3">
        <f t="shared" si="110"/>
        <v>19700101</v>
      </c>
      <c r="K828" s="3">
        <f t="shared" si="111"/>
        <v>20991231</v>
      </c>
    </row>
    <row r="829" spans="1:11" ht="18" customHeight="1" x14ac:dyDescent="0.3">
      <c r="A829" s="36" t="s">
        <v>11736</v>
      </c>
      <c r="B829" s="36" t="s">
        <v>10529</v>
      </c>
      <c r="C829" s="35" t="s">
        <v>11536</v>
      </c>
      <c r="D829" s="3" t="s">
        <v>940</v>
      </c>
      <c r="E829" s="3">
        <f t="shared" si="105"/>
        <v>1.02</v>
      </c>
      <c r="F829" s="3" t="str">
        <f t="shared" si="106"/>
        <v>Race</v>
      </c>
      <c r="G829" s="3" t="str">
        <f t="shared" si="107"/>
        <v>Race</v>
      </c>
      <c r="H829" s="3" t="str">
        <f t="shared" si="108"/>
        <v>Race</v>
      </c>
      <c r="I829" s="3" t="str">
        <f t="shared" si="109"/>
        <v>S</v>
      </c>
      <c r="J829" s="3">
        <f t="shared" si="110"/>
        <v>19700101</v>
      </c>
      <c r="K829" s="3">
        <f t="shared" si="111"/>
        <v>20991231</v>
      </c>
    </row>
    <row r="830" spans="1:11" ht="18" customHeight="1" x14ac:dyDescent="0.3">
      <c r="A830" s="36" t="s">
        <v>11736</v>
      </c>
      <c r="B830" s="36" t="s">
        <v>10530</v>
      </c>
      <c r="C830" s="35" t="s">
        <v>11537</v>
      </c>
      <c r="D830" s="3" t="s">
        <v>940</v>
      </c>
      <c r="E830" s="3">
        <f t="shared" si="105"/>
        <v>1.02</v>
      </c>
      <c r="F830" s="3" t="str">
        <f t="shared" si="106"/>
        <v>Race</v>
      </c>
      <c r="G830" s="3" t="str">
        <f t="shared" si="107"/>
        <v>Race</v>
      </c>
      <c r="H830" s="3" t="str">
        <f t="shared" si="108"/>
        <v>Race</v>
      </c>
      <c r="I830" s="3" t="str">
        <f t="shared" si="109"/>
        <v>S</v>
      </c>
      <c r="J830" s="3">
        <f t="shared" si="110"/>
        <v>19700101</v>
      </c>
      <c r="K830" s="3">
        <f t="shared" si="111"/>
        <v>20991231</v>
      </c>
    </row>
    <row r="831" spans="1:11" ht="18" customHeight="1" x14ac:dyDescent="0.3">
      <c r="A831" s="36" t="s">
        <v>11736</v>
      </c>
      <c r="B831" s="36" t="s">
        <v>10531</v>
      </c>
      <c r="C831" s="35" t="s">
        <v>11538</v>
      </c>
      <c r="D831" s="3" t="s">
        <v>940</v>
      </c>
      <c r="E831" s="3">
        <f t="shared" si="105"/>
        <v>1.02</v>
      </c>
      <c r="F831" s="3" t="str">
        <f t="shared" si="106"/>
        <v>Race</v>
      </c>
      <c r="G831" s="3" t="str">
        <f t="shared" si="107"/>
        <v>Race</v>
      </c>
      <c r="H831" s="3" t="str">
        <f t="shared" si="108"/>
        <v>Race</v>
      </c>
      <c r="I831" s="3" t="str">
        <f t="shared" si="109"/>
        <v>S</v>
      </c>
      <c r="J831" s="3">
        <f t="shared" si="110"/>
        <v>19700101</v>
      </c>
      <c r="K831" s="3">
        <f t="shared" si="111"/>
        <v>20991231</v>
      </c>
    </row>
    <row r="832" spans="1:11" ht="18" customHeight="1" x14ac:dyDescent="0.3">
      <c r="A832" s="36" t="s">
        <v>11736</v>
      </c>
      <c r="B832" s="36" t="s">
        <v>10532</v>
      </c>
      <c r="C832" s="35" t="s">
        <v>11539</v>
      </c>
      <c r="D832" s="3" t="s">
        <v>940</v>
      </c>
      <c r="E832" s="3">
        <f t="shared" si="105"/>
        <v>1.02</v>
      </c>
      <c r="F832" s="3" t="str">
        <f t="shared" si="106"/>
        <v>Race</v>
      </c>
      <c r="G832" s="3" t="str">
        <f t="shared" si="107"/>
        <v>Race</v>
      </c>
      <c r="H832" s="3" t="str">
        <f t="shared" si="108"/>
        <v>Race</v>
      </c>
      <c r="I832" s="3" t="str">
        <f t="shared" si="109"/>
        <v>S</v>
      </c>
      <c r="J832" s="3">
        <f t="shared" si="110"/>
        <v>19700101</v>
      </c>
      <c r="K832" s="3">
        <f t="shared" si="111"/>
        <v>20991231</v>
      </c>
    </row>
    <row r="833" spans="1:11" ht="18" customHeight="1" x14ac:dyDescent="0.3">
      <c r="A833" s="36" t="s">
        <v>11736</v>
      </c>
      <c r="B833" s="36" t="s">
        <v>10533</v>
      </c>
      <c r="C833" s="35" t="s">
        <v>11540</v>
      </c>
      <c r="D833" s="3" t="s">
        <v>940</v>
      </c>
      <c r="E833" s="3">
        <f t="shared" si="105"/>
        <v>1.02</v>
      </c>
      <c r="F833" s="3" t="str">
        <f t="shared" si="106"/>
        <v>Race</v>
      </c>
      <c r="G833" s="3" t="str">
        <f t="shared" si="107"/>
        <v>Race</v>
      </c>
      <c r="H833" s="3" t="str">
        <f t="shared" si="108"/>
        <v>Race</v>
      </c>
      <c r="I833" s="3" t="str">
        <f t="shared" si="109"/>
        <v>S</v>
      </c>
      <c r="J833" s="3">
        <f t="shared" si="110"/>
        <v>19700101</v>
      </c>
      <c r="K833" s="3">
        <f t="shared" si="111"/>
        <v>20991231</v>
      </c>
    </row>
    <row r="834" spans="1:11" ht="18" customHeight="1" x14ac:dyDescent="0.3">
      <c r="A834" s="36" t="s">
        <v>11736</v>
      </c>
      <c r="B834" s="36" t="s">
        <v>10534</v>
      </c>
      <c r="C834" s="35" t="s">
        <v>11541</v>
      </c>
      <c r="D834" s="3" t="s">
        <v>940</v>
      </c>
      <c r="E834" s="3">
        <f t="shared" ref="E834:E897" si="112">IFERROR(VLOOKUP(D834,omop_all_vocs,4,FALSE),"")</f>
        <v>1.02</v>
      </c>
      <c r="F834" s="3" t="str">
        <f t="shared" ref="F834:F897" si="113">IFERROR(VLOOKUP(D834,omop_all_vocs,5,FALSE),"")</f>
        <v>Race</v>
      </c>
      <c r="G834" s="3" t="str">
        <f t="shared" ref="G834:G897" si="114">IFERROR(VLOOKUP(D834,omop_all_vocs,6,FALSE),"")</f>
        <v>Race</v>
      </c>
      <c r="H834" s="3" t="str">
        <f t="shared" ref="H834:H897" si="115">IFERROR(VLOOKUP(D834,omop_all_vocs,7,FALSE),"")</f>
        <v>Race</v>
      </c>
      <c r="I834" s="3" t="str">
        <f t="shared" ref="I834:I897" si="116">IFERROR(VLOOKUP(D834,omop_all_vocs,8,FALSE),"")</f>
        <v>S</v>
      </c>
      <c r="J834" s="3">
        <f t="shared" ref="J834:J897" si="117">IFERROR(VLOOKUP(D834,omop_all_vocs,9,FALSE),"")</f>
        <v>19700101</v>
      </c>
      <c r="K834" s="3">
        <f t="shared" ref="K834:K897" si="118">IFERROR(VLOOKUP(D834,omop_all_vocs,10,FALSE),"")</f>
        <v>20991231</v>
      </c>
    </row>
    <row r="835" spans="1:11" ht="18" customHeight="1" x14ac:dyDescent="0.3">
      <c r="A835" s="36" t="s">
        <v>11736</v>
      </c>
      <c r="B835" s="36" t="s">
        <v>10535</v>
      </c>
      <c r="C835" s="35" t="s">
        <v>11542</v>
      </c>
      <c r="D835" s="3" t="s">
        <v>940</v>
      </c>
      <c r="E835" s="3">
        <f t="shared" si="112"/>
        <v>1.02</v>
      </c>
      <c r="F835" s="3" t="str">
        <f t="shared" si="113"/>
        <v>Race</v>
      </c>
      <c r="G835" s="3" t="str">
        <f t="shared" si="114"/>
        <v>Race</v>
      </c>
      <c r="H835" s="3" t="str">
        <f t="shared" si="115"/>
        <v>Race</v>
      </c>
      <c r="I835" s="3" t="str">
        <f t="shared" si="116"/>
        <v>S</v>
      </c>
      <c r="J835" s="3">
        <f t="shared" si="117"/>
        <v>19700101</v>
      </c>
      <c r="K835" s="3">
        <f t="shared" si="118"/>
        <v>20991231</v>
      </c>
    </row>
    <row r="836" spans="1:11" ht="18" customHeight="1" x14ac:dyDescent="0.3">
      <c r="A836" s="36" t="s">
        <v>11736</v>
      </c>
      <c r="B836" s="36" t="s">
        <v>10536</v>
      </c>
      <c r="C836" s="35" t="s">
        <v>11543</v>
      </c>
      <c r="D836" s="3" t="s">
        <v>940</v>
      </c>
      <c r="E836" s="3">
        <f t="shared" si="112"/>
        <v>1.02</v>
      </c>
      <c r="F836" s="3" t="str">
        <f t="shared" si="113"/>
        <v>Race</v>
      </c>
      <c r="G836" s="3" t="str">
        <f t="shared" si="114"/>
        <v>Race</v>
      </c>
      <c r="H836" s="3" t="str">
        <f t="shared" si="115"/>
        <v>Race</v>
      </c>
      <c r="I836" s="3" t="str">
        <f t="shared" si="116"/>
        <v>S</v>
      </c>
      <c r="J836" s="3">
        <f t="shared" si="117"/>
        <v>19700101</v>
      </c>
      <c r="K836" s="3">
        <f t="shared" si="118"/>
        <v>20991231</v>
      </c>
    </row>
    <row r="837" spans="1:11" ht="18" customHeight="1" x14ac:dyDescent="0.3">
      <c r="A837" s="36" t="s">
        <v>11736</v>
      </c>
      <c r="B837" s="36" t="s">
        <v>10537</v>
      </c>
      <c r="C837" s="35" t="s">
        <v>11544</v>
      </c>
      <c r="D837" s="3" t="s">
        <v>940</v>
      </c>
      <c r="E837" s="3">
        <f t="shared" si="112"/>
        <v>1.02</v>
      </c>
      <c r="F837" s="3" t="str">
        <f t="shared" si="113"/>
        <v>Race</v>
      </c>
      <c r="G837" s="3" t="str">
        <f t="shared" si="114"/>
        <v>Race</v>
      </c>
      <c r="H837" s="3" t="str">
        <f t="shared" si="115"/>
        <v>Race</v>
      </c>
      <c r="I837" s="3" t="str">
        <f t="shared" si="116"/>
        <v>S</v>
      </c>
      <c r="J837" s="3">
        <f t="shared" si="117"/>
        <v>19700101</v>
      </c>
      <c r="K837" s="3">
        <f t="shared" si="118"/>
        <v>20991231</v>
      </c>
    </row>
    <row r="838" spans="1:11" ht="18" customHeight="1" x14ac:dyDescent="0.3">
      <c r="A838" s="36" t="s">
        <v>11736</v>
      </c>
      <c r="B838" s="36" t="s">
        <v>10538</v>
      </c>
      <c r="C838" s="35" t="s">
        <v>11545</v>
      </c>
      <c r="D838" s="3" t="s">
        <v>940</v>
      </c>
      <c r="E838" s="3">
        <f t="shared" si="112"/>
        <v>1.02</v>
      </c>
      <c r="F838" s="3" t="str">
        <f t="shared" si="113"/>
        <v>Race</v>
      </c>
      <c r="G838" s="3" t="str">
        <f t="shared" si="114"/>
        <v>Race</v>
      </c>
      <c r="H838" s="3" t="str">
        <f t="shared" si="115"/>
        <v>Race</v>
      </c>
      <c r="I838" s="3" t="str">
        <f t="shared" si="116"/>
        <v>S</v>
      </c>
      <c r="J838" s="3">
        <f t="shared" si="117"/>
        <v>19700101</v>
      </c>
      <c r="K838" s="3">
        <f t="shared" si="118"/>
        <v>20991231</v>
      </c>
    </row>
    <row r="839" spans="1:11" ht="18" customHeight="1" x14ac:dyDescent="0.3">
      <c r="A839" s="36" t="s">
        <v>11736</v>
      </c>
      <c r="B839" s="36" t="s">
        <v>10539</v>
      </c>
      <c r="C839" s="35" t="s">
        <v>11546</v>
      </c>
      <c r="D839" s="3" t="s">
        <v>940</v>
      </c>
      <c r="E839" s="3">
        <f t="shared" si="112"/>
        <v>1.02</v>
      </c>
      <c r="F839" s="3" t="str">
        <f t="shared" si="113"/>
        <v>Race</v>
      </c>
      <c r="G839" s="3" t="str">
        <f t="shared" si="114"/>
        <v>Race</v>
      </c>
      <c r="H839" s="3" t="str">
        <f t="shared" si="115"/>
        <v>Race</v>
      </c>
      <c r="I839" s="3" t="str">
        <f t="shared" si="116"/>
        <v>S</v>
      </c>
      <c r="J839" s="3">
        <f t="shared" si="117"/>
        <v>19700101</v>
      </c>
      <c r="K839" s="3">
        <f t="shared" si="118"/>
        <v>20991231</v>
      </c>
    </row>
    <row r="840" spans="1:11" ht="18" customHeight="1" x14ac:dyDescent="0.3">
      <c r="A840" s="36" t="s">
        <v>11736</v>
      </c>
      <c r="B840" s="36" t="s">
        <v>10540</v>
      </c>
      <c r="C840" s="35" t="s">
        <v>11547</v>
      </c>
      <c r="D840" s="3" t="s">
        <v>940</v>
      </c>
      <c r="E840" s="3">
        <f t="shared" si="112"/>
        <v>1.02</v>
      </c>
      <c r="F840" s="3" t="str">
        <f t="shared" si="113"/>
        <v>Race</v>
      </c>
      <c r="G840" s="3" t="str">
        <f t="shared" si="114"/>
        <v>Race</v>
      </c>
      <c r="H840" s="3" t="str">
        <f t="shared" si="115"/>
        <v>Race</v>
      </c>
      <c r="I840" s="3" t="str">
        <f t="shared" si="116"/>
        <v>S</v>
      </c>
      <c r="J840" s="3">
        <f t="shared" si="117"/>
        <v>19700101</v>
      </c>
      <c r="K840" s="3">
        <f t="shared" si="118"/>
        <v>20991231</v>
      </c>
    </row>
    <row r="841" spans="1:11" ht="18" customHeight="1" x14ac:dyDescent="0.3">
      <c r="A841" s="36" t="s">
        <v>11736</v>
      </c>
      <c r="B841" s="36" t="s">
        <v>10541</v>
      </c>
      <c r="C841" s="35" t="s">
        <v>11548</v>
      </c>
      <c r="D841" s="3" t="s">
        <v>940</v>
      </c>
      <c r="E841" s="3">
        <f t="shared" si="112"/>
        <v>1.02</v>
      </c>
      <c r="F841" s="3" t="str">
        <f t="shared" si="113"/>
        <v>Race</v>
      </c>
      <c r="G841" s="3" t="str">
        <f t="shared" si="114"/>
        <v>Race</v>
      </c>
      <c r="H841" s="3" t="str">
        <f t="shared" si="115"/>
        <v>Race</v>
      </c>
      <c r="I841" s="3" t="str">
        <f t="shared" si="116"/>
        <v>S</v>
      </c>
      <c r="J841" s="3">
        <f t="shared" si="117"/>
        <v>19700101</v>
      </c>
      <c r="K841" s="3">
        <f t="shared" si="118"/>
        <v>20991231</v>
      </c>
    </row>
    <row r="842" spans="1:11" ht="18" customHeight="1" x14ac:dyDescent="0.3">
      <c r="A842" s="36" t="s">
        <v>11736</v>
      </c>
      <c r="B842" s="36" t="s">
        <v>10542</v>
      </c>
      <c r="C842" s="35" t="s">
        <v>11549</v>
      </c>
      <c r="D842" s="3" t="s">
        <v>940</v>
      </c>
      <c r="E842" s="3">
        <f t="shared" si="112"/>
        <v>1.02</v>
      </c>
      <c r="F842" s="3" t="str">
        <f t="shared" si="113"/>
        <v>Race</v>
      </c>
      <c r="G842" s="3" t="str">
        <f t="shared" si="114"/>
        <v>Race</v>
      </c>
      <c r="H842" s="3" t="str">
        <f t="shared" si="115"/>
        <v>Race</v>
      </c>
      <c r="I842" s="3" t="str">
        <f t="shared" si="116"/>
        <v>S</v>
      </c>
      <c r="J842" s="3">
        <f t="shared" si="117"/>
        <v>19700101</v>
      </c>
      <c r="K842" s="3">
        <f t="shared" si="118"/>
        <v>20991231</v>
      </c>
    </row>
    <row r="843" spans="1:11" ht="18" customHeight="1" x14ac:dyDescent="0.3">
      <c r="A843" s="36" t="s">
        <v>11736</v>
      </c>
      <c r="B843" s="36" t="s">
        <v>10543</v>
      </c>
      <c r="C843" s="35" t="s">
        <v>11550</v>
      </c>
      <c r="D843" s="3" t="s">
        <v>940</v>
      </c>
      <c r="E843" s="3">
        <f t="shared" si="112"/>
        <v>1.02</v>
      </c>
      <c r="F843" s="3" t="str">
        <f t="shared" si="113"/>
        <v>Race</v>
      </c>
      <c r="G843" s="3" t="str">
        <f t="shared" si="114"/>
        <v>Race</v>
      </c>
      <c r="H843" s="3" t="str">
        <f t="shared" si="115"/>
        <v>Race</v>
      </c>
      <c r="I843" s="3" t="str">
        <f t="shared" si="116"/>
        <v>S</v>
      </c>
      <c r="J843" s="3">
        <f t="shared" si="117"/>
        <v>19700101</v>
      </c>
      <c r="K843" s="3">
        <f t="shared" si="118"/>
        <v>20991231</v>
      </c>
    </row>
    <row r="844" spans="1:11" ht="18" customHeight="1" x14ac:dyDescent="0.3">
      <c r="A844" s="36" t="s">
        <v>11736</v>
      </c>
      <c r="B844" s="36" t="s">
        <v>10544</v>
      </c>
      <c r="C844" s="35" t="s">
        <v>11551</v>
      </c>
      <c r="D844" s="3" t="s">
        <v>940</v>
      </c>
      <c r="E844" s="3">
        <f t="shared" si="112"/>
        <v>1.02</v>
      </c>
      <c r="F844" s="3" t="str">
        <f t="shared" si="113"/>
        <v>Race</v>
      </c>
      <c r="G844" s="3" t="str">
        <f t="shared" si="114"/>
        <v>Race</v>
      </c>
      <c r="H844" s="3" t="str">
        <f t="shared" si="115"/>
        <v>Race</v>
      </c>
      <c r="I844" s="3" t="str">
        <f t="shared" si="116"/>
        <v>S</v>
      </c>
      <c r="J844" s="3">
        <f t="shared" si="117"/>
        <v>19700101</v>
      </c>
      <c r="K844" s="3">
        <f t="shared" si="118"/>
        <v>20991231</v>
      </c>
    </row>
    <row r="845" spans="1:11" ht="18" customHeight="1" x14ac:dyDescent="0.3">
      <c r="A845" s="36" t="s">
        <v>11736</v>
      </c>
      <c r="B845" s="36" t="s">
        <v>10545</v>
      </c>
      <c r="C845" s="35" t="s">
        <v>11552</v>
      </c>
      <c r="D845" s="3" t="s">
        <v>940</v>
      </c>
      <c r="E845" s="3">
        <f t="shared" si="112"/>
        <v>1.02</v>
      </c>
      <c r="F845" s="3" t="str">
        <f t="shared" si="113"/>
        <v>Race</v>
      </c>
      <c r="G845" s="3" t="str">
        <f t="shared" si="114"/>
        <v>Race</v>
      </c>
      <c r="H845" s="3" t="str">
        <f t="shared" si="115"/>
        <v>Race</v>
      </c>
      <c r="I845" s="3" t="str">
        <f t="shared" si="116"/>
        <v>S</v>
      </c>
      <c r="J845" s="3">
        <f t="shared" si="117"/>
        <v>19700101</v>
      </c>
      <c r="K845" s="3">
        <f t="shared" si="118"/>
        <v>20991231</v>
      </c>
    </row>
    <row r="846" spans="1:11" ht="18" customHeight="1" x14ac:dyDescent="0.3">
      <c r="A846" s="36" t="s">
        <v>11736</v>
      </c>
      <c r="B846" s="36" t="s">
        <v>10546</v>
      </c>
      <c r="C846" s="35" t="s">
        <v>11553</v>
      </c>
      <c r="D846" s="3" t="s">
        <v>940</v>
      </c>
      <c r="E846" s="3">
        <f t="shared" si="112"/>
        <v>1.02</v>
      </c>
      <c r="F846" s="3" t="str">
        <f t="shared" si="113"/>
        <v>Race</v>
      </c>
      <c r="G846" s="3" t="str">
        <f t="shared" si="114"/>
        <v>Race</v>
      </c>
      <c r="H846" s="3" t="str">
        <f t="shared" si="115"/>
        <v>Race</v>
      </c>
      <c r="I846" s="3" t="str">
        <f t="shared" si="116"/>
        <v>S</v>
      </c>
      <c r="J846" s="3">
        <f t="shared" si="117"/>
        <v>19700101</v>
      </c>
      <c r="K846" s="3">
        <f t="shared" si="118"/>
        <v>20991231</v>
      </c>
    </row>
    <row r="847" spans="1:11" ht="18" customHeight="1" x14ac:dyDescent="0.3">
      <c r="A847" s="36" t="s">
        <v>11736</v>
      </c>
      <c r="B847" s="36" t="s">
        <v>10547</v>
      </c>
      <c r="C847" s="35" t="s">
        <v>11554</v>
      </c>
      <c r="D847" s="3" t="s">
        <v>940</v>
      </c>
      <c r="E847" s="3">
        <f t="shared" si="112"/>
        <v>1.02</v>
      </c>
      <c r="F847" s="3" t="str">
        <f t="shared" si="113"/>
        <v>Race</v>
      </c>
      <c r="G847" s="3" t="str">
        <f t="shared" si="114"/>
        <v>Race</v>
      </c>
      <c r="H847" s="3" t="str">
        <f t="shared" si="115"/>
        <v>Race</v>
      </c>
      <c r="I847" s="3" t="str">
        <f t="shared" si="116"/>
        <v>S</v>
      </c>
      <c r="J847" s="3">
        <f t="shared" si="117"/>
        <v>19700101</v>
      </c>
      <c r="K847" s="3">
        <f t="shared" si="118"/>
        <v>20991231</v>
      </c>
    </row>
    <row r="848" spans="1:11" ht="18" customHeight="1" x14ac:dyDescent="0.3">
      <c r="A848" s="36" t="s">
        <v>11736</v>
      </c>
      <c r="B848" s="36" t="s">
        <v>10548</v>
      </c>
      <c r="C848" s="35" t="s">
        <v>11555</v>
      </c>
      <c r="D848" s="3" t="s">
        <v>940</v>
      </c>
      <c r="E848" s="3">
        <f t="shared" si="112"/>
        <v>1.02</v>
      </c>
      <c r="F848" s="3" t="str">
        <f t="shared" si="113"/>
        <v>Race</v>
      </c>
      <c r="G848" s="3" t="str">
        <f t="shared" si="114"/>
        <v>Race</v>
      </c>
      <c r="H848" s="3" t="str">
        <f t="shared" si="115"/>
        <v>Race</v>
      </c>
      <c r="I848" s="3" t="str">
        <f t="shared" si="116"/>
        <v>S</v>
      </c>
      <c r="J848" s="3">
        <f t="shared" si="117"/>
        <v>19700101</v>
      </c>
      <c r="K848" s="3">
        <f t="shared" si="118"/>
        <v>20991231</v>
      </c>
    </row>
    <row r="849" spans="1:11" ht="18" customHeight="1" x14ac:dyDescent="0.3">
      <c r="A849" s="36" t="s">
        <v>11736</v>
      </c>
      <c r="B849" s="36" t="s">
        <v>10549</v>
      </c>
      <c r="C849" s="35" t="s">
        <v>11556</v>
      </c>
      <c r="D849" s="3" t="s">
        <v>940</v>
      </c>
      <c r="E849" s="3">
        <f t="shared" si="112"/>
        <v>1.02</v>
      </c>
      <c r="F849" s="3" t="str">
        <f t="shared" si="113"/>
        <v>Race</v>
      </c>
      <c r="G849" s="3" t="str">
        <f t="shared" si="114"/>
        <v>Race</v>
      </c>
      <c r="H849" s="3" t="str">
        <f t="shared" si="115"/>
        <v>Race</v>
      </c>
      <c r="I849" s="3" t="str">
        <f t="shared" si="116"/>
        <v>S</v>
      </c>
      <c r="J849" s="3">
        <f t="shared" si="117"/>
        <v>19700101</v>
      </c>
      <c r="K849" s="3">
        <f t="shared" si="118"/>
        <v>20991231</v>
      </c>
    </row>
    <row r="850" spans="1:11" ht="18" customHeight="1" x14ac:dyDescent="0.3">
      <c r="A850" s="36" t="s">
        <v>11736</v>
      </c>
      <c r="B850" s="36" t="s">
        <v>10550</v>
      </c>
      <c r="C850" s="35" t="s">
        <v>11557</v>
      </c>
      <c r="D850" s="3" t="s">
        <v>940</v>
      </c>
      <c r="E850" s="3">
        <f t="shared" si="112"/>
        <v>1.02</v>
      </c>
      <c r="F850" s="3" t="str">
        <f t="shared" si="113"/>
        <v>Race</v>
      </c>
      <c r="G850" s="3" t="str">
        <f t="shared" si="114"/>
        <v>Race</v>
      </c>
      <c r="H850" s="3" t="str">
        <f t="shared" si="115"/>
        <v>Race</v>
      </c>
      <c r="I850" s="3" t="str">
        <f t="shared" si="116"/>
        <v>S</v>
      </c>
      <c r="J850" s="3">
        <f t="shared" si="117"/>
        <v>19700101</v>
      </c>
      <c r="K850" s="3">
        <f t="shared" si="118"/>
        <v>20991231</v>
      </c>
    </row>
    <row r="851" spans="1:11" ht="18" customHeight="1" x14ac:dyDescent="0.3">
      <c r="A851" s="36" t="s">
        <v>11736</v>
      </c>
      <c r="B851" s="36" t="s">
        <v>10551</v>
      </c>
      <c r="C851" s="35" t="s">
        <v>11558</v>
      </c>
      <c r="D851" s="3" t="s">
        <v>940</v>
      </c>
      <c r="E851" s="3">
        <f t="shared" si="112"/>
        <v>1.02</v>
      </c>
      <c r="F851" s="3" t="str">
        <f t="shared" si="113"/>
        <v>Race</v>
      </c>
      <c r="G851" s="3" t="str">
        <f t="shared" si="114"/>
        <v>Race</v>
      </c>
      <c r="H851" s="3" t="str">
        <f t="shared" si="115"/>
        <v>Race</v>
      </c>
      <c r="I851" s="3" t="str">
        <f t="shared" si="116"/>
        <v>S</v>
      </c>
      <c r="J851" s="3">
        <f t="shared" si="117"/>
        <v>19700101</v>
      </c>
      <c r="K851" s="3">
        <f t="shared" si="118"/>
        <v>20991231</v>
      </c>
    </row>
    <row r="852" spans="1:11" ht="18" customHeight="1" x14ac:dyDescent="0.3">
      <c r="A852" s="36" t="s">
        <v>11736</v>
      </c>
      <c r="B852" s="36" t="s">
        <v>10552</v>
      </c>
      <c r="C852" s="35" t="s">
        <v>11559</v>
      </c>
      <c r="D852" s="3" t="s">
        <v>940</v>
      </c>
      <c r="E852" s="3">
        <f t="shared" si="112"/>
        <v>1.02</v>
      </c>
      <c r="F852" s="3" t="str">
        <f t="shared" si="113"/>
        <v>Race</v>
      </c>
      <c r="G852" s="3" t="str">
        <f t="shared" si="114"/>
        <v>Race</v>
      </c>
      <c r="H852" s="3" t="str">
        <f t="shared" si="115"/>
        <v>Race</v>
      </c>
      <c r="I852" s="3" t="str">
        <f t="shared" si="116"/>
        <v>S</v>
      </c>
      <c r="J852" s="3">
        <f t="shared" si="117"/>
        <v>19700101</v>
      </c>
      <c r="K852" s="3">
        <f t="shared" si="118"/>
        <v>20991231</v>
      </c>
    </row>
    <row r="853" spans="1:11" ht="18" customHeight="1" x14ac:dyDescent="0.3">
      <c r="A853" s="36" t="s">
        <v>11736</v>
      </c>
      <c r="B853" s="36" t="s">
        <v>10553</v>
      </c>
      <c r="C853" s="35" t="s">
        <v>11560</v>
      </c>
      <c r="D853" s="3" t="s">
        <v>940</v>
      </c>
      <c r="E853" s="3">
        <f t="shared" si="112"/>
        <v>1.02</v>
      </c>
      <c r="F853" s="3" t="str">
        <f t="shared" si="113"/>
        <v>Race</v>
      </c>
      <c r="G853" s="3" t="str">
        <f t="shared" si="114"/>
        <v>Race</v>
      </c>
      <c r="H853" s="3" t="str">
        <f t="shared" si="115"/>
        <v>Race</v>
      </c>
      <c r="I853" s="3" t="str">
        <f t="shared" si="116"/>
        <v>S</v>
      </c>
      <c r="J853" s="3">
        <f t="shared" si="117"/>
        <v>19700101</v>
      </c>
      <c r="K853" s="3">
        <f t="shared" si="118"/>
        <v>20991231</v>
      </c>
    </row>
    <row r="854" spans="1:11" ht="18" customHeight="1" x14ac:dyDescent="0.3">
      <c r="A854" s="36" t="s">
        <v>11736</v>
      </c>
      <c r="B854" s="36" t="s">
        <v>10554</v>
      </c>
      <c r="C854" s="35" t="s">
        <v>11561</v>
      </c>
      <c r="D854" s="3" t="s">
        <v>940</v>
      </c>
      <c r="E854" s="3">
        <f t="shared" si="112"/>
        <v>1.02</v>
      </c>
      <c r="F854" s="3" t="str">
        <f t="shared" si="113"/>
        <v>Race</v>
      </c>
      <c r="G854" s="3" t="str">
        <f t="shared" si="114"/>
        <v>Race</v>
      </c>
      <c r="H854" s="3" t="str">
        <f t="shared" si="115"/>
        <v>Race</v>
      </c>
      <c r="I854" s="3" t="str">
        <f t="shared" si="116"/>
        <v>S</v>
      </c>
      <c r="J854" s="3">
        <f t="shared" si="117"/>
        <v>19700101</v>
      </c>
      <c r="K854" s="3">
        <f t="shared" si="118"/>
        <v>20991231</v>
      </c>
    </row>
    <row r="855" spans="1:11" ht="18" customHeight="1" x14ac:dyDescent="0.3">
      <c r="A855" s="36" t="s">
        <v>11736</v>
      </c>
      <c r="B855" s="36" t="s">
        <v>10555</v>
      </c>
      <c r="C855" s="35" t="s">
        <v>11562</v>
      </c>
      <c r="D855" s="3" t="s">
        <v>940</v>
      </c>
      <c r="E855" s="3">
        <f t="shared" si="112"/>
        <v>1.02</v>
      </c>
      <c r="F855" s="3" t="str">
        <f t="shared" si="113"/>
        <v>Race</v>
      </c>
      <c r="G855" s="3" t="str">
        <f t="shared" si="114"/>
        <v>Race</v>
      </c>
      <c r="H855" s="3" t="str">
        <f t="shared" si="115"/>
        <v>Race</v>
      </c>
      <c r="I855" s="3" t="str">
        <f t="shared" si="116"/>
        <v>S</v>
      </c>
      <c r="J855" s="3">
        <f t="shared" si="117"/>
        <v>19700101</v>
      </c>
      <c r="K855" s="3">
        <f t="shared" si="118"/>
        <v>20991231</v>
      </c>
    </row>
    <row r="856" spans="1:11" ht="18" customHeight="1" x14ac:dyDescent="0.3">
      <c r="A856" s="36" t="s">
        <v>11736</v>
      </c>
      <c r="B856" s="36" t="s">
        <v>10556</v>
      </c>
      <c r="C856" s="35" t="s">
        <v>11563</v>
      </c>
      <c r="D856" s="3" t="s">
        <v>940</v>
      </c>
      <c r="E856" s="3">
        <f t="shared" si="112"/>
        <v>1.02</v>
      </c>
      <c r="F856" s="3" t="str">
        <f t="shared" si="113"/>
        <v>Race</v>
      </c>
      <c r="G856" s="3" t="str">
        <f t="shared" si="114"/>
        <v>Race</v>
      </c>
      <c r="H856" s="3" t="str">
        <f t="shared" si="115"/>
        <v>Race</v>
      </c>
      <c r="I856" s="3" t="str">
        <f t="shared" si="116"/>
        <v>S</v>
      </c>
      <c r="J856" s="3">
        <f t="shared" si="117"/>
        <v>19700101</v>
      </c>
      <c r="K856" s="3">
        <f t="shared" si="118"/>
        <v>20991231</v>
      </c>
    </row>
    <row r="857" spans="1:11" ht="18" customHeight="1" x14ac:dyDescent="0.3">
      <c r="A857" s="36" t="s">
        <v>11736</v>
      </c>
      <c r="B857" s="36" t="s">
        <v>10557</v>
      </c>
      <c r="C857" s="35" t="s">
        <v>11564</v>
      </c>
      <c r="D857" s="3" t="s">
        <v>940</v>
      </c>
      <c r="E857" s="3">
        <f t="shared" si="112"/>
        <v>1.02</v>
      </c>
      <c r="F857" s="3" t="str">
        <f t="shared" si="113"/>
        <v>Race</v>
      </c>
      <c r="G857" s="3" t="str">
        <f t="shared" si="114"/>
        <v>Race</v>
      </c>
      <c r="H857" s="3" t="str">
        <f t="shared" si="115"/>
        <v>Race</v>
      </c>
      <c r="I857" s="3" t="str">
        <f t="shared" si="116"/>
        <v>S</v>
      </c>
      <c r="J857" s="3">
        <f t="shared" si="117"/>
        <v>19700101</v>
      </c>
      <c r="K857" s="3">
        <f t="shared" si="118"/>
        <v>20991231</v>
      </c>
    </row>
    <row r="858" spans="1:11" ht="18" customHeight="1" x14ac:dyDescent="0.3">
      <c r="A858" s="36" t="s">
        <v>11736</v>
      </c>
      <c r="B858" s="36" t="s">
        <v>10558</v>
      </c>
      <c r="C858" s="35" t="s">
        <v>11565</v>
      </c>
      <c r="D858" s="3" t="s">
        <v>940</v>
      </c>
      <c r="E858" s="3">
        <f t="shared" si="112"/>
        <v>1.02</v>
      </c>
      <c r="F858" s="3" t="str">
        <f t="shared" si="113"/>
        <v>Race</v>
      </c>
      <c r="G858" s="3" t="str">
        <f t="shared" si="114"/>
        <v>Race</v>
      </c>
      <c r="H858" s="3" t="str">
        <f t="shared" si="115"/>
        <v>Race</v>
      </c>
      <c r="I858" s="3" t="str">
        <f t="shared" si="116"/>
        <v>S</v>
      </c>
      <c r="J858" s="3">
        <f t="shared" si="117"/>
        <v>19700101</v>
      </c>
      <c r="K858" s="3">
        <f t="shared" si="118"/>
        <v>20991231</v>
      </c>
    </row>
    <row r="859" spans="1:11" ht="18" customHeight="1" x14ac:dyDescent="0.3">
      <c r="A859" s="36" t="s">
        <v>11736</v>
      </c>
      <c r="B859" s="36" t="s">
        <v>10559</v>
      </c>
      <c r="C859" s="35" t="s">
        <v>11566</v>
      </c>
      <c r="D859" s="3" t="s">
        <v>940</v>
      </c>
      <c r="E859" s="3">
        <f t="shared" si="112"/>
        <v>1.02</v>
      </c>
      <c r="F859" s="3" t="str">
        <f t="shared" si="113"/>
        <v>Race</v>
      </c>
      <c r="G859" s="3" t="str">
        <f t="shared" si="114"/>
        <v>Race</v>
      </c>
      <c r="H859" s="3" t="str">
        <f t="shared" si="115"/>
        <v>Race</v>
      </c>
      <c r="I859" s="3" t="str">
        <f t="shared" si="116"/>
        <v>S</v>
      </c>
      <c r="J859" s="3">
        <f t="shared" si="117"/>
        <v>19700101</v>
      </c>
      <c r="K859" s="3">
        <f t="shared" si="118"/>
        <v>20991231</v>
      </c>
    </row>
    <row r="860" spans="1:11" ht="18" customHeight="1" x14ac:dyDescent="0.3">
      <c r="A860" s="36" t="s">
        <v>11736</v>
      </c>
      <c r="B860" s="36" t="s">
        <v>10560</v>
      </c>
      <c r="C860" s="35" t="s">
        <v>11567</v>
      </c>
      <c r="D860" s="3" t="s">
        <v>940</v>
      </c>
      <c r="E860" s="3">
        <f t="shared" si="112"/>
        <v>1.02</v>
      </c>
      <c r="F860" s="3" t="str">
        <f t="shared" si="113"/>
        <v>Race</v>
      </c>
      <c r="G860" s="3" t="str">
        <f t="shared" si="114"/>
        <v>Race</v>
      </c>
      <c r="H860" s="3" t="str">
        <f t="shared" si="115"/>
        <v>Race</v>
      </c>
      <c r="I860" s="3" t="str">
        <f t="shared" si="116"/>
        <v>S</v>
      </c>
      <c r="J860" s="3">
        <f t="shared" si="117"/>
        <v>19700101</v>
      </c>
      <c r="K860" s="3">
        <f t="shared" si="118"/>
        <v>20991231</v>
      </c>
    </row>
    <row r="861" spans="1:11" ht="18" customHeight="1" x14ac:dyDescent="0.3">
      <c r="A861" s="36" t="s">
        <v>11736</v>
      </c>
      <c r="B861" s="36" t="s">
        <v>10561</v>
      </c>
      <c r="C861" s="35" t="s">
        <v>11568</v>
      </c>
      <c r="D861" s="3" t="s">
        <v>940</v>
      </c>
      <c r="E861" s="3">
        <f t="shared" si="112"/>
        <v>1.02</v>
      </c>
      <c r="F861" s="3" t="str">
        <f t="shared" si="113"/>
        <v>Race</v>
      </c>
      <c r="G861" s="3" t="str">
        <f t="shared" si="114"/>
        <v>Race</v>
      </c>
      <c r="H861" s="3" t="str">
        <f t="shared" si="115"/>
        <v>Race</v>
      </c>
      <c r="I861" s="3" t="str">
        <f t="shared" si="116"/>
        <v>S</v>
      </c>
      <c r="J861" s="3">
        <f t="shared" si="117"/>
        <v>19700101</v>
      </c>
      <c r="K861" s="3">
        <f t="shared" si="118"/>
        <v>20991231</v>
      </c>
    </row>
    <row r="862" spans="1:11" ht="18" customHeight="1" x14ac:dyDescent="0.3">
      <c r="A862" s="36" t="s">
        <v>11736</v>
      </c>
      <c r="B862" s="36" t="s">
        <v>10562</v>
      </c>
      <c r="C862" s="35" t="s">
        <v>11569</v>
      </c>
      <c r="D862" s="3" t="s">
        <v>940</v>
      </c>
      <c r="E862" s="3">
        <f t="shared" si="112"/>
        <v>1.02</v>
      </c>
      <c r="F862" s="3" t="str">
        <f t="shared" si="113"/>
        <v>Race</v>
      </c>
      <c r="G862" s="3" t="str">
        <f t="shared" si="114"/>
        <v>Race</v>
      </c>
      <c r="H862" s="3" t="str">
        <f t="shared" si="115"/>
        <v>Race</v>
      </c>
      <c r="I862" s="3" t="str">
        <f t="shared" si="116"/>
        <v>S</v>
      </c>
      <c r="J862" s="3">
        <f t="shared" si="117"/>
        <v>19700101</v>
      </c>
      <c r="K862" s="3">
        <f t="shared" si="118"/>
        <v>20991231</v>
      </c>
    </row>
    <row r="863" spans="1:11" ht="18" customHeight="1" x14ac:dyDescent="0.3">
      <c r="A863" s="36" t="s">
        <v>11736</v>
      </c>
      <c r="B863" s="36" t="s">
        <v>10563</v>
      </c>
      <c r="C863" s="35" t="s">
        <v>11570</v>
      </c>
      <c r="D863" s="3" t="s">
        <v>940</v>
      </c>
      <c r="E863" s="3">
        <f t="shared" si="112"/>
        <v>1.02</v>
      </c>
      <c r="F863" s="3" t="str">
        <f t="shared" si="113"/>
        <v>Race</v>
      </c>
      <c r="G863" s="3" t="str">
        <f t="shared" si="114"/>
        <v>Race</v>
      </c>
      <c r="H863" s="3" t="str">
        <f t="shared" si="115"/>
        <v>Race</v>
      </c>
      <c r="I863" s="3" t="str">
        <f t="shared" si="116"/>
        <v>S</v>
      </c>
      <c r="J863" s="3">
        <f t="shared" si="117"/>
        <v>19700101</v>
      </c>
      <c r="K863" s="3">
        <f t="shared" si="118"/>
        <v>20991231</v>
      </c>
    </row>
    <row r="864" spans="1:11" ht="18" customHeight="1" x14ac:dyDescent="0.3">
      <c r="A864" s="36" t="s">
        <v>11736</v>
      </c>
      <c r="B864" s="36" t="s">
        <v>10564</v>
      </c>
      <c r="C864" s="35" t="s">
        <v>11571</v>
      </c>
      <c r="D864" s="3" t="s">
        <v>940</v>
      </c>
      <c r="E864" s="3">
        <f t="shared" si="112"/>
        <v>1.02</v>
      </c>
      <c r="F864" s="3" t="str">
        <f t="shared" si="113"/>
        <v>Race</v>
      </c>
      <c r="G864" s="3" t="str">
        <f t="shared" si="114"/>
        <v>Race</v>
      </c>
      <c r="H864" s="3" t="str">
        <f t="shared" si="115"/>
        <v>Race</v>
      </c>
      <c r="I864" s="3" t="str">
        <f t="shared" si="116"/>
        <v>S</v>
      </c>
      <c r="J864" s="3">
        <f t="shared" si="117"/>
        <v>19700101</v>
      </c>
      <c r="K864" s="3">
        <f t="shared" si="118"/>
        <v>20991231</v>
      </c>
    </row>
    <row r="865" spans="1:11" ht="18" customHeight="1" x14ac:dyDescent="0.3">
      <c r="A865" s="36" t="s">
        <v>11736</v>
      </c>
      <c r="B865" s="36" t="s">
        <v>10565</v>
      </c>
      <c r="C865" s="35" t="s">
        <v>11572</v>
      </c>
      <c r="D865" s="3" t="s">
        <v>940</v>
      </c>
      <c r="E865" s="3">
        <f t="shared" si="112"/>
        <v>1.02</v>
      </c>
      <c r="F865" s="3" t="str">
        <f t="shared" si="113"/>
        <v>Race</v>
      </c>
      <c r="G865" s="3" t="str">
        <f t="shared" si="114"/>
        <v>Race</v>
      </c>
      <c r="H865" s="3" t="str">
        <f t="shared" si="115"/>
        <v>Race</v>
      </c>
      <c r="I865" s="3" t="str">
        <f t="shared" si="116"/>
        <v>S</v>
      </c>
      <c r="J865" s="3">
        <f t="shared" si="117"/>
        <v>19700101</v>
      </c>
      <c r="K865" s="3">
        <f t="shared" si="118"/>
        <v>20991231</v>
      </c>
    </row>
    <row r="866" spans="1:11" ht="18" customHeight="1" x14ac:dyDescent="0.3">
      <c r="A866" s="36" t="s">
        <v>11736</v>
      </c>
      <c r="B866" s="36" t="s">
        <v>10566</v>
      </c>
      <c r="C866" s="35" t="s">
        <v>11573</v>
      </c>
      <c r="D866" s="3" t="s">
        <v>940</v>
      </c>
      <c r="E866" s="3">
        <f t="shared" si="112"/>
        <v>1.02</v>
      </c>
      <c r="F866" s="3" t="str">
        <f t="shared" si="113"/>
        <v>Race</v>
      </c>
      <c r="G866" s="3" t="str">
        <f t="shared" si="114"/>
        <v>Race</v>
      </c>
      <c r="H866" s="3" t="str">
        <f t="shared" si="115"/>
        <v>Race</v>
      </c>
      <c r="I866" s="3" t="str">
        <f t="shared" si="116"/>
        <v>S</v>
      </c>
      <c r="J866" s="3">
        <f t="shared" si="117"/>
        <v>19700101</v>
      </c>
      <c r="K866" s="3">
        <f t="shared" si="118"/>
        <v>20991231</v>
      </c>
    </row>
    <row r="867" spans="1:11" ht="18" customHeight="1" x14ac:dyDescent="0.3">
      <c r="A867" s="36" t="s">
        <v>11736</v>
      </c>
      <c r="B867" s="36" t="s">
        <v>10567</v>
      </c>
      <c r="C867" s="35" t="s">
        <v>11574</v>
      </c>
      <c r="D867" s="3" t="s">
        <v>940</v>
      </c>
      <c r="E867" s="3">
        <f t="shared" si="112"/>
        <v>1.02</v>
      </c>
      <c r="F867" s="3" t="str">
        <f t="shared" si="113"/>
        <v>Race</v>
      </c>
      <c r="G867" s="3" t="str">
        <f t="shared" si="114"/>
        <v>Race</v>
      </c>
      <c r="H867" s="3" t="str">
        <f t="shared" si="115"/>
        <v>Race</v>
      </c>
      <c r="I867" s="3" t="str">
        <f t="shared" si="116"/>
        <v>S</v>
      </c>
      <c r="J867" s="3">
        <f t="shared" si="117"/>
        <v>19700101</v>
      </c>
      <c r="K867" s="3">
        <f t="shared" si="118"/>
        <v>20991231</v>
      </c>
    </row>
    <row r="868" spans="1:11" ht="18" customHeight="1" x14ac:dyDescent="0.3">
      <c r="A868" s="36" t="s">
        <v>11736</v>
      </c>
      <c r="B868" s="36" t="s">
        <v>10568</v>
      </c>
      <c r="C868" s="35" t="s">
        <v>11575</v>
      </c>
      <c r="D868" s="3" t="s">
        <v>940</v>
      </c>
      <c r="E868" s="3">
        <f t="shared" si="112"/>
        <v>1.02</v>
      </c>
      <c r="F868" s="3" t="str">
        <f t="shared" si="113"/>
        <v>Race</v>
      </c>
      <c r="G868" s="3" t="str">
        <f t="shared" si="114"/>
        <v>Race</v>
      </c>
      <c r="H868" s="3" t="str">
        <f t="shared" si="115"/>
        <v>Race</v>
      </c>
      <c r="I868" s="3" t="str">
        <f t="shared" si="116"/>
        <v>S</v>
      </c>
      <c r="J868" s="3">
        <f t="shared" si="117"/>
        <v>19700101</v>
      </c>
      <c r="K868" s="3">
        <f t="shared" si="118"/>
        <v>20991231</v>
      </c>
    </row>
    <row r="869" spans="1:11" ht="18" customHeight="1" x14ac:dyDescent="0.3">
      <c r="A869" s="36" t="s">
        <v>11736</v>
      </c>
      <c r="B869" s="36" t="s">
        <v>10569</v>
      </c>
      <c r="C869" s="35" t="s">
        <v>11576</v>
      </c>
      <c r="D869" s="3" t="s">
        <v>940</v>
      </c>
      <c r="E869" s="3">
        <f t="shared" si="112"/>
        <v>1.02</v>
      </c>
      <c r="F869" s="3" t="str">
        <f t="shared" si="113"/>
        <v>Race</v>
      </c>
      <c r="G869" s="3" t="str">
        <f t="shared" si="114"/>
        <v>Race</v>
      </c>
      <c r="H869" s="3" t="str">
        <f t="shared" si="115"/>
        <v>Race</v>
      </c>
      <c r="I869" s="3" t="str">
        <f t="shared" si="116"/>
        <v>S</v>
      </c>
      <c r="J869" s="3">
        <f t="shared" si="117"/>
        <v>19700101</v>
      </c>
      <c r="K869" s="3">
        <f t="shared" si="118"/>
        <v>20991231</v>
      </c>
    </row>
    <row r="870" spans="1:11" ht="18" customHeight="1" x14ac:dyDescent="0.3">
      <c r="A870" s="36" t="s">
        <v>11736</v>
      </c>
      <c r="B870" s="36" t="s">
        <v>10570</v>
      </c>
      <c r="C870" s="35" t="s">
        <v>11577</v>
      </c>
      <c r="D870" s="3" t="s">
        <v>940</v>
      </c>
      <c r="E870" s="3">
        <f t="shared" si="112"/>
        <v>1.02</v>
      </c>
      <c r="F870" s="3" t="str">
        <f t="shared" si="113"/>
        <v>Race</v>
      </c>
      <c r="G870" s="3" t="str">
        <f t="shared" si="114"/>
        <v>Race</v>
      </c>
      <c r="H870" s="3" t="str">
        <f t="shared" si="115"/>
        <v>Race</v>
      </c>
      <c r="I870" s="3" t="str">
        <f t="shared" si="116"/>
        <v>S</v>
      </c>
      <c r="J870" s="3">
        <f t="shared" si="117"/>
        <v>19700101</v>
      </c>
      <c r="K870" s="3">
        <f t="shared" si="118"/>
        <v>20991231</v>
      </c>
    </row>
    <row r="871" spans="1:11" ht="18" customHeight="1" x14ac:dyDescent="0.3">
      <c r="A871" s="36" t="s">
        <v>11736</v>
      </c>
      <c r="B871" s="36" t="s">
        <v>10571</v>
      </c>
      <c r="C871" s="35" t="s">
        <v>11578</v>
      </c>
      <c r="D871" s="3" t="s">
        <v>940</v>
      </c>
      <c r="E871" s="3">
        <f t="shared" si="112"/>
        <v>1.02</v>
      </c>
      <c r="F871" s="3" t="str">
        <f t="shared" si="113"/>
        <v>Race</v>
      </c>
      <c r="G871" s="3" t="str">
        <f t="shared" si="114"/>
        <v>Race</v>
      </c>
      <c r="H871" s="3" t="str">
        <f t="shared" si="115"/>
        <v>Race</v>
      </c>
      <c r="I871" s="3" t="str">
        <f t="shared" si="116"/>
        <v>S</v>
      </c>
      <c r="J871" s="3">
        <f t="shared" si="117"/>
        <v>19700101</v>
      </c>
      <c r="K871" s="3">
        <f t="shared" si="118"/>
        <v>20991231</v>
      </c>
    </row>
    <row r="872" spans="1:11" ht="18" customHeight="1" x14ac:dyDescent="0.3">
      <c r="A872" s="36" t="s">
        <v>11736</v>
      </c>
      <c r="B872" s="36" t="s">
        <v>10572</v>
      </c>
      <c r="C872" s="35" t="s">
        <v>11579</v>
      </c>
      <c r="D872" s="3" t="s">
        <v>940</v>
      </c>
      <c r="E872" s="3">
        <f t="shared" si="112"/>
        <v>1.02</v>
      </c>
      <c r="F872" s="3" t="str">
        <f t="shared" si="113"/>
        <v>Race</v>
      </c>
      <c r="G872" s="3" t="str">
        <f t="shared" si="114"/>
        <v>Race</v>
      </c>
      <c r="H872" s="3" t="str">
        <f t="shared" si="115"/>
        <v>Race</v>
      </c>
      <c r="I872" s="3" t="str">
        <f t="shared" si="116"/>
        <v>S</v>
      </c>
      <c r="J872" s="3">
        <f t="shared" si="117"/>
        <v>19700101</v>
      </c>
      <c r="K872" s="3">
        <f t="shared" si="118"/>
        <v>20991231</v>
      </c>
    </row>
    <row r="873" spans="1:11" ht="18" customHeight="1" x14ac:dyDescent="0.3">
      <c r="A873" s="36" t="s">
        <v>11736</v>
      </c>
      <c r="B873" s="36" t="s">
        <v>10573</v>
      </c>
      <c r="C873" s="35" t="s">
        <v>11580</v>
      </c>
      <c r="D873" s="3" t="s">
        <v>940</v>
      </c>
      <c r="E873" s="3">
        <f t="shared" si="112"/>
        <v>1.02</v>
      </c>
      <c r="F873" s="3" t="str">
        <f t="shared" si="113"/>
        <v>Race</v>
      </c>
      <c r="G873" s="3" t="str">
        <f t="shared" si="114"/>
        <v>Race</v>
      </c>
      <c r="H873" s="3" t="str">
        <f t="shared" si="115"/>
        <v>Race</v>
      </c>
      <c r="I873" s="3" t="str">
        <f t="shared" si="116"/>
        <v>S</v>
      </c>
      <c r="J873" s="3">
        <f t="shared" si="117"/>
        <v>19700101</v>
      </c>
      <c r="K873" s="3">
        <f t="shared" si="118"/>
        <v>20991231</v>
      </c>
    </row>
    <row r="874" spans="1:11" ht="18" customHeight="1" x14ac:dyDescent="0.3">
      <c r="A874" s="36" t="s">
        <v>11736</v>
      </c>
      <c r="B874" s="36" t="s">
        <v>10574</v>
      </c>
      <c r="C874" s="35" t="s">
        <v>11581</v>
      </c>
      <c r="D874" s="3" t="s">
        <v>940</v>
      </c>
      <c r="E874" s="3">
        <f t="shared" si="112"/>
        <v>1.02</v>
      </c>
      <c r="F874" s="3" t="str">
        <f t="shared" si="113"/>
        <v>Race</v>
      </c>
      <c r="G874" s="3" t="str">
        <f t="shared" si="114"/>
        <v>Race</v>
      </c>
      <c r="H874" s="3" t="str">
        <f t="shared" si="115"/>
        <v>Race</v>
      </c>
      <c r="I874" s="3" t="str">
        <f t="shared" si="116"/>
        <v>S</v>
      </c>
      <c r="J874" s="3">
        <f t="shared" si="117"/>
        <v>19700101</v>
      </c>
      <c r="K874" s="3">
        <f t="shared" si="118"/>
        <v>20991231</v>
      </c>
    </row>
    <row r="875" spans="1:11" ht="18" customHeight="1" x14ac:dyDescent="0.3">
      <c r="A875" s="36" t="s">
        <v>11736</v>
      </c>
      <c r="B875" s="36" t="s">
        <v>10575</v>
      </c>
      <c r="C875" s="35" t="s">
        <v>11582</v>
      </c>
      <c r="D875" s="3" t="s">
        <v>940</v>
      </c>
      <c r="E875" s="3">
        <f t="shared" si="112"/>
        <v>1.02</v>
      </c>
      <c r="F875" s="3" t="str">
        <f t="shared" si="113"/>
        <v>Race</v>
      </c>
      <c r="G875" s="3" t="str">
        <f t="shared" si="114"/>
        <v>Race</v>
      </c>
      <c r="H875" s="3" t="str">
        <f t="shared" si="115"/>
        <v>Race</v>
      </c>
      <c r="I875" s="3" t="str">
        <f t="shared" si="116"/>
        <v>S</v>
      </c>
      <c r="J875" s="3">
        <f t="shared" si="117"/>
        <v>19700101</v>
      </c>
      <c r="K875" s="3">
        <f t="shared" si="118"/>
        <v>20991231</v>
      </c>
    </row>
    <row r="876" spans="1:11" ht="18" customHeight="1" x14ac:dyDescent="0.3">
      <c r="A876" s="36" t="s">
        <v>11736</v>
      </c>
      <c r="B876" s="36" t="s">
        <v>10576</v>
      </c>
      <c r="C876" s="35" t="s">
        <v>11583</v>
      </c>
      <c r="D876" s="3" t="s">
        <v>940</v>
      </c>
      <c r="E876" s="3">
        <f t="shared" si="112"/>
        <v>1.02</v>
      </c>
      <c r="F876" s="3" t="str">
        <f t="shared" si="113"/>
        <v>Race</v>
      </c>
      <c r="G876" s="3" t="str">
        <f t="shared" si="114"/>
        <v>Race</v>
      </c>
      <c r="H876" s="3" t="str">
        <f t="shared" si="115"/>
        <v>Race</v>
      </c>
      <c r="I876" s="3" t="str">
        <f t="shared" si="116"/>
        <v>S</v>
      </c>
      <c r="J876" s="3">
        <f t="shared" si="117"/>
        <v>19700101</v>
      </c>
      <c r="K876" s="3">
        <f t="shared" si="118"/>
        <v>20991231</v>
      </c>
    </row>
    <row r="877" spans="1:11" ht="18" customHeight="1" x14ac:dyDescent="0.3">
      <c r="A877" s="36" t="s">
        <v>11736</v>
      </c>
      <c r="B877" s="36" t="s">
        <v>10577</v>
      </c>
      <c r="C877" s="35" t="s">
        <v>11584</v>
      </c>
      <c r="D877" s="3" t="s">
        <v>940</v>
      </c>
      <c r="E877" s="3">
        <f t="shared" si="112"/>
        <v>1.02</v>
      </c>
      <c r="F877" s="3" t="str">
        <f t="shared" si="113"/>
        <v>Race</v>
      </c>
      <c r="G877" s="3" t="str">
        <f t="shared" si="114"/>
        <v>Race</v>
      </c>
      <c r="H877" s="3" t="str">
        <f t="shared" si="115"/>
        <v>Race</v>
      </c>
      <c r="I877" s="3" t="str">
        <f t="shared" si="116"/>
        <v>S</v>
      </c>
      <c r="J877" s="3">
        <f t="shared" si="117"/>
        <v>19700101</v>
      </c>
      <c r="K877" s="3">
        <f t="shared" si="118"/>
        <v>20991231</v>
      </c>
    </row>
    <row r="878" spans="1:11" ht="18" customHeight="1" x14ac:dyDescent="0.3">
      <c r="A878" s="36" t="s">
        <v>11736</v>
      </c>
      <c r="B878" s="36" t="s">
        <v>10578</v>
      </c>
      <c r="C878" s="35" t="s">
        <v>11585</v>
      </c>
      <c r="D878" s="3" t="s">
        <v>940</v>
      </c>
      <c r="E878" s="3">
        <f t="shared" si="112"/>
        <v>1.02</v>
      </c>
      <c r="F878" s="3" t="str">
        <f t="shared" si="113"/>
        <v>Race</v>
      </c>
      <c r="G878" s="3" t="str">
        <f t="shared" si="114"/>
        <v>Race</v>
      </c>
      <c r="H878" s="3" t="str">
        <f t="shared" si="115"/>
        <v>Race</v>
      </c>
      <c r="I878" s="3" t="str">
        <f t="shared" si="116"/>
        <v>S</v>
      </c>
      <c r="J878" s="3">
        <f t="shared" si="117"/>
        <v>19700101</v>
      </c>
      <c r="K878" s="3">
        <f t="shared" si="118"/>
        <v>20991231</v>
      </c>
    </row>
    <row r="879" spans="1:11" ht="18" customHeight="1" x14ac:dyDescent="0.3">
      <c r="A879" s="36" t="s">
        <v>11736</v>
      </c>
      <c r="B879" s="36" t="s">
        <v>10579</v>
      </c>
      <c r="C879" s="35" t="s">
        <v>11586</v>
      </c>
      <c r="D879" s="3" t="s">
        <v>940</v>
      </c>
      <c r="E879" s="3">
        <f t="shared" si="112"/>
        <v>1.02</v>
      </c>
      <c r="F879" s="3" t="str">
        <f t="shared" si="113"/>
        <v>Race</v>
      </c>
      <c r="G879" s="3" t="str">
        <f t="shared" si="114"/>
        <v>Race</v>
      </c>
      <c r="H879" s="3" t="str">
        <f t="shared" si="115"/>
        <v>Race</v>
      </c>
      <c r="I879" s="3" t="str">
        <f t="shared" si="116"/>
        <v>S</v>
      </c>
      <c r="J879" s="3">
        <f t="shared" si="117"/>
        <v>19700101</v>
      </c>
      <c r="K879" s="3">
        <f t="shared" si="118"/>
        <v>20991231</v>
      </c>
    </row>
    <row r="880" spans="1:11" ht="18" customHeight="1" x14ac:dyDescent="0.3">
      <c r="A880" s="36" t="s">
        <v>11736</v>
      </c>
      <c r="B880" s="36" t="s">
        <v>10580</v>
      </c>
      <c r="C880" s="35" t="s">
        <v>11587</v>
      </c>
      <c r="D880" s="3" t="s">
        <v>940</v>
      </c>
      <c r="E880" s="3">
        <f t="shared" si="112"/>
        <v>1.02</v>
      </c>
      <c r="F880" s="3" t="str">
        <f t="shared" si="113"/>
        <v>Race</v>
      </c>
      <c r="G880" s="3" t="str">
        <f t="shared" si="114"/>
        <v>Race</v>
      </c>
      <c r="H880" s="3" t="str">
        <f t="shared" si="115"/>
        <v>Race</v>
      </c>
      <c r="I880" s="3" t="str">
        <f t="shared" si="116"/>
        <v>S</v>
      </c>
      <c r="J880" s="3">
        <f t="shared" si="117"/>
        <v>19700101</v>
      </c>
      <c r="K880" s="3">
        <f t="shared" si="118"/>
        <v>20991231</v>
      </c>
    </row>
    <row r="881" spans="1:11" ht="18" customHeight="1" x14ac:dyDescent="0.3">
      <c r="A881" s="36" t="s">
        <v>11736</v>
      </c>
      <c r="B881" s="36" t="s">
        <v>10581</v>
      </c>
      <c r="C881" s="35" t="s">
        <v>11588</v>
      </c>
      <c r="D881" s="3" t="s">
        <v>940</v>
      </c>
      <c r="E881" s="3">
        <f t="shared" si="112"/>
        <v>1.02</v>
      </c>
      <c r="F881" s="3" t="str">
        <f t="shared" si="113"/>
        <v>Race</v>
      </c>
      <c r="G881" s="3" t="str">
        <f t="shared" si="114"/>
        <v>Race</v>
      </c>
      <c r="H881" s="3" t="str">
        <f t="shared" si="115"/>
        <v>Race</v>
      </c>
      <c r="I881" s="3" t="str">
        <f t="shared" si="116"/>
        <v>S</v>
      </c>
      <c r="J881" s="3">
        <f t="shared" si="117"/>
        <v>19700101</v>
      </c>
      <c r="K881" s="3">
        <f t="shared" si="118"/>
        <v>20991231</v>
      </c>
    </row>
    <row r="882" spans="1:11" ht="18" customHeight="1" x14ac:dyDescent="0.3">
      <c r="A882" s="36" t="s">
        <v>11736</v>
      </c>
      <c r="B882" s="36" t="s">
        <v>10582</v>
      </c>
      <c r="C882" s="35" t="s">
        <v>11589</v>
      </c>
      <c r="D882" s="3" t="s">
        <v>940</v>
      </c>
      <c r="E882" s="3">
        <f t="shared" si="112"/>
        <v>1.02</v>
      </c>
      <c r="F882" s="3" t="str">
        <f t="shared" si="113"/>
        <v>Race</v>
      </c>
      <c r="G882" s="3" t="str">
        <f t="shared" si="114"/>
        <v>Race</v>
      </c>
      <c r="H882" s="3" t="str">
        <f t="shared" si="115"/>
        <v>Race</v>
      </c>
      <c r="I882" s="3" t="str">
        <f t="shared" si="116"/>
        <v>S</v>
      </c>
      <c r="J882" s="3">
        <f t="shared" si="117"/>
        <v>19700101</v>
      </c>
      <c r="K882" s="3">
        <f t="shared" si="118"/>
        <v>20991231</v>
      </c>
    </row>
    <row r="883" spans="1:11" ht="18" customHeight="1" x14ac:dyDescent="0.3">
      <c r="A883" s="36" t="s">
        <v>11736</v>
      </c>
      <c r="B883" s="36" t="s">
        <v>10583</v>
      </c>
      <c r="C883" s="35" t="s">
        <v>11590</v>
      </c>
      <c r="D883" s="3" t="s">
        <v>940</v>
      </c>
      <c r="E883" s="3">
        <f t="shared" si="112"/>
        <v>1.02</v>
      </c>
      <c r="F883" s="3" t="str">
        <f t="shared" si="113"/>
        <v>Race</v>
      </c>
      <c r="G883" s="3" t="str">
        <f t="shared" si="114"/>
        <v>Race</v>
      </c>
      <c r="H883" s="3" t="str">
        <f t="shared" si="115"/>
        <v>Race</v>
      </c>
      <c r="I883" s="3" t="str">
        <f t="shared" si="116"/>
        <v>S</v>
      </c>
      <c r="J883" s="3">
        <f t="shared" si="117"/>
        <v>19700101</v>
      </c>
      <c r="K883" s="3">
        <f t="shared" si="118"/>
        <v>20991231</v>
      </c>
    </row>
    <row r="884" spans="1:11" ht="18" customHeight="1" x14ac:dyDescent="0.3">
      <c r="A884" s="36" t="s">
        <v>11736</v>
      </c>
      <c r="B884" s="36" t="s">
        <v>10584</v>
      </c>
      <c r="C884" s="35" t="s">
        <v>11591</v>
      </c>
      <c r="D884" s="3" t="s">
        <v>940</v>
      </c>
      <c r="E884" s="3">
        <f t="shared" si="112"/>
        <v>1.02</v>
      </c>
      <c r="F884" s="3" t="str">
        <f t="shared" si="113"/>
        <v>Race</v>
      </c>
      <c r="G884" s="3" t="str">
        <f t="shared" si="114"/>
        <v>Race</v>
      </c>
      <c r="H884" s="3" t="str">
        <f t="shared" si="115"/>
        <v>Race</v>
      </c>
      <c r="I884" s="3" t="str">
        <f t="shared" si="116"/>
        <v>S</v>
      </c>
      <c r="J884" s="3">
        <f t="shared" si="117"/>
        <v>19700101</v>
      </c>
      <c r="K884" s="3">
        <f t="shared" si="118"/>
        <v>20991231</v>
      </c>
    </row>
    <row r="885" spans="1:11" ht="18" customHeight="1" x14ac:dyDescent="0.3">
      <c r="A885" s="36" t="s">
        <v>11736</v>
      </c>
      <c r="B885" s="36" t="s">
        <v>10585</v>
      </c>
      <c r="C885" s="35" t="s">
        <v>11592</v>
      </c>
      <c r="D885" s="3" t="s">
        <v>940</v>
      </c>
      <c r="E885" s="3">
        <f t="shared" si="112"/>
        <v>1.02</v>
      </c>
      <c r="F885" s="3" t="str">
        <f t="shared" si="113"/>
        <v>Race</v>
      </c>
      <c r="G885" s="3" t="str">
        <f t="shared" si="114"/>
        <v>Race</v>
      </c>
      <c r="H885" s="3" t="str">
        <f t="shared" si="115"/>
        <v>Race</v>
      </c>
      <c r="I885" s="3" t="str">
        <f t="shared" si="116"/>
        <v>S</v>
      </c>
      <c r="J885" s="3">
        <f t="shared" si="117"/>
        <v>19700101</v>
      </c>
      <c r="K885" s="3">
        <f t="shared" si="118"/>
        <v>20991231</v>
      </c>
    </row>
    <row r="886" spans="1:11" ht="18" customHeight="1" x14ac:dyDescent="0.3">
      <c r="A886" s="36" t="s">
        <v>11736</v>
      </c>
      <c r="B886" s="36" t="s">
        <v>10586</v>
      </c>
      <c r="C886" s="35" t="s">
        <v>11593</v>
      </c>
      <c r="D886" s="3" t="s">
        <v>940</v>
      </c>
      <c r="E886" s="3">
        <f t="shared" si="112"/>
        <v>1.02</v>
      </c>
      <c r="F886" s="3" t="str">
        <f t="shared" si="113"/>
        <v>Race</v>
      </c>
      <c r="G886" s="3" t="str">
        <f t="shared" si="114"/>
        <v>Race</v>
      </c>
      <c r="H886" s="3" t="str">
        <f t="shared" si="115"/>
        <v>Race</v>
      </c>
      <c r="I886" s="3" t="str">
        <f t="shared" si="116"/>
        <v>S</v>
      </c>
      <c r="J886" s="3">
        <f t="shared" si="117"/>
        <v>19700101</v>
      </c>
      <c r="K886" s="3">
        <f t="shared" si="118"/>
        <v>20991231</v>
      </c>
    </row>
    <row r="887" spans="1:11" ht="18" customHeight="1" x14ac:dyDescent="0.3">
      <c r="A887" s="36" t="s">
        <v>11736</v>
      </c>
      <c r="B887" s="36" t="s">
        <v>10587</v>
      </c>
      <c r="C887" s="35" t="s">
        <v>11594</v>
      </c>
      <c r="D887" s="3" t="s">
        <v>940</v>
      </c>
      <c r="E887" s="3">
        <f t="shared" si="112"/>
        <v>1.02</v>
      </c>
      <c r="F887" s="3" t="str">
        <f t="shared" si="113"/>
        <v>Race</v>
      </c>
      <c r="G887" s="3" t="str">
        <f t="shared" si="114"/>
        <v>Race</v>
      </c>
      <c r="H887" s="3" t="str">
        <f t="shared" si="115"/>
        <v>Race</v>
      </c>
      <c r="I887" s="3" t="str">
        <f t="shared" si="116"/>
        <v>S</v>
      </c>
      <c r="J887" s="3">
        <f t="shared" si="117"/>
        <v>19700101</v>
      </c>
      <c r="K887" s="3">
        <f t="shared" si="118"/>
        <v>20991231</v>
      </c>
    </row>
    <row r="888" spans="1:11" ht="18" customHeight="1" x14ac:dyDescent="0.3">
      <c r="A888" s="36" t="s">
        <v>11736</v>
      </c>
      <c r="B888" s="36" t="s">
        <v>10588</v>
      </c>
      <c r="C888" s="35" t="s">
        <v>11595</v>
      </c>
      <c r="D888" s="3" t="s">
        <v>940</v>
      </c>
      <c r="E888" s="3">
        <f t="shared" si="112"/>
        <v>1.02</v>
      </c>
      <c r="F888" s="3" t="str">
        <f t="shared" si="113"/>
        <v>Race</v>
      </c>
      <c r="G888" s="3" t="str">
        <f t="shared" si="114"/>
        <v>Race</v>
      </c>
      <c r="H888" s="3" t="str">
        <f t="shared" si="115"/>
        <v>Race</v>
      </c>
      <c r="I888" s="3" t="str">
        <f t="shared" si="116"/>
        <v>S</v>
      </c>
      <c r="J888" s="3">
        <f t="shared" si="117"/>
        <v>19700101</v>
      </c>
      <c r="K888" s="3">
        <f t="shared" si="118"/>
        <v>20991231</v>
      </c>
    </row>
    <row r="889" spans="1:11" ht="18" customHeight="1" x14ac:dyDescent="0.3">
      <c r="A889" s="36" t="s">
        <v>11736</v>
      </c>
      <c r="B889" s="36" t="s">
        <v>10589</v>
      </c>
      <c r="C889" s="35" t="s">
        <v>11596</v>
      </c>
      <c r="D889" s="3" t="s">
        <v>940</v>
      </c>
      <c r="E889" s="3">
        <f t="shared" si="112"/>
        <v>1.02</v>
      </c>
      <c r="F889" s="3" t="str">
        <f t="shared" si="113"/>
        <v>Race</v>
      </c>
      <c r="G889" s="3" t="str">
        <f t="shared" si="114"/>
        <v>Race</v>
      </c>
      <c r="H889" s="3" t="str">
        <f t="shared" si="115"/>
        <v>Race</v>
      </c>
      <c r="I889" s="3" t="str">
        <f t="shared" si="116"/>
        <v>S</v>
      </c>
      <c r="J889" s="3">
        <f t="shared" si="117"/>
        <v>19700101</v>
      </c>
      <c r="K889" s="3">
        <f t="shared" si="118"/>
        <v>20991231</v>
      </c>
    </row>
    <row r="890" spans="1:11" ht="18" customHeight="1" x14ac:dyDescent="0.3">
      <c r="A890" s="36" t="s">
        <v>11736</v>
      </c>
      <c r="B890" s="36" t="s">
        <v>10590</v>
      </c>
      <c r="C890" s="35" t="s">
        <v>11597</v>
      </c>
      <c r="D890" s="3" t="s">
        <v>940</v>
      </c>
      <c r="E890" s="3">
        <f t="shared" si="112"/>
        <v>1.02</v>
      </c>
      <c r="F890" s="3" t="str">
        <f t="shared" si="113"/>
        <v>Race</v>
      </c>
      <c r="G890" s="3" t="str">
        <f t="shared" si="114"/>
        <v>Race</v>
      </c>
      <c r="H890" s="3" t="str">
        <f t="shared" si="115"/>
        <v>Race</v>
      </c>
      <c r="I890" s="3" t="str">
        <f t="shared" si="116"/>
        <v>S</v>
      </c>
      <c r="J890" s="3">
        <f t="shared" si="117"/>
        <v>19700101</v>
      </c>
      <c r="K890" s="3">
        <f t="shared" si="118"/>
        <v>20991231</v>
      </c>
    </row>
    <row r="891" spans="1:11" ht="18" customHeight="1" x14ac:dyDescent="0.3">
      <c r="A891" s="36" t="s">
        <v>11736</v>
      </c>
      <c r="B891" s="36" t="s">
        <v>10591</v>
      </c>
      <c r="C891" s="35" t="s">
        <v>11598</v>
      </c>
      <c r="D891" s="3" t="s">
        <v>940</v>
      </c>
      <c r="E891" s="3">
        <f t="shared" si="112"/>
        <v>1.02</v>
      </c>
      <c r="F891" s="3" t="str">
        <f t="shared" si="113"/>
        <v>Race</v>
      </c>
      <c r="G891" s="3" t="str">
        <f t="shared" si="114"/>
        <v>Race</v>
      </c>
      <c r="H891" s="3" t="str">
        <f t="shared" si="115"/>
        <v>Race</v>
      </c>
      <c r="I891" s="3" t="str">
        <f t="shared" si="116"/>
        <v>S</v>
      </c>
      <c r="J891" s="3">
        <f t="shared" si="117"/>
        <v>19700101</v>
      </c>
      <c r="K891" s="3">
        <f t="shared" si="118"/>
        <v>20991231</v>
      </c>
    </row>
    <row r="892" spans="1:11" ht="18" customHeight="1" x14ac:dyDescent="0.3">
      <c r="A892" s="36" t="s">
        <v>11736</v>
      </c>
      <c r="B892" s="36" t="s">
        <v>10592</v>
      </c>
      <c r="C892" s="35" t="s">
        <v>11599</v>
      </c>
      <c r="D892" s="3" t="s">
        <v>940</v>
      </c>
      <c r="E892" s="3">
        <f t="shared" si="112"/>
        <v>1.02</v>
      </c>
      <c r="F892" s="3" t="str">
        <f t="shared" si="113"/>
        <v>Race</v>
      </c>
      <c r="G892" s="3" t="str">
        <f t="shared" si="114"/>
        <v>Race</v>
      </c>
      <c r="H892" s="3" t="str">
        <f t="shared" si="115"/>
        <v>Race</v>
      </c>
      <c r="I892" s="3" t="str">
        <f t="shared" si="116"/>
        <v>S</v>
      </c>
      <c r="J892" s="3">
        <f t="shared" si="117"/>
        <v>19700101</v>
      </c>
      <c r="K892" s="3">
        <f t="shared" si="118"/>
        <v>20991231</v>
      </c>
    </row>
    <row r="893" spans="1:11" ht="18" customHeight="1" x14ac:dyDescent="0.3">
      <c r="A893" s="36" t="s">
        <v>11736</v>
      </c>
      <c r="B893" s="36" t="s">
        <v>10593</v>
      </c>
      <c r="C893" s="35" t="s">
        <v>11600</v>
      </c>
      <c r="D893" s="3" t="s">
        <v>940</v>
      </c>
      <c r="E893" s="3">
        <f t="shared" si="112"/>
        <v>1.02</v>
      </c>
      <c r="F893" s="3" t="str">
        <f t="shared" si="113"/>
        <v>Race</v>
      </c>
      <c r="G893" s="3" t="str">
        <f t="shared" si="114"/>
        <v>Race</v>
      </c>
      <c r="H893" s="3" t="str">
        <f t="shared" si="115"/>
        <v>Race</v>
      </c>
      <c r="I893" s="3" t="str">
        <f t="shared" si="116"/>
        <v>S</v>
      </c>
      <c r="J893" s="3">
        <f t="shared" si="117"/>
        <v>19700101</v>
      </c>
      <c r="K893" s="3">
        <f t="shared" si="118"/>
        <v>20991231</v>
      </c>
    </row>
    <row r="894" spans="1:11" ht="18" customHeight="1" x14ac:dyDescent="0.3">
      <c r="A894" s="36" t="s">
        <v>11736</v>
      </c>
      <c r="B894" s="36" t="s">
        <v>10594</v>
      </c>
      <c r="C894" s="35" t="s">
        <v>11601</v>
      </c>
      <c r="D894" s="3" t="s">
        <v>940</v>
      </c>
      <c r="E894" s="3">
        <f t="shared" si="112"/>
        <v>1.02</v>
      </c>
      <c r="F894" s="3" t="str">
        <f t="shared" si="113"/>
        <v>Race</v>
      </c>
      <c r="G894" s="3" t="str">
        <f t="shared" si="114"/>
        <v>Race</v>
      </c>
      <c r="H894" s="3" t="str">
        <f t="shared" si="115"/>
        <v>Race</v>
      </c>
      <c r="I894" s="3" t="str">
        <f t="shared" si="116"/>
        <v>S</v>
      </c>
      <c r="J894" s="3">
        <f t="shared" si="117"/>
        <v>19700101</v>
      </c>
      <c r="K894" s="3">
        <f t="shared" si="118"/>
        <v>20991231</v>
      </c>
    </row>
    <row r="895" spans="1:11" ht="18" customHeight="1" x14ac:dyDescent="0.3">
      <c r="A895" s="36" t="s">
        <v>11736</v>
      </c>
      <c r="B895" s="36" t="s">
        <v>10595</v>
      </c>
      <c r="C895" s="35" t="s">
        <v>11602</v>
      </c>
      <c r="D895" s="3" t="s">
        <v>940</v>
      </c>
      <c r="E895" s="3">
        <f t="shared" si="112"/>
        <v>1.02</v>
      </c>
      <c r="F895" s="3" t="str">
        <f t="shared" si="113"/>
        <v>Race</v>
      </c>
      <c r="G895" s="3" t="str">
        <f t="shared" si="114"/>
        <v>Race</v>
      </c>
      <c r="H895" s="3" t="str">
        <f t="shared" si="115"/>
        <v>Race</v>
      </c>
      <c r="I895" s="3" t="str">
        <f t="shared" si="116"/>
        <v>S</v>
      </c>
      <c r="J895" s="3">
        <f t="shared" si="117"/>
        <v>19700101</v>
      </c>
      <c r="K895" s="3">
        <f t="shared" si="118"/>
        <v>20991231</v>
      </c>
    </row>
    <row r="896" spans="1:11" ht="18" customHeight="1" x14ac:dyDescent="0.3">
      <c r="A896" s="36" t="s">
        <v>11736</v>
      </c>
      <c r="B896" s="36" t="s">
        <v>10596</v>
      </c>
      <c r="C896" s="35" t="s">
        <v>11603</v>
      </c>
      <c r="D896" s="3" t="s">
        <v>940</v>
      </c>
      <c r="E896" s="3">
        <f t="shared" si="112"/>
        <v>1.02</v>
      </c>
      <c r="F896" s="3" t="str">
        <f t="shared" si="113"/>
        <v>Race</v>
      </c>
      <c r="G896" s="3" t="str">
        <f t="shared" si="114"/>
        <v>Race</v>
      </c>
      <c r="H896" s="3" t="str">
        <f t="shared" si="115"/>
        <v>Race</v>
      </c>
      <c r="I896" s="3" t="str">
        <f t="shared" si="116"/>
        <v>S</v>
      </c>
      <c r="J896" s="3">
        <f t="shared" si="117"/>
        <v>19700101</v>
      </c>
      <c r="K896" s="3">
        <f t="shared" si="118"/>
        <v>20991231</v>
      </c>
    </row>
    <row r="897" spans="1:11" ht="18" customHeight="1" x14ac:dyDescent="0.3">
      <c r="A897" s="36" t="s">
        <v>11736</v>
      </c>
      <c r="B897" s="36" t="s">
        <v>10597</v>
      </c>
      <c r="C897" s="35" t="s">
        <v>11604</v>
      </c>
      <c r="D897" s="3" t="s">
        <v>940</v>
      </c>
      <c r="E897" s="3">
        <f t="shared" si="112"/>
        <v>1.02</v>
      </c>
      <c r="F897" s="3" t="str">
        <f t="shared" si="113"/>
        <v>Race</v>
      </c>
      <c r="G897" s="3" t="str">
        <f t="shared" si="114"/>
        <v>Race</v>
      </c>
      <c r="H897" s="3" t="str">
        <f t="shared" si="115"/>
        <v>Race</v>
      </c>
      <c r="I897" s="3" t="str">
        <f t="shared" si="116"/>
        <v>S</v>
      </c>
      <c r="J897" s="3">
        <f t="shared" si="117"/>
        <v>19700101</v>
      </c>
      <c r="K897" s="3">
        <f t="shared" si="118"/>
        <v>20991231</v>
      </c>
    </row>
    <row r="898" spans="1:11" ht="18" customHeight="1" x14ac:dyDescent="0.3">
      <c r="A898" s="36" t="s">
        <v>11736</v>
      </c>
      <c r="B898" s="36" t="s">
        <v>10598</v>
      </c>
      <c r="C898" s="35" t="s">
        <v>11605</v>
      </c>
      <c r="D898" s="3" t="s">
        <v>940</v>
      </c>
      <c r="E898" s="3">
        <f t="shared" ref="E898:E961" si="119">IFERROR(VLOOKUP(D898,omop_all_vocs,4,FALSE),"")</f>
        <v>1.02</v>
      </c>
      <c r="F898" s="3" t="str">
        <f t="shared" ref="F898:F961" si="120">IFERROR(VLOOKUP(D898,omop_all_vocs,5,FALSE),"")</f>
        <v>Race</v>
      </c>
      <c r="G898" s="3" t="str">
        <f t="shared" ref="G898:G961" si="121">IFERROR(VLOOKUP(D898,omop_all_vocs,6,FALSE),"")</f>
        <v>Race</v>
      </c>
      <c r="H898" s="3" t="str">
        <f t="shared" ref="H898:H961" si="122">IFERROR(VLOOKUP(D898,omop_all_vocs,7,FALSE),"")</f>
        <v>Race</v>
      </c>
      <c r="I898" s="3" t="str">
        <f t="shared" ref="I898:I961" si="123">IFERROR(VLOOKUP(D898,omop_all_vocs,8,FALSE),"")</f>
        <v>S</v>
      </c>
      <c r="J898" s="3">
        <f t="shared" ref="J898:J961" si="124">IFERROR(VLOOKUP(D898,omop_all_vocs,9,FALSE),"")</f>
        <v>19700101</v>
      </c>
      <c r="K898" s="3">
        <f t="shared" ref="K898:K961" si="125">IFERROR(VLOOKUP(D898,omop_all_vocs,10,FALSE),"")</f>
        <v>20991231</v>
      </c>
    </row>
    <row r="899" spans="1:11" ht="18" customHeight="1" x14ac:dyDescent="0.3">
      <c r="A899" s="36" t="s">
        <v>11736</v>
      </c>
      <c r="B899" s="36" t="s">
        <v>10599</v>
      </c>
      <c r="C899" s="35" t="s">
        <v>11606</v>
      </c>
      <c r="D899" s="3" t="s">
        <v>940</v>
      </c>
      <c r="E899" s="3">
        <f t="shared" si="119"/>
        <v>1.02</v>
      </c>
      <c r="F899" s="3" t="str">
        <f t="shared" si="120"/>
        <v>Race</v>
      </c>
      <c r="G899" s="3" t="str">
        <f t="shared" si="121"/>
        <v>Race</v>
      </c>
      <c r="H899" s="3" t="str">
        <f t="shared" si="122"/>
        <v>Race</v>
      </c>
      <c r="I899" s="3" t="str">
        <f t="shared" si="123"/>
        <v>S</v>
      </c>
      <c r="J899" s="3">
        <f t="shared" si="124"/>
        <v>19700101</v>
      </c>
      <c r="K899" s="3">
        <f t="shared" si="125"/>
        <v>20991231</v>
      </c>
    </row>
    <row r="900" spans="1:11" ht="18" customHeight="1" x14ac:dyDescent="0.3">
      <c r="A900" s="36" t="s">
        <v>11736</v>
      </c>
      <c r="B900" s="36" t="s">
        <v>10600</v>
      </c>
      <c r="C900" s="35" t="s">
        <v>11607</v>
      </c>
      <c r="D900" s="3" t="s">
        <v>940</v>
      </c>
      <c r="E900" s="3">
        <f t="shared" si="119"/>
        <v>1.02</v>
      </c>
      <c r="F900" s="3" t="str">
        <f t="shared" si="120"/>
        <v>Race</v>
      </c>
      <c r="G900" s="3" t="str">
        <f t="shared" si="121"/>
        <v>Race</v>
      </c>
      <c r="H900" s="3" t="str">
        <f t="shared" si="122"/>
        <v>Race</v>
      </c>
      <c r="I900" s="3" t="str">
        <f t="shared" si="123"/>
        <v>S</v>
      </c>
      <c r="J900" s="3">
        <f t="shared" si="124"/>
        <v>19700101</v>
      </c>
      <c r="K900" s="3">
        <f t="shared" si="125"/>
        <v>20991231</v>
      </c>
    </row>
    <row r="901" spans="1:11" ht="18" customHeight="1" x14ac:dyDescent="0.3">
      <c r="A901" s="36" t="s">
        <v>11736</v>
      </c>
      <c r="B901" s="36" t="s">
        <v>10601</v>
      </c>
      <c r="C901" s="35" t="s">
        <v>11608</v>
      </c>
      <c r="D901" s="3" t="s">
        <v>940</v>
      </c>
      <c r="E901" s="3">
        <f t="shared" si="119"/>
        <v>1.02</v>
      </c>
      <c r="F901" s="3" t="str">
        <f t="shared" si="120"/>
        <v>Race</v>
      </c>
      <c r="G901" s="3" t="str">
        <f t="shared" si="121"/>
        <v>Race</v>
      </c>
      <c r="H901" s="3" t="str">
        <f t="shared" si="122"/>
        <v>Race</v>
      </c>
      <c r="I901" s="3" t="str">
        <f t="shared" si="123"/>
        <v>S</v>
      </c>
      <c r="J901" s="3">
        <f t="shared" si="124"/>
        <v>19700101</v>
      </c>
      <c r="K901" s="3">
        <f t="shared" si="125"/>
        <v>20991231</v>
      </c>
    </row>
    <row r="902" spans="1:11" ht="18" customHeight="1" x14ac:dyDescent="0.3">
      <c r="A902" s="36" t="s">
        <v>11736</v>
      </c>
      <c r="B902" s="36" t="s">
        <v>10602</v>
      </c>
      <c r="C902" s="35" t="s">
        <v>11609</v>
      </c>
      <c r="D902" s="3" t="s">
        <v>940</v>
      </c>
      <c r="E902" s="3">
        <f t="shared" si="119"/>
        <v>1.02</v>
      </c>
      <c r="F902" s="3" t="str">
        <f t="shared" si="120"/>
        <v>Race</v>
      </c>
      <c r="G902" s="3" t="str">
        <f t="shared" si="121"/>
        <v>Race</v>
      </c>
      <c r="H902" s="3" t="str">
        <f t="shared" si="122"/>
        <v>Race</v>
      </c>
      <c r="I902" s="3" t="str">
        <f t="shared" si="123"/>
        <v>S</v>
      </c>
      <c r="J902" s="3">
        <f t="shared" si="124"/>
        <v>19700101</v>
      </c>
      <c r="K902" s="3">
        <f t="shared" si="125"/>
        <v>20991231</v>
      </c>
    </row>
    <row r="903" spans="1:11" ht="18" customHeight="1" x14ac:dyDescent="0.3">
      <c r="A903" s="36" t="s">
        <v>11736</v>
      </c>
      <c r="B903" s="36" t="s">
        <v>10603</v>
      </c>
      <c r="C903" s="35" t="s">
        <v>11610</v>
      </c>
      <c r="D903" s="3" t="s">
        <v>940</v>
      </c>
      <c r="E903" s="3">
        <f t="shared" si="119"/>
        <v>1.02</v>
      </c>
      <c r="F903" s="3" t="str">
        <f t="shared" si="120"/>
        <v>Race</v>
      </c>
      <c r="G903" s="3" t="str">
        <f t="shared" si="121"/>
        <v>Race</v>
      </c>
      <c r="H903" s="3" t="str">
        <f t="shared" si="122"/>
        <v>Race</v>
      </c>
      <c r="I903" s="3" t="str">
        <f t="shared" si="123"/>
        <v>S</v>
      </c>
      <c r="J903" s="3">
        <f t="shared" si="124"/>
        <v>19700101</v>
      </c>
      <c r="K903" s="3">
        <f t="shared" si="125"/>
        <v>20991231</v>
      </c>
    </row>
    <row r="904" spans="1:11" ht="18" customHeight="1" x14ac:dyDescent="0.3">
      <c r="A904" s="36" t="s">
        <v>11736</v>
      </c>
      <c r="B904" s="36" t="s">
        <v>10604</v>
      </c>
      <c r="C904" s="35" t="s">
        <v>11611</v>
      </c>
      <c r="D904" s="3" t="s">
        <v>940</v>
      </c>
      <c r="E904" s="3">
        <f t="shared" si="119"/>
        <v>1.02</v>
      </c>
      <c r="F904" s="3" t="str">
        <f t="shared" si="120"/>
        <v>Race</v>
      </c>
      <c r="G904" s="3" t="str">
        <f t="shared" si="121"/>
        <v>Race</v>
      </c>
      <c r="H904" s="3" t="str">
        <f t="shared" si="122"/>
        <v>Race</v>
      </c>
      <c r="I904" s="3" t="str">
        <f t="shared" si="123"/>
        <v>S</v>
      </c>
      <c r="J904" s="3">
        <f t="shared" si="124"/>
        <v>19700101</v>
      </c>
      <c r="K904" s="3">
        <f t="shared" si="125"/>
        <v>20991231</v>
      </c>
    </row>
    <row r="905" spans="1:11" ht="18" customHeight="1" x14ac:dyDescent="0.3">
      <c r="A905" s="36" t="s">
        <v>11736</v>
      </c>
      <c r="B905" s="36" t="s">
        <v>10605</v>
      </c>
      <c r="C905" s="35" t="s">
        <v>11612</v>
      </c>
      <c r="D905" s="3" t="s">
        <v>940</v>
      </c>
      <c r="E905" s="3">
        <f t="shared" si="119"/>
        <v>1.02</v>
      </c>
      <c r="F905" s="3" t="str">
        <f t="shared" si="120"/>
        <v>Race</v>
      </c>
      <c r="G905" s="3" t="str">
        <f t="shared" si="121"/>
        <v>Race</v>
      </c>
      <c r="H905" s="3" t="str">
        <f t="shared" si="122"/>
        <v>Race</v>
      </c>
      <c r="I905" s="3" t="str">
        <f t="shared" si="123"/>
        <v>S</v>
      </c>
      <c r="J905" s="3">
        <f t="shared" si="124"/>
        <v>19700101</v>
      </c>
      <c r="K905" s="3">
        <f t="shared" si="125"/>
        <v>20991231</v>
      </c>
    </row>
    <row r="906" spans="1:11" ht="18" customHeight="1" x14ac:dyDescent="0.3">
      <c r="A906" s="36" t="s">
        <v>11736</v>
      </c>
      <c r="B906" s="36" t="s">
        <v>10606</v>
      </c>
      <c r="C906" s="35" t="s">
        <v>11613</v>
      </c>
      <c r="D906" s="3" t="s">
        <v>940</v>
      </c>
      <c r="E906" s="3">
        <f t="shared" si="119"/>
        <v>1.02</v>
      </c>
      <c r="F906" s="3" t="str">
        <f t="shared" si="120"/>
        <v>Race</v>
      </c>
      <c r="G906" s="3" t="str">
        <f t="shared" si="121"/>
        <v>Race</v>
      </c>
      <c r="H906" s="3" t="str">
        <f t="shared" si="122"/>
        <v>Race</v>
      </c>
      <c r="I906" s="3" t="str">
        <f t="shared" si="123"/>
        <v>S</v>
      </c>
      <c r="J906" s="3">
        <f t="shared" si="124"/>
        <v>19700101</v>
      </c>
      <c r="K906" s="3">
        <f t="shared" si="125"/>
        <v>20991231</v>
      </c>
    </row>
    <row r="907" spans="1:11" ht="18" customHeight="1" x14ac:dyDescent="0.3">
      <c r="A907" s="36" t="s">
        <v>11736</v>
      </c>
      <c r="B907" s="36" t="s">
        <v>10607</v>
      </c>
      <c r="C907" s="35" t="s">
        <v>11614</v>
      </c>
      <c r="D907" s="3" t="s">
        <v>940</v>
      </c>
      <c r="E907" s="3">
        <f t="shared" si="119"/>
        <v>1.02</v>
      </c>
      <c r="F907" s="3" t="str">
        <f t="shared" si="120"/>
        <v>Race</v>
      </c>
      <c r="G907" s="3" t="str">
        <f t="shared" si="121"/>
        <v>Race</v>
      </c>
      <c r="H907" s="3" t="str">
        <f t="shared" si="122"/>
        <v>Race</v>
      </c>
      <c r="I907" s="3" t="str">
        <f t="shared" si="123"/>
        <v>S</v>
      </c>
      <c r="J907" s="3">
        <f t="shared" si="124"/>
        <v>19700101</v>
      </c>
      <c r="K907" s="3">
        <f t="shared" si="125"/>
        <v>20991231</v>
      </c>
    </row>
    <row r="908" spans="1:11" ht="18" customHeight="1" x14ac:dyDescent="0.3">
      <c r="A908" s="36" t="s">
        <v>11736</v>
      </c>
      <c r="B908" s="36" t="s">
        <v>10608</v>
      </c>
      <c r="C908" s="35" t="s">
        <v>11615</v>
      </c>
      <c r="D908" s="3" t="s">
        <v>944</v>
      </c>
      <c r="E908" s="3">
        <f t="shared" si="119"/>
        <v>2</v>
      </c>
      <c r="F908" s="3" t="str">
        <f t="shared" si="120"/>
        <v>Race</v>
      </c>
      <c r="G908" s="3" t="str">
        <f t="shared" si="121"/>
        <v>Race</v>
      </c>
      <c r="H908" s="3" t="str">
        <f t="shared" si="122"/>
        <v>Race</v>
      </c>
      <c r="I908" s="3" t="str">
        <f t="shared" si="123"/>
        <v>S</v>
      </c>
      <c r="J908" s="3">
        <f t="shared" si="124"/>
        <v>19700101</v>
      </c>
      <c r="K908" s="3">
        <f t="shared" si="125"/>
        <v>20991231</v>
      </c>
    </row>
    <row r="909" spans="1:11" ht="18" customHeight="1" x14ac:dyDescent="0.3">
      <c r="A909" s="36" t="s">
        <v>11736</v>
      </c>
      <c r="B909" s="36" t="s">
        <v>10609</v>
      </c>
      <c r="C909" s="35" t="s">
        <v>11616</v>
      </c>
      <c r="D909" s="3" t="s">
        <v>945</v>
      </c>
      <c r="E909" s="3">
        <f t="shared" si="119"/>
        <v>2.0099999999999998</v>
      </c>
      <c r="F909" s="3" t="str">
        <f t="shared" si="120"/>
        <v>Race</v>
      </c>
      <c r="G909" s="3" t="str">
        <f t="shared" si="121"/>
        <v>Race</v>
      </c>
      <c r="H909" s="3" t="str">
        <f t="shared" si="122"/>
        <v>Race</v>
      </c>
      <c r="I909" s="3" t="str">
        <f t="shared" si="123"/>
        <v>S</v>
      </c>
      <c r="J909" s="3">
        <f t="shared" si="124"/>
        <v>19700101</v>
      </c>
      <c r="K909" s="3">
        <f t="shared" si="125"/>
        <v>20991231</v>
      </c>
    </row>
    <row r="910" spans="1:11" ht="18" customHeight="1" x14ac:dyDescent="0.3">
      <c r="A910" s="36" t="s">
        <v>11736</v>
      </c>
      <c r="B910" s="36" t="s">
        <v>10610</v>
      </c>
      <c r="C910" s="35" t="s">
        <v>11617</v>
      </c>
      <c r="D910" s="3" t="s">
        <v>947</v>
      </c>
      <c r="E910" s="3">
        <f t="shared" si="119"/>
        <v>2.02</v>
      </c>
      <c r="F910" s="3" t="str">
        <f t="shared" si="120"/>
        <v>Race</v>
      </c>
      <c r="G910" s="3" t="str">
        <f t="shared" si="121"/>
        <v>Race</v>
      </c>
      <c r="H910" s="3" t="str">
        <f t="shared" si="122"/>
        <v>Race</v>
      </c>
      <c r="I910" s="3" t="str">
        <f t="shared" si="123"/>
        <v>S</v>
      </c>
      <c r="J910" s="3">
        <f t="shared" si="124"/>
        <v>19700101</v>
      </c>
      <c r="K910" s="3">
        <f t="shared" si="125"/>
        <v>20991231</v>
      </c>
    </row>
    <row r="911" spans="1:11" ht="18" customHeight="1" x14ac:dyDescent="0.3">
      <c r="A911" s="36" t="s">
        <v>11736</v>
      </c>
      <c r="B911" s="36" t="s">
        <v>10611</v>
      </c>
      <c r="C911" s="35" t="s">
        <v>11618</v>
      </c>
      <c r="D911" s="3" t="s">
        <v>949</v>
      </c>
      <c r="E911" s="3">
        <f t="shared" si="119"/>
        <v>2.0299999999999998</v>
      </c>
      <c r="F911" s="3" t="str">
        <f t="shared" si="120"/>
        <v>Race</v>
      </c>
      <c r="G911" s="3" t="str">
        <f t="shared" si="121"/>
        <v>Race</v>
      </c>
      <c r="H911" s="3" t="str">
        <f t="shared" si="122"/>
        <v>Race</v>
      </c>
      <c r="I911" s="3" t="str">
        <f t="shared" si="123"/>
        <v>S</v>
      </c>
      <c r="J911" s="3">
        <f t="shared" si="124"/>
        <v>19700101</v>
      </c>
      <c r="K911" s="3">
        <f t="shared" si="125"/>
        <v>20991231</v>
      </c>
    </row>
    <row r="912" spans="1:11" ht="18" customHeight="1" x14ac:dyDescent="0.3">
      <c r="A912" s="36" t="s">
        <v>11736</v>
      </c>
      <c r="B912" s="36" t="s">
        <v>10612</v>
      </c>
      <c r="C912" s="35" t="s">
        <v>11619</v>
      </c>
      <c r="D912" s="3" t="s">
        <v>952</v>
      </c>
      <c r="E912" s="3">
        <f t="shared" si="119"/>
        <v>2.04</v>
      </c>
      <c r="F912" s="3" t="str">
        <f t="shared" si="120"/>
        <v>Race</v>
      </c>
      <c r="G912" s="3" t="str">
        <f t="shared" si="121"/>
        <v>Race</v>
      </c>
      <c r="H912" s="3" t="str">
        <f t="shared" si="122"/>
        <v>Race</v>
      </c>
      <c r="I912" s="3" t="str">
        <f t="shared" si="123"/>
        <v>S</v>
      </c>
      <c r="J912" s="3">
        <f t="shared" si="124"/>
        <v>19700101</v>
      </c>
      <c r="K912" s="3">
        <f t="shared" si="125"/>
        <v>20991231</v>
      </c>
    </row>
    <row r="913" spans="1:11" ht="18" customHeight="1" x14ac:dyDescent="0.3">
      <c r="A913" s="36" t="s">
        <v>11736</v>
      </c>
      <c r="B913" s="36" t="s">
        <v>10613</v>
      </c>
      <c r="C913" s="35" t="s">
        <v>11620</v>
      </c>
      <c r="D913" s="3" t="s">
        <v>953</v>
      </c>
      <c r="E913" s="3">
        <f t="shared" si="119"/>
        <v>2.0499999999999998</v>
      </c>
      <c r="F913" s="3" t="str">
        <f t="shared" si="120"/>
        <v>Race</v>
      </c>
      <c r="G913" s="3" t="str">
        <f t="shared" si="121"/>
        <v>Race</v>
      </c>
      <c r="H913" s="3" t="str">
        <f t="shared" si="122"/>
        <v>Race</v>
      </c>
      <c r="I913" s="3" t="str">
        <f t="shared" si="123"/>
        <v>S</v>
      </c>
      <c r="J913" s="3">
        <f t="shared" si="124"/>
        <v>19700101</v>
      </c>
      <c r="K913" s="3">
        <f t="shared" si="125"/>
        <v>20991231</v>
      </c>
    </row>
    <row r="914" spans="1:11" ht="18" customHeight="1" x14ac:dyDescent="0.3">
      <c r="A914" s="36" t="s">
        <v>11736</v>
      </c>
      <c r="B914" s="36" t="s">
        <v>10614</v>
      </c>
      <c r="C914" s="35" t="s">
        <v>11621</v>
      </c>
      <c r="D914" s="3" t="s">
        <v>954</v>
      </c>
      <c r="E914" s="3">
        <f t="shared" si="119"/>
        <v>2.06</v>
      </c>
      <c r="F914" s="3" t="str">
        <f t="shared" si="120"/>
        <v>Race</v>
      </c>
      <c r="G914" s="3" t="str">
        <f t="shared" si="121"/>
        <v>Race</v>
      </c>
      <c r="H914" s="3" t="str">
        <f t="shared" si="122"/>
        <v>Race</v>
      </c>
      <c r="I914" s="3" t="str">
        <f t="shared" si="123"/>
        <v>S</v>
      </c>
      <c r="J914" s="3">
        <f t="shared" si="124"/>
        <v>19700101</v>
      </c>
      <c r="K914" s="3">
        <f t="shared" si="125"/>
        <v>20991231</v>
      </c>
    </row>
    <row r="915" spans="1:11" ht="18" customHeight="1" x14ac:dyDescent="0.3">
      <c r="A915" s="36" t="s">
        <v>11736</v>
      </c>
      <c r="B915" s="36" t="s">
        <v>10615</v>
      </c>
      <c r="C915" s="35" t="s">
        <v>11622</v>
      </c>
      <c r="D915" s="3" t="s">
        <v>981</v>
      </c>
      <c r="E915" s="3">
        <f t="shared" si="119"/>
        <v>2.0699999999999998</v>
      </c>
      <c r="F915" s="3" t="str">
        <f t="shared" si="120"/>
        <v>Race</v>
      </c>
      <c r="G915" s="3" t="str">
        <f t="shared" si="121"/>
        <v>Race</v>
      </c>
      <c r="H915" s="3" t="str">
        <f t="shared" si="122"/>
        <v>Race</v>
      </c>
      <c r="I915" s="3" t="str">
        <f t="shared" si="123"/>
        <v>S</v>
      </c>
      <c r="J915" s="3">
        <f t="shared" si="124"/>
        <v>19700101</v>
      </c>
      <c r="K915" s="3">
        <f t="shared" si="125"/>
        <v>20991231</v>
      </c>
    </row>
    <row r="916" spans="1:11" ht="18" customHeight="1" x14ac:dyDescent="0.3">
      <c r="A916" s="36" t="s">
        <v>11736</v>
      </c>
      <c r="B916" s="36" t="s">
        <v>10616</v>
      </c>
      <c r="C916" s="35" t="s">
        <v>11623</v>
      </c>
      <c r="D916" s="3" t="s">
        <v>958</v>
      </c>
      <c r="E916" s="3">
        <f t="shared" si="119"/>
        <v>2.08</v>
      </c>
      <c r="F916" s="3" t="str">
        <f t="shared" si="120"/>
        <v>Race</v>
      </c>
      <c r="G916" s="3" t="str">
        <f t="shared" si="121"/>
        <v>Race</v>
      </c>
      <c r="H916" s="3" t="str">
        <f t="shared" si="122"/>
        <v>Race</v>
      </c>
      <c r="I916" s="3" t="str">
        <f t="shared" si="123"/>
        <v>S</v>
      </c>
      <c r="J916" s="3">
        <f t="shared" si="124"/>
        <v>19700101</v>
      </c>
      <c r="K916" s="3">
        <f t="shared" si="125"/>
        <v>20991231</v>
      </c>
    </row>
    <row r="917" spans="1:11" ht="18" customHeight="1" x14ac:dyDescent="0.3">
      <c r="A917" s="36" t="s">
        <v>11736</v>
      </c>
      <c r="B917" s="36" t="s">
        <v>10617</v>
      </c>
      <c r="C917" s="35" t="s">
        <v>11624</v>
      </c>
      <c r="D917" s="3" t="s">
        <v>960</v>
      </c>
      <c r="E917" s="3">
        <f t="shared" si="119"/>
        <v>2.09</v>
      </c>
      <c r="F917" s="3" t="str">
        <f t="shared" si="120"/>
        <v>Race</v>
      </c>
      <c r="G917" s="3" t="str">
        <f t="shared" si="121"/>
        <v>Race</v>
      </c>
      <c r="H917" s="3" t="str">
        <f t="shared" si="122"/>
        <v>Race</v>
      </c>
      <c r="I917" s="3" t="str">
        <f t="shared" si="123"/>
        <v>S</v>
      </c>
      <c r="J917" s="3">
        <f t="shared" si="124"/>
        <v>19700101</v>
      </c>
      <c r="K917" s="3">
        <f t="shared" si="125"/>
        <v>20991231</v>
      </c>
    </row>
    <row r="918" spans="1:11" ht="18" customHeight="1" x14ac:dyDescent="0.3">
      <c r="A918" s="36" t="s">
        <v>11736</v>
      </c>
      <c r="B918" s="36" t="s">
        <v>10618</v>
      </c>
      <c r="C918" s="35" t="s">
        <v>11625</v>
      </c>
      <c r="D918" s="3" t="s">
        <v>961</v>
      </c>
      <c r="E918" s="3">
        <f t="shared" si="119"/>
        <v>2.1</v>
      </c>
      <c r="F918" s="3" t="str">
        <f t="shared" si="120"/>
        <v>Race</v>
      </c>
      <c r="G918" s="3" t="str">
        <f t="shared" si="121"/>
        <v>Race</v>
      </c>
      <c r="H918" s="3" t="str">
        <f t="shared" si="122"/>
        <v>Race</v>
      </c>
      <c r="I918" s="3" t="str">
        <f t="shared" si="123"/>
        <v>S</v>
      </c>
      <c r="J918" s="3">
        <f t="shared" si="124"/>
        <v>19700101</v>
      </c>
      <c r="K918" s="3">
        <f t="shared" si="125"/>
        <v>20991231</v>
      </c>
    </row>
    <row r="919" spans="1:11" ht="18" customHeight="1" x14ac:dyDescent="0.3">
      <c r="A919" s="36" t="s">
        <v>11736</v>
      </c>
      <c r="B919" s="36" t="s">
        <v>10619</v>
      </c>
      <c r="C919" s="35" t="s">
        <v>11626</v>
      </c>
      <c r="D919" s="3" t="s">
        <v>964</v>
      </c>
      <c r="E919" s="3">
        <f t="shared" si="119"/>
        <v>2.11</v>
      </c>
      <c r="F919" s="3" t="str">
        <f t="shared" si="120"/>
        <v>Race</v>
      </c>
      <c r="G919" s="3" t="str">
        <f t="shared" si="121"/>
        <v>Race</v>
      </c>
      <c r="H919" s="3" t="str">
        <f t="shared" si="122"/>
        <v>Race</v>
      </c>
      <c r="I919" s="3" t="str">
        <f t="shared" si="123"/>
        <v>S</v>
      </c>
      <c r="J919" s="3">
        <f t="shared" si="124"/>
        <v>19700101</v>
      </c>
      <c r="K919" s="3">
        <f t="shared" si="125"/>
        <v>20991231</v>
      </c>
    </row>
    <row r="920" spans="1:11" ht="18" customHeight="1" x14ac:dyDescent="0.3">
      <c r="A920" s="36" t="s">
        <v>11736</v>
      </c>
      <c r="B920" s="36" t="s">
        <v>10620</v>
      </c>
      <c r="C920" s="35" t="s">
        <v>11627</v>
      </c>
      <c r="D920" s="3" t="s">
        <v>965</v>
      </c>
      <c r="E920" s="3">
        <f t="shared" si="119"/>
        <v>2.12</v>
      </c>
      <c r="F920" s="3" t="str">
        <f t="shared" si="120"/>
        <v>Race</v>
      </c>
      <c r="G920" s="3" t="str">
        <f t="shared" si="121"/>
        <v>Race</v>
      </c>
      <c r="H920" s="3" t="str">
        <f t="shared" si="122"/>
        <v>Race</v>
      </c>
      <c r="I920" s="3" t="str">
        <f t="shared" si="123"/>
        <v>S</v>
      </c>
      <c r="J920" s="3">
        <f t="shared" si="124"/>
        <v>19700101</v>
      </c>
      <c r="K920" s="3">
        <f t="shared" si="125"/>
        <v>20991231</v>
      </c>
    </row>
    <row r="921" spans="1:11" ht="18" customHeight="1" x14ac:dyDescent="0.3">
      <c r="A921" s="36" t="s">
        <v>11736</v>
      </c>
      <c r="B921" s="36" t="s">
        <v>10621</v>
      </c>
      <c r="C921" s="35" t="s">
        <v>11628</v>
      </c>
      <c r="D921" s="3" t="s">
        <v>966</v>
      </c>
      <c r="E921" s="3">
        <f t="shared" si="119"/>
        <v>2.13</v>
      </c>
      <c r="F921" s="3" t="str">
        <f t="shared" si="120"/>
        <v>Race</v>
      </c>
      <c r="G921" s="3" t="str">
        <f t="shared" si="121"/>
        <v>Race</v>
      </c>
      <c r="H921" s="3" t="str">
        <f t="shared" si="122"/>
        <v>Race</v>
      </c>
      <c r="I921" s="3" t="str">
        <f t="shared" si="123"/>
        <v>S</v>
      </c>
      <c r="J921" s="3">
        <f t="shared" si="124"/>
        <v>19700101</v>
      </c>
      <c r="K921" s="3">
        <f t="shared" si="125"/>
        <v>20991231</v>
      </c>
    </row>
    <row r="922" spans="1:11" ht="18" customHeight="1" x14ac:dyDescent="0.3">
      <c r="A922" s="36" t="s">
        <v>11736</v>
      </c>
      <c r="B922" s="36" t="s">
        <v>10622</v>
      </c>
      <c r="C922" s="35" t="s">
        <v>11629</v>
      </c>
      <c r="D922" s="3" t="s">
        <v>968</v>
      </c>
      <c r="E922" s="3">
        <f t="shared" si="119"/>
        <v>2.14</v>
      </c>
      <c r="F922" s="3" t="str">
        <f t="shared" si="120"/>
        <v>Race</v>
      </c>
      <c r="G922" s="3" t="str">
        <f t="shared" si="121"/>
        <v>Race</v>
      </c>
      <c r="H922" s="3" t="str">
        <f t="shared" si="122"/>
        <v>Race</v>
      </c>
      <c r="I922" s="3" t="str">
        <f t="shared" si="123"/>
        <v>S</v>
      </c>
      <c r="J922" s="3">
        <f t="shared" si="124"/>
        <v>19700101</v>
      </c>
      <c r="K922" s="3">
        <f t="shared" si="125"/>
        <v>20991231</v>
      </c>
    </row>
    <row r="923" spans="1:11" ht="18" customHeight="1" x14ac:dyDescent="0.3">
      <c r="A923" s="36" t="s">
        <v>11736</v>
      </c>
      <c r="B923" s="36" t="s">
        <v>10623</v>
      </c>
      <c r="C923" s="35" t="s">
        <v>11630</v>
      </c>
      <c r="D923" s="3" t="s">
        <v>975</v>
      </c>
      <c r="E923" s="3">
        <f t="shared" si="119"/>
        <v>2.15</v>
      </c>
      <c r="F923" s="3" t="str">
        <f t="shared" si="120"/>
        <v>Race</v>
      </c>
      <c r="G923" s="3" t="str">
        <f t="shared" si="121"/>
        <v>Race</v>
      </c>
      <c r="H923" s="3" t="str">
        <f t="shared" si="122"/>
        <v>Race</v>
      </c>
      <c r="I923" s="3" t="str">
        <f t="shared" si="123"/>
        <v>S</v>
      </c>
      <c r="J923" s="3">
        <f t="shared" si="124"/>
        <v>19700101</v>
      </c>
      <c r="K923" s="3">
        <f t="shared" si="125"/>
        <v>20991231</v>
      </c>
    </row>
    <row r="924" spans="1:11" ht="18" customHeight="1" x14ac:dyDescent="0.3">
      <c r="A924" s="36" t="s">
        <v>11736</v>
      </c>
      <c r="B924" s="36" t="s">
        <v>10624</v>
      </c>
      <c r="C924" s="35" t="s">
        <v>11631</v>
      </c>
      <c r="D924" s="3" t="s">
        <v>977</v>
      </c>
      <c r="E924" s="3">
        <f t="shared" si="119"/>
        <v>2.16</v>
      </c>
      <c r="F924" s="3" t="str">
        <f t="shared" si="120"/>
        <v>Race</v>
      </c>
      <c r="G924" s="3" t="str">
        <f t="shared" si="121"/>
        <v>Race</v>
      </c>
      <c r="H924" s="3" t="str">
        <f t="shared" si="122"/>
        <v>Race</v>
      </c>
      <c r="I924" s="3" t="str">
        <f t="shared" si="123"/>
        <v>S</v>
      </c>
      <c r="J924" s="3">
        <f t="shared" si="124"/>
        <v>19700101</v>
      </c>
      <c r="K924" s="3">
        <f t="shared" si="125"/>
        <v>20991231</v>
      </c>
    </row>
    <row r="925" spans="1:11" ht="18" customHeight="1" x14ac:dyDescent="0.3">
      <c r="A925" s="36" t="s">
        <v>11736</v>
      </c>
      <c r="B925" s="36" t="s">
        <v>10625</v>
      </c>
      <c r="C925" s="35" t="s">
        <v>11632</v>
      </c>
      <c r="D925" s="3" t="s">
        <v>980</v>
      </c>
      <c r="E925" s="3">
        <f t="shared" si="119"/>
        <v>2.17</v>
      </c>
      <c r="F925" s="3" t="str">
        <f t="shared" si="120"/>
        <v>Race</v>
      </c>
      <c r="G925" s="3" t="str">
        <f t="shared" si="121"/>
        <v>Race</v>
      </c>
      <c r="H925" s="3" t="str">
        <f t="shared" si="122"/>
        <v>Race</v>
      </c>
      <c r="I925" s="3" t="str">
        <f t="shared" si="123"/>
        <v>S</v>
      </c>
      <c r="J925" s="3">
        <f t="shared" si="124"/>
        <v>19700101</v>
      </c>
      <c r="K925" s="3">
        <f t="shared" si="125"/>
        <v>20991231</v>
      </c>
    </row>
    <row r="926" spans="1:11" ht="18" customHeight="1" x14ac:dyDescent="0.3">
      <c r="A926" s="36" t="s">
        <v>11736</v>
      </c>
      <c r="B926" s="36" t="s">
        <v>10626</v>
      </c>
      <c r="C926" s="35" t="s">
        <v>11633</v>
      </c>
      <c r="D926" s="3" t="s">
        <v>982</v>
      </c>
      <c r="E926" s="3">
        <f t="shared" si="119"/>
        <v>2.1800000000000002</v>
      </c>
      <c r="F926" s="3" t="str">
        <f t="shared" si="120"/>
        <v>Race</v>
      </c>
      <c r="G926" s="3" t="str">
        <f t="shared" si="121"/>
        <v>Race</v>
      </c>
      <c r="H926" s="3" t="str">
        <f t="shared" si="122"/>
        <v>Race</v>
      </c>
      <c r="I926" s="3" t="str">
        <f t="shared" si="123"/>
        <v>S</v>
      </c>
      <c r="J926" s="3">
        <f t="shared" si="124"/>
        <v>19700101</v>
      </c>
      <c r="K926" s="3">
        <f t="shared" si="125"/>
        <v>20991231</v>
      </c>
    </row>
    <row r="927" spans="1:11" ht="18" customHeight="1" x14ac:dyDescent="0.3">
      <c r="A927" s="36" t="s">
        <v>11736</v>
      </c>
      <c r="B927" s="36" t="s">
        <v>10627</v>
      </c>
      <c r="C927" s="35" t="s">
        <v>11634</v>
      </c>
      <c r="D927" s="3" t="s">
        <v>985</v>
      </c>
      <c r="E927" s="3">
        <f t="shared" si="119"/>
        <v>2.19</v>
      </c>
      <c r="F927" s="3" t="str">
        <f t="shared" si="120"/>
        <v>Race</v>
      </c>
      <c r="G927" s="3" t="str">
        <f t="shared" si="121"/>
        <v>Race</v>
      </c>
      <c r="H927" s="3" t="str">
        <f t="shared" si="122"/>
        <v>Race</v>
      </c>
      <c r="I927" s="3" t="str">
        <f t="shared" si="123"/>
        <v>S</v>
      </c>
      <c r="J927" s="3">
        <f t="shared" si="124"/>
        <v>19700101</v>
      </c>
      <c r="K927" s="3">
        <f t="shared" si="125"/>
        <v>20991231</v>
      </c>
    </row>
    <row r="928" spans="1:11" ht="18" customHeight="1" x14ac:dyDescent="0.3">
      <c r="A928" s="36" t="s">
        <v>11736</v>
      </c>
      <c r="B928" s="36" t="s">
        <v>10628</v>
      </c>
      <c r="C928" s="35" t="s">
        <v>11635</v>
      </c>
      <c r="D928" s="3" t="s">
        <v>962</v>
      </c>
      <c r="E928" s="3">
        <f t="shared" si="119"/>
        <v>2.2000000000000002</v>
      </c>
      <c r="F928" s="3" t="str">
        <f t="shared" si="120"/>
        <v>Race</v>
      </c>
      <c r="G928" s="3" t="str">
        <f t="shared" si="121"/>
        <v>Race</v>
      </c>
      <c r="H928" s="3" t="str">
        <f t="shared" si="122"/>
        <v>Race</v>
      </c>
      <c r="I928" s="3" t="str">
        <f t="shared" si="123"/>
        <v>S</v>
      </c>
      <c r="J928" s="3">
        <f t="shared" si="124"/>
        <v>19700101</v>
      </c>
      <c r="K928" s="3">
        <f t="shared" si="125"/>
        <v>20991231</v>
      </c>
    </row>
    <row r="929" spans="1:11" ht="18" customHeight="1" x14ac:dyDescent="0.3">
      <c r="A929" s="36" t="s">
        <v>11736</v>
      </c>
      <c r="B929" s="36" t="s">
        <v>10629</v>
      </c>
      <c r="C929" s="35" t="s">
        <v>11636</v>
      </c>
      <c r="D929" s="3" t="s">
        <v>969</v>
      </c>
      <c r="E929" s="3">
        <f t="shared" si="119"/>
        <v>2.21</v>
      </c>
      <c r="F929" s="3" t="str">
        <f t="shared" si="120"/>
        <v>Race</v>
      </c>
      <c r="G929" s="3" t="str">
        <f t="shared" si="121"/>
        <v>Race</v>
      </c>
      <c r="H929" s="3" t="str">
        <f t="shared" si="122"/>
        <v>Race</v>
      </c>
      <c r="I929" s="3" t="str">
        <f t="shared" si="123"/>
        <v>S</v>
      </c>
      <c r="J929" s="3">
        <f t="shared" si="124"/>
        <v>19700101</v>
      </c>
      <c r="K929" s="3">
        <f t="shared" si="125"/>
        <v>20991231</v>
      </c>
    </row>
    <row r="930" spans="1:11" ht="18" customHeight="1" x14ac:dyDescent="0.3">
      <c r="A930" s="36" t="s">
        <v>11736</v>
      </c>
      <c r="B930" s="36" t="s">
        <v>10630</v>
      </c>
      <c r="C930" s="35" t="s">
        <v>11637</v>
      </c>
      <c r="D930" s="3" t="s">
        <v>974</v>
      </c>
      <c r="E930" s="3">
        <f t="shared" si="119"/>
        <v>2.2200000000000002</v>
      </c>
      <c r="F930" s="3" t="str">
        <f t="shared" si="120"/>
        <v>Race</v>
      </c>
      <c r="G930" s="3" t="str">
        <f t="shared" si="121"/>
        <v>Race</v>
      </c>
      <c r="H930" s="3" t="str">
        <f t="shared" si="122"/>
        <v>Race</v>
      </c>
      <c r="I930" s="3" t="str">
        <f t="shared" si="123"/>
        <v>S</v>
      </c>
      <c r="J930" s="3">
        <f t="shared" si="124"/>
        <v>19700101</v>
      </c>
      <c r="K930" s="3">
        <f t="shared" si="125"/>
        <v>20991231</v>
      </c>
    </row>
    <row r="931" spans="1:11" ht="18" customHeight="1" x14ac:dyDescent="0.3">
      <c r="A931" s="36" t="s">
        <v>11736</v>
      </c>
      <c r="B931" s="36" t="s">
        <v>10631</v>
      </c>
      <c r="C931" s="35" t="s">
        <v>11638</v>
      </c>
      <c r="D931" s="3" t="s">
        <v>979</v>
      </c>
      <c r="E931" s="3">
        <f t="shared" si="119"/>
        <v>2.23</v>
      </c>
      <c r="F931" s="3" t="str">
        <f t="shared" si="120"/>
        <v>Race</v>
      </c>
      <c r="G931" s="3" t="str">
        <f t="shared" si="121"/>
        <v>Race</v>
      </c>
      <c r="H931" s="3" t="str">
        <f t="shared" si="122"/>
        <v>Race</v>
      </c>
      <c r="I931" s="3" t="str">
        <f t="shared" si="123"/>
        <v>S</v>
      </c>
      <c r="J931" s="3">
        <f t="shared" si="124"/>
        <v>19700101</v>
      </c>
      <c r="K931" s="3">
        <f t="shared" si="125"/>
        <v>20991231</v>
      </c>
    </row>
    <row r="932" spans="1:11" ht="18" customHeight="1" x14ac:dyDescent="0.3">
      <c r="A932" s="36" t="s">
        <v>11736</v>
      </c>
      <c r="B932" s="36" t="s">
        <v>10632</v>
      </c>
      <c r="C932" s="35" t="s">
        <v>11639</v>
      </c>
      <c r="D932" s="3" t="s">
        <v>967</v>
      </c>
      <c r="E932" s="3">
        <f t="shared" si="119"/>
        <v>2.2400000000000002</v>
      </c>
      <c r="F932" s="3" t="str">
        <f t="shared" si="120"/>
        <v>Race</v>
      </c>
      <c r="G932" s="3" t="str">
        <f t="shared" si="121"/>
        <v>Race</v>
      </c>
      <c r="H932" s="3" t="str">
        <f t="shared" si="122"/>
        <v>Race</v>
      </c>
      <c r="I932" s="3" t="str">
        <f t="shared" si="123"/>
        <v>S</v>
      </c>
      <c r="J932" s="3">
        <f t="shared" si="124"/>
        <v>19700101</v>
      </c>
      <c r="K932" s="3">
        <f t="shared" si="125"/>
        <v>20991231</v>
      </c>
    </row>
    <row r="933" spans="1:11" ht="18" customHeight="1" x14ac:dyDescent="0.3">
      <c r="A933" s="36" t="s">
        <v>11736</v>
      </c>
      <c r="B933" s="36" t="s">
        <v>10633</v>
      </c>
      <c r="C933" s="35" t="s">
        <v>11640</v>
      </c>
      <c r="D933" s="3" t="s">
        <v>951</v>
      </c>
      <c r="E933" s="3">
        <f t="shared" si="119"/>
        <v>3</v>
      </c>
      <c r="F933" s="3" t="str">
        <f t="shared" si="120"/>
        <v>Race</v>
      </c>
      <c r="G933" s="3" t="str">
        <f t="shared" si="121"/>
        <v>Race</v>
      </c>
      <c r="H933" s="3" t="str">
        <f t="shared" si="122"/>
        <v>Race</v>
      </c>
      <c r="I933" s="3" t="str">
        <f t="shared" si="123"/>
        <v>S</v>
      </c>
      <c r="J933" s="3">
        <f t="shared" si="124"/>
        <v>19700101</v>
      </c>
      <c r="K933" s="3">
        <f t="shared" si="125"/>
        <v>20991231</v>
      </c>
    </row>
    <row r="934" spans="1:11" ht="18" customHeight="1" x14ac:dyDescent="0.3">
      <c r="A934" s="36" t="s">
        <v>11736</v>
      </c>
      <c r="B934" s="36" t="s">
        <v>10634</v>
      </c>
      <c r="C934" s="35" t="s">
        <v>11641</v>
      </c>
      <c r="D934" s="3" t="s">
        <v>950</v>
      </c>
      <c r="E934" s="3">
        <f t="shared" si="119"/>
        <v>3.01</v>
      </c>
      <c r="F934" s="3" t="str">
        <f t="shared" si="120"/>
        <v>Race</v>
      </c>
      <c r="G934" s="3" t="str">
        <f t="shared" si="121"/>
        <v>Race</v>
      </c>
      <c r="H934" s="3" t="str">
        <f t="shared" si="122"/>
        <v>Race</v>
      </c>
      <c r="I934" s="3" t="str">
        <f t="shared" si="123"/>
        <v>S</v>
      </c>
      <c r="J934" s="3">
        <f t="shared" si="124"/>
        <v>19700101</v>
      </c>
      <c r="K934" s="3">
        <f t="shared" si="125"/>
        <v>20991231</v>
      </c>
    </row>
    <row r="935" spans="1:11" ht="18" customHeight="1" x14ac:dyDescent="0.3">
      <c r="A935" s="36" t="s">
        <v>11736</v>
      </c>
      <c r="B935" s="36" t="s">
        <v>10635</v>
      </c>
      <c r="C935" s="35" t="s">
        <v>11642</v>
      </c>
      <c r="D935" s="3" t="s">
        <v>939</v>
      </c>
      <c r="E935" s="3">
        <f t="shared" si="119"/>
        <v>3.02</v>
      </c>
      <c r="F935" s="3" t="str">
        <f t="shared" si="120"/>
        <v>Race</v>
      </c>
      <c r="G935" s="3" t="str">
        <f t="shared" si="121"/>
        <v>Race</v>
      </c>
      <c r="H935" s="3" t="str">
        <f t="shared" si="122"/>
        <v>Race</v>
      </c>
      <c r="I935" s="3" t="str">
        <f t="shared" si="123"/>
        <v>S</v>
      </c>
      <c r="J935" s="3">
        <f t="shared" si="124"/>
        <v>19700101</v>
      </c>
      <c r="K935" s="3">
        <f t="shared" si="125"/>
        <v>20991231</v>
      </c>
    </row>
    <row r="936" spans="1:11" ht="18" customHeight="1" x14ac:dyDescent="0.3">
      <c r="A936" s="36" t="s">
        <v>11736</v>
      </c>
      <c r="B936" s="36" t="s">
        <v>10636</v>
      </c>
      <c r="C936" s="35" t="s">
        <v>11643</v>
      </c>
      <c r="D936" s="3" t="s">
        <v>938</v>
      </c>
      <c r="E936" s="3">
        <f t="shared" si="119"/>
        <v>3.03</v>
      </c>
      <c r="F936" s="3" t="str">
        <f t="shared" si="120"/>
        <v>Race</v>
      </c>
      <c r="G936" s="3" t="str">
        <f t="shared" si="121"/>
        <v>Race</v>
      </c>
      <c r="H936" s="3" t="str">
        <f t="shared" si="122"/>
        <v>Race</v>
      </c>
      <c r="I936" s="3" t="str">
        <f t="shared" si="123"/>
        <v>S</v>
      </c>
      <c r="J936" s="3">
        <f t="shared" si="124"/>
        <v>19700101</v>
      </c>
      <c r="K936" s="3">
        <f t="shared" si="125"/>
        <v>20991231</v>
      </c>
    </row>
    <row r="937" spans="1:11" ht="18" customHeight="1" x14ac:dyDescent="0.3">
      <c r="A937" s="36" t="s">
        <v>11736</v>
      </c>
      <c r="B937" s="36" t="s">
        <v>10637</v>
      </c>
      <c r="C937" s="35" t="s">
        <v>11644</v>
      </c>
      <c r="D937" s="3" t="s">
        <v>938</v>
      </c>
      <c r="E937" s="3">
        <f t="shared" si="119"/>
        <v>3.03</v>
      </c>
      <c r="F937" s="3" t="str">
        <f t="shared" si="120"/>
        <v>Race</v>
      </c>
      <c r="G937" s="3" t="str">
        <f t="shared" si="121"/>
        <v>Race</v>
      </c>
      <c r="H937" s="3" t="str">
        <f t="shared" si="122"/>
        <v>Race</v>
      </c>
      <c r="I937" s="3" t="str">
        <f t="shared" si="123"/>
        <v>S</v>
      </c>
      <c r="J937" s="3">
        <f t="shared" si="124"/>
        <v>19700101</v>
      </c>
      <c r="K937" s="3">
        <f t="shared" si="125"/>
        <v>20991231</v>
      </c>
    </row>
    <row r="938" spans="1:11" ht="18" customHeight="1" x14ac:dyDescent="0.3">
      <c r="A938" s="36" t="s">
        <v>11736</v>
      </c>
      <c r="B938" s="36" t="s">
        <v>10638</v>
      </c>
      <c r="C938" s="35" t="s">
        <v>11645</v>
      </c>
      <c r="D938" s="3" t="s">
        <v>938</v>
      </c>
      <c r="E938" s="3">
        <f t="shared" si="119"/>
        <v>3.03</v>
      </c>
      <c r="F938" s="3" t="str">
        <f t="shared" si="120"/>
        <v>Race</v>
      </c>
      <c r="G938" s="3" t="str">
        <f t="shared" si="121"/>
        <v>Race</v>
      </c>
      <c r="H938" s="3" t="str">
        <f t="shared" si="122"/>
        <v>Race</v>
      </c>
      <c r="I938" s="3" t="str">
        <f t="shared" si="123"/>
        <v>S</v>
      </c>
      <c r="J938" s="3">
        <f t="shared" si="124"/>
        <v>19700101</v>
      </c>
      <c r="K938" s="3">
        <f t="shared" si="125"/>
        <v>20991231</v>
      </c>
    </row>
    <row r="939" spans="1:11" ht="18" customHeight="1" x14ac:dyDescent="0.3">
      <c r="A939" s="36" t="s">
        <v>11736</v>
      </c>
      <c r="B939" s="36" t="s">
        <v>10639</v>
      </c>
      <c r="C939" s="35" t="s">
        <v>11646</v>
      </c>
      <c r="D939" s="3" t="s">
        <v>938</v>
      </c>
      <c r="E939" s="3">
        <f t="shared" si="119"/>
        <v>3.03</v>
      </c>
      <c r="F939" s="3" t="str">
        <f t="shared" si="120"/>
        <v>Race</v>
      </c>
      <c r="G939" s="3" t="str">
        <f t="shared" si="121"/>
        <v>Race</v>
      </c>
      <c r="H939" s="3" t="str">
        <f t="shared" si="122"/>
        <v>Race</v>
      </c>
      <c r="I939" s="3" t="str">
        <f t="shared" si="123"/>
        <v>S</v>
      </c>
      <c r="J939" s="3">
        <f t="shared" si="124"/>
        <v>19700101</v>
      </c>
      <c r="K939" s="3">
        <f t="shared" si="125"/>
        <v>20991231</v>
      </c>
    </row>
    <row r="940" spans="1:11" ht="18" customHeight="1" x14ac:dyDescent="0.3">
      <c r="A940" s="36" t="s">
        <v>11736</v>
      </c>
      <c r="B940" s="36" t="s">
        <v>10640</v>
      </c>
      <c r="C940" s="35" t="s">
        <v>11647</v>
      </c>
      <c r="D940" s="3" t="s">
        <v>938</v>
      </c>
      <c r="E940" s="3">
        <f t="shared" si="119"/>
        <v>3.03</v>
      </c>
      <c r="F940" s="3" t="str">
        <f t="shared" si="120"/>
        <v>Race</v>
      </c>
      <c r="G940" s="3" t="str">
        <f t="shared" si="121"/>
        <v>Race</v>
      </c>
      <c r="H940" s="3" t="str">
        <f t="shared" si="122"/>
        <v>Race</v>
      </c>
      <c r="I940" s="3" t="str">
        <f t="shared" si="123"/>
        <v>S</v>
      </c>
      <c r="J940" s="3">
        <f t="shared" si="124"/>
        <v>19700101</v>
      </c>
      <c r="K940" s="3">
        <f t="shared" si="125"/>
        <v>20991231</v>
      </c>
    </row>
    <row r="941" spans="1:11" ht="18" customHeight="1" x14ac:dyDescent="0.3">
      <c r="A941" s="36" t="s">
        <v>11736</v>
      </c>
      <c r="B941" s="36" t="s">
        <v>10641</v>
      </c>
      <c r="C941" s="35" t="s">
        <v>11648</v>
      </c>
      <c r="D941" s="3" t="s">
        <v>938</v>
      </c>
      <c r="E941" s="3">
        <f t="shared" si="119"/>
        <v>3.03</v>
      </c>
      <c r="F941" s="3" t="str">
        <f t="shared" si="120"/>
        <v>Race</v>
      </c>
      <c r="G941" s="3" t="str">
        <f t="shared" si="121"/>
        <v>Race</v>
      </c>
      <c r="H941" s="3" t="str">
        <f t="shared" si="122"/>
        <v>Race</v>
      </c>
      <c r="I941" s="3" t="str">
        <f t="shared" si="123"/>
        <v>S</v>
      </c>
      <c r="J941" s="3">
        <f t="shared" si="124"/>
        <v>19700101</v>
      </c>
      <c r="K941" s="3">
        <f t="shared" si="125"/>
        <v>20991231</v>
      </c>
    </row>
    <row r="942" spans="1:11" ht="18" customHeight="1" x14ac:dyDescent="0.3">
      <c r="A942" s="36" t="s">
        <v>11736</v>
      </c>
      <c r="B942" s="36" t="s">
        <v>10642</v>
      </c>
      <c r="C942" s="35" t="s">
        <v>11649</v>
      </c>
      <c r="D942" s="3" t="s">
        <v>938</v>
      </c>
      <c r="E942" s="3">
        <f t="shared" si="119"/>
        <v>3.03</v>
      </c>
      <c r="F942" s="3" t="str">
        <f t="shared" si="120"/>
        <v>Race</v>
      </c>
      <c r="G942" s="3" t="str">
        <f t="shared" si="121"/>
        <v>Race</v>
      </c>
      <c r="H942" s="3" t="str">
        <f t="shared" si="122"/>
        <v>Race</v>
      </c>
      <c r="I942" s="3" t="str">
        <f t="shared" si="123"/>
        <v>S</v>
      </c>
      <c r="J942" s="3">
        <f t="shared" si="124"/>
        <v>19700101</v>
      </c>
      <c r="K942" s="3">
        <f t="shared" si="125"/>
        <v>20991231</v>
      </c>
    </row>
    <row r="943" spans="1:11" ht="18" customHeight="1" x14ac:dyDescent="0.3">
      <c r="A943" s="36" t="s">
        <v>11736</v>
      </c>
      <c r="B943" s="36" t="s">
        <v>10643</v>
      </c>
      <c r="C943" s="35" t="s">
        <v>11650</v>
      </c>
      <c r="D943" s="3" t="s">
        <v>946</v>
      </c>
      <c r="E943" s="3">
        <f t="shared" si="119"/>
        <v>3.04</v>
      </c>
      <c r="F943" s="3" t="str">
        <f t="shared" si="120"/>
        <v>Race</v>
      </c>
      <c r="G943" s="3" t="str">
        <f t="shared" si="121"/>
        <v>Race</v>
      </c>
      <c r="H943" s="3" t="str">
        <f t="shared" si="122"/>
        <v>Race</v>
      </c>
      <c r="I943" s="3" t="str">
        <f t="shared" si="123"/>
        <v>S</v>
      </c>
      <c r="J943" s="3">
        <f t="shared" si="124"/>
        <v>19700101</v>
      </c>
      <c r="K943" s="3">
        <f t="shared" si="125"/>
        <v>20991231</v>
      </c>
    </row>
    <row r="944" spans="1:11" ht="18" customHeight="1" x14ac:dyDescent="0.3">
      <c r="A944" s="36" t="s">
        <v>11736</v>
      </c>
      <c r="B944" s="36" t="s">
        <v>10644</v>
      </c>
      <c r="C944" s="35" t="s">
        <v>11651</v>
      </c>
      <c r="D944" s="3" t="s">
        <v>948</v>
      </c>
      <c r="E944" s="3">
        <f t="shared" si="119"/>
        <v>3.05</v>
      </c>
      <c r="F944" s="3" t="str">
        <f t="shared" si="120"/>
        <v>Race</v>
      </c>
      <c r="G944" s="3" t="str">
        <f t="shared" si="121"/>
        <v>Race</v>
      </c>
      <c r="H944" s="3" t="str">
        <f t="shared" si="122"/>
        <v>Race</v>
      </c>
      <c r="I944" s="3" t="str">
        <f t="shared" si="123"/>
        <v>S</v>
      </c>
      <c r="J944" s="3">
        <f t="shared" si="124"/>
        <v>19700101</v>
      </c>
      <c r="K944" s="3">
        <f t="shared" si="125"/>
        <v>20991231</v>
      </c>
    </row>
    <row r="945" spans="1:11" ht="18" customHeight="1" x14ac:dyDescent="0.3">
      <c r="A945" s="36" t="s">
        <v>11736</v>
      </c>
      <c r="B945" s="36" t="s">
        <v>10645</v>
      </c>
      <c r="C945" s="35" t="s">
        <v>11652</v>
      </c>
      <c r="D945" s="3" t="s">
        <v>956</v>
      </c>
      <c r="E945" s="3">
        <f t="shared" si="119"/>
        <v>3.06</v>
      </c>
      <c r="F945" s="3" t="str">
        <f t="shared" si="120"/>
        <v>Race</v>
      </c>
      <c r="G945" s="3" t="str">
        <f t="shared" si="121"/>
        <v>Race</v>
      </c>
      <c r="H945" s="3" t="str">
        <f t="shared" si="122"/>
        <v>Race</v>
      </c>
      <c r="I945" s="3" t="str">
        <f t="shared" si="123"/>
        <v>S</v>
      </c>
      <c r="J945" s="3">
        <f t="shared" si="124"/>
        <v>19700101</v>
      </c>
      <c r="K945" s="3">
        <f t="shared" si="125"/>
        <v>20991231</v>
      </c>
    </row>
    <row r="946" spans="1:11" ht="18" customHeight="1" x14ac:dyDescent="0.3">
      <c r="A946" s="36" t="s">
        <v>11736</v>
      </c>
      <c r="B946" s="36" t="s">
        <v>10646</v>
      </c>
      <c r="C946" s="35" t="s">
        <v>11653</v>
      </c>
      <c r="D946" s="3" t="s">
        <v>955</v>
      </c>
      <c r="E946" s="3">
        <f t="shared" si="119"/>
        <v>3.07</v>
      </c>
      <c r="F946" s="3" t="str">
        <f t="shared" si="120"/>
        <v>Race</v>
      </c>
      <c r="G946" s="3" t="str">
        <f t="shared" si="121"/>
        <v>Race</v>
      </c>
      <c r="H946" s="3" t="str">
        <f t="shared" si="122"/>
        <v>Race</v>
      </c>
      <c r="I946" s="3" t="str">
        <f t="shared" si="123"/>
        <v>S</v>
      </c>
      <c r="J946" s="3">
        <f t="shared" si="124"/>
        <v>19700101</v>
      </c>
      <c r="K946" s="3">
        <f t="shared" si="125"/>
        <v>20991231</v>
      </c>
    </row>
    <row r="947" spans="1:11" ht="18" customHeight="1" x14ac:dyDescent="0.3">
      <c r="A947" s="36" t="s">
        <v>11736</v>
      </c>
      <c r="B947" s="36" t="s">
        <v>10647</v>
      </c>
      <c r="C947" s="35" t="s">
        <v>11654</v>
      </c>
      <c r="D947" s="3" t="s">
        <v>959</v>
      </c>
      <c r="E947" s="3">
        <f t="shared" si="119"/>
        <v>3.08</v>
      </c>
      <c r="F947" s="3" t="str">
        <f t="shared" si="120"/>
        <v>Race</v>
      </c>
      <c r="G947" s="3" t="str">
        <f t="shared" si="121"/>
        <v>Race</v>
      </c>
      <c r="H947" s="3" t="str">
        <f t="shared" si="122"/>
        <v>Race</v>
      </c>
      <c r="I947" s="3" t="str">
        <f t="shared" si="123"/>
        <v>S</v>
      </c>
      <c r="J947" s="3">
        <f t="shared" si="124"/>
        <v>19700101</v>
      </c>
      <c r="K947" s="3">
        <f t="shared" si="125"/>
        <v>20991231</v>
      </c>
    </row>
    <row r="948" spans="1:11" ht="18" customHeight="1" x14ac:dyDescent="0.3">
      <c r="A948" s="36" t="s">
        <v>11736</v>
      </c>
      <c r="B948" s="36" t="s">
        <v>10648</v>
      </c>
      <c r="C948" s="35" t="s">
        <v>11655</v>
      </c>
      <c r="D948" s="3" t="s">
        <v>963</v>
      </c>
      <c r="E948" s="3">
        <f t="shared" si="119"/>
        <v>3.09</v>
      </c>
      <c r="F948" s="3" t="str">
        <f t="shared" si="120"/>
        <v>Race</v>
      </c>
      <c r="G948" s="3" t="str">
        <f t="shared" si="121"/>
        <v>Race</v>
      </c>
      <c r="H948" s="3" t="str">
        <f t="shared" si="122"/>
        <v>Race</v>
      </c>
      <c r="I948" s="3" t="str">
        <f t="shared" si="123"/>
        <v>S</v>
      </c>
      <c r="J948" s="3">
        <f t="shared" si="124"/>
        <v>19700101</v>
      </c>
      <c r="K948" s="3">
        <f t="shared" si="125"/>
        <v>20991231</v>
      </c>
    </row>
    <row r="949" spans="1:11" ht="18" customHeight="1" x14ac:dyDescent="0.3">
      <c r="A949" s="36" t="s">
        <v>11736</v>
      </c>
      <c r="B949" s="36" t="s">
        <v>10649</v>
      </c>
      <c r="C949" s="35" t="s">
        <v>11656</v>
      </c>
      <c r="D949" s="3" t="s">
        <v>983</v>
      </c>
      <c r="E949" s="3">
        <f t="shared" si="119"/>
        <v>3.1</v>
      </c>
      <c r="F949" s="3" t="str">
        <f t="shared" si="120"/>
        <v>Race</v>
      </c>
      <c r="G949" s="3" t="str">
        <f t="shared" si="121"/>
        <v>Race</v>
      </c>
      <c r="H949" s="3" t="str">
        <f t="shared" si="122"/>
        <v>Race</v>
      </c>
      <c r="I949" s="3" t="str">
        <f t="shared" si="123"/>
        <v>S</v>
      </c>
      <c r="J949" s="3">
        <f t="shared" si="124"/>
        <v>19700101</v>
      </c>
      <c r="K949" s="3">
        <f t="shared" si="125"/>
        <v>20991231</v>
      </c>
    </row>
    <row r="950" spans="1:11" ht="18" customHeight="1" x14ac:dyDescent="0.3">
      <c r="A950" s="36" t="s">
        <v>11736</v>
      </c>
      <c r="B950" s="36" t="s">
        <v>10650</v>
      </c>
      <c r="C950" s="35" t="s">
        <v>11657</v>
      </c>
      <c r="D950" s="3" t="s">
        <v>984</v>
      </c>
      <c r="E950" s="3">
        <f t="shared" si="119"/>
        <v>3.11</v>
      </c>
      <c r="F950" s="3" t="str">
        <f t="shared" si="120"/>
        <v>Race</v>
      </c>
      <c r="G950" s="3" t="str">
        <f t="shared" si="121"/>
        <v>Race</v>
      </c>
      <c r="H950" s="3" t="str">
        <f t="shared" si="122"/>
        <v>Race</v>
      </c>
      <c r="I950" s="3" t="str">
        <f t="shared" si="123"/>
        <v>S</v>
      </c>
      <c r="J950" s="3">
        <f t="shared" si="124"/>
        <v>19700101</v>
      </c>
      <c r="K950" s="3">
        <f t="shared" si="125"/>
        <v>20991231</v>
      </c>
    </row>
    <row r="951" spans="1:11" ht="18" customHeight="1" x14ac:dyDescent="0.3">
      <c r="A951" s="36" t="s">
        <v>11736</v>
      </c>
      <c r="B951" s="36" t="s">
        <v>10651</v>
      </c>
      <c r="C951" s="35" t="s">
        <v>11658</v>
      </c>
      <c r="D951" s="3" t="s">
        <v>986</v>
      </c>
      <c r="E951" s="3">
        <f t="shared" si="119"/>
        <v>3.12</v>
      </c>
      <c r="F951" s="3" t="str">
        <f t="shared" si="120"/>
        <v>Race</v>
      </c>
      <c r="G951" s="3" t="str">
        <f t="shared" si="121"/>
        <v>Race</v>
      </c>
      <c r="H951" s="3" t="str">
        <f t="shared" si="122"/>
        <v>Race</v>
      </c>
      <c r="I951" s="3" t="str">
        <f t="shared" si="123"/>
        <v>S</v>
      </c>
      <c r="J951" s="3">
        <f t="shared" si="124"/>
        <v>19700101</v>
      </c>
      <c r="K951" s="3">
        <f t="shared" si="125"/>
        <v>20991231</v>
      </c>
    </row>
    <row r="952" spans="1:11" ht="18" customHeight="1" x14ac:dyDescent="0.3">
      <c r="A952" s="36" t="s">
        <v>11736</v>
      </c>
      <c r="B952" s="36" t="s">
        <v>10652</v>
      </c>
      <c r="C952" s="35" t="s">
        <v>11659</v>
      </c>
      <c r="D952" s="3" t="s">
        <v>973</v>
      </c>
      <c r="E952" s="3">
        <f t="shared" si="119"/>
        <v>4</v>
      </c>
      <c r="F952" s="3" t="str">
        <f t="shared" si="120"/>
        <v>Race</v>
      </c>
      <c r="G952" s="3" t="str">
        <f t="shared" si="121"/>
        <v>Race</v>
      </c>
      <c r="H952" s="3" t="str">
        <f t="shared" si="122"/>
        <v>Race</v>
      </c>
      <c r="I952" s="3" t="str">
        <f t="shared" si="123"/>
        <v>S</v>
      </c>
      <c r="J952" s="3">
        <f t="shared" si="124"/>
        <v>19700101</v>
      </c>
      <c r="K952" s="3">
        <f t="shared" si="125"/>
        <v>20991231</v>
      </c>
    </row>
    <row r="953" spans="1:11" ht="18" customHeight="1" x14ac:dyDescent="0.3">
      <c r="A953" s="36" t="s">
        <v>11736</v>
      </c>
      <c r="B953" s="36" t="s">
        <v>10653</v>
      </c>
      <c r="C953" s="35" t="s">
        <v>11660</v>
      </c>
      <c r="D953" s="3" t="s">
        <v>978</v>
      </c>
      <c r="E953" s="3">
        <f t="shared" si="119"/>
        <v>4.01</v>
      </c>
      <c r="F953" s="3" t="str">
        <f t="shared" si="120"/>
        <v>Race</v>
      </c>
      <c r="G953" s="3" t="str">
        <f t="shared" si="121"/>
        <v>Race</v>
      </c>
      <c r="H953" s="3" t="str">
        <f t="shared" si="122"/>
        <v>Race</v>
      </c>
      <c r="I953" s="3" t="str">
        <f t="shared" si="123"/>
        <v>S</v>
      </c>
      <c r="J953" s="3">
        <f t="shared" si="124"/>
        <v>19700101</v>
      </c>
      <c r="K953" s="3">
        <f t="shared" si="125"/>
        <v>20991231</v>
      </c>
    </row>
    <row r="954" spans="1:11" ht="18" customHeight="1" x14ac:dyDescent="0.3">
      <c r="A954" s="36" t="s">
        <v>11736</v>
      </c>
      <c r="B954" s="36" t="s">
        <v>10654</v>
      </c>
      <c r="C954" s="35" t="s">
        <v>11661</v>
      </c>
      <c r="D954" s="3" t="s">
        <v>978</v>
      </c>
      <c r="E954" s="3">
        <f t="shared" si="119"/>
        <v>4.01</v>
      </c>
      <c r="F954" s="3" t="str">
        <f t="shared" si="120"/>
        <v>Race</v>
      </c>
      <c r="G954" s="3" t="str">
        <f t="shared" si="121"/>
        <v>Race</v>
      </c>
      <c r="H954" s="3" t="str">
        <f t="shared" si="122"/>
        <v>Race</v>
      </c>
      <c r="I954" s="3" t="str">
        <f t="shared" si="123"/>
        <v>S</v>
      </c>
      <c r="J954" s="3">
        <f t="shared" si="124"/>
        <v>19700101</v>
      </c>
      <c r="K954" s="3">
        <f t="shared" si="125"/>
        <v>20991231</v>
      </c>
    </row>
    <row r="955" spans="1:11" ht="18" customHeight="1" x14ac:dyDescent="0.3">
      <c r="A955" s="36" t="s">
        <v>11736</v>
      </c>
      <c r="B955" s="36" t="s">
        <v>10655</v>
      </c>
      <c r="C955" s="35" t="s">
        <v>11662</v>
      </c>
      <c r="D955" s="3" t="s">
        <v>978</v>
      </c>
      <c r="E955" s="3">
        <f t="shared" si="119"/>
        <v>4.01</v>
      </c>
      <c r="F955" s="3" t="str">
        <f t="shared" si="120"/>
        <v>Race</v>
      </c>
      <c r="G955" s="3" t="str">
        <f t="shared" si="121"/>
        <v>Race</v>
      </c>
      <c r="H955" s="3" t="str">
        <f t="shared" si="122"/>
        <v>Race</v>
      </c>
      <c r="I955" s="3" t="str">
        <f t="shared" si="123"/>
        <v>S</v>
      </c>
      <c r="J955" s="3">
        <f t="shared" si="124"/>
        <v>19700101</v>
      </c>
      <c r="K955" s="3">
        <f t="shared" si="125"/>
        <v>20991231</v>
      </c>
    </row>
    <row r="956" spans="1:11" ht="18" customHeight="1" x14ac:dyDescent="0.3">
      <c r="A956" s="36" t="s">
        <v>11736</v>
      </c>
      <c r="B956" s="36" t="s">
        <v>10656</v>
      </c>
      <c r="C956" s="35" t="s">
        <v>11663</v>
      </c>
      <c r="D956" s="3" t="s">
        <v>978</v>
      </c>
      <c r="E956" s="3">
        <f t="shared" si="119"/>
        <v>4.01</v>
      </c>
      <c r="F956" s="3" t="str">
        <f t="shared" si="120"/>
        <v>Race</v>
      </c>
      <c r="G956" s="3" t="str">
        <f t="shared" si="121"/>
        <v>Race</v>
      </c>
      <c r="H956" s="3" t="str">
        <f t="shared" si="122"/>
        <v>Race</v>
      </c>
      <c r="I956" s="3" t="str">
        <f t="shared" si="123"/>
        <v>S</v>
      </c>
      <c r="J956" s="3">
        <f t="shared" si="124"/>
        <v>19700101</v>
      </c>
      <c r="K956" s="3">
        <f t="shared" si="125"/>
        <v>20991231</v>
      </c>
    </row>
    <row r="957" spans="1:11" ht="18" customHeight="1" x14ac:dyDescent="0.3">
      <c r="A957" s="36" t="s">
        <v>11736</v>
      </c>
      <c r="B957" s="36" t="s">
        <v>10657</v>
      </c>
      <c r="C957" s="35" t="s">
        <v>11664</v>
      </c>
      <c r="D957" s="3" t="s">
        <v>978</v>
      </c>
      <c r="E957" s="3">
        <f t="shared" si="119"/>
        <v>4.01</v>
      </c>
      <c r="F957" s="3" t="str">
        <f t="shared" si="120"/>
        <v>Race</v>
      </c>
      <c r="G957" s="3" t="str">
        <f t="shared" si="121"/>
        <v>Race</v>
      </c>
      <c r="H957" s="3" t="str">
        <f t="shared" si="122"/>
        <v>Race</v>
      </c>
      <c r="I957" s="3" t="str">
        <f t="shared" si="123"/>
        <v>S</v>
      </c>
      <c r="J957" s="3">
        <f t="shared" si="124"/>
        <v>19700101</v>
      </c>
      <c r="K957" s="3">
        <f t="shared" si="125"/>
        <v>20991231</v>
      </c>
    </row>
    <row r="958" spans="1:11" ht="18" customHeight="1" x14ac:dyDescent="0.3">
      <c r="A958" s="36" t="s">
        <v>11736</v>
      </c>
      <c r="B958" s="36" t="s">
        <v>10658</v>
      </c>
      <c r="C958" s="35" t="s">
        <v>11665</v>
      </c>
      <c r="D958" s="3" t="s">
        <v>978</v>
      </c>
      <c r="E958" s="3">
        <f t="shared" si="119"/>
        <v>4.01</v>
      </c>
      <c r="F958" s="3" t="str">
        <f t="shared" si="120"/>
        <v>Race</v>
      </c>
      <c r="G958" s="3" t="str">
        <f t="shared" si="121"/>
        <v>Race</v>
      </c>
      <c r="H958" s="3" t="str">
        <f t="shared" si="122"/>
        <v>Race</v>
      </c>
      <c r="I958" s="3" t="str">
        <f t="shared" si="123"/>
        <v>S</v>
      </c>
      <c r="J958" s="3">
        <f t="shared" si="124"/>
        <v>19700101</v>
      </c>
      <c r="K958" s="3">
        <f t="shared" si="125"/>
        <v>20991231</v>
      </c>
    </row>
    <row r="959" spans="1:11" ht="18" customHeight="1" x14ac:dyDescent="0.3">
      <c r="A959" s="36" t="s">
        <v>11736</v>
      </c>
      <c r="B959" s="36" t="s">
        <v>10659</v>
      </c>
      <c r="C959" s="35" t="s">
        <v>11666</v>
      </c>
      <c r="D959" s="3" t="s">
        <v>971</v>
      </c>
      <c r="E959" s="3">
        <f t="shared" si="119"/>
        <v>4.0199999999999996</v>
      </c>
      <c r="F959" s="3" t="str">
        <f t="shared" si="120"/>
        <v>Race</v>
      </c>
      <c r="G959" s="3" t="str">
        <f t="shared" si="121"/>
        <v>Race</v>
      </c>
      <c r="H959" s="3" t="str">
        <f t="shared" si="122"/>
        <v>Race</v>
      </c>
      <c r="I959" s="3" t="str">
        <f t="shared" si="123"/>
        <v>S</v>
      </c>
      <c r="J959" s="3">
        <f t="shared" si="124"/>
        <v>19700101</v>
      </c>
      <c r="K959" s="3">
        <f t="shared" si="125"/>
        <v>20991231</v>
      </c>
    </row>
    <row r="960" spans="1:11" ht="18" customHeight="1" x14ac:dyDescent="0.3">
      <c r="A960" s="36" t="s">
        <v>11736</v>
      </c>
      <c r="B960" s="36" t="s">
        <v>10660</v>
      </c>
      <c r="C960" s="35" t="s">
        <v>11667</v>
      </c>
      <c r="D960" s="3" t="s">
        <v>971</v>
      </c>
      <c r="E960" s="3">
        <f t="shared" si="119"/>
        <v>4.0199999999999996</v>
      </c>
      <c r="F960" s="3" t="str">
        <f t="shared" si="120"/>
        <v>Race</v>
      </c>
      <c r="G960" s="3" t="str">
        <f t="shared" si="121"/>
        <v>Race</v>
      </c>
      <c r="H960" s="3" t="str">
        <f t="shared" si="122"/>
        <v>Race</v>
      </c>
      <c r="I960" s="3" t="str">
        <f t="shared" si="123"/>
        <v>S</v>
      </c>
      <c r="J960" s="3">
        <f t="shared" si="124"/>
        <v>19700101</v>
      </c>
      <c r="K960" s="3">
        <f t="shared" si="125"/>
        <v>20991231</v>
      </c>
    </row>
    <row r="961" spans="1:11" ht="18" customHeight="1" x14ac:dyDescent="0.3">
      <c r="A961" s="36" t="s">
        <v>11736</v>
      </c>
      <c r="B961" s="36" t="s">
        <v>10661</v>
      </c>
      <c r="C961" s="35" t="s">
        <v>11668</v>
      </c>
      <c r="D961" s="3" t="s">
        <v>971</v>
      </c>
      <c r="E961" s="3">
        <f t="shared" si="119"/>
        <v>4.0199999999999996</v>
      </c>
      <c r="F961" s="3" t="str">
        <f t="shared" si="120"/>
        <v>Race</v>
      </c>
      <c r="G961" s="3" t="str">
        <f t="shared" si="121"/>
        <v>Race</v>
      </c>
      <c r="H961" s="3" t="str">
        <f t="shared" si="122"/>
        <v>Race</v>
      </c>
      <c r="I961" s="3" t="str">
        <f t="shared" si="123"/>
        <v>S</v>
      </c>
      <c r="J961" s="3">
        <f t="shared" si="124"/>
        <v>19700101</v>
      </c>
      <c r="K961" s="3">
        <f t="shared" si="125"/>
        <v>20991231</v>
      </c>
    </row>
    <row r="962" spans="1:11" ht="18" customHeight="1" x14ac:dyDescent="0.3">
      <c r="A962" s="36" t="s">
        <v>11736</v>
      </c>
      <c r="B962" s="36" t="s">
        <v>10662</v>
      </c>
      <c r="C962" s="35" t="s">
        <v>11669</v>
      </c>
      <c r="D962" s="3" t="s">
        <v>971</v>
      </c>
      <c r="E962" s="3">
        <f t="shared" ref="E962:E1000" si="126">IFERROR(VLOOKUP(D962,omop_all_vocs,4,FALSE),"")</f>
        <v>4.0199999999999996</v>
      </c>
      <c r="F962" s="3" t="str">
        <f t="shared" ref="F962:F1000" si="127">IFERROR(VLOOKUP(D962,omop_all_vocs,5,FALSE),"")</f>
        <v>Race</v>
      </c>
      <c r="G962" s="3" t="str">
        <f t="shared" ref="G962:G1000" si="128">IFERROR(VLOOKUP(D962,omop_all_vocs,6,FALSE),"")</f>
        <v>Race</v>
      </c>
      <c r="H962" s="3" t="str">
        <f t="shared" ref="H962:H1000" si="129">IFERROR(VLOOKUP(D962,omop_all_vocs,7,FALSE),"")</f>
        <v>Race</v>
      </c>
      <c r="I962" s="3" t="str">
        <f t="shared" ref="I962:I1000" si="130">IFERROR(VLOOKUP(D962,omop_all_vocs,8,FALSE),"")</f>
        <v>S</v>
      </c>
      <c r="J962" s="3">
        <f t="shared" ref="J962:J1000" si="131">IFERROR(VLOOKUP(D962,omop_all_vocs,9,FALSE),"")</f>
        <v>19700101</v>
      </c>
      <c r="K962" s="3">
        <f t="shared" ref="K962:K1000" si="132">IFERROR(VLOOKUP(D962,omop_all_vocs,10,FALSE),"")</f>
        <v>20991231</v>
      </c>
    </row>
    <row r="963" spans="1:11" ht="18" customHeight="1" x14ac:dyDescent="0.3">
      <c r="A963" s="36" t="s">
        <v>11736</v>
      </c>
      <c r="B963" s="36" t="s">
        <v>10663</v>
      </c>
      <c r="C963" s="35" t="s">
        <v>11670</v>
      </c>
      <c r="D963" s="3" t="s">
        <v>971</v>
      </c>
      <c r="E963" s="3">
        <f t="shared" si="126"/>
        <v>4.0199999999999996</v>
      </c>
      <c r="F963" s="3" t="str">
        <f t="shared" si="127"/>
        <v>Race</v>
      </c>
      <c r="G963" s="3" t="str">
        <f t="shared" si="128"/>
        <v>Race</v>
      </c>
      <c r="H963" s="3" t="str">
        <f t="shared" si="129"/>
        <v>Race</v>
      </c>
      <c r="I963" s="3" t="str">
        <f t="shared" si="130"/>
        <v>S</v>
      </c>
      <c r="J963" s="3">
        <f t="shared" si="131"/>
        <v>19700101</v>
      </c>
      <c r="K963" s="3">
        <f t="shared" si="132"/>
        <v>20991231</v>
      </c>
    </row>
    <row r="964" spans="1:11" ht="18" customHeight="1" x14ac:dyDescent="0.3">
      <c r="A964" s="36" t="s">
        <v>11736</v>
      </c>
      <c r="B964" s="36" t="s">
        <v>10664</v>
      </c>
      <c r="C964" s="35" t="s">
        <v>11671</v>
      </c>
      <c r="D964" s="3" t="s">
        <v>971</v>
      </c>
      <c r="E964" s="3">
        <f t="shared" si="126"/>
        <v>4.0199999999999996</v>
      </c>
      <c r="F964" s="3" t="str">
        <f t="shared" si="127"/>
        <v>Race</v>
      </c>
      <c r="G964" s="3" t="str">
        <f t="shared" si="128"/>
        <v>Race</v>
      </c>
      <c r="H964" s="3" t="str">
        <f t="shared" si="129"/>
        <v>Race</v>
      </c>
      <c r="I964" s="3" t="str">
        <f t="shared" si="130"/>
        <v>S</v>
      </c>
      <c r="J964" s="3">
        <f t="shared" si="131"/>
        <v>19700101</v>
      </c>
      <c r="K964" s="3">
        <f t="shared" si="132"/>
        <v>20991231</v>
      </c>
    </row>
    <row r="965" spans="1:11" ht="18" customHeight="1" x14ac:dyDescent="0.3">
      <c r="A965" s="36" t="s">
        <v>11736</v>
      </c>
      <c r="B965" s="36" t="s">
        <v>10665</v>
      </c>
      <c r="C965" s="35" t="s">
        <v>11672</v>
      </c>
      <c r="D965" s="3" t="s">
        <v>971</v>
      </c>
      <c r="E965" s="3">
        <f t="shared" si="126"/>
        <v>4.0199999999999996</v>
      </c>
      <c r="F965" s="3" t="str">
        <f t="shared" si="127"/>
        <v>Race</v>
      </c>
      <c r="G965" s="3" t="str">
        <f t="shared" si="128"/>
        <v>Race</v>
      </c>
      <c r="H965" s="3" t="str">
        <f t="shared" si="129"/>
        <v>Race</v>
      </c>
      <c r="I965" s="3" t="str">
        <f t="shared" si="130"/>
        <v>S</v>
      </c>
      <c r="J965" s="3">
        <f t="shared" si="131"/>
        <v>19700101</v>
      </c>
      <c r="K965" s="3">
        <f t="shared" si="132"/>
        <v>20991231</v>
      </c>
    </row>
    <row r="966" spans="1:11" ht="18" customHeight="1" x14ac:dyDescent="0.3">
      <c r="A966" s="36" t="s">
        <v>11736</v>
      </c>
      <c r="B966" s="36" t="s">
        <v>10666</v>
      </c>
      <c r="C966" s="35" t="s">
        <v>11673</v>
      </c>
      <c r="D966" s="3" t="s">
        <v>971</v>
      </c>
      <c r="E966" s="3">
        <f t="shared" si="126"/>
        <v>4.0199999999999996</v>
      </c>
      <c r="F966" s="3" t="str">
        <f t="shared" si="127"/>
        <v>Race</v>
      </c>
      <c r="G966" s="3" t="str">
        <f t="shared" si="128"/>
        <v>Race</v>
      </c>
      <c r="H966" s="3" t="str">
        <f t="shared" si="129"/>
        <v>Race</v>
      </c>
      <c r="I966" s="3" t="str">
        <f t="shared" si="130"/>
        <v>S</v>
      </c>
      <c r="J966" s="3">
        <f t="shared" si="131"/>
        <v>19700101</v>
      </c>
      <c r="K966" s="3">
        <f t="shared" si="132"/>
        <v>20991231</v>
      </c>
    </row>
    <row r="967" spans="1:11" ht="18" customHeight="1" x14ac:dyDescent="0.3">
      <c r="A967" s="36" t="s">
        <v>11736</v>
      </c>
      <c r="B967" s="36" t="s">
        <v>10667</v>
      </c>
      <c r="C967" s="35" t="s">
        <v>11674</v>
      </c>
      <c r="D967" s="3" t="s">
        <v>971</v>
      </c>
      <c r="E967" s="3">
        <f t="shared" si="126"/>
        <v>4.0199999999999996</v>
      </c>
      <c r="F967" s="3" t="str">
        <f t="shared" si="127"/>
        <v>Race</v>
      </c>
      <c r="G967" s="3" t="str">
        <f t="shared" si="128"/>
        <v>Race</v>
      </c>
      <c r="H967" s="3" t="str">
        <f t="shared" si="129"/>
        <v>Race</v>
      </c>
      <c r="I967" s="3" t="str">
        <f t="shared" si="130"/>
        <v>S</v>
      </c>
      <c r="J967" s="3">
        <f t="shared" si="131"/>
        <v>19700101</v>
      </c>
      <c r="K967" s="3">
        <f t="shared" si="132"/>
        <v>20991231</v>
      </c>
    </row>
    <row r="968" spans="1:11" ht="18" customHeight="1" x14ac:dyDescent="0.3">
      <c r="A968" s="36" t="s">
        <v>11736</v>
      </c>
      <c r="B968" s="36" t="s">
        <v>10668</v>
      </c>
      <c r="C968" s="35" t="s">
        <v>11675</v>
      </c>
      <c r="D968" s="3" t="s">
        <v>971</v>
      </c>
      <c r="E968" s="3">
        <f t="shared" si="126"/>
        <v>4.0199999999999996</v>
      </c>
      <c r="F968" s="3" t="str">
        <f t="shared" si="127"/>
        <v>Race</v>
      </c>
      <c r="G968" s="3" t="str">
        <f t="shared" si="128"/>
        <v>Race</v>
      </c>
      <c r="H968" s="3" t="str">
        <f t="shared" si="129"/>
        <v>Race</v>
      </c>
      <c r="I968" s="3" t="str">
        <f t="shared" si="130"/>
        <v>S</v>
      </c>
      <c r="J968" s="3">
        <f t="shared" si="131"/>
        <v>19700101</v>
      </c>
      <c r="K968" s="3">
        <f t="shared" si="132"/>
        <v>20991231</v>
      </c>
    </row>
    <row r="969" spans="1:11" ht="18" customHeight="1" x14ac:dyDescent="0.3">
      <c r="A969" s="36" t="s">
        <v>11736</v>
      </c>
      <c r="B969" s="36" t="s">
        <v>10669</v>
      </c>
      <c r="C969" s="35" t="s">
        <v>11676</v>
      </c>
      <c r="D969" s="3" t="s">
        <v>971</v>
      </c>
      <c r="E969" s="3">
        <f t="shared" si="126"/>
        <v>4.0199999999999996</v>
      </c>
      <c r="F969" s="3" t="str">
        <f t="shared" si="127"/>
        <v>Race</v>
      </c>
      <c r="G969" s="3" t="str">
        <f t="shared" si="128"/>
        <v>Race</v>
      </c>
      <c r="H969" s="3" t="str">
        <f t="shared" si="129"/>
        <v>Race</v>
      </c>
      <c r="I969" s="3" t="str">
        <f t="shared" si="130"/>
        <v>S</v>
      </c>
      <c r="J969" s="3">
        <f t="shared" si="131"/>
        <v>19700101</v>
      </c>
      <c r="K969" s="3">
        <f t="shared" si="132"/>
        <v>20991231</v>
      </c>
    </row>
    <row r="970" spans="1:11" ht="18" customHeight="1" x14ac:dyDescent="0.3">
      <c r="A970" s="36" t="s">
        <v>11736</v>
      </c>
      <c r="B970" s="36" t="s">
        <v>10670</v>
      </c>
      <c r="C970" s="35" t="s">
        <v>11677</v>
      </c>
      <c r="D970" s="3" t="s">
        <v>971</v>
      </c>
      <c r="E970" s="3">
        <f t="shared" si="126"/>
        <v>4.0199999999999996</v>
      </c>
      <c r="F970" s="3" t="str">
        <f t="shared" si="127"/>
        <v>Race</v>
      </c>
      <c r="G970" s="3" t="str">
        <f t="shared" si="128"/>
        <v>Race</v>
      </c>
      <c r="H970" s="3" t="str">
        <f t="shared" si="129"/>
        <v>Race</v>
      </c>
      <c r="I970" s="3" t="str">
        <f t="shared" si="130"/>
        <v>S</v>
      </c>
      <c r="J970" s="3">
        <f t="shared" si="131"/>
        <v>19700101</v>
      </c>
      <c r="K970" s="3">
        <f t="shared" si="132"/>
        <v>20991231</v>
      </c>
    </row>
    <row r="971" spans="1:11" ht="18" customHeight="1" x14ac:dyDescent="0.3">
      <c r="A971" s="36" t="s">
        <v>11736</v>
      </c>
      <c r="B971" s="36" t="s">
        <v>10671</v>
      </c>
      <c r="C971" s="35" t="s">
        <v>11678</v>
      </c>
      <c r="D971" s="3" t="s">
        <v>971</v>
      </c>
      <c r="E971" s="3">
        <f t="shared" si="126"/>
        <v>4.0199999999999996</v>
      </c>
      <c r="F971" s="3" t="str">
        <f t="shared" si="127"/>
        <v>Race</v>
      </c>
      <c r="G971" s="3" t="str">
        <f t="shared" si="128"/>
        <v>Race</v>
      </c>
      <c r="H971" s="3" t="str">
        <f t="shared" si="129"/>
        <v>Race</v>
      </c>
      <c r="I971" s="3" t="str">
        <f t="shared" si="130"/>
        <v>S</v>
      </c>
      <c r="J971" s="3">
        <f t="shared" si="131"/>
        <v>19700101</v>
      </c>
      <c r="K971" s="3">
        <f t="shared" si="132"/>
        <v>20991231</v>
      </c>
    </row>
    <row r="972" spans="1:11" ht="18" customHeight="1" x14ac:dyDescent="0.3">
      <c r="A972" s="36" t="s">
        <v>11736</v>
      </c>
      <c r="B972" s="36" t="s">
        <v>10672</v>
      </c>
      <c r="C972" s="35" t="s">
        <v>11679</v>
      </c>
      <c r="D972" s="3" t="s">
        <v>971</v>
      </c>
      <c r="E972" s="3">
        <f t="shared" si="126"/>
        <v>4.0199999999999996</v>
      </c>
      <c r="F972" s="3" t="str">
        <f t="shared" si="127"/>
        <v>Race</v>
      </c>
      <c r="G972" s="3" t="str">
        <f t="shared" si="128"/>
        <v>Race</v>
      </c>
      <c r="H972" s="3" t="str">
        <f t="shared" si="129"/>
        <v>Race</v>
      </c>
      <c r="I972" s="3" t="str">
        <f t="shared" si="130"/>
        <v>S</v>
      </c>
      <c r="J972" s="3">
        <f t="shared" si="131"/>
        <v>19700101</v>
      </c>
      <c r="K972" s="3">
        <f t="shared" si="132"/>
        <v>20991231</v>
      </c>
    </row>
    <row r="973" spans="1:11" ht="18" customHeight="1" x14ac:dyDescent="0.3">
      <c r="A973" s="36" t="s">
        <v>11736</v>
      </c>
      <c r="B973" s="36" t="s">
        <v>10673</v>
      </c>
      <c r="C973" s="35" t="s">
        <v>11680</v>
      </c>
      <c r="D973" s="3" t="s">
        <v>970</v>
      </c>
      <c r="E973" s="3">
        <f t="shared" si="126"/>
        <v>4.03</v>
      </c>
      <c r="F973" s="3" t="str">
        <f t="shared" si="127"/>
        <v>Race</v>
      </c>
      <c r="G973" s="3" t="str">
        <f t="shared" si="128"/>
        <v>Race</v>
      </c>
      <c r="H973" s="3" t="str">
        <f t="shared" si="129"/>
        <v>Race</v>
      </c>
      <c r="I973" s="3" t="str">
        <f t="shared" si="130"/>
        <v>S</v>
      </c>
      <c r="J973" s="3">
        <f t="shared" si="131"/>
        <v>19700101</v>
      </c>
      <c r="K973" s="3">
        <f t="shared" si="132"/>
        <v>20991231</v>
      </c>
    </row>
    <row r="974" spans="1:11" ht="18" customHeight="1" x14ac:dyDescent="0.3">
      <c r="A974" s="36" t="s">
        <v>11736</v>
      </c>
      <c r="B974" s="36" t="s">
        <v>10674</v>
      </c>
      <c r="C974" s="35" t="s">
        <v>11681</v>
      </c>
      <c r="D974" s="3" t="s">
        <v>970</v>
      </c>
      <c r="E974" s="3">
        <f t="shared" si="126"/>
        <v>4.03</v>
      </c>
      <c r="F974" s="3" t="str">
        <f t="shared" si="127"/>
        <v>Race</v>
      </c>
      <c r="G974" s="3" t="str">
        <f t="shared" si="128"/>
        <v>Race</v>
      </c>
      <c r="H974" s="3" t="str">
        <f t="shared" si="129"/>
        <v>Race</v>
      </c>
      <c r="I974" s="3" t="str">
        <f t="shared" si="130"/>
        <v>S</v>
      </c>
      <c r="J974" s="3">
        <f t="shared" si="131"/>
        <v>19700101</v>
      </c>
      <c r="K974" s="3">
        <f t="shared" si="132"/>
        <v>20991231</v>
      </c>
    </row>
    <row r="975" spans="1:11" ht="18" customHeight="1" x14ac:dyDescent="0.3">
      <c r="A975" s="36" t="s">
        <v>11736</v>
      </c>
      <c r="B975" s="36" t="s">
        <v>10675</v>
      </c>
      <c r="C975" s="35" t="s">
        <v>11682</v>
      </c>
      <c r="D975" s="3" t="s">
        <v>970</v>
      </c>
      <c r="E975" s="3">
        <f t="shared" si="126"/>
        <v>4.03</v>
      </c>
      <c r="F975" s="3" t="str">
        <f t="shared" si="127"/>
        <v>Race</v>
      </c>
      <c r="G975" s="3" t="str">
        <f t="shared" si="128"/>
        <v>Race</v>
      </c>
      <c r="H975" s="3" t="str">
        <f t="shared" si="129"/>
        <v>Race</v>
      </c>
      <c r="I975" s="3" t="str">
        <f t="shared" si="130"/>
        <v>S</v>
      </c>
      <c r="J975" s="3">
        <f t="shared" si="131"/>
        <v>19700101</v>
      </c>
      <c r="K975" s="3">
        <f t="shared" si="132"/>
        <v>20991231</v>
      </c>
    </row>
    <row r="976" spans="1:11" ht="18" customHeight="1" x14ac:dyDescent="0.3">
      <c r="A976" s="36" t="s">
        <v>11736</v>
      </c>
      <c r="B976" s="36" t="s">
        <v>10676</v>
      </c>
      <c r="C976" s="35" t="s">
        <v>11683</v>
      </c>
      <c r="D976" s="3" t="s">
        <v>970</v>
      </c>
      <c r="E976" s="3">
        <f t="shared" si="126"/>
        <v>4.03</v>
      </c>
      <c r="F976" s="3" t="str">
        <f t="shared" si="127"/>
        <v>Race</v>
      </c>
      <c r="G976" s="3" t="str">
        <f t="shared" si="128"/>
        <v>Race</v>
      </c>
      <c r="H976" s="3" t="str">
        <f t="shared" si="129"/>
        <v>Race</v>
      </c>
      <c r="I976" s="3" t="str">
        <f t="shared" si="130"/>
        <v>S</v>
      </c>
      <c r="J976" s="3">
        <f t="shared" si="131"/>
        <v>19700101</v>
      </c>
      <c r="K976" s="3">
        <f t="shared" si="132"/>
        <v>20991231</v>
      </c>
    </row>
    <row r="977" spans="1:11" ht="18" customHeight="1" x14ac:dyDescent="0.3">
      <c r="A977" s="36" t="s">
        <v>11736</v>
      </c>
      <c r="B977" s="36" t="s">
        <v>10677</v>
      </c>
      <c r="C977" s="35" t="s">
        <v>11684</v>
      </c>
      <c r="D977" s="3" t="s">
        <v>970</v>
      </c>
      <c r="E977" s="3">
        <f t="shared" si="126"/>
        <v>4.03</v>
      </c>
      <c r="F977" s="3" t="str">
        <f t="shared" si="127"/>
        <v>Race</v>
      </c>
      <c r="G977" s="3" t="str">
        <f t="shared" si="128"/>
        <v>Race</v>
      </c>
      <c r="H977" s="3" t="str">
        <f t="shared" si="129"/>
        <v>Race</v>
      </c>
      <c r="I977" s="3" t="str">
        <f t="shared" si="130"/>
        <v>S</v>
      </c>
      <c r="J977" s="3">
        <f t="shared" si="131"/>
        <v>19700101</v>
      </c>
      <c r="K977" s="3">
        <f t="shared" si="132"/>
        <v>20991231</v>
      </c>
    </row>
    <row r="978" spans="1:11" ht="18" customHeight="1" x14ac:dyDescent="0.3">
      <c r="A978" s="36" t="s">
        <v>11736</v>
      </c>
      <c r="B978" s="36" t="s">
        <v>10700</v>
      </c>
      <c r="C978" s="35" t="s">
        <v>11685</v>
      </c>
      <c r="D978" s="3" t="s">
        <v>976</v>
      </c>
      <c r="E978" s="3">
        <f t="shared" si="126"/>
        <v>4.04</v>
      </c>
      <c r="F978" s="3" t="str">
        <f t="shared" si="127"/>
        <v>Race</v>
      </c>
      <c r="G978" s="3" t="str">
        <f t="shared" si="128"/>
        <v>Race</v>
      </c>
      <c r="H978" s="3" t="str">
        <f t="shared" si="129"/>
        <v>Race</v>
      </c>
      <c r="I978" s="3" t="str">
        <f t="shared" si="130"/>
        <v>S</v>
      </c>
      <c r="J978" s="3">
        <f t="shared" si="131"/>
        <v>19700101</v>
      </c>
      <c r="K978" s="3">
        <f t="shared" si="132"/>
        <v>20991231</v>
      </c>
    </row>
    <row r="979" spans="1:11" ht="18" customHeight="1" x14ac:dyDescent="0.3">
      <c r="A979" s="36" t="s">
        <v>11736</v>
      </c>
      <c r="B979" s="36" t="s">
        <v>10678</v>
      </c>
      <c r="C979" s="35" t="s">
        <v>11686</v>
      </c>
      <c r="D979" s="3" t="s">
        <v>987</v>
      </c>
      <c r="E979" s="3">
        <f t="shared" si="126"/>
        <v>5</v>
      </c>
      <c r="F979" s="3" t="str">
        <f t="shared" si="127"/>
        <v>Race</v>
      </c>
      <c r="G979" s="3" t="str">
        <f t="shared" si="128"/>
        <v>Race</v>
      </c>
      <c r="H979" s="3" t="str">
        <f t="shared" si="129"/>
        <v>Race</v>
      </c>
      <c r="I979" s="3" t="str">
        <f t="shared" si="130"/>
        <v>S</v>
      </c>
      <c r="J979" s="3">
        <f t="shared" si="131"/>
        <v>19700101</v>
      </c>
      <c r="K979" s="3">
        <f t="shared" si="132"/>
        <v>20991231</v>
      </c>
    </row>
    <row r="980" spans="1:11" ht="18" customHeight="1" x14ac:dyDescent="0.3">
      <c r="A980" s="36" t="s">
        <v>11736</v>
      </c>
      <c r="B980" s="36" t="s">
        <v>10679</v>
      </c>
      <c r="C980" s="35" t="s">
        <v>11687</v>
      </c>
      <c r="D980" s="3" t="s">
        <v>957</v>
      </c>
      <c r="E980" s="3">
        <f t="shared" si="126"/>
        <v>5.01</v>
      </c>
      <c r="F980" s="3" t="str">
        <f t="shared" si="127"/>
        <v>Race</v>
      </c>
      <c r="G980" s="3" t="str">
        <f t="shared" si="128"/>
        <v>Race</v>
      </c>
      <c r="H980" s="3" t="str">
        <f t="shared" si="129"/>
        <v>Race</v>
      </c>
      <c r="I980" s="3" t="str">
        <f t="shared" si="130"/>
        <v>S</v>
      </c>
      <c r="J980" s="3">
        <f t="shared" si="131"/>
        <v>19700101</v>
      </c>
      <c r="K980" s="3">
        <f t="shared" si="132"/>
        <v>20991231</v>
      </c>
    </row>
    <row r="981" spans="1:11" ht="18" customHeight="1" x14ac:dyDescent="0.3">
      <c r="A981" s="36" t="s">
        <v>11736</v>
      </c>
      <c r="B981" s="36" t="s">
        <v>10680</v>
      </c>
      <c r="C981" s="35" t="s">
        <v>11688</v>
      </c>
      <c r="D981" s="3" t="s">
        <v>957</v>
      </c>
      <c r="E981" s="3">
        <f t="shared" si="126"/>
        <v>5.01</v>
      </c>
      <c r="F981" s="3" t="str">
        <f t="shared" si="127"/>
        <v>Race</v>
      </c>
      <c r="G981" s="3" t="str">
        <f t="shared" si="128"/>
        <v>Race</v>
      </c>
      <c r="H981" s="3" t="str">
        <f t="shared" si="129"/>
        <v>Race</v>
      </c>
      <c r="I981" s="3" t="str">
        <f t="shared" si="130"/>
        <v>S</v>
      </c>
      <c r="J981" s="3">
        <f t="shared" si="131"/>
        <v>19700101</v>
      </c>
      <c r="K981" s="3">
        <f t="shared" si="132"/>
        <v>20991231</v>
      </c>
    </row>
    <row r="982" spans="1:11" ht="18" customHeight="1" x14ac:dyDescent="0.3">
      <c r="A982" s="36" t="s">
        <v>11736</v>
      </c>
      <c r="B982" s="36" t="s">
        <v>10681</v>
      </c>
      <c r="C982" s="35" t="s">
        <v>11689</v>
      </c>
      <c r="D982" s="3" t="s">
        <v>957</v>
      </c>
      <c r="E982" s="3">
        <f t="shared" si="126"/>
        <v>5.01</v>
      </c>
      <c r="F982" s="3" t="str">
        <f t="shared" si="127"/>
        <v>Race</v>
      </c>
      <c r="G982" s="3" t="str">
        <f t="shared" si="128"/>
        <v>Race</v>
      </c>
      <c r="H982" s="3" t="str">
        <f t="shared" si="129"/>
        <v>Race</v>
      </c>
      <c r="I982" s="3" t="str">
        <f t="shared" si="130"/>
        <v>S</v>
      </c>
      <c r="J982" s="3">
        <f t="shared" si="131"/>
        <v>19700101</v>
      </c>
      <c r="K982" s="3">
        <f t="shared" si="132"/>
        <v>20991231</v>
      </c>
    </row>
    <row r="983" spans="1:11" ht="18" customHeight="1" x14ac:dyDescent="0.3">
      <c r="A983" s="36" t="s">
        <v>11736</v>
      </c>
      <c r="B983" s="36" t="s">
        <v>10682</v>
      </c>
      <c r="C983" s="35" t="s">
        <v>11690</v>
      </c>
      <c r="D983" s="3" t="s">
        <v>957</v>
      </c>
      <c r="E983" s="3">
        <f t="shared" si="126"/>
        <v>5.01</v>
      </c>
      <c r="F983" s="3" t="str">
        <f t="shared" si="127"/>
        <v>Race</v>
      </c>
      <c r="G983" s="3" t="str">
        <f t="shared" si="128"/>
        <v>Race</v>
      </c>
      <c r="H983" s="3" t="str">
        <f t="shared" si="129"/>
        <v>Race</v>
      </c>
      <c r="I983" s="3" t="str">
        <f t="shared" si="130"/>
        <v>S</v>
      </c>
      <c r="J983" s="3">
        <f t="shared" si="131"/>
        <v>19700101</v>
      </c>
      <c r="K983" s="3">
        <f t="shared" si="132"/>
        <v>20991231</v>
      </c>
    </row>
    <row r="984" spans="1:11" ht="18" customHeight="1" x14ac:dyDescent="0.3">
      <c r="A984" s="36" t="s">
        <v>11736</v>
      </c>
      <c r="B984" s="36" t="s">
        <v>10683</v>
      </c>
      <c r="C984" s="35" t="s">
        <v>11691</v>
      </c>
      <c r="D984" s="3" t="s">
        <v>957</v>
      </c>
      <c r="E984" s="3">
        <f t="shared" si="126"/>
        <v>5.01</v>
      </c>
      <c r="F984" s="3" t="str">
        <f t="shared" si="127"/>
        <v>Race</v>
      </c>
      <c r="G984" s="3" t="str">
        <f t="shared" si="128"/>
        <v>Race</v>
      </c>
      <c r="H984" s="3" t="str">
        <f t="shared" si="129"/>
        <v>Race</v>
      </c>
      <c r="I984" s="3" t="str">
        <f t="shared" si="130"/>
        <v>S</v>
      </c>
      <c r="J984" s="3">
        <f t="shared" si="131"/>
        <v>19700101</v>
      </c>
      <c r="K984" s="3">
        <f t="shared" si="132"/>
        <v>20991231</v>
      </c>
    </row>
    <row r="985" spans="1:11" ht="18" customHeight="1" x14ac:dyDescent="0.3">
      <c r="A985" s="36" t="s">
        <v>11736</v>
      </c>
      <c r="B985" s="36" t="s">
        <v>10684</v>
      </c>
      <c r="C985" s="35" t="s">
        <v>11692</v>
      </c>
      <c r="D985" s="3" t="s">
        <v>957</v>
      </c>
      <c r="E985" s="3">
        <f t="shared" si="126"/>
        <v>5.01</v>
      </c>
      <c r="F985" s="3" t="str">
        <f t="shared" si="127"/>
        <v>Race</v>
      </c>
      <c r="G985" s="3" t="str">
        <f t="shared" si="128"/>
        <v>Race</v>
      </c>
      <c r="H985" s="3" t="str">
        <f t="shared" si="129"/>
        <v>Race</v>
      </c>
      <c r="I985" s="3" t="str">
        <f t="shared" si="130"/>
        <v>S</v>
      </c>
      <c r="J985" s="3">
        <f t="shared" si="131"/>
        <v>19700101</v>
      </c>
      <c r="K985" s="3">
        <f t="shared" si="132"/>
        <v>20991231</v>
      </c>
    </row>
    <row r="986" spans="1:11" ht="18" customHeight="1" x14ac:dyDescent="0.3">
      <c r="A986" s="36" t="s">
        <v>11736</v>
      </c>
      <c r="B986" s="36" t="s">
        <v>10685</v>
      </c>
      <c r="C986" s="35" t="s">
        <v>11693</v>
      </c>
      <c r="D986" s="3" t="s">
        <v>957</v>
      </c>
      <c r="E986" s="3">
        <f t="shared" si="126"/>
        <v>5.01</v>
      </c>
      <c r="F986" s="3" t="str">
        <f t="shared" si="127"/>
        <v>Race</v>
      </c>
      <c r="G986" s="3" t="str">
        <f t="shared" si="128"/>
        <v>Race</v>
      </c>
      <c r="H986" s="3" t="str">
        <f t="shared" si="129"/>
        <v>Race</v>
      </c>
      <c r="I986" s="3" t="str">
        <f t="shared" si="130"/>
        <v>S</v>
      </c>
      <c r="J986" s="3">
        <f t="shared" si="131"/>
        <v>19700101</v>
      </c>
      <c r="K986" s="3">
        <f t="shared" si="132"/>
        <v>20991231</v>
      </c>
    </row>
    <row r="987" spans="1:11" ht="18" customHeight="1" x14ac:dyDescent="0.3">
      <c r="A987" s="36" t="s">
        <v>11736</v>
      </c>
      <c r="B987" s="36" t="s">
        <v>10686</v>
      </c>
      <c r="C987" s="35" t="s">
        <v>11694</v>
      </c>
      <c r="D987" s="3" t="s">
        <v>957</v>
      </c>
      <c r="E987" s="3">
        <f t="shared" si="126"/>
        <v>5.01</v>
      </c>
      <c r="F987" s="3" t="str">
        <f t="shared" si="127"/>
        <v>Race</v>
      </c>
      <c r="G987" s="3" t="str">
        <f t="shared" si="128"/>
        <v>Race</v>
      </c>
      <c r="H987" s="3" t="str">
        <f t="shared" si="129"/>
        <v>Race</v>
      </c>
      <c r="I987" s="3" t="str">
        <f t="shared" si="130"/>
        <v>S</v>
      </c>
      <c r="J987" s="3">
        <f t="shared" si="131"/>
        <v>19700101</v>
      </c>
      <c r="K987" s="3">
        <f t="shared" si="132"/>
        <v>20991231</v>
      </c>
    </row>
    <row r="988" spans="1:11" ht="18" customHeight="1" x14ac:dyDescent="0.3">
      <c r="A988" s="36" t="s">
        <v>11736</v>
      </c>
      <c r="B988" s="36" t="s">
        <v>10687</v>
      </c>
      <c r="C988" s="35" t="s">
        <v>11695</v>
      </c>
      <c r="D988" s="3" t="s">
        <v>957</v>
      </c>
      <c r="E988" s="3">
        <f t="shared" si="126"/>
        <v>5.01</v>
      </c>
      <c r="F988" s="3" t="str">
        <f t="shared" si="127"/>
        <v>Race</v>
      </c>
      <c r="G988" s="3" t="str">
        <f t="shared" si="128"/>
        <v>Race</v>
      </c>
      <c r="H988" s="3" t="str">
        <f t="shared" si="129"/>
        <v>Race</v>
      </c>
      <c r="I988" s="3" t="str">
        <f t="shared" si="130"/>
        <v>S</v>
      </c>
      <c r="J988" s="3">
        <f t="shared" si="131"/>
        <v>19700101</v>
      </c>
      <c r="K988" s="3">
        <f t="shared" si="132"/>
        <v>20991231</v>
      </c>
    </row>
    <row r="989" spans="1:11" ht="18" customHeight="1" x14ac:dyDescent="0.3">
      <c r="A989" s="36" t="s">
        <v>11736</v>
      </c>
      <c r="B989" s="36" t="s">
        <v>10688</v>
      </c>
      <c r="C989" s="35" t="s">
        <v>11696</v>
      </c>
      <c r="D989" s="3" t="s">
        <v>972</v>
      </c>
      <c r="E989" s="3">
        <f t="shared" si="126"/>
        <v>5.0199999999999996</v>
      </c>
      <c r="F989" s="3" t="str">
        <f t="shared" si="127"/>
        <v>Race</v>
      </c>
      <c r="G989" s="3" t="str">
        <f t="shared" si="128"/>
        <v>Race</v>
      </c>
      <c r="H989" s="3" t="str">
        <f t="shared" si="129"/>
        <v>Race</v>
      </c>
      <c r="I989" s="3" t="str">
        <f t="shared" si="130"/>
        <v>S</v>
      </c>
      <c r="J989" s="3">
        <f t="shared" si="131"/>
        <v>19700101</v>
      </c>
      <c r="K989" s="3">
        <f t="shared" si="132"/>
        <v>20991231</v>
      </c>
    </row>
    <row r="990" spans="1:11" ht="18" customHeight="1" x14ac:dyDescent="0.3">
      <c r="A990" s="36" t="s">
        <v>11736</v>
      </c>
      <c r="B990" s="36" t="s">
        <v>10689</v>
      </c>
      <c r="C990" s="35" t="s">
        <v>11697</v>
      </c>
      <c r="D990" s="3" t="s">
        <v>972</v>
      </c>
      <c r="E990" s="3">
        <f t="shared" si="126"/>
        <v>5.0199999999999996</v>
      </c>
      <c r="F990" s="3" t="str">
        <f t="shared" si="127"/>
        <v>Race</v>
      </c>
      <c r="G990" s="3" t="str">
        <f t="shared" si="128"/>
        <v>Race</v>
      </c>
      <c r="H990" s="3" t="str">
        <f t="shared" si="129"/>
        <v>Race</v>
      </c>
      <c r="I990" s="3" t="str">
        <f t="shared" si="130"/>
        <v>S</v>
      </c>
      <c r="J990" s="3">
        <f t="shared" si="131"/>
        <v>19700101</v>
      </c>
      <c r="K990" s="3">
        <f t="shared" si="132"/>
        <v>20991231</v>
      </c>
    </row>
    <row r="991" spans="1:11" ht="18" customHeight="1" x14ac:dyDescent="0.3">
      <c r="A991" s="36" t="s">
        <v>11736</v>
      </c>
      <c r="B991" s="36" t="s">
        <v>10690</v>
      </c>
      <c r="C991" s="35" t="s">
        <v>11698</v>
      </c>
      <c r="D991" s="3" t="s">
        <v>972</v>
      </c>
      <c r="E991" s="3">
        <f t="shared" si="126"/>
        <v>5.0199999999999996</v>
      </c>
      <c r="F991" s="3" t="str">
        <f t="shared" si="127"/>
        <v>Race</v>
      </c>
      <c r="G991" s="3" t="str">
        <f t="shared" si="128"/>
        <v>Race</v>
      </c>
      <c r="H991" s="3" t="str">
        <f t="shared" si="129"/>
        <v>Race</v>
      </c>
      <c r="I991" s="3" t="str">
        <f t="shared" si="130"/>
        <v>S</v>
      </c>
      <c r="J991" s="3">
        <f t="shared" si="131"/>
        <v>19700101</v>
      </c>
      <c r="K991" s="3">
        <f t="shared" si="132"/>
        <v>20991231</v>
      </c>
    </row>
    <row r="992" spans="1:11" ht="18" customHeight="1" x14ac:dyDescent="0.3">
      <c r="A992" s="36" t="s">
        <v>11736</v>
      </c>
      <c r="B992" s="36" t="s">
        <v>10691</v>
      </c>
      <c r="C992" s="35" t="s">
        <v>11699</v>
      </c>
      <c r="D992" s="3" t="s">
        <v>972</v>
      </c>
      <c r="E992" s="3">
        <f t="shared" si="126"/>
        <v>5.0199999999999996</v>
      </c>
      <c r="F992" s="3" t="str">
        <f t="shared" si="127"/>
        <v>Race</v>
      </c>
      <c r="G992" s="3" t="str">
        <f t="shared" si="128"/>
        <v>Race</v>
      </c>
      <c r="H992" s="3" t="str">
        <f t="shared" si="129"/>
        <v>Race</v>
      </c>
      <c r="I992" s="3" t="str">
        <f t="shared" si="130"/>
        <v>S</v>
      </c>
      <c r="J992" s="3">
        <f t="shared" si="131"/>
        <v>19700101</v>
      </c>
      <c r="K992" s="3">
        <f t="shared" si="132"/>
        <v>20991231</v>
      </c>
    </row>
    <row r="993" spans="1:12" ht="18" customHeight="1" x14ac:dyDescent="0.3">
      <c r="A993" s="36" t="s">
        <v>11736</v>
      </c>
      <c r="B993" s="36" t="s">
        <v>10692</v>
      </c>
      <c r="C993" s="35" t="s">
        <v>11700</v>
      </c>
      <c r="D993" s="3" t="s">
        <v>972</v>
      </c>
      <c r="E993" s="3">
        <f t="shared" si="126"/>
        <v>5.0199999999999996</v>
      </c>
      <c r="F993" s="3" t="str">
        <f t="shared" si="127"/>
        <v>Race</v>
      </c>
      <c r="G993" s="3" t="str">
        <f t="shared" si="128"/>
        <v>Race</v>
      </c>
      <c r="H993" s="3" t="str">
        <f t="shared" si="129"/>
        <v>Race</v>
      </c>
      <c r="I993" s="3" t="str">
        <f t="shared" si="130"/>
        <v>S</v>
      </c>
      <c r="J993" s="3">
        <f t="shared" si="131"/>
        <v>19700101</v>
      </c>
      <c r="K993" s="3">
        <f t="shared" si="132"/>
        <v>20991231</v>
      </c>
    </row>
    <row r="994" spans="1:12" ht="18" customHeight="1" x14ac:dyDescent="0.3">
      <c r="A994" s="36" t="s">
        <v>11736</v>
      </c>
      <c r="B994" s="36" t="s">
        <v>10693</v>
      </c>
      <c r="C994" s="35" t="s">
        <v>11701</v>
      </c>
      <c r="D994" s="3" t="s">
        <v>972</v>
      </c>
      <c r="E994" s="3">
        <f t="shared" si="126"/>
        <v>5.0199999999999996</v>
      </c>
      <c r="F994" s="3" t="str">
        <f t="shared" si="127"/>
        <v>Race</v>
      </c>
      <c r="G994" s="3" t="str">
        <f t="shared" si="128"/>
        <v>Race</v>
      </c>
      <c r="H994" s="3" t="str">
        <f t="shared" si="129"/>
        <v>Race</v>
      </c>
      <c r="I994" s="3" t="str">
        <f t="shared" si="130"/>
        <v>S</v>
      </c>
      <c r="J994" s="3">
        <f t="shared" si="131"/>
        <v>19700101</v>
      </c>
      <c r="K994" s="3">
        <f t="shared" si="132"/>
        <v>20991231</v>
      </c>
    </row>
    <row r="995" spans="1:12" ht="18" customHeight="1" x14ac:dyDescent="0.3">
      <c r="A995" s="36" t="s">
        <v>11736</v>
      </c>
      <c r="B995" s="36" t="s">
        <v>10694</v>
      </c>
      <c r="C995" s="35" t="s">
        <v>11702</v>
      </c>
      <c r="D995" s="3" t="s">
        <v>972</v>
      </c>
      <c r="E995" s="3">
        <f t="shared" si="126"/>
        <v>5.0199999999999996</v>
      </c>
      <c r="F995" s="3" t="str">
        <f t="shared" si="127"/>
        <v>Race</v>
      </c>
      <c r="G995" s="3" t="str">
        <f t="shared" si="128"/>
        <v>Race</v>
      </c>
      <c r="H995" s="3" t="str">
        <f t="shared" si="129"/>
        <v>Race</v>
      </c>
      <c r="I995" s="3" t="str">
        <f t="shared" si="130"/>
        <v>S</v>
      </c>
      <c r="J995" s="3">
        <f t="shared" si="131"/>
        <v>19700101</v>
      </c>
      <c r="K995" s="3">
        <f t="shared" si="132"/>
        <v>20991231</v>
      </c>
    </row>
    <row r="996" spans="1:12" ht="18" customHeight="1" x14ac:dyDescent="0.3">
      <c r="A996" s="36" t="s">
        <v>11736</v>
      </c>
      <c r="B996" s="36" t="s">
        <v>10695</v>
      </c>
      <c r="C996" s="35" t="s">
        <v>11703</v>
      </c>
      <c r="D996" s="3" t="s">
        <v>972</v>
      </c>
      <c r="E996" s="3">
        <f t="shared" si="126"/>
        <v>5.0199999999999996</v>
      </c>
      <c r="F996" s="3" t="str">
        <f t="shared" si="127"/>
        <v>Race</v>
      </c>
      <c r="G996" s="3" t="str">
        <f t="shared" si="128"/>
        <v>Race</v>
      </c>
      <c r="H996" s="3" t="str">
        <f t="shared" si="129"/>
        <v>Race</v>
      </c>
      <c r="I996" s="3" t="str">
        <f t="shared" si="130"/>
        <v>S</v>
      </c>
      <c r="J996" s="3">
        <f t="shared" si="131"/>
        <v>19700101</v>
      </c>
      <c r="K996" s="3">
        <f t="shared" si="132"/>
        <v>20991231</v>
      </c>
    </row>
    <row r="997" spans="1:12" ht="18" customHeight="1" x14ac:dyDescent="0.3">
      <c r="A997" s="36" t="s">
        <v>11736</v>
      </c>
      <c r="B997" s="36" t="s">
        <v>10696</v>
      </c>
      <c r="C997" s="35" t="s">
        <v>11704</v>
      </c>
      <c r="D997" s="3" t="s">
        <v>972</v>
      </c>
      <c r="E997" s="3">
        <f t="shared" si="126"/>
        <v>5.0199999999999996</v>
      </c>
      <c r="F997" s="3" t="str">
        <f t="shared" si="127"/>
        <v>Race</v>
      </c>
      <c r="G997" s="3" t="str">
        <f t="shared" si="128"/>
        <v>Race</v>
      </c>
      <c r="H997" s="3" t="str">
        <f t="shared" si="129"/>
        <v>Race</v>
      </c>
      <c r="I997" s="3" t="str">
        <f t="shared" si="130"/>
        <v>S</v>
      </c>
      <c r="J997" s="3">
        <f t="shared" si="131"/>
        <v>19700101</v>
      </c>
      <c r="K997" s="3">
        <f t="shared" si="132"/>
        <v>20991231</v>
      </c>
    </row>
    <row r="998" spans="1:12" ht="18" customHeight="1" x14ac:dyDescent="0.3">
      <c r="A998" s="36" t="s">
        <v>11736</v>
      </c>
      <c r="B998" s="36" t="s">
        <v>10697</v>
      </c>
      <c r="C998" s="3" t="s">
        <v>11705</v>
      </c>
      <c r="D998" s="3" t="s">
        <v>972</v>
      </c>
      <c r="E998" s="3">
        <f t="shared" si="126"/>
        <v>5.0199999999999996</v>
      </c>
      <c r="F998" s="3" t="str">
        <f t="shared" si="127"/>
        <v>Race</v>
      </c>
      <c r="G998" s="3" t="str">
        <f t="shared" si="128"/>
        <v>Race</v>
      </c>
      <c r="H998" s="3" t="str">
        <f t="shared" si="129"/>
        <v>Race</v>
      </c>
      <c r="I998" s="3" t="str">
        <f t="shared" si="130"/>
        <v>S</v>
      </c>
      <c r="J998" s="3">
        <f t="shared" si="131"/>
        <v>19700101</v>
      </c>
      <c r="K998" s="3">
        <f t="shared" si="132"/>
        <v>20991231</v>
      </c>
    </row>
    <row r="999" spans="1:12" ht="18" customHeight="1" x14ac:dyDescent="0.3">
      <c r="A999" s="36" t="s">
        <v>11736</v>
      </c>
      <c r="B999" s="36" t="s">
        <v>10698</v>
      </c>
      <c r="C999" s="35" t="s">
        <v>11706</v>
      </c>
      <c r="D999" s="3" t="s">
        <v>943</v>
      </c>
      <c r="E999" s="3">
        <f t="shared" si="126"/>
        <v>5.03</v>
      </c>
      <c r="F999" s="3" t="str">
        <f t="shared" si="127"/>
        <v>Race</v>
      </c>
      <c r="G999" s="3" t="str">
        <f t="shared" si="128"/>
        <v>Race</v>
      </c>
      <c r="H999" s="3" t="str">
        <f t="shared" si="129"/>
        <v>Race</v>
      </c>
      <c r="I999" s="3" t="str">
        <f t="shared" si="130"/>
        <v>S</v>
      </c>
      <c r="J999" s="3">
        <f t="shared" si="131"/>
        <v>19700101</v>
      </c>
      <c r="K999" s="3">
        <f t="shared" si="132"/>
        <v>20991231</v>
      </c>
    </row>
    <row r="1000" spans="1:12" ht="18" customHeight="1" x14ac:dyDescent="0.3">
      <c r="A1000" s="36" t="s">
        <v>11736</v>
      </c>
      <c r="B1000" s="36" t="s">
        <v>10699</v>
      </c>
      <c r="C1000" s="35" t="s">
        <v>11707</v>
      </c>
      <c r="D1000" s="3" t="s">
        <v>724</v>
      </c>
      <c r="E1000" s="3" t="str">
        <f t="shared" si="126"/>
        <v>-</v>
      </c>
      <c r="F1000" s="3" t="str">
        <f t="shared" si="127"/>
        <v>-</v>
      </c>
      <c r="G1000" s="3" t="str">
        <f t="shared" si="128"/>
        <v>-</v>
      </c>
      <c r="H1000" s="3" t="str">
        <f t="shared" si="129"/>
        <v>-</v>
      </c>
      <c r="I1000" s="3" t="str">
        <f t="shared" si="130"/>
        <v>-</v>
      </c>
      <c r="J1000" s="3" t="str">
        <f t="shared" si="131"/>
        <v>-</v>
      </c>
      <c r="K1000" s="3" t="str">
        <f t="shared" si="132"/>
        <v>-</v>
      </c>
    </row>
    <row r="1001" spans="1:12" ht="18" customHeight="1" x14ac:dyDescent="0.3">
      <c r="A1001" s="35" t="s">
        <v>11770</v>
      </c>
      <c r="B1001" s="35" t="s">
        <v>11716</v>
      </c>
      <c r="C1001" s="35" t="s">
        <v>7082</v>
      </c>
      <c r="D1001" s="3" t="s">
        <v>884</v>
      </c>
      <c r="E1001" s="3" t="str">
        <f t="shared" ref="E1001:E1009" si="133">IFERROR(VLOOKUP(D1001,omop_all_vocs,4,FALSE),"")</f>
        <v>F</v>
      </c>
      <c r="F1001" s="3" t="str">
        <f t="shared" ref="F1001:F1009" si="134">IFERROR(VLOOKUP(D1001,omop_all_vocs,5,FALSE),"")</f>
        <v>Gender</v>
      </c>
      <c r="G1001" s="3" t="str">
        <f t="shared" ref="G1001:G1009" si="135">IFERROR(VLOOKUP(D1001,omop_all_vocs,6,FALSE),"")</f>
        <v>Gender</v>
      </c>
      <c r="H1001" s="3" t="str">
        <f t="shared" ref="H1001:H1009" si="136">IFERROR(VLOOKUP(D1001,omop_all_vocs,7,FALSE),"")</f>
        <v>Gender</v>
      </c>
      <c r="I1001" s="3" t="str">
        <f t="shared" ref="I1001:I1009" si="137">IFERROR(VLOOKUP(D1001,omop_all_vocs,8,FALSE),"")</f>
        <v>S</v>
      </c>
      <c r="J1001" s="3">
        <f t="shared" ref="J1001:J1009" si="138">IFERROR(VLOOKUP(D1001,omop_all_vocs,9,FALSE),"")</f>
        <v>19700101</v>
      </c>
      <c r="K1001" s="3">
        <f t="shared" ref="K1001:K1009" si="139">IFERROR(VLOOKUP(D1001,omop_all_vocs,10,FALSE),"")</f>
        <v>20991231</v>
      </c>
    </row>
    <row r="1002" spans="1:12" ht="18" customHeight="1" x14ac:dyDescent="0.3">
      <c r="A1002" s="35" t="s">
        <v>11770</v>
      </c>
      <c r="B1002" s="35" t="s">
        <v>11717</v>
      </c>
      <c r="C1002" s="35" t="s">
        <v>7083</v>
      </c>
      <c r="D1002" s="3" t="s">
        <v>885</v>
      </c>
      <c r="E1002" s="3" t="str">
        <f t="shared" si="133"/>
        <v>M</v>
      </c>
      <c r="F1002" s="3" t="str">
        <f t="shared" si="134"/>
        <v>Gender</v>
      </c>
      <c r="G1002" s="3" t="str">
        <f t="shared" si="135"/>
        <v>Gender</v>
      </c>
      <c r="H1002" s="3" t="str">
        <f t="shared" si="136"/>
        <v>Gender</v>
      </c>
      <c r="I1002" s="3" t="str">
        <f t="shared" si="137"/>
        <v>S</v>
      </c>
      <c r="J1002" s="3">
        <f t="shared" si="138"/>
        <v>19700101</v>
      </c>
      <c r="K1002" s="3">
        <f t="shared" si="139"/>
        <v>20991231</v>
      </c>
    </row>
    <row r="1003" spans="1:12" ht="18" customHeight="1" x14ac:dyDescent="0.3">
      <c r="A1003" s="35" t="s">
        <v>11770</v>
      </c>
      <c r="B1003" s="36" t="s">
        <v>11718</v>
      </c>
      <c r="C1003" s="35" t="s">
        <v>721</v>
      </c>
      <c r="D1003" s="3" t="s">
        <v>724</v>
      </c>
      <c r="E1003" s="3" t="str">
        <f t="shared" si="133"/>
        <v>-</v>
      </c>
      <c r="F1003" s="3" t="str">
        <f t="shared" si="134"/>
        <v>-</v>
      </c>
      <c r="G1003" s="3" t="str">
        <f t="shared" si="135"/>
        <v>-</v>
      </c>
      <c r="H1003" s="3" t="str">
        <f t="shared" si="136"/>
        <v>-</v>
      </c>
      <c r="I1003" s="3" t="str">
        <f t="shared" si="137"/>
        <v>-</v>
      </c>
      <c r="J1003" s="3" t="str">
        <f t="shared" si="138"/>
        <v>-</v>
      </c>
      <c r="K1003" s="3" t="str">
        <f t="shared" si="139"/>
        <v>-</v>
      </c>
    </row>
    <row r="1004" spans="1:12" ht="18" customHeight="1" x14ac:dyDescent="0.3">
      <c r="A1004" s="36" t="s">
        <v>11749</v>
      </c>
      <c r="B1004" s="36" t="s">
        <v>7045</v>
      </c>
      <c r="C1004" s="36" t="s">
        <v>7045</v>
      </c>
      <c r="D1004" s="3" t="s">
        <v>7048</v>
      </c>
      <c r="E1004" s="3" t="str">
        <f t="shared" si="133"/>
        <v>-</v>
      </c>
      <c r="F1004" s="3" t="str">
        <f t="shared" si="134"/>
        <v>-</v>
      </c>
      <c r="G1004" s="3" t="str">
        <f t="shared" si="135"/>
        <v>-</v>
      </c>
      <c r="H1004" s="3" t="str">
        <f t="shared" si="136"/>
        <v>-</v>
      </c>
      <c r="I1004" s="3" t="str">
        <f t="shared" si="137"/>
        <v>-</v>
      </c>
      <c r="J1004" s="3" t="str">
        <f t="shared" si="138"/>
        <v>-</v>
      </c>
      <c r="K1004" s="3" t="str">
        <f t="shared" si="139"/>
        <v>-</v>
      </c>
      <c r="L1004" s="11" t="s">
        <v>12951</v>
      </c>
    </row>
    <row r="1005" spans="1:12" ht="18" customHeight="1" x14ac:dyDescent="0.3">
      <c r="A1005" s="36" t="s">
        <v>11749</v>
      </c>
      <c r="B1005" s="36" t="s">
        <v>7046</v>
      </c>
      <c r="C1005" s="36" t="s">
        <v>7046</v>
      </c>
      <c r="D1005" s="3" t="s">
        <v>7048</v>
      </c>
      <c r="E1005" s="3" t="str">
        <f t="shared" si="133"/>
        <v>-</v>
      </c>
      <c r="F1005" s="3" t="str">
        <f t="shared" si="134"/>
        <v>-</v>
      </c>
      <c r="G1005" s="3" t="str">
        <f t="shared" si="135"/>
        <v>-</v>
      </c>
      <c r="H1005" s="3" t="str">
        <f t="shared" si="136"/>
        <v>-</v>
      </c>
      <c r="I1005" s="3" t="str">
        <f t="shared" si="137"/>
        <v>-</v>
      </c>
      <c r="J1005" s="3" t="str">
        <f t="shared" si="138"/>
        <v>-</v>
      </c>
      <c r="K1005" s="3" t="str">
        <f t="shared" si="139"/>
        <v>-</v>
      </c>
      <c r="L1005" s="11" t="s">
        <v>12951</v>
      </c>
    </row>
    <row r="1006" spans="1:12" ht="18" customHeight="1" x14ac:dyDescent="0.3">
      <c r="A1006" s="36" t="s">
        <v>11749</v>
      </c>
      <c r="B1006" s="36" t="s">
        <v>11750</v>
      </c>
      <c r="C1006" s="36" t="s">
        <v>11750</v>
      </c>
      <c r="D1006" s="3" t="s">
        <v>7048</v>
      </c>
      <c r="E1006" s="3" t="str">
        <f t="shared" si="133"/>
        <v>-</v>
      </c>
      <c r="F1006" s="3" t="str">
        <f t="shared" si="134"/>
        <v>-</v>
      </c>
      <c r="G1006" s="3" t="str">
        <f t="shared" si="135"/>
        <v>-</v>
      </c>
      <c r="H1006" s="3" t="str">
        <f t="shared" si="136"/>
        <v>-</v>
      </c>
      <c r="I1006" s="3" t="str">
        <f t="shared" si="137"/>
        <v>-</v>
      </c>
      <c r="J1006" s="3" t="str">
        <f t="shared" si="138"/>
        <v>-</v>
      </c>
      <c r="K1006" s="3" t="str">
        <f t="shared" si="139"/>
        <v>-</v>
      </c>
      <c r="L1006" s="11" t="s">
        <v>12951</v>
      </c>
    </row>
    <row r="1007" spans="1:12" ht="18" customHeight="1" x14ac:dyDescent="0.3">
      <c r="A1007" s="36" t="s">
        <v>11749</v>
      </c>
      <c r="B1007" s="36" t="s">
        <v>11738</v>
      </c>
      <c r="C1007" s="36" t="s">
        <v>11738</v>
      </c>
      <c r="D1007" s="3" t="s">
        <v>7048</v>
      </c>
      <c r="E1007" s="3" t="str">
        <f t="shared" si="133"/>
        <v>-</v>
      </c>
      <c r="F1007" s="3" t="str">
        <f t="shared" si="134"/>
        <v>-</v>
      </c>
      <c r="G1007" s="3" t="str">
        <f t="shared" si="135"/>
        <v>-</v>
      </c>
      <c r="H1007" s="3" t="str">
        <f t="shared" si="136"/>
        <v>-</v>
      </c>
      <c r="I1007" s="3" t="str">
        <f t="shared" si="137"/>
        <v>-</v>
      </c>
      <c r="J1007" s="3" t="str">
        <f t="shared" si="138"/>
        <v>-</v>
      </c>
      <c r="K1007" s="3" t="str">
        <f t="shared" si="139"/>
        <v>-</v>
      </c>
      <c r="L1007" s="11" t="s">
        <v>12951</v>
      </c>
    </row>
    <row r="1008" spans="1:12" ht="18" customHeight="1" x14ac:dyDescent="0.3">
      <c r="A1008" s="36" t="s">
        <v>11749</v>
      </c>
      <c r="B1008" s="36" t="s">
        <v>7047</v>
      </c>
      <c r="C1008" s="36" t="s">
        <v>11751</v>
      </c>
      <c r="D1008" s="3" t="s">
        <v>7048</v>
      </c>
      <c r="E1008" s="3" t="str">
        <f t="shared" si="133"/>
        <v>-</v>
      </c>
      <c r="F1008" s="3" t="str">
        <f t="shared" si="134"/>
        <v>-</v>
      </c>
      <c r="G1008" s="3" t="str">
        <f t="shared" si="135"/>
        <v>-</v>
      </c>
      <c r="H1008" s="3" t="str">
        <f t="shared" si="136"/>
        <v>-</v>
      </c>
      <c r="I1008" s="3" t="str">
        <f t="shared" si="137"/>
        <v>-</v>
      </c>
      <c r="J1008" s="3" t="str">
        <f t="shared" si="138"/>
        <v>-</v>
      </c>
      <c r="K1008" s="3" t="str">
        <f t="shared" si="139"/>
        <v>-</v>
      </c>
      <c r="L1008" s="11" t="s">
        <v>12951</v>
      </c>
    </row>
    <row r="1009" spans="1:12" ht="18" customHeight="1" x14ac:dyDescent="0.3">
      <c r="A1009" s="36" t="s">
        <v>11756</v>
      </c>
      <c r="B1009" s="36" t="s">
        <v>11740</v>
      </c>
      <c r="C1009" s="35" t="s">
        <v>7019</v>
      </c>
      <c r="D1009" s="3" t="s">
        <v>7048</v>
      </c>
      <c r="E1009" s="3" t="str">
        <f t="shared" si="133"/>
        <v>-</v>
      </c>
      <c r="F1009" s="3" t="str">
        <f t="shared" si="134"/>
        <v>-</v>
      </c>
      <c r="G1009" s="3" t="str">
        <f t="shared" si="135"/>
        <v>-</v>
      </c>
      <c r="H1009" s="3" t="str">
        <f t="shared" si="136"/>
        <v>-</v>
      </c>
      <c r="I1009" s="3" t="str">
        <f t="shared" si="137"/>
        <v>-</v>
      </c>
      <c r="J1009" s="3" t="str">
        <f t="shared" si="138"/>
        <v>-</v>
      </c>
      <c r="K1009" s="3" t="str">
        <f t="shared" si="139"/>
        <v>-</v>
      </c>
      <c r="L1009" s="11" t="s">
        <v>12951</v>
      </c>
    </row>
    <row r="1010" spans="1:12" ht="18" customHeight="1" x14ac:dyDescent="0.3">
      <c r="C1010" s="35"/>
    </row>
    <row r="1011" spans="1:12" ht="18" customHeight="1" x14ac:dyDescent="0.3">
      <c r="A1011" s="42" t="s">
        <v>11772</v>
      </c>
      <c r="C1011" s="35"/>
    </row>
    <row r="1012" spans="1:12" ht="18" customHeight="1" x14ac:dyDescent="0.3">
      <c r="A1012" s="36" t="s">
        <v>11773</v>
      </c>
      <c r="C1012" s="35"/>
    </row>
    <row r="1013" spans="1:12" ht="18" customHeight="1" x14ac:dyDescent="0.3">
      <c r="A1013" s="36" t="s">
        <v>11774</v>
      </c>
      <c r="C1013" s="35"/>
    </row>
    <row r="1014" spans="1:12" ht="18" customHeight="1" x14ac:dyDescent="0.3">
      <c r="A1014" s="36" t="s">
        <v>11775</v>
      </c>
      <c r="C1014" s="35"/>
    </row>
    <row r="1015" spans="1:12" ht="18" customHeight="1" x14ac:dyDescent="0.3">
      <c r="A1015" s="36" t="s">
        <v>11776</v>
      </c>
      <c r="C1015" s="35"/>
    </row>
    <row r="1016" spans="1:12" ht="18" customHeight="1" x14ac:dyDescent="0.3">
      <c r="A1016" s="36" t="s">
        <v>11777</v>
      </c>
      <c r="C1016" s="35"/>
    </row>
    <row r="1017" spans="1:12" ht="18" customHeight="1" x14ac:dyDescent="0.3">
      <c r="A1017" s="36" t="s">
        <v>11778</v>
      </c>
      <c r="C1017" s="35"/>
    </row>
    <row r="1018" spans="1:12" ht="18" customHeight="1" x14ac:dyDescent="0.3">
      <c r="A1018" s="36" t="s">
        <v>11779</v>
      </c>
      <c r="C1018" s="35"/>
    </row>
    <row r="1019" spans="1:12" ht="18" customHeight="1" x14ac:dyDescent="0.3">
      <c r="A1019" s="36" t="s">
        <v>11780</v>
      </c>
      <c r="C1019" s="35"/>
    </row>
    <row r="1020" spans="1:12" ht="18" customHeight="1" x14ac:dyDescent="0.3">
      <c r="A1020" s="36" t="s">
        <v>11781</v>
      </c>
      <c r="C1020" s="35"/>
    </row>
    <row r="1021" spans="1:12" ht="18" customHeight="1" x14ac:dyDescent="0.3">
      <c r="C1021" s="35"/>
    </row>
    <row r="1022" spans="1:12" ht="18" customHeight="1" x14ac:dyDescent="0.3">
      <c r="C1022" s="35"/>
    </row>
    <row r="1023" spans="1:12" ht="18" customHeight="1" x14ac:dyDescent="0.3">
      <c r="C1023" s="35"/>
    </row>
    <row r="1024" spans="1:12" ht="18" customHeight="1" x14ac:dyDescent="0.3">
      <c r="C1024" s="35"/>
    </row>
    <row r="1025" spans="3:3" ht="18" customHeight="1" x14ac:dyDescent="0.3">
      <c r="C1025" s="35"/>
    </row>
    <row r="1026" spans="3:3" ht="18" customHeight="1" x14ac:dyDescent="0.3">
      <c r="C1026" s="35"/>
    </row>
    <row r="1027" spans="3:3" ht="18" customHeight="1" x14ac:dyDescent="0.3">
      <c r="C1027" s="35"/>
    </row>
    <row r="1028" spans="3:3" ht="18" customHeight="1" x14ac:dyDescent="0.3">
      <c r="C1028" s="35"/>
    </row>
    <row r="1029" spans="3:3" ht="18" customHeight="1" x14ac:dyDescent="0.3">
      <c r="C1029" s="35"/>
    </row>
    <row r="1030" spans="3:3" ht="18" customHeight="1" x14ac:dyDescent="0.3">
      <c r="C1030" s="35"/>
    </row>
    <row r="1031" spans="3:3" ht="18" customHeight="1" x14ac:dyDescent="0.3">
      <c r="C1031" s="35"/>
    </row>
    <row r="1032" spans="3:3" ht="18" customHeight="1" x14ac:dyDescent="0.3">
      <c r="C1032" s="35"/>
    </row>
    <row r="1033" spans="3:3" ht="18" customHeight="1" x14ac:dyDescent="0.3">
      <c r="C1033" s="35"/>
    </row>
    <row r="1034" spans="3:3" ht="18" customHeight="1" x14ac:dyDescent="0.3">
      <c r="C1034" s="35"/>
    </row>
    <row r="1035" spans="3:3" ht="18" customHeight="1" x14ac:dyDescent="0.3">
      <c r="C1035" s="35"/>
    </row>
    <row r="1036" spans="3:3" ht="18" customHeight="1" x14ac:dyDescent="0.3">
      <c r="C1036" s="35"/>
    </row>
    <row r="1037" spans="3:3" ht="18" customHeight="1" x14ac:dyDescent="0.3">
      <c r="C1037" s="35"/>
    </row>
    <row r="1038" spans="3:3" ht="18" customHeight="1" x14ac:dyDescent="0.3">
      <c r="C1038" s="35"/>
    </row>
    <row r="1039" spans="3:3" ht="18" customHeight="1" x14ac:dyDescent="0.3">
      <c r="C1039" s="35"/>
    </row>
    <row r="1040" spans="3:3" ht="18" customHeight="1" x14ac:dyDescent="0.3">
      <c r="C1040" s="35"/>
    </row>
    <row r="1041" spans="3:3" ht="18" customHeight="1" x14ac:dyDescent="0.3">
      <c r="C1041" s="35"/>
    </row>
    <row r="1042" spans="3:3" ht="18" customHeight="1" x14ac:dyDescent="0.3">
      <c r="C1042" s="35"/>
    </row>
    <row r="1043" spans="3:3" ht="18" customHeight="1" x14ac:dyDescent="0.3">
      <c r="C1043" s="35"/>
    </row>
    <row r="1044" spans="3:3" ht="18" customHeight="1" x14ac:dyDescent="0.3">
      <c r="C1044" s="35"/>
    </row>
    <row r="1045" spans="3:3" ht="18" customHeight="1" x14ac:dyDescent="0.3">
      <c r="C1045" s="35"/>
    </row>
    <row r="1046" spans="3:3" ht="18" customHeight="1" x14ac:dyDescent="0.3">
      <c r="C1046" s="35"/>
    </row>
    <row r="1047" spans="3:3" ht="18" customHeight="1" x14ac:dyDescent="0.3">
      <c r="C1047" s="35"/>
    </row>
    <row r="1048" spans="3:3" ht="18" customHeight="1" x14ac:dyDescent="0.3">
      <c r="C1048" s="35"/>
    </row>
    <row r="1049" spans="3:3" ht="18" customHeight="1" x14ac:dyDescent="0.3">
      <c r="C1049" s="35"/>
    </row>
    <row r="1050" spans="3:3" ht="18" customHeight="1" x14ac:dyDescent="0.3">
      <c r="C1050" s="35"/>
    </row>
    <row r="1051" spans="3:3" ht="18" customHeight="1" x14ac:dyDescent="0.3">
      <c r="C1051" s="35"/>
    </row>
    <row r="1052" spans="3:3" ht="18" customHeight="1" x14ac:dyDescent="0.3">
      <c r="C1052" s="35"/>
    </row>
    <row r="1053" spans="3:3" ht="18" customHeight="1" x14ac:dyDescent="0.3">
      <c r="C1053" s="35"/>
    </row>
    <row r="1054" spans="3:3" ht="18" customHeight="1" x14ac:dyDescent="0.3">
      <c r="C1054" s="35"/>
    </row>
    <row r="1055" spans="3:3" ht="18" customHeight="1" x14ac:dyDescent="0.3">
      <c r="C1055" s="35"/>
    </row>
    <row r="1056" spans="3:3" ht="18" customHeight="1" x14ac:dyDescent="0.3">
      <c r="C1056" s="35"/>
    </row>
    <row r="1057" spans="3:3" ht="18" customHeight="1" x14ac:dyDescent="0.3">
      <c r="C1057" s="35"/>
    </row>
    <row r="1058" spans="3:3" ht="18" customHeight="1" x14ac:dyDescent="0.3">
      <c r="C1058" s="35"/>
    </row>
    <row r="1059" spans="3:3" ht="18" customHeight="1" x14ac:dyDescent="0.3">
      <c r="C1059" s="35"/>
    </row>
    <row r="1060" spans="3:3" ht="18" customHeight="1" x14ac:dyDescent="0.3">
      <c r="C1060" s="35"/>
    </row>
    <row r="1061" spans="3:3" ht="18" customHeight="1" x14ac:dyDescent="0.3">
      <c r="C1061" s="35"/>
    </row>
    <row r="1062" spans="3:3" ht="18" customHeight="1" x14ac:dyDescent="0.3">
      <c r="C1062" s="35"/>
    </row>
    <row r="1063" spans="3:3" ht="18" customHeight="1" x14ac:dyDescent="0.3">
      <c r="C1063" s="35"/>
    </row>
    <row r="1064" spans="3:3" ht="18" customHeight="1" x14ac:dyDescent="0.3">
      <c r="C1064" s="35"/>
    </row>
    <row r="1065" spans="3:3" ht="18" customHeight="1" x14ac:dyDescent="0.3">
      <c r="C1065" s="35"/>
    </row>
    <row r="1066" spans="3:3" ht="18" customHeight="1" x14ac:dyDescent="0.3">
      <c r="C1066" s="35"/>
    </row>
    <row r="1067" spans="3:3" ht="18" customHeight="1" x14ac:dyDescent="0.3">
      <c r="C1067" s="35"/>
    </row>
    <row r="1068" spans="3:3" ht="18" customHeight="1" x14ac:dyDescent="0.3">
      <c r="C1068" s="35"/>
    </row>
    <row r="1069" spans="3:3" ht="18" customHeight="1" x14ac:dyDescent="0.3">
      <c r="C1069" s="35"/>
    </row>
    <row r="1070" spans="3:3" ht="18" customHeight="1" x14ac:dyDescent="0.3">
      <c r="C1070" s="35"/>
    </row>
    <row r="1071" spans="3:3" ht="18" customHeight="1" x14ac:dyDescent="0.3">
      <c r="C1071" s="35"/>
    </row>
    <row r="1072" spans="3:3" ht="18" customHeight="1" x14ac:dyDescent="0.3">
      <c r="C1072" s="35"/>
    </row>
    <row r="1073" spans="3:3" ht="18" customHeight="1" x14ac:dyDescent="0.3">
      <c r="C1073" s="35"/>
    </row>
    <row r="1074" spans="3:3" ht="18" customHeight="1" x14ac:dyDescent="0.3">
      <c r="C1074" s="35"/>
    </row>
    <row r="1075" spans="3:3" ht="18" customHeight="1" x14ac:dyDescent="0.3">
      <c r="C1075" s="35"/>
    </row>
    <row r="1076" spans="3:3" ht="18" customHeight="1" x14ac:dyDescent="0.3">
      <c r="C1076" s="35"/>
    </row>
    <row r="1077" spans="3:3" ht="18" customHeight="1" x14ac:dyDescent="0.3">
      <c r="C1077" s="35"/>
    </row>
    <row r="1078" spans="3:3" ht="18" customHeight="1" x14ac:dyDescent="0.3">
      <c r="C1078" s="35"/>
    </row>
    <row r="1079" spans="3:3" ht="18" customHeight="1" x14ac:dyDescent="0.3">
      <c r="C1079" s="35"/>
    </row>
    <row r="1080" spans="3:3" ht="18" customHeight="1" x14ac:dyDescent="0.3">
      <c r="C1080" s="35"/>
    </row>
    <row r="1081" spans="3:3" ht="18" customHeight="1" x14ac:dyDescent="0.3">
      <c r="C1081" s="35"/>
    </row>
    <row r="1082" spans="3:3" ht="18" customHeight="1" x14ac:dyDescent="0.3">
      <c r="C1082" s="35"/>
    </row>
    <row r="1083" spans="3:3" ht="18" customHeight="1" x14ac:dyDescent="0.3">
      <c r="C1083" s="35"/>
    </row>
    <row r="1084" spans="3:3" ht="18" customHeight="1" x14ac:dyDescent="0.3">
      <c r="C1084" s="35"/>
    </row>
    <row r="1085" spans="3:3" ht="18" customHeight="1" x14ac:dyDescent="0.3">
      <c r="C1085" s="35"/>
    </row>
    <row r="1086" spans="3:3" ht="18" customHeight="1" x14ac:dyDescent="0.3">
      <c r="C1086" s="35"/>
    </row>
    <row r="1087" spans="3:3" ht="18" customHeight="1" x14ac:dyDescent="0.3">
      <c r="C1087" s="35"/>
    </row>
    <row r="1088" spans="3:3" ht="18" customHeight="1" x14ac:dyDescent="0.3">
      <c r="C1088" s="35"/>
    </row>
    <row r="1089" spans="3:3" ht="18" customHeight="1" x14ac:dyDescent="0.3">
      <c r="C1089" s="35"/>
    </row>
    <row r="1090" spans="3:3" ht="18" customHeight="1" x14ac:dyDescent="0.3">
      <c r="C1090" s="35"/>
    </row>
    <row r="1091" spans="3:3" ht="18" customHeight="1" x14ac:dyDescent="0.3">
      <c r="C1091" s="35"/>
    </row>
    <row r="1092" spans="3:3" ht="18" customHeight="1" x14ac:dyDescent="0.3">
      <c r="C1092" s="35"/>
    </row>
    <row r="1093" spans="3:3" ht="18" customHeight="1" x14ac:dyDescent="0.3">
      <c r="C1093" s="35"/>
    </row>
    <row r="1094" spans="3:3" ht="18" customHeight="1" x14ac:dyDescent="0.3">
      <c r="C1094" s="35"/>
    </row>
    <row r="1095" spans="3:3" ht="18" customHeight="1" x14ac:dyDescent="0.3">
      <c r="C1095" s="35"/>
    </row>
    <row r="1096" spans="3:3" ht="18" customHeight="1" x14ac:dyDescent="0.3">
      <c r="C1096" s="35"/>
    </row>
    <row r="1097" spans="3:3" ht="18" customHeight="1" x14ac:dyDescent="0.3">
      <c r="C1097" s="35"/>
    </row>
    <row r="1098" spans="3:3" ht="18" customHeight="1" x14ac:dyDescent="0.3">
      <c r="C1098" s="35"/>
    </row>
    <row r="1099" spans="3:3" ht="18" customHeight="1" x14ac:dyDescent="0.3">
      <c r="C1099" s="35"/>
    </row>
    <row r="1100" spans="3:3" ht="18" customHeight="1" x14ac:dyDescent="0.3">
      <c r="C1100" s="35"/>
    </row>
    <row r="1101" spans="3:3" ht="18" customHeight="1" x14ac:dyDescent="0.3">
      <c r="C1101" s="35"/>
    </row>
    <row r="1102" spans="3:3" ht="18" customHeight="1" x14ac:dyDescent="0.3">
      <c r="C1102" s="35"/>
    </row>
    <row r="1103" spans="3:3" ht="18" customHeight="1" x14ac:dyDescent="0.3">
      <c r="C1103" s="35"/>
    </row>
    <row r="1104" spans="3:3" ht="18" customHeight="1" x14ac:dyDescent="0.3">
      <c r="C1104" s="35"/>
    </row>
    <row r="1105" spans="3:3" ht="18" customHeight="1" x14ac:dyDescent="0.3">
      <c r="C1105" s="35"/>
    </row>
    <row r="1106" spans="3:3" ht="18" customHeight="1" x14ac:dyDescent="0.3">
      <c r="C1106" s="35"/>
    </row>
    <row r="1107" spans="3:3" ht="18" customHeight="1" x14ac:dyDescent="0.3">
      <c r="C1107" s="35"/>
    </row>
    <row r="1108" spans="3:3" ht="18" customHeight="1" x14ac:dyDescent="0.3">
      <c r="C1108" s="35"/>
    </row>
    <row r="1109" spans="3:3" ht="18" customHeight="1" x14ac:dyDescent="0.3">
      <c r="C1109" s="35"/>
    </row>
    <row r="1110" spans="3:3" ht="18" customHeight="1" x14ac:dyDescent="0.3">
      <c r="C1110" s="35"/>
    </row>
    <row r="1111" spans="3:3" ht="18" customHeight="1" x14ac:dyDescent="0.3">
      <c r="C1111" s="35"/>
    </row>
    <row r="1112" spans="3:3" ht="18" customHeight="1" x14ac:dyDescent="0.3">
      <c r="C1112" s="35"/>
    </row>
    <row r="1113" spans="3:3" ht="18" customHeight="1" x14ac:dyDescent="0.3">
      <c r="C1113" s="35"/>
    </row>
    <row r="1114" spans="3:3" ht="18" customHeight="1" x14ac:dyDescent="0.3">
      <c r="C1114" s="35"/>
    </row>
    <row r="1115" spans="3:3" ht="18" customHeight="1" x14ac:dyDescent="0.3">
      <c r="C1115" s="35"/>
    </row>
    <row r="1116" spans="3:3" ht="18" customHeight="1" x14ac:dyDescent="0.3">
      <c r="C1116" s="35"/>
    </row>
    <row r="1117" spans="3:3" ht="18" customHeight="1" x14ac:dyDescent="0.3">
      <c r="C1117" s="35"/>
    </row>
    <row r="1118" spans="3:3" ht="18" customHeight="1" x14ac:dyDescent="0.3">
      <c r="C1118" s="35"/>
    </row>
    <row r="1119" spans="3:3" ht="18" customHeight="1" x14ac:dyDescent="0.3">
      <c r="C1119" s="35"/>
    </row>
    <row r="1120" spans="3:3" ht="18" customHeight="1" x14ac:dyDescent="0.3">
      <c r="C1120" s="35"/>
    </row>
    <row r="1121" spans="3:3" ht="18" customHeight="1" x14ac:dyDescent="0.3">
      <c r="C1121" s="35"/>
    </row>
    <row r="1122" spans="3:3" ht="18" customHeight="1" x14ac:dyDescent="0.3">
      <c r="C1122" s="35"/>
    </row>
    <row r="1123" spans="3:3" ht="18" customHeight="1" x14ac:dyDescent="0.3">
      <c r="C1123" s="35"/>
    </row>
    <row r="1124" spans="3:3" ht="18" customHeight="1" x14ac:dyDescent="0.3">
      <c r="C1124" s="35"/>
    </row>
    <row r="1125" spans="3:3" ht="18" customHeight="1" x14ac:dyDescent="0.3">
      <c r="C1125" s="35"/>
    </row>
    <row r="1126" spans="3:3" ht="18" customHeight="1" x14ac:dyDescent="0.3">
      <c r="C1126" s="35"/>
    </row>
    <row r="1127" spans="3:3" ht="18" customHeight="1" x14ac:dyDescent="0.3">
      <c r="C1127" s="35"/>
    </row>
    <row r="1128" spans="3:3" ht="18" customHeight="1" x14ac:dyDescent="0.3">
      <c r="C1128" s="35"/>
    </row>
    <row r="1129" spans="3:3" ht="18" customHeight="1" x14ac:dyDescent="0.3">
      <c r="C1129" s="35"/>
    </row>
    <row r="1130" spans="3:3" ht="18" customHeight="1" x14ac:dyDescent="0.3">
      <c r="C1130" s="35"/>
    </row>
    <row r="1131" spans="3:3" ht="18" customHeight="1" x14ac:dyDescent="0.3">
      <c r="C1131" s="35"/>
    </row>
    <row r="1132" spans="3:3" ht="18" customHeight="1" x14ac:dyDescent="0.3">
      <c r="C1132" s="35"/>
    </row>
    <row r="1133" spans="3:3" ht="18" customHeight="1" x14ac:dyDescent="0.3">
      <c r="C1133" s="35"/>
    </row>
    <row r="1134" spans="3:3" ht="18" customHeight="1" x14ac:dyDescent="0.3">
      <c r="C1134" s="35"/>
    </row>
    <row r="1135" spans="3:3" ht="18" customHeight="1" x14ac:dyDescent="0.3">
      <c r="C1135" s="35"/>
    </row>
    <row r="1136" spans="3:3" ht="18" customHeight="1" x14ac:dyDescent="0.3">
      <c r="C1136" s="35"/>
    </row>
    <row r="1137" spans="3:3" ht="18" customHeight="1" x14ac:dyDescent="0.3">
      <c r="C1137" s="35"/>
    </row>
    <row r="1138" spans="3:3" ht="18" customHeight="1" x14ac:dyDescent="0.3">
      <c r="C1138" s="35"/>
    </row>
    <row r="1139" spans="3:3" ht="18" customHeight="1" x14ac:dyDescent="0.3">
      <c r="C1139" s="35"/>
    </row>
    <row r="1140" spans="3:3" ht="18" customHeight="1" x14ac:dyDescent="0.3">
      <c r="C1140" s="35"/>
    </row>
    <row r="1141" spans="3:3" ht="18" customHeight="1" x14ac:dyDescent="0.3">
      <c r="C1141" s="35"/>
    </row>
    <row r="1142" spans="3:3" ht="18" customHeight="1" x14ac:dyDescent="0.3">
      <c r="C1142" s="35"/>
    </row>
    <row r="1143" spans="3:3" ht="18" customHeight="1" x14ac:dyDescent="0.3">
      <c r="C1143" s="35"/>
    </row>
    <row r="1144" spans="3:3" ht="18" customHeight="1" x14ac:dyDescent="0.3">
      <c r="C1144" s="35"/>
    </row>
    <row r="1145" spans="3:3" ht="18" customHeight="1" x14ac:dyDescent="0.3">
      <c r="C1145" s="35"/>
    </row>
    <row r="1146" spans="3:3" ht="18" customHeight="1" x14ac:dyDescent="0.3">
      <c r="C1146" s="35"/>
    </row>
    <row r="1147" spans="3:3" ht="18" customHeight="1" x14ac:dyDescent="0.3">
      <c r="C1147" s="35"/>
    </row>
    <row r="1148" spans="3:3" ht="18" customHeight="1" x14ac:dyDescent="0.3">
      <c r="C1148" s="35"/>
    </row>
    <row r="1149" spans="3:3" ht="18" customHeight="1" x14ac:dyDescent="0.3">
      <c r="C1149" s="35"/>
    </row>
    <row r="1150" spans="3:3" ht="18" customHeight="1" x14ac:dyDescent="0.3">
      <c r="C1150" s="35"/>
    </row>
    <row r="1151" spans="3:3" ht="18" customHeight="1" x14ac:dyDescent="0.3">
      <c r="C1151" s="35"/>
    </row>
    <row r="1152" spans="3:3" ht="18" customHeight="1" x14ac:dyDescent="0.3">
      <c r="C1152" s="35"/>
    </row>
    <row r="1153" spans="3:3" ht="18" customHeight="1" x14ac:dyDescent="0.3">
      <c r="C1153" s="35"/>
    </row>
    <row r="1154" spans="3:3" ht="18" customHeight="1" x14ac:dyDescent="0.3">
      <c r="C1154" s="35"/>
    </row>
    <row r="1155" spans="3:3" ht="18" customHeight="1" x14ac:dyDescent="0.3">
      <c r="C1155" s="35"/>
    </row>
    <row r="1156" spans="3:3" ht="18" customHeight="1" x14ac:dyDescent="0.3">
      <c r="C1156" s="35"/>
    </row>
    <row r="1157" spans="3:3" ht="18" customHeight="1" x14ac:dyDescent="0.3">
      <c r="C1157" s="35"/>
    </row>
    <row r="1158" spans="3:3" ht="18" customHeight="1" x14ac:dyDescent="0.3">
      <c r="C1158" s="35"/>
    </row>
    <row r="1159" spans="3:3" ht="18" customHeight="1" x14ac:dyDescent="0.3">
      <c r="C1159" s="35"/>
    </row>
    <row r="1160" spans="3:3" ht="18" customHeight="1" x14ac:dyDescent="0.3">
      <c r="C1160" s="35"/>
    </row>
  </sheetData>
  <autoFilter ref="A1:M1009" xr:uid="{125AF253-F505-49F0-A5DA-C25FB08B3B18}">
    <filterColumn colId="0" showButton="0"/>
    <filterColumn colId="1" showButton="0"/>
    <filterColumn colId="3" showButton="0"/>
    <filterColumn colId="4" showButton="0"/>
    <filterColumn colId="5" showButton="0"/>
    <filterColumn colId="6" showButton="0"/>
    <filterColumn colId="7" showButton="0"/>
    <filterColumn colId="8" showButton="0"/>
    <filterColumn colId="9" showButton="0"/>
  </autoFilter>
  <sortState xmlns:xlrd2="http://schemas.microsoft.com/office/spreadsheetml/2017/richdata2" ref="A2:M25">
    <sortCondition ref="A2:A25"/>
    <sortCondition ref="B2:B25"/>
  </sortState>
  <mergeCells count="2">
    <mergeCell ref="A1:C1"/>
    <mergeCell ref="D1:K1"/>
  </mergeCells>
  <phoneticPr fontId="6" type="noConversion"/>
  <dataValidations count="1">
    <dataValidation type="list" allowBlank="1" showInputMessage="1" showErrorMessage="1" sqref="D3:D1009" xr:uid="{FE86A344-AFE9-4018-8CC0-B3DAB6E1EEEC}">
      <formula1>omop_voc_concept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C3EFA-BF08-41BA-810D-F141AC6E7D43}">
  <sheetPr codeName="Sheet5"/>
  <dimension ref="A1:N53"/>
  <sheetViews>
    <sheetView zoomScaleNormal="100" workbookViewId="0">
      <pane xSplit="3" ySplit="2" topLeftCell="D24" activePane="bottomRight" state="frozen"/>
      <selection pane="topRight" activeCell="D1" sqref="D1"/>
      <selection pane="bottomLeft" activeCell="A3" sqref="A3"/>
      <selection pane="bottomRight" activeCell="A39" sqref="A39:E45"/>
    </sheetView>
  </sheetViews>
  <sheetFormatPr defaultRowHeight="14.4" x14ac:dyDescent="0.3"/>
  <cols>
    <col min="1" max="1" width="22.6640625" customWidth="1"/>
    <col min="2" max="2" width="21.21875" customWidth="1"/>
    <col min="3" max="3" width="26.21875" customWidth="1"/>
    <col min="4" max="4" width="30.33203125" style="21" customWidth="1"/>
    <col min="5" max="5" width="44.21875" customWidth="1"/>
    <col min="6" max="6" width="16.44140625" style="48" customWidth="1"/>
    <col min="7" max="12" width="16.44140625" customWidth="1"/>
    <col min="13" max="13" width="25.88671875" customWidth="1"/>
    <col min="14" max="14" width="35.6640625" customWidth="1"/>
  </cols>
  <sheetData>
    <row r="1" spans="1:14" ht="15.6" x14ac:dyDescent="0.3">
      <c r="A1" s="117" t="s">
        <v>7107</v>
      </c>
      <c r="B1" s="118"/>
      <c r="C1" s="118"/>
      <c r="D1" s="119"/>
      <c r="E1" s="120" t="s">
        <v>629</v>
      </c>
      <c r="F1" s="120"/>
      <c r="G1" s="120"/>
      <c r="H1" s="120"/>
      <c r="I1" s="120"/>
      <c r="J1" s="120"/>
      <c r="K1" s="120"/>
      <c r="L1" s="120"/>
      <c r="M1" s="121" t="s">
        <v>630</v>
      </c>
      <c r="N1" s="121" t="s">
        <v>631</v>
      </c>
    </row>
    <row r="2" spans="1:14" ht="24" customHeight="1" x14ac:dyDescent="0.3">
      <c r="A2" s="24" t="s">
        <v>7105</v>
      </c>
      <c r="B2" s="24" t="s">
        <v>7050</v>
      </c>
      <c r="C2" s="24" t="s">
        <v>625</v>
      </c>
      <c r="D2" s="24" t="s">
        <v>627</v>
      </c>
      <c r="E2" s="14" t="s">
        <v>7044</v>
      </c>
      <c r="F2" s="47" t="s">
        <v>619</v>
      </c>
      <c r="G2" s="9" t="s">
        <v>620</v>
      </c>
      <c r="H2" s="9" t="s">
        <v>621</v>
      </c>
      <c r="I2" s="9" t="s">
        <v>622</v>
      </c>
      <c r="J2" s="9" t="s">
        <v>726</v>
      </c>
      <c r="K2" s="9" t="s">
        <v>623</v>
      </c>
      <c r="L2" s="9" t="s">
        <v>624</v>
      </c>
      <c r="M2" s="121"/>
      <c r="N2" s="121"/>
    </row>
    <row r="3" spans="1:14" s="3" customFormat="1" ht="15.6" customHeight="1" x14ac:dyDescent="0.3">
      <c r="A3" s="3" t="s">
        <v>7049</v>
      </c>
      <c r="B3" s="3" t="s">
        <v>7067</v>
      </c>
      <c r="C3" s="23" t="s">
        <v>7712</v>
      </c>
      <c r="D3" s="11"/>
      <c r="E3" t="s">
        <v>11963</v>
      </c>
      <c r="F3" s="48" t="str">
        <f t="shared" ref="F3:F45" si="0">IFERROR(VLOOKUP(E3,omop_all_vocs,4,FALSE),"")</f>
        <v>-</v>
      </c>
      <c r="G3" t="str">
        <f t="shared" ref="G3:G44" si="1">IFERROR(VLOOKUP(E3,omop_all_vocs,5,FALSE),"")</f>
        <v>-</v>
      </c>
      <c r="H3" t="str">
        <f t="shared" ref="H3:H44" si="2">IFERROR(VLOOKUP(E3,omop_all_vocs,6,FALSE),"")</f>
        <v>-</v>
      </c>
      <c r="I3" t="str">
        <f t="shared" ref="I3:I44" si="3">IFERROR(VLOOKUP(E3,omop_all_vocs,7,FALSE),"")</f>
        <v>-</v>
      </c>
      <c r="J3" t="str">
        <f t="shared" ref="J3:J44" si="4">IFERROR(VLOOKUP(E3,omop_all_vocs,8,FALSE),"")</f>
        <v>-</v>
      </c>
      <c r="K3" t="str">
        <f t="shared" ref="K3:K44" si="5">IFERROR(VLOOKUP(E3,omop_all_vocs,9,FALSE),"")</f>
        <v>-</v>
      </c>
      <c r="L3" t="str">
        <f t="shared" ref="L3:L44" si="6">IFERROR(VLOOKUP(E3,omop_all_vocs,10,FALSE),"")</f>
        <v>-</v>
      </c>
      <c r="N3" s="3" t="s">
        <v>12952</v>
      </c>
    </row>
    <row r="4" spans="1:14" s="3" customFormat="1" ht="15.6" customHeight="1" x14ac:dyDescent="0.3">
      <c r="A4" s="3" t="s">
        <v>7049</v>
      </c>
      <c r="B4" s="3" t="s">
        <v>7068</v>
      </c>
      <c r="C4" s="3" t="s">
        <v>7054</v>
      </c>
      <c r="D4" s="11" t="s">
        <v>7059</v>
      </c>
      <c r="E4" t="s">
        <v>11963</v>
      </c>
      <c r="F4" s="48" t="str">
        <f t="shared" si="0"/>
        <v>-</v>
      </c>
      <c r="G4" t="str">
        <f t="shared" si="1"/>
        <v>-</v>
      </c>
      <c r="H4" t="str">
        <f t="shared" si="2"/>
        <v>-</v>
      </c>
      <c r="I4" t="str">
        <f t="shared" si="3"/>
        <v>-</v>
      </c>
      <c r="J4" t="str">
        <f t="shared" si="4"/>
        <v>-</v>
      </c>
      <c r="K4" t="str">
        <f t="shared" si="5"/>
        <v>-</v>
      </c>
      <c r="L4" t="str">
        <f t="shared" si="6"/>
        <v>-</v>
      </c>
      <c r="M4" s="3" t="s">
        <v>12947</v>
      </c>
    </row>
    <row r="5" spans="1:14" s="3" customFormat="1" ht="15.6" customHeight="1" x14ac:dyDescent="0.3">
      <c r="A5" s="3" t="s">
        <v>7049</v>
      </c>
      <c r="B5" s="3" t="s">
        <v>7068</v>
      </c>
      <c r="C5" s="3" t="s">
        <v>4992</v>
      </c>
      <c r="D5" s="11" t="s">
        <v>7055</v>
      </c>
      <c r="E5" t="s">
        <v>11963</v>
      </c>
      <c r="F5" s="48" t="str">
        <f t="shared" si="0"/>
        <v>-</v>
      </c>
      <c r="G5" t="str">
        <f t="shared" si="1"/>
        <v>-</v>
      </c>
      <c r="H5" t="str">
        <f t="shared" si="2"/>
        <v>-</v>
      </c>
      <c r="I5" t="str">
        <f t="shared" si="3"/>
        <v>-</v>
      </c>
      <c r="J5" t="str">
        <f t="shared" si="4"/>
        <v>-</v>
      </c>
      <c r="K5" t="str">
        <f t="shared" si="5"/>
        <v>-</v>
      </c>
      <c r="L5" t="str">
        <f t="shared" si="6"/>
        <v>-</v>
      </c>
      <c r="M5" s="3" t="s">
        <v>12947</v>
      </c>
    </row>
    <row r="6" spans="1:14" s="3" customFormat="1" ht="15.6" customHeight="1" x14ac:dyDescent="0.3">
      <c r="A6" s="3" t="s">
        <v>7049</v>
      </c>
      <c r="B6" s="3" t="s">
        <v>7068</v>
      </c>
      <c r="C6" s="3" t="s">
        <v>4977</v>
      </c>
      <c r="D6" s="11" t="s">
        <v>7056</v>
      </c>
      <c r="E6" t="s">
        <v>11963</v>
      </c>
      <c r="F6" s="48" t="str">
        <f t="shared" si="0"/>
        <v>-</v>
      </c>
      <c r="G6" t="str">
        <f t="shared" si="1"/>
        <v>-</v>
      </c>
      <c r="H6" t="str">
        <f t="shared" si="2"/>
        <v>-</v>
      </c>
      <c r="I6" t="str">
        <f t="shared" si="3"/>
        <v>-</v>
      </c>
      <c r="J6" t="str">
        <f t="shared" si="4"/>
        <v>-</v>
      </c>
      <c r="K6" t="str">
        <f t="shared" si="5"/>
        <v>-</v>
      </c>
      <c r="L6" t="str">
        <f t="shared" si="6"/>
        <v>-</v>
      </c>
      <c r="M6" s="3" t="s">
        <v>12947</v>
      </c>
    </row>
    <row r="7" spans="1:14" s="3" customFormat="1" ht="15.6" customHeight="1" x14ac:dyDescent="0.3">
      <c r="A7" s="3" t="s">
        <v>7049</v>
      </c>
      <c r="B7" s="3" t="s">
        <v>7068</v>
      </c>
      <c r="C7" s="3" t="s">
        <v>6988</v>
      </c>
      <c r="D7" s="11" t="s">
        <v>7057</v>
      </c>
      <c r="E7" t="s">
        <v>11963</v>
      </c>
      <c r="F7" s="48" t="str">
        <f t="shared" si="0"/>
        <v>-</v>
      </c>
      <c r="G7" t="str">
        <f t="shared" si="1"/>
        <v>-</v>
      </c>
      <c r="H7" t="str">
        <f t="shared" si="2"/>
        <v>-</v>
      </c>
      <c r="I7" t="str">
        <f t="shared" si="3"/>
        <v>-</v>
      </c>
      <c r="J7" t="str">
        <f t="shared" si="4"/>
        <v>-</v>
      </c>
      <c r="K7" t="str">
        <f t="shared" si="5"/>
        <v>-</v>
      </c>
      <c r="L7" t="str">
        <f t="shared" si="6"/>
        <v>-</v>
      </c>
      <c r="M7" s="3" t="s">
        <v>12947</v>
      </c>
    </row>
    <row r="8" spans="1:14" s="3" customFormat="1" ht="15.6" customHeight="1" x14ac:dyDescent="0.3">
      <c r="A8" s="3" t="s">
        <v>7049</v>
      </c>
      <c r="B8" s="3" t="s">
        <v>7068</v>
      </c>
      <c r="C8" s="3" t="s">
        <v>7053</v>
      </c>
      <c r="D8" s="11" t="s">
        <v>7058</v>
      </c>
      <c r="E8" t="s">
        <v>11963</v>
      </c>
      <c r="F8" s="48" t="str">
        <f t="shared" si="0"/>
        <v>-</v>
      </c>
      <c r="G8" t="str">
        <f t="shared" si="1"/>
        <v>-</v>
      </c>
      <c r="H8" t="str">
        <f t="shared" si="2"/>
        <v>-</v>
      </c>
      <c r="I8" t="str">
        <f t="shared" si="3"/>
        <v>-</v>
      </c>
      <c r="J8" t="str">
        <f t="shared" si="4"/>
        <v>-</v>
      </c>
      <c r="K8" t="str">
        <f t="shared" si="5"/>
        <v>-</v>
      </c>
      <c r="L8" t="str">
        <f t="shared" si="6"/>
        <v>-</v>
      </c>
      <c r="M8" s="3" t="s">
        <v>12947</v>
      </c>
    </row>
    <row r="9" spans="1:14" s="3" customFormat="1" ht="15.6" customHeight="1" x14ac:dyDescent="0.3">
      <c r="A9" s="3" t="s">
        <v>7049</v>
      </c>
      <c r="B9" s="3" t="s">
        <v>7060</v>
      </c>
      <c r="C9" s="3" t="s">
        <v>7054</v>
      </c>
      <c r="D9" s="11" t="s">
        <v>7059</v>
      </c>
      <c r="E9" s="3" t="s">
        <v>13108</v>
      </c>
      <c r="F9" s="48" t="str">
        <f t="shared" si="0"/>
        <v>LA21413-2</v>
      </c>
      <c r="G9" t="str">
        <f t="shared" si="1"/>
        <v>Meas Value</v>
      </c>
      <c r="H9" t="str">
        <f t="shared" si="2"/>
        <v>LOINC</v>
      </c>
      <c r="I9" t="str">
        <f t="shared" si="3"/>
        <v>Answer</v>
      </c>
      <c r="J9" t="str">
        <f t="shared" si="4"/>
        <v>S</v>
      </c>
      <c r="K9">
        <f t="shared" si="5"/>
        <v>25569</v>
      </c>
      <c r="L9">
        <f t="shared" si="6"/>
        <v>73050</v>
      </c>
    </row>
    <row r="10" spans="1:14" s="3" customFormat="1" ht="15.6" customHeight="1" x14ac:dyDescent="0.3">
      <c r="A10" s="3" t="s">
        <v>7049</v>
      </c>
      <c r="B10" s="3" t="s">
        <v>7060</v>
      </c>
      <c r="C10" s="3" t="s">
        <v>4930</v>
      </c>
      <c r="D10" s="11" t="s">
        <v>467</v>
      </c>
      <c r="E10" s="20"/>
      <c r="F10" s="48" t="str">
        <f t="shared" si="0"/>
        <v/>
      </c>
      <c r="G10" t="str">
        <f t="shared" si="1"/>
        <v/>
      </c>
      <c r="H10" t="str">
        <f t="shared" si="2"/>
        <v/>
      </c>
      <c r="I10" t="str">
        <f t="shared" si="3"/>
        <v/>
      </c>
      <c r="J10" t="str">
        <f t="shared" si="4"/>
        <v/>
      </c>
      <c r="K10" t="str">
        <f t="shared" si="5"/>
        <v/>
      </c>
      <c r="L10" t="str">
        <f t="shared" si="6"/>
        <v/>
      </c>
    </row>
    <row r="11" spans="1:14" s="3" customFormat="1" ht="15.6" customHeight="1" x14ac:dyDescent="0.3">
      <c r="A11" s="3" t="s">
        <v>7049</v>
      </c>
      <c r="B11" s="3" t="s">
        <v>7060</v>
      </c>
      <c r="C11" s="3" t="s">
        <v>4941</v>
      </c>
      <c r="D11" s="11" t="s">
        <v>3431</v>
      </c>
      <c r="E11" s="20"/>
      <c r="F11" s="48" t="str">
        <f t="shared" si="0"/>
        <v/>
      </c>
      <c r="G11" t="str">
        <f t="shared" si="1"/>
        <v/>
      </c>
      <c r="H11" t="str">
        <f t="shared" si="2"/>
        <v/>
      </c>
      <c r="I11" t="str">
        <f t="shared" si="3"/>
        <v/>
      </c>
      <c r="J11" t="str">
        <f t="shared" si="4"/>
        <v/>
      </c>
      <c r="K11" t="str">
        <f t="shared" si="5"/>
        <v/>
      </c>
      <c r="L11" t="str">
        <f t="shared" si="6"/>
        <v/>
      </c>
    </row>
    <row r="12" spans="1:14" s="3" customFormat="1" ht="15.6" customHeight="1" x14ac:dyDescent="0.3">
      <c r="A12" s="3" t="s">
        <v>7049</v>
      </c>
      <c r="B12" s="55" t="s">
        <v>7060</v>
      </c>
      <c r="C12" s="3" t="s">
        <v>4953</v>
      </c>
      <c r="D12" s="11" t="s">
        <v>3433</v>
      </c>
      <c r="E12" s="20"/>
      <c r="F12" s="48" t="str">
        <f t="shared" si="0"/>
        <v/>
      </c>
      <c r="G12" t="str">
        <f t="shared" si="1"/>
        <v/>
      </c>
      <c r="H12" t="str">
        <f t="shared" si="2"/>
        <v/>
      </c>
      <c r="I12" t="str">
        <f t="shared" si="3"/>
        <v/>
      </c>
      <c r="J12" t="str">
        <f t="shared" si="4"/>
        <v/>
      </c>
      <c r="K12" t="str">
        <f t="shared" si="5"/>
        <v/>
      </c>
      <c r="L12" t="str">
        <f t="shared" si="6"/>
        <v/>
      </c>
    </row>
    <row r="13" spans="1:14" s="3" customFormat="1" ht="15.6" customHeight="1" x14ac:dyDescent="0.3">
      <c r="A13" s="3" t="s">
        <v>7049</v>
      </c>
      <c r="B13" s="55" t="s">
        <v>7060</v>
      </c>
      <c r="C13" s="3" t="s">
        <v>7061</v>
      </c>
      <c r="D13" s="11" t="s">
        <v>7062</v>
      </c>
      <c r="E13" s="3" t="s">
        <v>7137</v>
      </c>
      <c r="F13" s="48" t="str">
        <f t="shared" si="0"/>
        <v>-</v>
      </c>
      <c r="G13" t="str">
        <f t="shared" si="1"/>
        <v>-</v>
      </c>
      <c r="H13" t="str">
        <f t="shared" si="2"/>
        <v>-</v>
      </c>
      <c r="I13" t="str">
        <f t="shared" si="3"/>
        <v>-</v>
      </c>
      <c r="J13" t="str">
        <f t="shared" si="4"/>
        <v>-</v>
      </c>
      <c r="K13" t="str">
        <f t="shared" si="5"/>
        <v>-</v>
      </c>
      <c r="L13" t="str">
        <f t="shared" si="6"/>
        <v>-</v>
      </c>
    </row>
    <row r="14" spans="1:14" s="3" customFormat="1" ht="15.6" customHeight="1" x14ac:dyDescent="0.3">
      <c r="A14" s="3" t="s">
        <v>7049</v>
      </c>
      <c r="B14" s="55" t="s">
        <v>7051</v>
      </c>
      <c r="C14" s="23" t="s">
        <v>7712</v>
      </c>
      <c r="D14" s="11"/>
      <c r="E14" t="s">
        <v>11963</v>
      </c>
      <c r="F14" s="48" t="str">
        <f t="shared" si="0"/>
        <v>-</v>
      </c>
      <c r="G14" t="str">
        <f t="shared" si="1"/>
        <v>-</v>
      </c>
      <c r="H14" t="str">
        <f t="shared" si="2"/>
        <v>-</v>
      </c>
      <c r="I14" t="str">
        <f t="shared" si="3"/>
        <v>-</v>
      </c>
      <c r="J14" t="str">
        <f t="shared" si="4"/>
        <v>-</v>
      </c>
      <c r="K14" t="str">
        <f t="shared" si="5"/>
        <v>-</v>
      </c>
      <c r="L14" t="str">
        <f t="shared" si="6"/>
        <v>-</v>
      </c>
      <c r="N14" s="3" t="s">
        <v>12944</v>
      </c>
    </row>
    <row r="15" spans="1:14" s="3" customFormat="1" ht="15.6" customHeight="1" x14ac:dyDescent="0.3">
      <c r="A15" s="3" t="s">
        <v>7049</v>
      </c>
      <c r="B15" s="55" t="s">
        <v>7052</v>
      </c>
      <c r="C15" s="23" t="s">
        <v>7712</v>
      </c>
      <c r="D15" s="11"/>
      <c r="E15" t="s">
        <v>11963</v>
      </c>
      <c r="F15" s="48" t="str">
        <f t="shared" si="0"/>
        <v>-</v>
      </c>
      <c r="G15" t="str">
        <f t="shared" si="1"/>
        <v>-</v>
      </c>
      <c r="H15" t="str">
        <f t="shared" si="2"/>
        <v>-</v>
      </c>
      <c r="I15" t="str">
        <f t="shared" si="3"/>
        <v>-</v>
      </c>
      <c r="J15" t="str">
        <f t="shared" si="4"/>
        <v>-</v>
      </c>
      <c r="K15" t="str">
        <f t="shared" si="5"/>
        <v>-</v>
      </c>
      <c r="L15" t="str">
        <f t="shared" si="6"/>
        <v>-</v>
      </c>
      <c r="N15" s="3" t="s">
        <v>12946</v>
      </c>
    </row>
    <row r="16" spans="1:14" s="3" customFormat="1" ht="15.6" customHeight="1" x14ac:dyDescent="0.3">
      <c r="A16" s="3" t="s">
        <v>7049</v>
      </c>
      <c r="B16" s="55" t="s">
        <v>7066</v>
      </c>
      <c r="C16" s="23" t="s">
        <v>7712</v>
      </c>
      <c r="D16" s="11"/>
      <c r="E16" t="s">
        <v>11963</v>
      </c>
      <c r="F16" s="48" t="str">
        <f t="shared" si="0"/>
        <v>-</v>
      </c>
      <c r="G16" t="str">
        <f t="shared" si="1"/>
        <v>-</v>
      </c>
      <c r="H16" t="str">
        <f t="shared" si="2"/>
        <v>-</v>
      </c>
      <c r="I16" t="str">
        <f t="shared" si="3"/>
        <v>-</v>
      </c>
      <c r="J16" t="str">
        <f t="shared" si="4"/>
        <v>-</v>
      </c>
      <c r="K16" t="str">
        <f t="shared" si="5"/>
        <v>-</v>
      </c>
      <c r="L16" t="str">
        <f t="shared" si="6"/>
        <v>-</v>
      </c>
      <c r="N16" s="3" t="s">
        <v>12945</v>
      </c>
    </row>
    <row r="17" spans="1:14" s="3" customFormat="1" ht="15.6" customHeight="1" x14ac:dyDescent="0.3">
      <c r="A17" s="3" t="s">
        <v>7064</v>
      </c>
      <c r="B17" s="55" t="s">
        <v>7063</v>
      </c>
      <c r="C17" s="29" t="s">
        <v>7705</v>
      </c>
      <c r="D17" s="11" t="s">
        <v>7706</v>
      </c>
      <c r="E17" s="20"/>
      <c r="F17" s="48" t="str">
        <f t="shared" si="0"/>
        <v/>
      </c>
      <c r="G17" t="str">
        <f t="shared" si="1"/>
        <v/>
      </c>
      <c r="H17" t="str">
        <f t="shared" si="2"/>
        <v/>
      </c>
      <c r="I17" t="str">
        <f t="shared" si="3"/>
        <v/>
      </c>
      <c r="J17" t="str">
        <f t="shared" si="4"/>
        <v/>
      </c>
      <c r="K17" t="str">
        <f t="shared" si="5"/>
        <v/>
      </c>
      <c r="L17" t="str">
        <f t="shared" si="6"/>
        <v/>
      </c>
    </row>
    <row r="18" spans="1:14" s="3" customFormat="1" ht="15.6" customHeight="1" x14ac:dyDescent="0.3">
      <c r="A18" s="3" t="s">
        <v>7064</v>
      </c>
      <c r="B18" s="55" t="s">
        <v>7070</v>
      </c>
      <c r="C18" s="3" t="s">
        <v>7078</v>
      </c>
      <c r="D18" s="3" t="s">
        <v>7082</v>
      </c>
      <c r="E18" t="s">
        <v>884</v>
      </c>
      <c r="F18" s="48" t="str">
        <f t="shared" si="0"/>
        <v>F</v>
      </c>
      <c r="G18" t="str">
        <f t="shared" si="1"/>
        <v>Gender</v>
      </c>
      <c r="H18" t="str">
        <f t="shared" si="2"/>
        <v>Gender</v>
      </c>
      <c r="I18" t="str">
        <f t="shared" si="3"/>
        <v>Gender</v>
      </c>
      <c r="J18" t="str">
        <f t="shared" si="4"/>
        <v>S</v>
      </c>
      <c r="K18">
        <f t="shared" si="5"/>
        <v>19700101</v>
      </c>
      <c r="L18">
        <f t="shared" si="6"/>
        <v>20991231</v>
      </c>
    </row>
    <row r="19" spans="1:14" s="3" customFormat="1" ht="15.6" customHeight="1" x14ac:dyDescent="0.3">
      <c r="A19" s="3" t="s">
        <v>7064</v>
      </c>
      <c r="B19" s="3" t="s">
        <v>7070</v>
      </c>
      <c r="C19" s="3" t="s">
        <v>7079</v>
      </c>
      <c r="D19" s="3" t="s">
        <v>7083</v>
      </c>
      <c r="E19" t="s">
        <v>885</v>
      </c>
      <c r="F19" s="48" t="str">
        <f t="shared" si="0"/>
        <v>M</v>
      </c>
      <c r="G19" t="str">
        <f t="shared" si="1"/>
        <v>Gender</v>
      </c>
      <c r="H19" t="str">
        <f t="shared" si="2"/>
        <v>Gender</v>
      </c>
      <c r="I19" t="str">
        <f t="shared" si="3"/>
        <v>Gender</v>
      </c>
      <c r="J19" t="str">
        <f t="shared" si="4"/>
        <v>S</v>
      </c>
      <c r="K19">
        <f t="shared" si="5"/>
        <v>19700101</v>
      </c>
      <c r="L19">
        <f t="shared" si="6"/>
        <v>20991231</v>
      </c>
    </row>
    <row r="20" spans="1:14" s="3" customFormat="1" ht="15.6" customHeight="1" x14ac:dyDescent="0.3">
      <c r="A20" s="3" t="s">
        <v>7064</v>
      </c>
      <c r="B20" s="3" t="s">
        <v>7070</v>
      </c>
      <c r="C20" s="3" t="s">
        <v>7080</v>
      </c>
      <c r="D20" s="3" t="s">
        <v>7084</v>
      </c>
      <c r="E20" s="3" t="s">
        <v>13108</v>
      </c>
      <c r="F20" s="48" t="str">
        <f t="shared" si="0"/>
        <v>LA21413-2</v>
      </c>
      <c r="G20" t="str">
        <f t="shared" si="1"/>
        <v>Meas Value</v>
      </c>
      <c r="H20" t="str">
        <f t="shared" si="2"/>
        <v>LOINC</v>
      </c>
      <c r="I20" t="str">
        <f t="shared" si="3"/>
        <v>Answer</v>
      </c>
      <c r="J20" t="str">
        <f t="shared" si="4"/>
        <v>S</v>
      </c>
      <c r="K20">
        <f t="shared" si="5"/>
        <v>25569</v>
      </c>
      <c r="L20">
        <f t="shared" si="6"/>
        <v>73050</v>
      </c>
    </row>
    <row r="21" spans="1:14" s="3" customFormat="1" ht="15.6" customHeight="1" x14ac:dyDescent="0.3">
      <c r="A21" s="3" t="s">
        <v>7064</v>
      </c>
      <c r="B21" s="3" t="s">
        <v>7070</v>
      </c>
      <c r="C21" s="3" t="s">
        <v>7081</v>
      </c>
      <c r="D21" s="3" t="s">
        <v>707</v>
      </c>
      <c r="E21" s="3" t="s">
        <v>13109</v>
      </c>
      <c r="F21" s="48" t="str">
        <f t="shared" si="0"/>
        <v>LA46-8</v>
      </c>
      <c r="G21" t="str">
        <f t="shared" si="1"/>
        <v>Meas Value</v>
      </c>
      <c r="H21" t="str">
        <f t="shared" si="2"/>
        <v>LOINC</v>
      </c>
      <c r="I21" t="str">
        <f t="shared" si="3"/>
        <v>Answer</v>
      </c>
      <c r="J21" t="str">
        <f t="shared" si="4"/>
        <v>S</v>
      </c>
      <c r="K21">
        <f t="shared" si="5"/>
        <v>25569</v>
      </c>
      <c r="L21">
        <f t="shared" si="6"/>
        <v>73050</v>
      </c>
    </row>
    <row r="22" spans="1:14" s="3" customFormat="1" ht="15.6" customHeight="1" x14ac:dyDescent="0.3">
      <c r="A22" s="3" t="s">
        <v>7064</v>
      </c>
      <c r="B22" s="3" t="s">
        <v>7070</v>
      </c>
      <c r="C22" s="3" t="s">
        <v>7707</v>
      </c>
      <c r="D22" s="3" t="s">
        <v>7708</v>
      </c>
      <c r="E22" s="3" t="s">
        <v>12188</v>
      </c>
      <c r="F22" s="48"/>
      <c r="G22"/>
      <c r="H22"/>
      <c r="I22"/>
      <c r="J22"/>
      <c r="K22"/>
      <c r="L22"/>
    </row>
    <row r="23" spans="1:14" s="3" customFormat="1" ht="15.6" customHeight="1" x14ac:dyDescent="0.3">
      <c r="A23" s="3" t="s">
        <v>7064</v>
      </c>
      <c r="B23" s="3" t="s">
        <v>7071</v>
      </c>
      <c r="C23" s="3" t="s">
        <v>7085</v>
      </c>
      <c r="D23" s="11" t="s">
        <v>7069</v>
      </c>
      <c r="E23" t="s">
        <v>882</v>
      </c>
      <c r="F23" s="48" t="str">
        <f t="shared" si="0"/>
        <v>Hispanic</v>
      </c>
      <c r="G23" t="str">
        <f t="shared" si="1"/>
        <v>Ethnicity</v>
      </c>
      <c r="H23" t="str">
        <f t="shared" si="2"/>
        <v>Ethnicity</v>
      </c>
      <c r="I23" t="str">
        <f t="shared" si="3"/>
        <v>Ethnicity</v>
      </c>
      <c r="J23" t="str">
        <f t="shared" si="4"/>
        <v>S</v>
      </c>
      <c r="K23">
        <f t="shared" si="5"/>
        <v>19700101</v>
      </c>
      <c r="L23">
        <f t="shared" si="6"/>
        <v>20991231</v>
      </c>
    </row>
    <row r="24" spans="1:14" s="3" customFormat="1" ht="15.6" customHeight="1" x14ac:dyDescent="0.3">
      <c r="A24" s="3" t="s">
        <v>7064</v>
      </c>
      <c r="B24" s="3" t="s">
        <v>7071</v>
      </c>
      <c r="C24" s="3" t="s">
        <v>7086</v>
      </c>
      <c r="D24" s="11" t="s">
        <v>7088</v>
      </c>
      <c r="E24" t="s">
        <v>883</v>
      </c>
      <c r="F24" s="48" t="str">
        <f t="shared" si="0"/>
        <v>Not Hispanic</v>
      </c>
      <c r="G24" t="str">
        <f t="shared" si="1"/>
        <v>Ethnicity</v>
      </c>
      <c r="H24" t="str">
        <f t="shared" si="2"/>
        <v>Ethnicity</v>
      </c>
      <c r="I24" t="str">
        <f t="shared" si="3"/>
        <v>Ethnicity</v>
      </c>
      <c r="J24" t="str">
        <f t="shared" si="4"/>
        <v>S</v>
      </c>
      <c r="K24">
        <f t="shared" si="5"/>
        <v>19700101</v>
      </c>
      <c r="L24">
        <f t="shared" si="6"/>
        <v>20991231</v>
      </c>
    </row>
    <row r="25" spans="1:14" s="3" customFormat="1" ht="15.6" customHeight="1" x14ac:dyDescent="0.3">
      <c r="A25" s="3" t="s">
        <v>7064</v>
      </c>
      <c r="B25" s="3" t="s">
        <v>7071</v>
      </c>
      <c r="C25" s="3" t="s">
        <v>7087</v>
      </c>
      <c r="D25" s="11" t="s">
        <v>7084</v>
      </c>
      <c r="E25" s="3" t="s">
        <v>13108</v>
      </c>
      <c r="F25" s="48" t="str">
        <f t="shared" si="0"/>
        <v>LA21413-2</v>
      </c>
      <c r="G25" t="str">
        <f t="shared" si="1"/>
        <v>Meas Value</v>
      </c>
      <c r="H25" t="str">
        <f t="shared" si="2"/>
        <v>LOINC</v>
      </c>
      <c r="I25" t="str">
        <f t="shared" si="3"/>
        <v>Answer</v>
      </c>
      <c r="J25" t="str">
        <f t="shared" si="4"/>
        <v>S</v>
      </c>
      <c r="K25">
        <f t="shared" si="5"/>
        <v>25569</v>
      </c>
      <c r="L25">
        <f t="shared" si="6"/>
        <v>73050</v>
      </c>
    </row>
    <row r="26" spans="1:14" s="3" customFormat="1" ht="15.6" customHeight="1" x14ac:dyDescent="0.3">
      <c r="A26" s="3" t="s">
        <v>7064</v>
      </c>
      <c r="B26" s="55" t="s">
        <v>7065</v>
      </c>
      <c r="C26" s="23" t="s">
        <v>7712</v>
      </c>
      <c r="D26" s="11"/>
      <c r="E26"/>
      <c r="F26" s="48" t="str">
        <f t="shared" si="0"/>
        <v/>
      </c>
      <c r="G26" t="str">
        <f t="shared" si="1"/>
        <v/>
      </c>
      <c r="H26" t="str">
        <f t="shared" si="2"/>
        <v/>
      </c>
      <c r="I26" t="str">
        <f t="shared" si="3"/>
        <v/>
      </c>
      <c r="J26" t="str">
        <f t="shared" si="4"/>
        <v/>
      </c>
      <c r="K26" t="str">
        <f t="shared" si="5"/>
        <v/>
      </c>
      <c r="L26" t="str">
        <f t="shared" si="6"/>
        <v/>
      </c>
      <c r="N26" s="3" t="s">
        <v>12946</v>
      </c>
    </row>
    <row r="27" spans="1:14" s="3" customFormat="1" ht="15.6" customHeight="1" x14ac:dyDescent="0.3">
      <c r="A27" s="3" t="s">
        <v>7064</v>
      </c>
      <c r="B27" s="55" t="s">
        <v>7072</v>
      </c>
      <c r="C27" s="3" t="s">
        <v>7089</v>
      </c>
      <c r="D27" s="11" t="s">
        <v>7096</v>
      </c>
      <c r="E27" t="s">
        <v>942</v>
      </c>
      <c r="F27" s="48">
        <f t="shared" si="0"/>
        <v>1</v>
      </c>
      <c r="G27" t="str">
        <f t="shared" si="1"/>
        <v>Race</v>
      </c>
      <c r="H27" t="str">
        <f t="shared" si="2"/>
        <v>Race</v>
      </c>
      <c r="I27" t="str">
        <f t="shared" si="3"/>
        <v>Race</v>
      </c>
      <c r="J27" t="str">
        <f t="shared" si="4"/>
        <v>S</v>
      </c>
      <c r="K27">
        <f t="shared" si="5"/>
        <v>19700101</v>
      </c>
      <c r="L27">
        <f t="shared" si="6"/>
        <v>20991231</v>
      </c>
    </row>
    <row r="28" spans="1:14" s="3" customFormat="1" ht="15.6" customHeight="1" x14ac:dyDescent="0.3">
      <c r="A28" s="3" t="s">
        <v>7064</v>
      </c>
      <c r="B28" s="55" t="s">
        <v>7072</v>
      </c>
      <c r="C28" s="3" t="s">
        <v>7090</v>
      </c>
      <c r="D28" s="11" t="s">
        <v>422</v>
      </c>
      <c r="E28" t="s">
        <v>944</v>
      </c>
      <c r="F28" s="48">
        <f t="shared" si="0"/>
        <v>2</v>
      </c>
      <c r="G28" t="str">
        <f t="shared" si="1"/>
        <v>Race</v>
      </c>
      <c r="H28" t="str">
        <f t="shared" si="2"/>
        <v>Race</v>
      </c>
      <c r="I28" t="str">
        <f t="shared" si="3"/>
        <v>Race</v>
      </c>
      <c r="J28" t="str">
        <f t="shared" si="4"/>
        <v>S</v>
      </c>
      <c r="K28">
        <f t="shared" si="5"/>
        <v>19700101</v>
      </c>
      <c r="L28">
        <f t="shared" si="6"/>
        <v>20991231</v>
      </c>
    </row>
    <row r="29" spans="1:14" s="3" customFormat="1" ht="15.6" customHeight="1" x14ac:dyDescent="0.3">
      <c r="A29" s="3" t="s">
        <v>7064</v>
      </c>
      <c r="B29" s="55" t="s">
        <v>7072</v>
      </c>
      <c r="C29" s="3" t="s">
        <v>7091</v>
      </c>
      <c r="D29" s="11" t="s">
        <v>429</v>
      </c>
      <c r="E29" t="s">
        <v>951</v>
      </c>
      <c r="F29" s="48">
        <f t="shared" si="0"/>
        <v>3</v>
      </c>
      <c r="G29" t="str">
        <f t="shared" si="1"/>
        <v>Race</v>
      </c>
      <c r="H29" t="str">
        <f t="shared" si="2"/>
        <v>Race</v>
      </c>
      <c r="I29" t="str">
        <f t="shared" si="3"/>
        <v>Race</v>
      </c>
      <c r="J29" t="str">
        <f t="shared" si="4"/>
        <v>S</v>
      </c>
      <c r="K29">
        <f t="shared" si="5"/>
        <v>19700101</v>
      </c>
      <c r="L29">
        <f t="shared" si="6"/>
        <v>20991231</v>
      </c>
    </row>
    <row r="30" spans="1:14" s="3" customFormat="1" ht="15.6" customHeight="1" x14ac:dyDescent="0.3">
      <c r="A30" s="3" t="s">
        <v>7064</v>
      </c>
      <c r="B30" s="55" t="s">
        <v>7072</v>
      </c>
      <c r="C30" s="3" t="s">
        <v>7092</v>
      </c>
      <c r="D30" s="11" t="s">
        <v>7097</v>
      </c>
      <c r="E30" t="s">
        <v>724</v>
      </c>
      <c r="F30" s="48" t="str">
        <f t="shared" si="0"/>
        <v>-</v>
      </c>
      <c r="G30" t="str">
        <f t="shared" si="1"/>
        <v>-</v>
      </c>
      <c r="H30" t="str">
        <f t="shared" si="2"/>
        <v>-</v>
      </c>
      <c r="I30" t="str">
        <f t="shared" si="3"/>
        <v>-</v>
      </c>
      <c r="J30" t="str">
        <f t="shared" si="4"/>
        <v>-</v>
      </c>
      <c r="K30" t="str">
        <f t="shared" si="5"/>
        <v>-</v>
      </c>
      <c r="L30" t="str">
        <f t="shared" si="6"/>
        <v>-</v>
      </c>
    </row>
    <row r="31" spans="1:14" s="3" customFormat="1" ht="15.6" customHeight="1" x14ac:dyDescent="0.3">
      <c r="A31" s="3" t="s">
        <v>7064</v>
      </c>
      <c r="B31" s="55" t="s">
        <v>7072</v>
      </c>
      <c r="C31" s="3" t="s">
        <v>7093</v>
      </c>
      <c r="D31" s="11" t="s">
        <v>451</v>
      </c>
      <c r="E31" t="s">
        <v>973</v>
      </c>
      <c r="F31" s="48">
        <f t="shared" si="0"/>
        <v>4</v>
      </c>
      <c r="G31" t="str">
        <f t="shared" si="1"/>
        <v>Race</v>
      </c>
      <c r="H31" t="str">
        <f t="shared" si="2"/>
        <v>Race</v>
      </c>
      <c r="I31" t="str">
        <f t="shared" si="3"/>
        <v>Race</v>
      </c>
      <c r="J31" t="str">
        <f t="shared" si="4"/>
        <v>S</v>
      </c>
      <c r="K31">
        <f t="shared" si="5"/>
        <v>19700101</v>
      </c>
      <c r="L31">
        <f t="shared" si="6"/>
        <v>20991231</v>
      </c>
    </row>
    <row r="32" spans="1:14" s="3" customFormat="1" ht="15.6" customHeight="1" x14ac:dyDescent="0.3">
      <c r="A32" s="3" t="s">
        <v>7064</v>
      </c>
      <c r="B32" s="55" t="s">
        <v>7072</v>
      </c>
      <c r="C32" s="3" t="s">
        <v>7094</v>
      </c>
      <c r="D32" s="11" t="s">
        <v>7084</v>
      </c>
      <c r="E32" s="3" t="s">
        <v>13108</v>
      </c>
      <c r="F32" s="48" t="str">
        <f t="shared" si="0"/>
        <v>LA21413-2</v>
      </c>
      <c r="G32" t="str">
        <f t="shared" si="1"/>
        <v>Meas Value</v>
      </c>
      <c r="H32" t="str">
        <f t="shared" si="2"/>
        <v>LOINC</v>
      </c>
      <c r="I32" t="str">
        <f t="shared" si="3"/>
        <v>Answer</v>
      </c>
      <c r="J32" t="str">
        <f t="shared" si="4"/>
        <v>S</v>
      </c>
      <c r="K32">
        <f t="shared" si="5"/>
        <v>25569</v>
      </c>
      <c r="L32">
        <f t="shared" si="6"/>
        <v>73050</v>
      </c>
    </row>
    <row r="33" spans="1:14" s="3" customFormat="1" ht="15.6" customHeight="1" x14ac:dyDescent="0.3">
      <c r="A33" s="3" t="s">
        <v>7064</v>
      </c>
      <c r="B33" s="55" t="s">
        <v>7072</v>
      </c>
      <c r="C33" s="3" t="s">
        <v>7095</v>
      </c>
      <c r="D33" s="11" t="s">
        <v>465</v>
      </c>
      <c r="E33" t="s">
        <v>987</v>
      </c>
      <c r="F33" s="48">
        <f t="shared" si="0"/>
        <v>5</v>
      </c>
      <c r="G33" t="str">
        <f t="shared" si="1"/>
        <v>Race</v>
      </c>
      <c r="H33" t="str">
        <f t="shared" si="2"/>
        <v>Race</v>
      </c>
      <c r="I33" t="str">
        <f t="shared" si="3"/>
        <v>Race</v>
      </c>
      <c r="J33" t="str">
        <f t="shared" si="4"/>
        <v>S</v>
      </c>
      <c r="K33">
        <f t="shared" si="5"/>
        <v>19700101</v>
      </c>
      <c r="L33">
        <f t="shared" si="6"/>
        <v>20991231</v>
      </c>
    </row>
    <row r="34" spans="1:14" s="3" customFormat="1" ht="15.6" customHeight="1" x14ac:dyDescent="0.3">
      <c r="A34" s="3" t="s">
        <v>7064</v>
      </c>
      <c r="B34" s="55" t="s">
        <v>7073</v>
      </c>
      <c r="C34" s="23" t="s">
        <v>7712</v>
      </c>
      <c r="D34" s="11"/>
      <c r="E34" t="s">
        <v>11963</v>
      </c>
      <c r="F34" s="48" t="str">
        <f t="shared" si="0"/>
        <v>-</v>
      </c>
      <c r="G34" t="str">
        <f t="shared" si="1"/>
        <v>-</v>
      </c>
      <c r="H34" t="str">
        <f t="shared" si="2"/>
        <v>-</v>
      </c>
      <c r="I34" t="str">
        <f t="shared" si="3"/>
        <v>-</v>
      </c>
      <c r="J34" t="str">
        <f t="shared" si="4"/>
        <v>-</v>
      </c>
      <c r="K34" t="str">
        <f t="shared" si="5"/>
        <v>-</v>
      </c>
      <c r="L34" t="str">
        <f t="shared" si="6"/>
        <v>-</v>
      </c>
      <c r="N34" s="3" t="s">
        <v>12946</v>
      </c>
    </row>
    <row r="35" spans="1:14" s="3" customFormat="1" ht="15.6" customHeight="1" x14ac:dyDescent="0.3">
      <c r="A35" s="3" t="s">
        <v>7064</v>
      </c>
      <c r="B35" s="55" t="s">
        <v>7074</v>
      </c>
      <c r="C35" s="23" t="s">
        <v>7712</v>
      </c>
      <c r="D35" s="11"/>
      <c r="E35" t="s">
        <v>11963</v>
      </c>
      <c r="F35" s="48" t="str">
        <f t="shared" si="0"/>
        <v>-</v>
      </c>
      <c r="G35" t="str">
        <f t="shared" si="1"/>
        <v>-</v>
      </c>
      <c r="H35" t="str">
        <f t="shared" si="2"/>
        <v>-</v>
      </c>
      <c r="I35" t="str">
        <f t="shared" si="3"/>
        <v>-</v>
      </c>
      <c r="J35" t="str">
        <f t="shared" si="4"/>
        <v>-</v>
      </c>
      <c r="K35" t="str">
        <f t="shared" si="5"/>
        <v>-</v>
      </c>
      <c r="L35" t="str">
        <f t="shared" si="6"/>
        <v>-</v>
      </c>
      <c r="N35" s="3" t="s">
        <v>12946</v>
      </c>
    </row>
    <row r="36" spans="1:14" s="3" customFormat="1" ht="15.6" customHeight="1" x14ac:dyDescent="0.3">
      <c r="A36" s="3" t="s">
        <v>7064</v>
      </c>
      <c r="B36" s="55" t="s">
        <v>7709</v>
      </c>
      <c r="C36" s="23" t="s">
        <v>7712</v>
      </c>
      <c r="D36" s="11"/>
      <c r="E36" t="s">
        <v>11963</v>
      </c>
      <c r="F36" s="48"/>
      <c r="G36"/>
      <c r="H36"/>
      <c r="I36"/>
      <c r="J36"/>
      <c r="K36"/>
      <c r="L36"/>
      <c r="N36" s="3" t="s">
        <v>12946</v>
      </c>
    </row>
    <row r="37" spans="1:14" s="3" customFormat="1" ht="15.6" customHeight="1" x14ac:dyDescent="0.3">
      <c r="A37" s="3" t="s">
        <v>7064</v>
      </c>
      <c r="B37" s="55" t="s">
        <v>7710</v>
      </c>
      <c r="C37" s="23" t="s">
        <v>7712</v>
      </c>
      <c r="D37" s="11"/>
      <c r="E37" t="s">
        <v>11963</v>
      </c>
      <c r="F37" s="48"/>
      <c r="G37"/>
      <c r="H37"/>
      <c r="I37"/>
      <c r="J37"/>
      <c r="K37"/>
      <c r="L37"/>
      <c r="N37" s="3" t="s">
        <v>12946</v>
      </c>
    </row>
    <row r="38" spans="1:14" s="3" customFormat="1" ht="15.6" customHeight="1" x14ac:dyDescent="0.3">
      <c r="A38" s="3" t="s">
        <v>7075</v>
      </c>
      <c r="B38" s="55" t="s">
        <v>7076</v>
      </c>
      <c r="C38" s="23" t="s">
        <v>7712</v>
      </c>
      <c r="D38" s="11"/>
      <c r="E38" t="s">
        <v>11963</v>
      </c>
      <c r="F38" s="48" t="str">
        <f t="shared" si="0"/>
        <v>-</v>
      </c>
      <c r="G38" t="str">
        <f t="shared" si="1"/>
        <v>-</v>
      </c>
      <c r="H38" t="str">
        <f t="shared" si="2"/>
        <v>-</v>
      </c>
      <c r="I38" t="str">
        <f t="shared" si="3"/>
        <v>-</v>
      </c>
      <c r="J38" t="str">
        <f t="shared" si="4"/>
        <v>-</v>
      </c>
      <c r="K38" t="str">
        <f t="shared" si="5"/>
        <v>-</v>
      </c>
      <c r="L38" t="str">
        <f t="shared" si="6"/>
        <v>-</v>
      </c>
    </row>
    <row r="39" spans="1:14" ht="15.6" customHeight="1" x14ac:dyDescent="0.3">
      <c r="A39" t="s">
        <v>7075</v>
      </c>
      <c r="B39" s="50" t="s">
        <v>7077</v>
      </c>
      <c r="C39" t="s">
        <v>6516</v>
      </c>
      <c r="D39" s="21" t="s">
        <v>7099</v>
      </c>
      <c r="E39" t="s">
        <v>12790</v>
      </c>
      <c r="F39" s="48" t="str">
        <f t="shared" si="0"/>
        <v>ERIP</v>
      </c>
      <c r="G39" t="str">
        <f t="shared" si="1"/>
        <v>Visit</v>
      </c>
      <c r="H39" t="str">
        <f t="shared" si="2"/>
        <v>Visit</v>
      </c>
      <c r="I39" t="str">
        <f t="shared" si="3"/>
        <v>Visit</v>
      </c>
      <c r="J39" t="str">
        <f t="shared" si="4"/>
        <v>S</v>
      </c>
      <c r="K39">
        <f t="shared" si="5"/>
        <v>19700101</v>
      </c>
      <c r="L39">
        <f t="shared" si="6"/>
        <v>20991231</v>
      </c>
    </row>
    <row r="40" spans="1:14" ht="15.6" customHeight="1" x14ac:dyDescent="0.3">
      <c r="A40" t="s">
        <v>7075</v>
      </c>
      <c r="B40" s="50" t="s">
        <v>7077</v>
      </c>
      <c r="C40" t="s">
        <v>6528</v>
      </c>
      <c r="D40" s="21" t="s">
        <v>7100</v>
      </c>
      <c r="E40" t="s">
        <v>12792</v>
      </c>
      <c r="F40" s="48" t="str">
        <f t="shared" si="0"/>
        <v>ER</v>
      </c>
      <c r="G40" t="str">
        <f t="shared" si="1"/>
        <v>Visit</v>
      </c>
      <c r="H40" t="str">
        <f t="shared" si="2"/>
        <v>Visit</v>
      </c>
      <c r="I40" t="str">
        <f t="shared" si="3"/>
        <v>Visit</v>
      </c>
      <c r="J40" t="str">
        <f t="shared" si="4"/>
        <v>S</v>
      </c>
      <c r="K40">
        <f t="shared" si="5"/>
        <v>19700101</v>
      </c>
      <c r="L40">
        <f t="shared" si="6"/>
        <v>20991231</v>
      </c>
    </row>
    <row r="41" spans="1:14" ht="15.6" customHeight="1" x14ac:dyDescent="0.3">
      <c r="A41" t="s">
        <v>7075</v>
      </c>
      <c r="B41" s="50" t="s">
        <v>7077</v>
      </c>
      <c r="C41" t="s">
        <v>7008</v>
      </c>
      <c r="D41" s="21" t="s">
        <v>7101</v>
      </c>
      <c r="E41" t="s">
        <v>12832</v>
      </c>
      <c r="F41" s="48">
        <f t="shared" si="0"/>
        <v>21</v>
      </c>
      <c r="G41" t="str">
        <f t="shared" si="1"/>
        <v>Visit</v>
      </c>
      <c r="H41" t="str">
        <f t="shared" si="2"/>
        <v>CMS Place of Service</v>
      </c>
      <c r="I41" t="str">
        <f t="shared" si="3"/>
        <v>Visit</v>
      </c>
      <c r="J41" t="str">
        <f t="shared" si="4"/>
        <v>S</v>
      </c>
      <c r="K41">
        <f t="shared" si="5"/>
        <v>19700101</v>
      </c>
      <c r="L41">
        <f t="shared" si="6"/>
        <v>20991231</v>
      </c>
    </row>
    <row r="42" spans="1:14" ht="15.6" customHeight="1" x14ac:dyDescent="0.3">
      <c r="A42" t="s">
        <v>7075</v>
      </c>
      <c r="B42" s="50" t="s">
        <v>7077</v>
      </c>
      <c r="C42" t="s">
        <v>4977</v>
      </c>
      <c r="D42" s="21" t="s">
        <v>7084</v>
      </c>
      <c r="E42" s="3" t="s">
        <v>13108</v>
      </c>
      <c r="F42" s="48" t="str">
        <f t="shared" si="0"/>
        <v>LA21413-2</v>
      </c>
      <c r="G42" t="str">
        <f t="shared" si="1"/>
        <v>Meas Value</v>
      </c>
      <c r="H42" t="str">
        <f t="shared" si="2"/>
        <v>LOINC</v>
      </c>
      <c r="I42" t="str">
        <f t="shared" si="3"/>
        <v>Answer</v>
      </c>
      <c r="J42" t="str">
        <f t="shared" si="4"/>
        <v>S</v>
      </c>
      <c r="K42">
        <f t="shared" si="5"/>
        <v>25569</v>
      </c>
      <c r="L42">
        <f t="shared" si="6"/>
        <v>73050</v>
      </c>
    </row>
    <row r="43" spans="1:14" ht="15.6" customHeight="1" x14ac:dyDescent="0.3">
      <c r="A43" t="s">
        <v>7075</v>
      </c>
      <c r="B43" s="50" t="s">
        <v>7077</v>
      </c>
      <c r="C43" t="s">
        <v>7098</v>
      </c>
      <c r="D43" s="21" t="s">
        <v>7102</v>
      </c>
      <c r="E43" t="s">
        <v>12819</v>
      </c>
      <c r="F43" s="48" t="str">
        <f t="shared" si="0"/>
        <v>A0</v>
      </c>
      <c r="G43" t="str">
        <f t="shared" si="1"/>
        <v>Visit</v>
      </c>
      <c r="H43" t="str">
        <f t="shared" si="2"/>
        <v>Medicare Specialty</v>
      </c>
      <c r="I43" t="str">
        <f t="shared" si="3"/>
        <v>Visit</v>
      </c>
      <c r="J43" t="str">
        <f t="shared" si="4"/>
        <v>S</v>
      </c>
      <c r="K43">
        <f t="shared" si="5"/>
        <v>19700101</v>
      </c>
      <c r="L43">
        <f t="shared" si="6"/>
        <v>20991231</v>
      </c>
    </row>
    <row r="44" spans="1:14" ht="15.6" customHeight="1" x14ac:dyDescent="0.3">
      <c r="A44" t="s">
        <v>7075</v>
      </c>
      <c r="B44" s="50" t="s">
        <v>7077</v>
      </c>
      <c r="C44" t="s">
        <v>7061</v>
      </c>
      <c r="D44" s="21" t="s">
        <v>7103</v>
      </c>
      <c r="E44" s="3" t="s">
        <v>13109</v>
      </c>
      <c r="F44" s="48" t="str">
        <f t="shared" si="0"/>
        <v>LA46-8</v>
      </c>
      <c r="G44" t="str">
        <f t="shared" si="1"/>
        <v>Meas Value</v>
      </c>
      <c r="H44" t="str">
        <f t="shared" si="2"/>
        <v>LOINC</v>
      </c>
      <c r="I44" t="str">
        <f t="shared" si="3"/>
        <v>Answer</v>
      </c>
      <c r="J44" t="str">
        <f t="shared" si="4"/>
        <v>S</v>
      </c>
      <c r="K44">
        <f t="shared" si="5"/>
        <v>25569</v>
      </c>
      <c r="L44">
        <f t="shared" si="6"/>
        <v>73050</v>
      </c>
    </row>
    <row r="45" spans="1:14" ht="15.6" customHeight="1" x14ac:dyDescent="0.3">
      <c r="A45" t="s">
        <v>7075</v>
      </c>
      <c r="B45" s="50" t="s">
        <v>7077</v>
      </c>
      <c r="C45" t="s">
        <v>7010</v>
      </c>
      <c r="D45" s="21" t="s">
        <v>7104</v>
      </c>
      <c r="E45" t="s">
        <v>12694</v>
      </c>
      <c r="F45" s="48" t="str">
        <f t="shared" si="0"/>
        <v>OMOP4822457</v>
      </c>
      <c r="G45" t="str">
        <f t="shared" ref="G45" si="7">IFERROR(VLOOKUP(E45,omop_all_vocs,5,FALSE),"")</f>
        <v>Visit</v>
      </c>
      <c r="H45" t="str">
        <f t="shared" ref="H45" si="8">IFERROR(VLOOKUP(E45,omop_all_vocs,6,FALSE),"")</f>
        <v>Visit</v>
      </c>
      <c r="I45" t="str">
        <f t="shared" ref="I45" si="9">IFERROR(VLOOKUP(E45,omop_all_vocs,7,FALSE),"")</f>
        <v>Visit</v>
      </c>
      <c r="J45" t="str">
        <f t="shared" ref="J45" si="10">IFERROR(VLOOKUP(E45,omop_all_vocs,8,FALSE),"")</f>
        <v>S</v>
      </c>
      <c r="K45">
        <f t="shared" ref="K45" si="11">IFERROR(VLOOKUP(E45,omop_all_vocs,9,FALSE),"")</f>
        <v>19700101</v>
      </c>
      <c r="L45">
        <f t="shared" ref="L45" si="12">IFERROR(VLOOKUP(E45,omop_all_vocs,10,FALSE),"")</f>
        <v>20991231</v>
      </c>
    </row>
    <row r="46" spans="1:14" ht="18" customHeight="1" x14ac:dyDescent="0.3">
      <c r="A46" t="s">
        <v>7075</v>
      </c>
      <c r="B46" s="50" t="s">
        <v>7711</v>
      </c>
      <c r="C46" s="23" t="s">
        <v>7712</v>
      </c>
      <c r="E46" t="s">
        <v>11963</v>
      </c>
      <c r="N46" s="3" t="s">
        <v>12946</v>
      </c>
    </row>
    <row r="52" spans="3:3" x14ac:dyDescent="0.3">
      <c r="C52" s="22"/>
    </row>
    <row r="53" spans="3:3" x14ac:dyDescent="0.3">
      <c r="C53" s="22"/>
    </row>
  </sheetData>
  <autoFilter ref="A2:N45" xr:uid="{D7EDA4EF-69C8-451B-A84D-5995624F6ED9}"/>
  <mergeCells count="4">
    <mergeCell ref="A1:D1"/>
    <mergeCell ref="E1:L1"/>
    <mergeCell ref="M1:M2"/>
    <mergeCell ref="N1:N2"/>
  </mergeCells>
  <dataValidations count="1">
    <dataValidation type="list" allowBlank="1" showInputMessage="1" showErrorMessage="1" sqref="E3:E46" xr:uid="{22D939D1-5517-4B0C-B4E6-6434D8E4F59C}">
      <formula1>omop_voc_concept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B82C2-2E66-4341-A8E5-41AB57F7040D}">
  <sheetPr codeName="Sheet6"/>
  <dimension ref="A1"/>
  <sheetViews>
    <sheetView workbookViewId="0">
      <selection sqref="A1:A15"/>
    </sheetView>
  </sheetViews>
  <sheetFormatPr defaultRowHeight="14.4" x14ac:dyDescent="0.3"/>
  <cols>
    <col min="1" max="1" width="50.109375" customWidth="1"/>
  </cols>
  <sheetData>
    <row r="1" spans="1:1" ht="20.399999999999999" customHeight="1" x14ac:dyDescent="0.3">
      <c r="A1"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Cover</vt:lpstr>
      <vt:lpstr>OMOP Partial VOCs</vt:lpstr>
      <vt:lpstr>PCORNET to OMOP VS Mappings</vt:lpstr>
      <vt:lpstr>TriNetX to OMOP VS Mappings</vt:lpstr>
      <vt:lpstr>i2b2ACT to OMOP VS Mappings</vt:lpstr>
      <vt:lpstr>Lookup</vt:lpstr>
      <vt:lpstr>omop_all_vocs</vt:lpstr>
      <vt:lpstr>omop_voc_concept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Yaghmour</dc:creator>
  <cp:lastModifiedBy>Charles Yaghmour</cp:lastModifiedBy>
  <dcterms:created xsi:type="dcterms:W3CDTF">2020-05-03T17:12:08Z</dcterms:created>
  <dcterms:modified xsi:type="dcterms:W3CDTF">2020-05-29T14:15:24Z</dcterms:modified>
</cp:coreProperties>
</file>