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shastak\Documents\Documents\MyDocs\Samvit\Contracts\NCATS\ACT\uploaded to n3C git\"/>
    </mc:Choice>
  </mc:AlternateContent>
  <bookViews>
    <workbookView xWindow="0" yWindow="0" windowWidth="23040" windowHeight="9096" tabRatio="794" activeTab="2"/>
  </bookViews>
  <sheets>
    <sheet name="Cover" sheetId="13" r:id="rId1"/>
    <sheet name="Mapping Review Status" sheetId="20" r:id="rId2"/>
    <sheet name="MAP - i2B2 ACT to OMOP" sheetId="17" r:id="rId3"/>
    <sheet name="DEs - OMOP CDM v5.3.1" sheetId="3" r:id="rId4"/>
    <sheet name="ACT DDL 2.0 - subset" sheetId="22" r:id="rId5"/>
    <sheet name="Example-Ignore" sheetId="21" r:id="rId6"/>
    <sheet name="Site - DEs - i2B2 ACT v2.0" sheetId="9" r:id="rId7"/>
  </sheets>
  <definedNames>
    <definedName name="_xlnm._FilterDatabase" localSheetId="3" hidden="1">'DEs - OMOP CDM v5.3.1'!$A$1:$M$447</definedName>
    <definedName name="_xlnm._FilterDatabase" localSheetId="2" hidden="1">'MAP - i2B2 ACT to OMOP'!$A$2:$K$180</definedName>
    <definedName name="_xlnm._FilterDatabase" localSheetId="6" hidden="1">'Site - DEs - i2B2 ACT v2.0'!$A$2:$H$90</definedName>
    <definedName name="omop_tbl_col">'DEs - OMOP CDM v5.3.1'!$J$2:$J$235</definedName>
    <definedName name="omop_tbl_col_def">'DEs - OMOP CDM v5.3.1'!$J$2:$M$235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7" i="22" l="1" a="1"/>
  <c r="A87" i="22" s="1"/>
  <c r="J91" i="17"/>
  <c r="J38" i="17"/>
  <c r="I24" i="17" l="1"/>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2" i="17"/>
  <c r="I143" i="17"/>
  <c r="I144" i="17"/>
  <c r="I145" i="17"/>
  <c r="I146"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4" i="17"/>
  <c r="I5" i="17"/>
  <c r="I6" i="17"/>
  <c r="I7" i="17"/>
  <c r="I8" i="17"/>
  <c r="I9" i="17"/>
  <c r="I10" i="17"/>
  <c r="I11" i="17"/>
  <c r="I12" i="17"/>
  <c r="I13" i="17"/>
  <c r="I14" i="17"/>
  <c r="I15" i="17"/>
  <c r="I16" i="17"/>
  <c r="I17" i="17"/>
  <c r="I18" i="17"/>
  <c r="I19" i="17"/>
  <c r="I20" i="17"/>
  <c r="I21" i="17"/>
  <c r="I22" i="17"/>
  <c r="I23" i="17"/>
  <c r="I3"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2" i="17"/>
  <c r="H143" i="17"/>
  <c r="H144" i="17"/>
  <c r="H145" i="17"/>
  <c r="H146"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4" i="17"/>
  <c r="H5" i="17"/>
  <c r="H6" i="17"/>
  <c r="H7" i="17"/>
  <c r="H8" i="17"/>
  <c r="H9" i="17"/>
  <c r="H10" i="17"/>
  <c r="H11" i="17"/>
  <c r="H12" i="17"/>
  <c r="H13" i="17"/>
  <c r="H14" i="17"/>
  <c r="H15" i="17"/>
  <c r="H16" i="17"/>
  <c r="H3" i="17"/>
  <c r="J95" i="17" l="1"/>
  <c r="J132" i="17" l="1"/>
  <c r="J131" i="17"/>
  <c r="J130" i="17"/>
  <c r="J129" i="17"/>
  <c r="J128" i="17"/>
  <c r="J127" i="17"/>
  <c r="J126" i="17"/>
  <c r="J125" i="17"/>
  <c r="J124" i="17"/>
  <c r="J123" i="17"/>
  <c r="J122" i="17"/>
  <c r="J121" i="17"/>
  <c r="J120" i="17"/>
  <c r="J119" i="17"/>
  <c r="J118" i="17"/>
  <c r="J117" i="17"/>
  <c r="J116" i="17"/>
  <c r="J115" i="17"/>
  <c r="J114" i="17"/>
  <c r="J113" i="17"/>
  <c r="J112" i="17"/>
  <c r="J111" i="17"/>
  <c r="J110" i="17"/>
  <c r="J108" i="17"/>
  <c r="J107" i="17"/>
  <c r="J106" i="17"/>
  <c r="J105" i="17"/>
  <c r="J104" i="17"/>
  <c r="J103" i="17"/>
  <c r="J102" i="17"/>
  <c r="J101" i="17"/>
  <c r="J100" i="17"/>
  <c r="J99" i="17"/>
  <c r="J98" i="17"/>
  <c r="J97" i="17"/>
  <c r="J96" i="17"/>
  <c r="J94" i="17"/>
  <c r="J93" i="17"/>
  <c r="J92" i="17"/>
  <c r="J90" i="17"/>
  <c r="J89" i="17"/>
  <c r="J88" i="17"/>
  <c r="J87" i="17"/>
  <c r="J86" i="17"/>
  <c r="J84" i="17"/>
  <c r="J83" i="17"/>
  <c r="J82" i="17"/>
  <c r="J81" i="17"/>
  <c r="J80" i="17"/>
  <c r="J79" i="17"/>
  <c r="J78" i="17"/>
  <c r="J77" i="17"/>
  <c r="J76" i="17"/>
  <c r="J75" i="17"/>
  <c r="J74" i="17"/>
  <c r="J73" i="17"/>
  <c r="J72" i="17"/>
  <c r="J71" i="17"/>
  <c r="J70" i="17"/>
  <c r="J69" i="17"/>
  <c r="J68" i="17"/>
  <c r="J67" i="17"/>
  <c r="J66" i="17"/>
  <c r="J65" i="17"/>
  <c r="J64" i="17"/>
  <c r="J63" i="17"/>
  <c r="J62" i="17"/>
  <c r="J60" i="17"/>
  <c r="J59" i="17"/>
  <c r="J58" i="17"/>
  <c r="J57" i="17"/>
  <c r="J56" i="17"/>
  <c r="J55" i="17"/>
  <c r="J54" i="17"/>
  <c r="J53" i="17"/>
  <c r="J52" i="17"/>
  <c r="J51" i="17"/>
  <c r="J50" i="17"/>
  <c r="J49" i="17"/>
  <c r="J48" i="17"/>
  <c r="J47" i="17"/>
  <c r="J46" i="17"/>
  <c r="J45" i="17"/>
  <c r="J44" i="17"/>
  <c r="J43" i="17"/>
  <c r="J42" i="17"/>
  <c r="J41" i="17"/>
  <c r="J40" i="17"/>
  <c r="J39" i="17"/>
  <c r="K213" i="3" l="1"/>
  <c r="K193" i="3"/>
  <c r="K177" i="3"/>
  <c r="K163" i="3"/>
  <c r="K148" i="3"/>
  <c r="K129" i="3"/>
  <c r="K123" i="3"/>
  <c r="K104" i="3"/>
  <c r="K83" i="3"/>
  <c r="K74" i="3"/>
  <c r="K50" i="3"/>
  <c r="K34" i="3"/>
  <c r="K26" i="3"/>
  <c r="K9" i="3"/>
  <c r="K2" i="3"/>
  <c r="J4" i="17" l="1"/>
  <c r="J5" i="17"/>
  <c r="J6" i="17"/>
  <c r="J7" i="17"/>
  <c r="J8" i="17"/>
  <c r="J9" i="17"/>
  <c r="J10" i="17"/>
  <c r="J11" i="17"/>
  <c r="J12" i="17"/>
  <c r="J14" i="17"/>
  <c r="J15" i="17"/>
  <c r="J16" i="17"/>
  <c r="J17" i="17"/>
  <c r="J18" i="17"/>
  <c r="J19" i="17"/>
  <c r="J20" i="17"/>
  <c r="J21" i="17"/>
  <c r="J22" i="17"/>
  <c r="J23" i="17"/>
  <c r="J24" i="17"/>
  <c r="J25" i="17"/>
  <c r="J26" i="17"/>
  <c r="J27" i="17"/>
  <c r="J28" i="17"/>
  <c r="J29" i="17"/>
  <c r="J30" i="17"/>
  <c r="J31" i="17"/>
  <c r="J32" i="17"/>
  <c r="J33" i="17"/>
  <c r="J34" i="17"/>
  <c r="J35" i="17"/>
  <c r="J36" i="17"/>
  <c r="J134" i="17"/>
  <c r="J135" i="17"/>
  <c r="J136" i="17"/>
  <c r="J137" i="17"/>
  <c r="J138" i="17"/>
  <c r="J139" i="17"/>
  <c r="J142" i="17"/>
  <c r="J143" i="17"/>
  <c r="J144" i="17"/>
  <c r="J145" i="17"/>
  <c r="J146" i="17"/>
  <c r="J148" i="17"/>
  <c r="J149" i="17"/>
  <c r="J150" i="17"/>
  <c r="J151" i="17"/>
  <c r="J152" i="17"/>
  <c r="J153"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3"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<sst xmlns="http://schemas.openxmlformats.org/spreadsheetml/2006/main" count="5359" uniqueCount="1454">
  <si>
    <t>Title:</t>
  </si>
  <si>
    <t>DRAFT N3C DEs Mappings</t>
  </si>
  <si>
    <t>Content:</t>
  </si>
  <si>
    <t>This workbook contains the draft data elements mappings for:
      - i2b2 ACT 2.0 to OMOP v5.3.1
This work was performed for the National COVID Cohort Collaborative (N3C) Project under a NCATS/Digital Infuzion contract lead by Dr. Ken Gersing</t>
  </si>
  <si>
    <t>POCs</t>
  </si>
  <si>
    <t>Smita Hastak - Samvit Solutions</t>
  </si>
  <si>
    <t>shastak@samvit-solutions.com</t>
  </si>
  <si>
    <t>Charles Yaghmour - Samvit Solutions</t>
  </si>
  <si>
    <t>cyaghmour@samvit-solutions.com</t>
  </si>
  <si>
    <t>Document History</t>
  </si>
  <si>
    <t>Date</t>
  </si>
  <si>
    <t>Author</t>
  </si>
  <si>
    <t>Comments</t>
  </si>
  <si>
    <t>TBD</t>
  </si>
  <si>
    <t>Initial version</t>
  </si>
  <si>
    <t>Note 1 (4/27/2020)</t>
  </si>
  <si>
    <t xml:space="preserve">The following links are the source of CDM information used for the mappings:
</t>
  </si>
  <si>
    <t>OMOP v5.3.1</t>
  </si>
  <si>
    <t xml:space="preserve">      OMOP SME: Clair Blacketer</t>
  </si>
  <si>
    <t>OMOP SME: Kristin Kostka</t>
  </si>
  <si>
    <t xml:space="preserve">i2b2 ACT v2.1
        </t>
  </si>
  <si>
    <t xml:space="preserve">    i2B2/ACT SME: Emily Pfaff</t>
  </si>
  <si>
    <t xml:space="preserve">    i2B2/ACT SME: Michele Morris</t>
  </si>
  <si>
    <t>Emily provided the DDL and the following link:</t>
  </si>
  <si>
    <t>https://www.i2b2.org/software/files/PDF/current/CRC_Design.pdf</t>
  </si>
  <si>
    <t xml:space="preserve">      An updated reference to the DDL was provided by Ms. Michele Morris
       on 5/13/2020 which was used to update the list of columns to map
       from. This is a generic i2B2/ACT DDL that maybe common across all sites.</t>
  </si>
  <si>
    <t>https://github.com/i2b2/i2b2-data/blob/master/edu.harvard.i2b2.data/Release_1-7/NewInstall/Crcdata/scripts/act/oracle/crcdata.zip</t>
  </si>
  <si>
    <t>Mapping Review Status</t>
  </si>
  <si>
    <t>SME Review Date</t>
  </si>
  <si>
    <t>Attendees</t>
  </si>
  <si>
    <t>Tables Reviewed</t>
  </si>
  <si>
    <t>Kristin K</t>
  </si>
  <si>
    <t>Started Observation_Fact (Lab Result)</t>
  </si>
  <si>
    <t>Clair B</t>
  </si>
  <si>
    <t>Michele M</t>
  </si>
  <si>
    <t>Harold L</t>
  </si>
  <si>
    <t>Ken G</t>
  </si>
  <si>
    <t>Davera G</t>
  </si>
  <si>
    <t>Charles Y</t>
  </si>
  <si>
    <t>Smita H</t>
  </si>
  <si>
    <t>Emily P</t>
  </si>
  <si>
    <t>Stephanie</t>
  </si>
  <si>
    <t>Harold S</t>
  </si>
  <si>
    <t>Chris C</t>
  </si>
  <si>
    <t>Completed Observation_Fact (Lab_Results)</t>
  </si>
  <si>
    <t>Completed Observation_Fact (Medication)</t>
  </si>
  <si>
    <t>Pam B</t>
  </si>
  <si>
    <t>Richard Z</t>
  </si>
  <si>
    <t>Tanner</t>
  </si>
  <si>
    <t>CONCEPT_DIMENSION</t>
  </si>
  <si>
    <t>CONCEPT_CD</t>
  </si>
  <si>
    <t>SOURCESYSTEM_CD</t>
  </si>
  <si>
    <t>OBSERVATION_FACT</t>
  </si>
  <si>
    <t>MODIFIER_CD</t>
  </si>
  <si>
    <t>VALTYPE_CD</t>
  </si>
  <si>
    <t>Yes</t>
  </si>
  <si>
    <t>TVAL_CHAR</t>
  </si>
  <si>
    <t>VALUEFLAG_CD</t>
  </si>
  <si>
    <t>UNITS_CD</t>
  </si>
  <si>
    <t>LOCATION_CD</t>
  </si>
  <si>
    <t>PATIENT_DIMENSION</t>
  </si>
  <si>
    <t>VITAL_STATUS_CD</t>
  </si>
  <si>
    <t>SEX_CD</t>
  </si>
  <si>
    <t>ETHNICITY_CD</t>
  </si>
  <si>
    <t>LANGUAGE_CD</t>
  </si>
  <si>
    <t>RACE_CD</t>
  </si>
  <si>
    <t>MARITAL_STATUS_CD</t>
  </si>
  <si>
    <t>RELIGION_CD</t>
  </si>
  <si>
    <t>ZIP_CD</t>
  </si>
  <si>
    <t>VISIT_DIMENSION</t>
  </si>
  <si>
    <t>ACTIVE_STATUS_CD</t>
  </si>
  <si>
    <t>ACCMDN_CD</t>
  </si>
  <si>
    <t>DSCH_DISP_CD</t>
  </si>
  <si>
    <t>DSCH_STAT_CD</t>
  </si>
  <si>
    <t>ENC_TYPE_CD</t>
  </si>
  <si>
    <t>HSP_SVC_CD</t>
  </si>
  <si>
    <t>VISIT_STATUS_CD</t>
  </si>
  <si>
    <t>ADT_STATUS_CD</t>
  </si>
  <si>
    <t>INOUT_CD</t>
  </si>
  <si>
    <t>i2b2 ACT v2.0</t>
  </si>
  <si>
    <t>init_order</t>
  </si>
  <si>
    <t>order</t>
  </si>
  <si>
    <t>TableName</t>
  </si>
  <si>
    <t>DataElement</t>
  </si>
  <si>
    <t>Data Type / Null?</t>
  </si>
  <si>
    <t>Description</t>
  </si>
  <si>
    <t>Table.Column Name</t>
  </si>
  <si>
    <t>Required?</t>
  </si>
  <si>
    <t>Data Type</t>
  </si>
  <si>
    <t>Mapping Comments</t>
  </si>
  <si>
    <t>Mapping Review Comments</t>
  </si>
  <si>
    <t>The CONCEPT_DIMENSION table contains one row for each concept. Possible concept types are diagnoses, procedures, medications and lab tests. The structure of the table gives enough flexibility to store virtually any type of concept, such as demographics and genetics data.</t>
  </si>
  <si>
    <t>CONCEPT_PATH</t>
  </si>
  <si>
    <t>VARCHAR2(700  NOT NULL</t>
  </si>
  <si>
    <t>VARCHAR2(50) NULL</t>
  </si>
  <si>
    <t>NAME_CHAR</t>
  </si>
  <si>
    <t>VARCHAR2(2000) NULL</t>
  </si>
  <si>
    <t>CONCEPT_BLOB</t>
  </si>
  <si>
    <t>CLOB NULL</t>
  </si>
  <si>
    <t>UPDATE_DATE</t>
  </si>
  <si>
    <t>DATE NULL</t>
  </si>
  <si>
    <t>DOWNLOAD_DATE</t>
  </si>
  <si>
    <t>IMPORT_DATE</t>
  </si>
  <si>
    <t>UPLOAD_ID</t>
  </si>
  <si>
    <t xml:space="preserve">NUMBER(38,0) NULL </t>
  </si>
  <si>
    <t>The ACT/i2B2 OBSERVATION_FACT table maps to several OMOP 5.3.1 tables.  To present a clearer data element mapping, we have duplicated/cloned the OBSERVATION_FACT table mapping with the appropriate context - Diagnosis, Procedure, Medication, Lab Results, Other</t>
  </si>
  <si>
    <t>OBSERVATION_FACT (Diagnosis)</t>
  </si>
  <si>
    <t>The OBSERVATION_FACT table is the fact table of the i2b2 star schema and represents the intersection of the dimension tables. Each row describes one observation about a patient made during a visit. Most queries in the i2b2 database require joining together the OBSERVATION_FACT table with one or more dimension tables.</t>
  </si>
  <si>
    <t>condition_occurrence</t>
  </si>
  <si>
    <t>This mapping is to OMOP Condition_Occurrence table.   
IF the CONCEPT_CD starts with "ICD9CM:" ; "ICD10CM:"   
THEN this Observation_Fact record will be stored in the OMOP Condition_Occurrence table.
Question:  Are there other OMOP tables where ACT Diagnosis information could go to?</t>
  </si>
  <si>
    <t>ENCOUNTER_NUM</t>
  </si>
  <si>
    <t>NUMBER(38,0) NOT NULL</t>
  </si>
  <si>
    <t>Encoded i2b2 patient visit number</t>
  </si>
  <si>
    <t>condition_occurrence.visit_occurrence_id</t>
  </si>
  <si>
    <t>PATIENT_NUM</t>
  </si>
  <si>
    <t>Encoded i2b2 patient number</t>
  </si>
  <si>
    <t>condition_occurrence.person_id</t>
  </si>
  <si>
    <t>VARCHAR2(50) NOT NULL</t>
  </si>
  <si>
    <t>Code for the observation of interest (i.e. diagnoses, procedures, medications, lab tests)</t>
  </si>
  <si>
    <t>condition_occurrence.condition_source_value</t>
  </si>
  <si>
    <t>Use the ACT Concept_Cd to look up OMOP and find corresponding condition_concept_id. Valid condition concepts belog to Condition domain</t>
  </si>
  <si>
    <t>PROVIDER_ID</t>
  </si>
  <si>
    <t>Practitioner or provider id</t>
  </si>
  <si>
    <t>Ignore</t>
  </si>
  <si>
    <t>MM, EP - Ignore Provider_Dimension table</t>
  </si>
  <si>
    <t>START_DATE</t>
  </si>
  <si>
    <t>DATE NOT NULL</t>
  </si>
  <si>
    <t>Starting date-time of the observation (mm/dd/yyyy)</t>
  </si>
  <si>
    <t>condition_occurrence.condition_start_date</t>
  </si>
  <si>
    <t>OMOP has 2 fields for start date.  Depending on the data, may need to parse into 2 fields -- condition_start_date AND condition_start_datetime</t>
  </si>
  <si>
    <t>VARCHAR2(100) NOT NULL</t>
  </si>
  <si>
    <t xml:space="preserve">Code for modifier of interest (i.e. “ROUTE”, “DOSE”). Note that the value columns are often used to hold the amounts such as “100” (mg) for the modifier of DOSE or “PO” for the modifier of ROUTE. </t>
  </si>
  <si>
    <t>MM - ignore. ACT does not use this</t>
  </si>
  <si>
    <t>INSTANCE_NUM</t>
  </si>
  <si>
    <t>NUMBER(18,0) NOT NULL</t>
  </si>
  <si>
    <t xml:space="preserve">Encoded instance number that allows more than one modifier to be provided for each CONCEPT_CD. Each row will have a different MODIFIER_CD but a similar INSTANCE_NUM. </t>
  </si>
  <si>
    <t xml:space="preserve">Format of the concept N = Numeric T = Text (enums / short messages)  B = Raw Text (notes / reports) NLP = NLP result text </t>
  </si>
  <si>
    <t>See notes</t>
  </si>
  <si>
    <t>SH: Would these be populated for Diagnosis?</t>
  </si>
  <si>
    <t>VARCHAR2(255) NULL</t>
  </si>
  <si>
    <t xml:space="preserve">Used in conjunction with VALTYPE_CD = “T” or “N” When the VALTYPE_CD = “T” Stores the text value When VALTYPE_CD = “N” E = Equals NE = Not equal L = Less than LE = Less than and Equal to G = Greater than GE = Greater than and Equal to </t>
  </si>
  <si>
    <t>NVAL_NUM</t>
  </si>
  <si>
    <t>NUMBER(18,5) NULL</t>
  </si>
  <si>
    <t>Used in conjunction with VALTYPE_CD = “N” to store a numerical value</t>
  </si>
  <si>
    <t xml:space="preserve">Used in conjunction with VALTYPE_CD = “B”, “NLP”, “N”, or “T” When VALTYPE_CD = “B” or “NLP” it is used to indicate whether or not the data in the blob column is encrypted. X = Encrypted text in the blob column When the VALTYPE_CD = “N” or “T” it is used to flag certain outlying or abnormal values H = High L = Low A = Abnormal </t>
  </si>
  <si>
    <t>QUANTITY_NUM</t>
  </si>
  <si>
    <t>Quantity of the value in the NVAL_NUM column</t>
  </si>
  <si>
    <t>VARCHAR2(50  NULL</t>
  </si>
  <si>
    <t>Units of measurement for the value in the NVAL_NUM column</t>
  </si>
  <si>
    <t>MM: Unit of measure unstructured</t>
  </si>
  <si>
    <t>END_DATE</t>
  </si>
  <si>
    <t>The end date-time for the observation</t>
  </si>
  <si>
    <t>condition_occurrence.condition_end_date</t>
  </si>
  <si>
    <t>OMOP has 2 fields for end date.  Depending on the data, may need to parse into 2 fields -- condition_end_date AND condition_end_datetime</t>
  </si>
  <si>
    <t>A location code, such as for a clinic</t>
  </si>
  <si>
    <t>SH obo MM: this is not used in ACT</t>
  </si>
  <si>
    <t>OBSERVATION_BLOB</t>
  </si>
  <si>
    <t>Holds any raw or miscellaneous data that exists, often encrypted PHI</t>
  </si>
  <si>
    <t>GAP</t>
  </si>
  <si>
    <t>Do we need this in N3C?</t>
  </si>
  <si>
    <t>CONFIDENCE_NUM</t>
  </si>
  <si>
    <t>Assessment of accuracy of data</t>
  </si>
  <si>
    <t>As defined in the above section (“General Information”)</t>
  </si>
  <si>
    <t>N/A</t>
  </si>
  <si>
    <t>MM - this is a constant. Not used by ACT</t>
  </si>
  <si>
    <t>OBSERVATION_FACT (Medication)</t>
  </si>
  <si>
    <t xml:space="preserve">This mapping is to OMOP Drug_Exposure table.  The Observation_Fact in ACT/i2B2 is referring to any kind of drug exposure --- medication administration, dispensing, prescription, etc.
If the   
concept_path like '\ACT\Medications\%
THEN this Observation_Fact record will be stored in the OMOP Drug_Exposure table.
Set the OMOP Drug_exposure.drug_type_concept_id= 38000178
</t>
  </si>
  <si>
    <t>RXNORM:; NDC: ; 
IGNORE -- NUI: obo MM</t>
  </si>
  <si>
    <t>drug_exposure.visit_occurrence_id</t>
  </si>
  <si>
    <t>drug_exposure.person_id</t>
  </si>
  <si>
    <t>drug_exposure.drug_source_value</t>
  </si>
  <si>
    <t xml:space="preserve">Use the ACT Concept_Cd to look up OMOP and find corresponding drug_exposure.drug_concept_id. Will be getting the RxNorm CUI in this field. </t>
  </si>
  <si>
    <t>MM and EP have asked that we ignore the Provider_dimension table from ACT/i2B2</t>
  </si>
  <si>
    <t>drug_exposure.drug_exposure_start_date</t>
  </si>
  <si>
    <t>OMOP has 2 fields for start date.  Depending on the data, may need to parse into 2 fields -- drug_exposure_start_date AND drug_exposure_start_datetime</t>
  </si>
  <si>
    <t>MM-- ignore the Modifier_dimension table from ACT/i2B2</t>
  </si>
  <si>
    <t>SH: documentation says that modifier_cd and instance_num are related. 
SH: obo: MM, EP -- At site level, this instance_num is used as a counter to differentiate between 2 records where the encounter_num, patient_num, concept_cd and start_date are the same.  For every record in Observation_fact we will create a new record in drug_exposure table -- regardless of the value in instance_num</t>
  </si>
  <si>
    <t>SH: Would these be populated for Medication?  Resolution:  NA for Medication</t>
  </si>
  <si>
    <t>drug_exposure.drug_exposure_end_date</t>
  </si>
  <si>
    <t>OMOP has 2 fields for end date.  Depending on the data, may need to parse into 2 fields -- drug_exposure_end_date AND drug_exposure_end_datetime
SH: OMOP quesiton - when is the verbatim date used?</t>
  </si>
  <si>
    <t xml:space="preserve">SH: obo MM: ACT will not send this </t>
  </si>
  <si>
    <t xml:space="preserve"> </t>
  </si>
  <si>
    <t>OBSERVATION_FACT (Procedure)</t>
  </si>
  <si>
    <t>This mapping is to OMOP Procedure_Occurrence table.   _x000D_
_x000D_
IF the  concept_path like '\ACT\Procedures\%_x000D_
THEN this Observation_Fact record will be stored in the OMOP Procedure_Occurrence table.</t>
  </si>
  <si>
    <t>IF the CONCEPT_CD starts with "ICD9PROC:" ; "ICD10PCS:" ;  "CPT4: "; "HCPCS:"  
THEN this Observation_Fact record will be stored in the OMOP Procedure_Occurrence table.</t>
  </si>
  <si>
    <t>procedure_occurrence.visit_occurrence_id</t>
  </si>
  <si>
    <t>procedure_occurrence.person_id</t>
  </si>
  <si>
    <t>procedure_occurrence.procedure_source_value</t>
  </si>
  <si>
    <t xml:space="preserve">Use the ACT Concept_Cd to look up OMOP and find corresponding procedure_concept_id. Valid Procedure concepts belongs to Procedure domain in OMOP </t>
  </si>
  <si>
    <t>MM, EP - Ignore Provider_Dimension table in ACT</t>
  </si>
  <si>
    <t>procedure_occurrence.procedure_date</t>
  </si>
  <si>
    <t>OMOP has 2 date fields. Depending on the data, may need to parse into following 2 fields: procedure_date and procedure_datetime</t>
  </si>
  <si>
    <t>SH: obo: MM, EP - ignore the Provider_dimension table</t>
  </si>
  <si>
    <t>SH: Would these be populated for Procedure?</t>
  </si>
  <si>
    <t>SH: For OMOP, Procedures are done in 1 day and therefore no end date field.  How do we handle procedures that go over multiple days?</t>
  </si>
  <si>
    <t>Is this needed for N3C?  Ignore?</t>
  </si>
  <si>
    <t>Is this a N/A since the confidence number maybe on the ACT/i2B2 source data</t>
  </si>
  <si>
    <t>OBSERVATION_FACT (Lab_Results)</t>
  </si>
  <si>
    <t>This mapping is to OMOP Measurement table. ACT uses LOINC  _x000D_
_x000D_
IF the _x000D_
concept_path like '\ACT\Lab\%'_x000D_
    or concept_path like '\ACT\Labs\%'_x000D_
  _x000D_
THEN this Observation_Fact record will be stored in the OMOP Measurement table.</t>
  </si>
  <si>
    <t>measurement.visit_occurrence_id</t>
  </si>
  <si>
    <t>measurement.person_id</t>
  </si>
  <si>
    <t>measurement.measurement_source_value</t>
  </si>
  <si>
    <t xml:space="preserve">Use the ACT Concept_Cd to look up OMOP and find corresponding measurement_concept_id in the measurement domain. </t>
  </si>
  <si>
    <t>Will be getting the LOINC as the coding system and the LOINC value in this field.  OMOP will have to parse this</t>
  </si>
  <si>
    <t>measurement.measurement_date</t>
  </si>
  <si>
    <t>OMOP has 3 fields in Measurement table for date. Depending on incoming data - may need to parse into the following 3 fields: measurement_date; measurement_datetime; measurement_time</t>
  </si>
  <si>
    <t>Davera to followup with MM and EP to understand how the sites obsfucate this value</t>
  </si>
  <si>
    <t>obo: MM, EP - ACT does not use this field</t>
  </si>
  <si>
    <t>HS -- Data quality needs to make sure that the ACT data does NOT have Modifer_Cd</t>
  </si>
  <si>
    <t>SH: documentation says that modifier_cd and instance_num are related. Should we assume this is also not used by ACT?</t>
  </si>
  <si>
    <t>obo: MM, EP -- At site level, this instance_num is used as a counter to differentiate between 2 records where the encounter_num, patient_num, concept_cd and start_date are the same.  For every record in Observation_fact we will create a new record in measurement table -- regardless of the value in instance_num</t>
  </si>
  <si>
    <t xml:space="preserve">SH: No direct mapping to OMOP, _x000D_
Use this field to validate_x000D_
When VALTYPE_CD= "T" OR "N"; TAVAL_CHAR is NOT NULL_x000D_
When VALTYPE_CD="N"; NVAL_NUM is NOT NULL and TVAL_CHAR is one of the qualifiers -- E, NE, LE_x000D_
SH: Do we need to account for "B" and "NLP" values?  _x000D_
                          </t>
  </si>
  <si>
    <t xml:space="preserve">Resolution:  For N3C, we will not bring in data where value of VALTYPE_CD = "B" or "NLP"           </t>
  </si>
  <si>
    <t>measurement.value_as_number</t>
  </si>
  <si>
    <t>measurement.value_as_concept_id</t>
  </si>
  <si>
    <t>measurement.unit_source_value</t>
  </si>
  <si>
    <t>MM - This is a constant, not used by ACT</t>
  </si>
  <si>
    <t>OBSERVATION_FACT (Other)</t>
  </si>
  <si>
    <t>Based on MM guidance -- there are 5 other demographic pieces of infromation that are also stored in Observation_Fact table -- Age, Race, Gender, Hispanic, Vital_Status. _x000D_
_x000D_
IF the 
concept_path like '\ACT\Demographics\%_x000D_
THEN this Observation_Fact record will be stored in the OMOP Observation table._x000D_
_x000D_
SInce Race, Gender and Vital_Status are also columns in Patient_Dimension -- how should these be mapped in OMOP -- Observation OR Person? _x000D_
  _x000D_
For ACT tables to OMOP ETL -- what is the source of truth for the Race, Gender and Vital_Status?  Patient_Dimension OR Observation_Fact?</t>
  </si>
  <si>
    <t>CONCEPT_CD starts with "DEM|RACE:"  or "DEM|SEX:" or "DEM|HISP:" or "DEM|VITAL STATUS:"
MM to add all 5 demongraphics fields to represented in Patient_Dimension table</t>
  </si>
  <si>
    <t>observation.visit_occurrence_id</t>
  </si>
  <si>
    <t>observation.person_id</t>
  </si>
  <si>
    <t>observation.observation_source_value</t>
  </si>
  <si>
    <t>Use the ACT Concept_Cd to look up OMOP and find corresponding observation_concept_id.   
See value set mapping spreadsheet</t>
  </si>
  <si>
    <t>observation.observation_date</t>
  </si>
  <si>
    <t>OMOP has 2 date fields. Depending on the data, we may need to parse into following 2 fields: observation_date AND observation_datetime</t>
  </si>
  <si>
    <t>MM - not used in ACT</t>
  </si>
  <si>
    <t>obo: MM, EP -- At site level, this instance_num is used as a counter to differentiate between 2 records where the encounter_num, patient_num, concept_cd and start_date are the same.  For every record in Observation_fact we will create a new record Observation table -- regardless of the value in instance_num</t>
  </si>
  <si>
    <t>observation.value_as_string</t>
  </si>
  <si>
    <t>observation.value_as_number</t>
  </si>
  <si>
    <t>Not clear on the mapping...look at the values in F121</t>
  </si>
  <si>
    <t>observation.unit_source_value</t>
  </si>
  <si>
    <t>: obo MM: Unit of measure unstructured</t>
  </si>
  <si>
    <t>Only 1 date in OMOP Observation</t>
  </si>
  <si>
    <t>location.location_source_value</t>
  </si>
  <si>
    <t>MM - this is a constant, not used by ACT</t>
  </si>
  <si>
    <t>Each record in the PATIENT_DIMENSION table represents a patient in the database. The table includes demographic information such as gender, age, race, etc. Most attributes of the patient dimension table are discrete (i.e. Male / Female, Zip code, etc.)</t>
  </si>
  <si>
    <t>person</t>
  </si>
  <si>
    <t>Maps to OMOP Person Table.
For ACT tables to OMOP ETL -- what is the source of truth for Race, Gender and Vital_Status?  Patient_Dimension OR Observation_Fact?</t>
  </si>
  <si>
    <t>person.person_source_value</t>
  </si>
  <si>
    <t>Contains a code that represents the vital status of the patient and the precision of the vital status data</t>
  </si>
  <si>
    <t>See page 22 of CRC document for values and constraints</t>
  </si>
  <si>
    <t>BIRTH_DATE</t>
  </si>
  <si>
    <t>person.year_of_birth</t>
  </si>
  <si>
    <t>OMOP has 4 fields for date -- maps to all 4 to capture the full birthd ate -- yy, mm,day, time</t>
  </si>
  <si>
    <t>DEATH_DATE</t>
  </si>
  <si>
    <t>death.death_date</t>
  </si>
  <si>
    <t>OMOP has another field for datetime</t>
  </si>
  <si>
    <t>person.gender_source_value</t>
  </si>
  <si>
    <t>Should this map to Observation_Fact.observation_source_value?</t>
  </si>
  <si>
    <t>AGE_IN_YEARS</t>
  </si>
  <si>
    <t>NUMBER(#38,0) NULL</t>
  </si>
  <si>
    <t>Can be calculated from birth_date and system date</t>
  </si>
  <si>
    <t>MM - ACT does not use this field</t>
  </si>
  <si>
    <t>person.race_source_value</t>
  </si>
  <si>
    <t>Should this map to observation_source_value?</t>
  </si>
  <si>
    <t>VARCHAR2(10) NULL</t>
  </si>
  <si>
    <t>person.location_id</t>
  </si>
  <si>
    <t>Location.zip</t>
  </si>
  <si>
    <t>STATECITYZIP_PATH</t>
  </si>
  <si>
    <t>VARCHAR2(700) NULL</t>
  </si>
  <si>
    <t>INCOME_CD</t>
  </si>
  <si>
    <t>VARCHAR2(50) NULL,</t>
  </si>
  <si>
    <t>PATIENT_BLOB</t>
  </si>
  <si>
    <t>We could map this to column where we capture the source system</t>
  </si>
  <si>
    <t>The VISIT_DIMENSION table represents sessions where observations were made. Each row represents one session (also called a visit, event or encounter). This session can involve a patient directly, such as a visit to a doctor’s office, or it can involve the patient indirectly, as in when several tests are run on a tube of the patient’s blood. More than one observation can be made during a visit. All visits must have a start date / time associated with them, but they may or may not have an end date. The visit record also contains specifics about the location of the session, such as the hospital or clinic the session occurred and whether the patient was an inpatient or an outpatient at the time of the visit.</t>
  </si>
  <si>
    <t>visit_occurrence</t>
  </si>
  <si>
    <t>This mapping is to OMOP Visit_Occurrence table</t>
  </si>
  <si>
    <t>visit_occurrence.visit_source_value</t>
  </si>
  <si>
    <t>visit_occurrence.person_id</t>
  </si>
  <si>
    <t>Contains a code that represents the status of an event along with the precision of the available dates</t>
  </si>
  <si>
    <t>See page 26 of CRC document for values and constraints</t>
  </si>
  <si>
    <t>visit_occurrence.visit_start_date</t>
  </si>
  <si>
    <t>OMOP has 2 fields for start date. Depending on the data, may need to parse into the following 2 fields: visit_start_date AND visit_start_datetime</t>
  </si>
  <si>
    <t>visit_occurrence.visit_end_date</t>
  </si>
  <si>
    <t>OMOP has 2 fields for end date. Depending on the data, may need to parse into the following 2 fields: visit_end_date AND visit_end_datetime</t>
  </si>
  <si>
    <t>visit_occurrence.visit_type_concept_id</t>
  </si>
  <si>
    <t>Is  this visit_source_value?</t>
  </si>
  <si>
    <t>Is this the Care Site?</t>
  </si>
  <si>
    <t>LOCATION_PATH</t>
  </si>
  <si>
    <t>VARCHAR2(900) NULL</t>
  </si>
  <si>
    <t>LENGTH_OF_STAY</t>
  </si>
  <si>
    <t>Can this be calculated from visit_start_date AND visit_end _date?</t>
  </si>
  <si>
    <t>VISIT_BLOB</t>
  </si>
  <si>
    <t>Is this needed in N3C?  Maybe Ignore?</t>
  </si>
  <si>
    <t>VARCHAR2(50 BYTE) NULL</t>
  </si>
  <si>
    <t xml:space="preserve">NUMBER(38) NULL </t>
  </si>
  <si>
    <t>PROVIDER_DIMENSION</t>
  </si>
  <si>
    <t>Each record in the PROVIDER_DIMENSION table represents a physician or provider at an institution. The PROVIDER_PATH is the path that describes how the provider fits into the institutional hierarchy. Institution, department, provider name and a code may be included in the path.</t>
  </si>
  <si>
    <t>provider</t>
  </si>
  <si>
    <t>provider.provider_source_value</t>
  </si>
  <si>
    <t>PROVIDER_PATH</t>
  </si>
  <si>
    <t>VARCHAR2(700) NOT NULL</t>
  </si>
  <si>
    <t>VARCHAR2(850) NULL</t>
  </si>
  <si>
    <t>provider.provider_name</t>
  </si>
  <si>
    <t>PROVIDER_BLOB</t>
  </si>
  <si>
    <t>ACT 2.0 DDL for Oracle -- https://github.com/i2b2/i2b2-data/blob/master/edu.harvard.i2b2.data/Release_1-7/NewInstall/Crcdata/scripts/crc_create_datamart_oracle.sql</t>
  </si>
  <si>
    <t xml:space="preserve">CREATE TABLE PATIENT_DIMENSION ( </t>
  </si>
  <si>
    <t xml:space="preserve">PATIENT_NUM      </t>
  </si>
  <si>
    <t>NUMBER(38,0) NOT NULL,</t>
  </si>
  <si>
    <t xml:space="preserve">VITAL_STATUS_CD  </t>
  </si>
  <si>
    <t xml:space="preserve">BIRTH_DATE       </t>
  </si>
  <si>
    <t>DATE NULL,</t>
  </si>
  <si>
    <t xml:space="preserve">DEATH_DATE       </t>
  </si>
  <si>
    <t xml:space="preserve">SEX_CD           </t>
  </si>
  <si>
    <t xml:space="preserve">AGE_IN_YEARS_NUM </t>
  </si>
  <si>
    <t>NUMBER(38,0) NULL,</t>
  </si>
  <si>
    <t xml:space="preserve">LANGUAGE_CD      </t>
  </si>
  <si>
    <t xml:space="preserve">RACE_CD          </t>
  </si>
  <si>
    <t xml:space="preserve">RELIGION_CD      </t>
  </si>
  <si>
    <t xml:space="preserve">ZIP_CD           </t>
  </si>
  <si>
    <t>VARCHAR2(10) NULL,</t>
  </si>
  <si>
    <t>VARCHAR2(700) NULL,</t>
  </si>
  <si>
    <t xml:space="preserve">PATIENT_BLOB     </t>
  </si>
  <si>
    <t>CLOB NULL,</t>
  </si>
  <si>
    <t xml:space="preserve">UPDATE_DATE      </t>
  </si>
  <si>
    <t xml:space="preserve">DOWNLOAD_DATE    </t>
  </si>
  <si>
    <t xml:space="preserve">IMPORT_DATE      </t>
  </si>
  <si>
    <t xml:space="preserve">SOURCESYSTEM_CD  </t>
  </si>
  <si>
    <t xml:space="preserve">UPLOAD_ID        </t>
  </si>
  <si>
    <t xml:space="preserve">    CONSTRAINT PATIENT_DIMENSION_PK PRIMARY KEY(PATIENT_NUM)</t>
  </si>
  <si>
    <t>CREATE TABLE OBSERVATION_FACT (</t>
  </si>
  <si>
    <t xml:space="preserve">ENCOUNTER_NUM   </t>
  </si>
  <si>
    <t xml:space="preserve">PATIENT_NUM     </t>
  </si>
  <si>
    <t xml:space="preserve">CONCEPT_CD      </t>
  </si>
  <si>
    <t>VARCHAR2(50) NOT NULL,</t>
  </si>
  <si>
    <t xml:space="preserve">PROVIDER_ID     </t>
  </si>
  <si>
    <t xml:space="preserve">START_DATE      </t>
  </si>
  <si>
    <t>DATE NOT NULL,</t>
  </si>
  <si>
    <t xml:space="preserve">MODIFIER_CD     </t>
  </si>
  <si>
    <t>VARCHAR2(100) default '@' NOT NULL,</t>
  </si>
  <si>
    <t xml:space="preserve">    NUMBER(18,0) default '1' NOT NULL,</t>
  </si>
  <si>
    <t xml:space="preserve">VALTYPE_CD      </t>
  </si>
  <si>
    <t xml:space="preserve">TVAL_CHAR       </t>
  </si>
  <si>
    <t>VARCHAR2(255) NULL,</t>
  </si>
  <si>
    <t xml:space="preserve">NVAL_NUM        </t>
  </si>
  <si>
    <t>NUMBER(18,5) NULL,</t>
  </si>
  <si>
    <t xml:space="preserve">VALUEFLAG_CD    </t>
  </si>
  <si>
    <t xml:space="preserve">QUANTITY_NUM    </t>
  </si>
  <si>
    <t xml:space="preserve">UNITS_CD        </t>
  </si>
  <si>
    <t xml:space="preserve">END_DATE        </t>
  </si>
  <si>
    <t xml:space="preserve">LOCATION_CD     </t>
  </si>
  <si>
    <t xml:space="preserve">CONFIDENCE_NUM  </t>
  </si>
  <si>
    <t xml:space="preserve">UPDATE_DATE     </t>
  </si>
  <si>
    <t xml:space="preserve">DOWNLOAD_DATE   </t>
  </si>
  <si>
    <t xml:space="preserve">IMPORT_DATE     </t>
  </si>
  <si>
    <t xml:space="preserve">SOURCESYSTEM_CD </t>
  </si>
  <si>
    <t xml:space="preserve">UPLOAD_ID       </t>
  </si>
  <si>
    <t xml:space="preserve">NUMBER(38,0) NULL, </t>
  </si>
  <si>
    <t xml:space="preserve">    CONSTRAINT OBSERVATION_FACT_PK PRIMARY KEY(PATIENT_NUM, CONCEPT_CD,  MODIFIER_CD, START_DATE, ENCOUNTER_NUM, INSTANCE_NUM, PROVIDER_ID)</t>
  </si>
  <si>
    <t>)</t>
  </si>
  <si>
    <t>;</t>
  </si>
  <si>
    <t xml:space="preserve">CREATE TABLE CONCEPT_DIMENSION ( </t>
  </si>
  <si>
    <t xml:space="preserve">CONCEPT_PATH    </t>
  </si>
  <si>
    <t>VARCHAR2(700) NOT NULL,</t>
  </si>
  <si>
    <t>CONCEPT_CD          VARCHAR2(50) NULL,</t>
  </si>
  <si>
    <t xml:space="preserve">NAME_CHAR       </t>
  </si>
  <si>
    <t>VARCHAR2(2000) NULL,</t>
  </si>
  <si>
    <t>CONCEPT_BLOB        CLOB NULL,</t>
  </si>
  <si>
    <t>UPDATE_DATE         DATE NULL,</t>
  </si>
  <si>
    <t>DOWNLOAD_DATE       DATE NULL,</t>
  </si>
  <si>
    <t>IMPORT_DATE         DATE NULL,</t>
  </si>
  <si>
    <t>SOURCESYSTEM_CD     VARCHAR2(50) NULL,</t>
  </si>
  <si>
    <t xml:space="preserve">    CONSTRAINT CONCEPT_DIMENSION_PK PRIMARY KEY(CONCEPT_PATH)</t>
  </si>
  <si>
    <t>CREATE INDEX CD_UPLOADID_IDX ON CONCEPT_DIMENSION(UPLOAD_ID)</t>
  </si>
  <si>
    <t xml:space="preserve">CREATE TABLE VISIT_DIMENSION ( </t>
  </si>
  <si>
    <t>ENCOUNTER_NUM       NUMBER(38,0) NOT NULL,</t>
  </si>
  <si>
    <t>PATIENT_NUM         NUMBER(38,0) NOT NULL,</t>
  </si>
  <si>
    <t xml:space="preserve">                    ACTIVE_STATUS_CD    VARCHAR2(50) NULL,</t>
  </si>
  <si>
    <t>START_DATE          DATE NULL,</t>
  </si>
  <si>
    <t>END_DATE            DATE NULL,</t>
  </si>
  <si>
    <t>INOUT_CD            VARCHAR2(50) NULL,</t>
  </si>
  <si>
    <t>LOCATION_CD         VARCHAR2(50) NULL,</t>
  </si>
  <si>
    <t xml:space="preserve">LOCATION_PATH  </t>
  </si>
  <si>
    <t xml:space="preserve">    VARCHAR2(900) NULL,</t>
  </si>
  <si>
    <t>LENGTH_OF_STAY      NUMBER(38,0) NULL,</t>
  </si>
  <si>
    <t xml:space="preserve">VISIT_BLOB      </t>
  </si>
  <si>
    <t xml:space="preserve">    CONSTRAINT  VISIT_DIMENSION_PK PRIMARY KEY(ENCOUNTER_NUM,PATIENT_NUM)</t>
  </si>
  <si>
    <t>CREATE  INDEX VD_UPLOADID_IDX ON VISIT_DIMENSION(UPLOAD_ID)</t>
  </si>
  <si>
    <t>CREATE INDEX VISITDIM_EN_PN_LP_IO_SD_IDX ON VISIT_DIMENSION</t>
  </si>
  <si>
    <t>(ENCOUNTER_NUM, PATIENT_NUM, LOCATION_PATH, INOUT_CD, START_DATE,END_DATE, LENGTH_OF_STAY)</t>
  </si>
  <si>
    <t>CREATE INDEX VISITDIM_STD_EDD_IDX ON VISIT_DIMENSION</t>
  </si>
  <si>
    <t>(START_DATE, END_DATE)</t>
  </si>
  <si>
    <t>EXAMPLE DATA FOR VARIOUS KINDS OF OBSERVATION_FACTS</t>
  </si>
  <si>
    <t>ACT/i2B2 Field names (subsest) for Observation_Fact Table</t>
  </si>
  <si>
    <t>Field description</t>
  </si>
  <si>
    <t>Observation_Fact (Lab Results)_x000D_
OMOP: Measurement &amp; Observation</t>
  </si>
  <si>
    <t>Observation_Fact (Medication)
OMOP:
Drug_Exposure &amp; Observation</t>
  </si>
  <si>
    <t>Observation_Fact_x000D_
(Diagnosis)
OMOP:
Condition_Occurrence &amp; Observation</t>
  </si>
  <si>
    <t>Observation_Fact _x000D_
(Procedure)
OMOP:
Procedure_Occurrence &amp; Observation</t>
  </si>
  <si>
    <t>Observation_Fact _x000D_
(Other)
OMOP:
Observation</t>
  </si>
  <si>
    <t>LOINC</t>
  </si>
  <si>
    <t xml:space="preserve">RxNorm         NDFRT        
NDC
</t>
  </si>
  <si>
    <t xml:space="preserve">ICD9          
ICD10
</t>
  </si>
  <si>
    <t xml:space="preserve">ICD9              
ICD10            
CPT4            
HCPCS
</t>
  </si>
  <si>
    <t>ACT Custom for_x000D_
Sex_x000D_
Race_x000D_
Hispanic_x000D_
Vital_Status</t>
  </si>
  <si>
    <t>Code Prefix</t>
  </si>
  <si>
    <t>LOINC:</t>
  </si>
  <si>
    <t>RXNORM:
NUI:
NDC:</t>
  </si>
  <si>
    <t>ICD9CM:
ICD10CM:</t>
  </si>
  <si>
    <t>ICD9PROC:
ICD10PCS:
CPT4:
HCPCS:</t>
  </si>
  <si>
    <t>Example data _SH</t>
  </si>
  <si>
    <t>38483-4</t>
  </si>
  <si>
    <t>N</t>
  </si>
  <si>
    <t>LE</t>
  </si>
  <si>
    <t>H</t>
  </si>
  <si>
    <t>NA</t>
  </si>
  <si>
    <t>mg/dL</t>
  </si>
  <si>
    <t>For more details see: https://www.i2b2.org/software/files/PDF/current/CRC_Design.pdf</t>
  </si>
  <si>
    <t>Working Column: Table.Column</t>
  </si>
  <si>
    <t>Working Column: Definition</t>
  </si>
  <si>
    <t>VARCHAR2(700 BYTE) NOT NULL</t>
  </si>
  <si>
    <t>CONCEPT_DIMENSION.CONCEPT_PATH</t>
  </si>
  <si>
    <t>VARCHAR2(50 BYTE) NOT NULL</t>
  </si>
  <si>
    <t>CONCEPT_DIMENSION.CONCEPT_CD</t>
  </si>
  <si>
    <t>VARCHAR2(2000 BYTE) NULL</t>
  </si>
  <si>
    <t>CONCEPT_DIMENSION.NAME_CHAR</t>
  </si>
  <si>
    <t>CONCEPT_DIMENSION.CONCEPT_BLOB</t>
  </si>
  <si>
    <t>CONCEPT_DIMENSION.UPDATE_DATE</t>
  </si>
  <si>
    <t>CONCEPT_DIMENSION.DOWNLOAD_DATE</t>
  </si>
  <si>
    <t>CONCEPT_DIMENSION.IMPORT_DATE</t>
  </si>
  <si>
    <t>CONCEPT_DIMENSION.SOURCESYSTEM_CD</t>
  </si>
  <si>
    <t>CONCEPT_DIMENSION.UPLOAD_ID</t>
  </si>
  <si>
    <t>NUMBER(38) NOT NULL</t>
  </si>
  <si>
    <t>OBSERVATION_FACT.ENCOUNTER_NUM</t>
  </si>
  <si>
    <t>OBSERVATION_FACT.PATIENT_NUM</t>
  </si>
  <si>
    <t>OBSERVATION_FACT.CONCEPT_CD</t>
  </si>
  <si>
    <t>OBSERVATION_FACT.PROVIDER_ID</t>
  </si>
  <si>
    <t>OBSERVATION_FACT.START_DATE</t>
  </si>
  <si>
    <t>VARCHAR2(100 BYTE) NOT NULL</t>
  </si>
  <si>
    <t>OBSERVATION_FACT.MODIFIER_CD</t>
  </si>
  <si>
    <t xml:space="preserve">Code for modifier of interest (i.e. “ROUTE”, “DOSE”). Note that the value columns are often used to hold the amounts such as “1” (mg) for the modifier of DOSE or “PO” for the modifier of ROUTE. </t>
  </si>
  <si>
    <t>NUMBER(18) NOT NULL</t>
  </si>
  <si>
    <t>OBSERVATION_FACT.INSTANCE_NUM</t>
  </si>
  <si>
    <t>OBSERVATION_FACT.VALTYPE_CD</t>
  </si>
  <si>
    <t>VARCHAR2(255 BYTE) NULL</t>
  </si>
  <si>
    <t>OBSERVATION_FACT.TVAL_CHAR</t>
  </si>
  <si>
    <t>NUMBER(185) NULL</t>
  </si>
  <si>
    <t>OBSERVATION_FACT.NVAL_NUM</t>
  </si>
  <si>
    <t>OBSERVATION_FACT.VALUEFLAG_CD</t>
  </si>
  <si>
    <t>OBSERVATION_FACT.QUANTITY_NUM</t>
  </si>
  <si>
    <t>OBSERVATION_FACT.UNITS_CD</t>
  </si>
  <si>
    <t>OBSERVATION_FACT.END_DATE</t>
  </si>
  <si>
    <t>OBSERVATION_FACT.LOCATION_CD</t>
  </si>
  <si>
    <t>OBSERVATION_FACT.OBSERVATION_BLOB</t>
  </si>
  <si>
    <t>OBSERVATION_FACT.CONFIDENCE_NUM</t>
  </si>
  <si>
    <t>OBSERVATION_FACT.UPDATE_DATE</t>
  </si>
  <si>
    <t>OBSERVATION_FACT.DOWNLOAD_DATE</t>
  </si>
  <si>
    <t>OBSERVATION_FACT.IMPORT_DATE</t>
  </si>
  <si>
    <t>OBSERVATION_FACT.SOURCESYSTEM_CD</t>
  </si>
  <si>
    <t>OBSERVATION_FACT.UPLOAD_ID</t>
  </si>
  <si>
    <t>PATIENT_DIMENSION.PATIENT_NUM</t>
  </si>
  <si>
    <t>PATIENT_DIMENSION.VITAL_STATUS_CD</t>
  </si>
  <si>
    <t>PATIENT_DIMENSION.BIRTH_DATE</t>
  </si>
  <si>
    <t>PATIENT_DIMENSION.DEATH_DATE</t>
  </si>
  <si>
    <t>PATIENT_DIMENSION.SEX_CD</t>
  </si>
  <si>
    <t>PATIENT_DIMENSION.ETHNICITY_CD</t>
  </si>
  <si>
    <t>PATIENT_DIMENSION.LANGUAGE_CD</t>
  </si>
  <si>
    <t>PATIENT_DIMENSION.RACE_CD</t>
  </si>
  <si>
    <t>PATIENT_DIMENSION.MARITAL_STATUS_CD</t>
  </si>
  <si>
    <t>PATIENT_DIMENSION.RELIGION_CD</t>
  </si>
  <si>
    <t>VARCHAR2(10 BYTE) NULL</t>
  </si>
  <si>
    <t>PATIENT_DIMENSION.ZIP_CD</t>
  </si>
  <si>
    <t>VARCHAR2(700 BYTE) NULL</t>
  </si>
  <si>
    <t>PATIENT_DIMENSION.STATECITYZIP_PATH</t>
  </si>
  <si>
    <t>PATIENT_DIMENSION.PATIENT_BLOB</t>
  </si>
  <si>
    <t>PATIENT_DIMENSION.UPDATE_DATE</t>
  </si>
  <si>
    <t>PATIENT_DIMENSION.DOWNLOAD_DATE</t>
  </si>
  <si>
    <t>PATIENT_DIMENSION.IMPORT_DATE</t>
  </si>
  <si>
    <t>PATIENT_DIMENSION.SOURCESYSTEM_CD</t>
  </si>
  <si>
    <t>PATIENT_DIMENSION.UPLOAD_ID</t>
  </si>
  <si>
    <t>VISIT_DIMENSION.ENCOUNTER_NUM</t>
  </si>
  <si>
    <t>VISIT_DIMENSION.PATIENT_NUM</t>
  </si>
  <si>
    <t>VISIT_DIMENSION.ACTIVE_STATUS_CD</t>
  </si>
  <si>
    <t>VISIT_DIMENSION.START_DATE</t>
  </si>
  <si>
    <t>VISIT_DIMENSION.END_DATE</t>
  </si>
  <si>
    <t>SCHD_DATE</t>
  </si>
  <si>
    <t>VISIT_DIMENSION.SCHD_DATE</t>
  </si>
  <si>
    <t>ADMIT_DATE</t>
  </si>
  <si>
    <t>VISIT_DIMENSION.ADMIT_DATE</t>
  </si>
  <si>
    <t>DSCH_DATE</t>
  </si>
  <si>
    <t>VISIT_DIMENSION.DSCH_DATE</t>
  </si>
  <si>
    <t>VISIT_DIMENSION.ACCMDN_CD</t>
  </si>
  <si>
    <t>VISIT_DIMENSION.DSCH_DISP_CD</t>
  </si>
  <si>
    <t>VISIT_DIMENSION.DSCH_STAT_CD</t>
  </si>
  <si>
    <t>VISIT_DIMENSION.ENC_TYPE_CD</t>
  </si>
  <si>
    <t>VISIT_DIMENSION.HSP_SVC_CD</t>
  </si>
  <si>
    <t>VISIT_DIMENSION.VISIT_STATUS_CD</t>
  </si>
  <si>
    <t>VISIT_DIMENSION.ADT_STATUS_CD</t>
  </si>
  <si>
    <t>VISIT_DIMENSION.INOUT_CD</t>
  </si>
  <si>
    <t>VISIT_DIMENSION.LOCATION_CD</t>
  </si>
  <si>
    <t>VARCHAR2(900 BYTE) NULL</t>
  </si>
  <si>
    <t>VISIT_DIMENSION.LOCATION_PATH</t>
  </si>
  <si>
    <t>NUMBER(38) NULL</t>
  </si>
  <si>
    <t>VISIT_DIMENSION.LENGTH_OF_STAY</t>
  </si>
  <si>
    <t>VISIT_DIMENSION.VISIT_BLOB</t>
  </si>
  <si>
    <t>VISIT_DIMENSION.UPDATE_DATE</t>
  </si>
  <si>
    <t>VISIT_DIMENSION.DOWNLOAD_DATE</t>
  </si>
  <si>
    <t>VISIT_DIMENSION.IMPORT_DATE</t>
  </si>
  <si>
    <t>VISIT_DIMENSION.SOURCESYSTEM_CD</t>
  </si>
  <si>
    <t>VISIT_DIMENSION.UPLOAD_ID</t>
  </si>
  <si>
    <t>PROVIDER_DIMENSION.PROVIDER_ID</t>
  </si>
  <si>
    <t>The PROVIDER_PATH is the path that describes how the provider fits into the institutional hierarchy. Institution, department, provider name and a code may be included in the path.</t>
  </si>
  <si>
    <t>PROVIDER_DIMENSION.PROVIDER_PATH</t>
  </si>
  <si>
    <t>VARCHAR2(850 BYTE) NULL</t>
  </si>
  <si>
    <t>PROVIDER_DIMENSION.NAME_CHAR</t>
  </si>
  <si>
    <t>PROVIDER_DIMENSION.PROVIDER_BLOB</t>
  </si>
  <si>
    <t>PROVIDER_DIMENSION.UPDATE_DATE</t>
  </si>
  <si>
    <t>PROVIDER_DIMENSION.DOWNLOAD_DATE</t>
  </si>
  <si>
    <t>PROVIDER_DIMENSION.IMPORT_DATE</t>
  </si>
  <si>
    <t>PROVIDER_DIMENSION.SOURCESYSTEM_CD</t>
  </si>
  <si>
    <t>PROVIDER_DIMENSION.UPLOAD_ID</t>
  </si>
  <si>
    <t>InitOrder</t>
  </si>
  <si>
    <t>Table Name</t>
  </si>
  <si>
    <t>Data Element</t>
  </si>
  <si>
    <t>schema</t>
  </si>
  <si>
    <t>Required for N3C?</t>
  </si>
  <si>
    <t>care_site</t>
  </si>
  <si>
    <t>The CARE_SITE table contains a list of uniquely identified institutional (physical or organizational) units where healthcare delivery is practiced (offices, wards, hospitals, clinics, etc.).</t>
  </si>
  <si>
    <t>care_site_id</t>
  </si>
  <si>
    <t>INTEGER</t>
  </si>
  <si>
    <t>A unique identifier for each Care Site.</t>
  </si>
  <si>
    <t>cdm</t>
  </si>
  <si>
    <t>care_site.care_site_id</t>
  </si>
  <si>
    <t>care_site_name</t>
  </si>
  <si>
    <t>No</t>
  </si>
  <si>
    <t>VARCHAR(255)</t>
  </si>
  <si>
    <t>The verbatim description or name of the Care Site as in data source</t>
  </si>
  <si>
    <t>care_site.care_site_name</t>
  </si>
  <si>
    <t>place_of_service_concept_id</t>
  </si>
  <si>
    <t>A foreign key that refers to a Place of Service Concept ID in the Standardized Vocabularies.</t>
  </si>
  <si>
    <t>care_site.place_of_service_concept_id</t>
  </si>
  <si>
    <t>location_id</t>
  </si>
  <si>
    <t>A foreign key to the geographic Location in the LOCATION table, where the detailed address information is stored.</t>
  </si>
  <si>
    <t>care_site.location_id</t>
  </si>
  <si>
    <t>care_site_source_value</t>
  </si>
  <si>
    <t>VARCHAR(50)</t>
  </si>
  <si>
    <t>The identifier for the Care Site in the source data, stored here for reference.</t>
  </si>
  <si>
    <t>care_site.care_site_source_value</t>
  </si>
  <si>
    <t>place_of_service_source_value</t>
  </si>
  <si>
    <t>The source code for the Place of Service as it appears in the source data, stored here for reference.</t>
  </si>
  <si>
    <t>care_site.place_of_service_source_value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</si>
  <si>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t>
  </si>
  <si>
    <t>condition_occurrence_id</t>
  </si>
  <si>
    <t>A unique identifier for each Condition Occurrence event.</t>
  </si>
  <si>
    <t>condition_occurrence.condition_occurrence_id</t>
  </si>
  <si>
    <t>person_id</t>
  </si>
  <si>
    <t>A foreign key identifier to the Person who is experiencing the condition. The demographic details of that Person are stored in the PERSON table.</t>
  </si>
  <si>
    <t>condition_concept_id</t>
  </si>
  <si>
    <t>A foreign key that refers to a Standard Condition Concept identifier in the Standardized Vocabularies.</t>
  </si>
  <si>
    <t>condition_occurrence.condition_concept_id</t>
  </si>
  <si>
    <t>condition_start_date</t>
  </si>
  <si>
    <t>DATE</t>
  </si>
  <si>
    <t>The date when the instance of the Condition is recorded.</t>
  </si>
  <si>
    <t>condition_start_datetime</t>
  </si>
  <si>
    <t>DATETIME</t>
  </si>
  <si>
    <t>The date and time when the instance of the Condition is recorded.</t>
  </si>
  <si>
    <t>condition_occurrence.condition_start_datetime</t>
  </si>
  <si>
    <t>condition_end_date</t>
  </si>
  <si>
    <t>The date when the instance of the Condition is considered to have ended.</t>
  </si>
  <si>
    <t>condition_end_datetime</t>
  </si>
  <si>
    <t>condition_occurrence.condition_end_datetime</t>
  </si>
  <si>
    <t>condition_type_concept_id</t>
  </si>
  <si>
    <t>A foreign key to the predefined Concept identifier in the Standardized Vocabularies reflecting the source data from which the condition was recorded, the level of standardization, and the type of occurrence.</t>
  </si>
  <si>
    <t>condition_occurrence.condition_type_concept_id</t>
  </si>
  <si>
    <t>stop_reason</t>
  </si>
  <si>
    <t>VARCHAR(20)</t>
  </si>
  <si>
    <t>The reason that the condition was no longer present, as indicated in the source data.</t>
  </si>
  <si>
    <t>condition_occurrence.stop_reason</t>
  </si>
  <si>
    <t>provider_id</t>
  </si>
  <si>
    <t>A foreign key to the Provider in the PROVIDER table who was responsible for capturing (diagnosing) the Condition.</t>
  </si>
  <si>
    <t>condition_occurrence.provider_id</t>
  </si>
  <si>
    <t>visit_occurrence_id</t>
  </si>
  <si>
    <t>A foreign key to the visit in the VISIT_OCCURRENCE table during which the Condition was determined (diagnosed).</t>
  </si>
  <si>
    <t>visit_detail_id</t>
  </si>
  <si>
    <t>A foreign key to the visit in the VISIT_DETAIL table during which the Condition was determined (diagnosed).</t>
  </si>
  <si>
    <t>condition_occurrence.visit_detail_id</t>
  </si>
  <si>
    <t>condition_source_value</t>
  </si>
  <si>
    <t>The source code for the condition as it appears in the source data. This code is mapped to a standard condition concept in the Standardized Vocabularies and the original code is stored here for reference.</t>
  </si>
  <si>
    <t>condition_source_concept_id</t>
  </si>
  <si>
    <t>A foreign key to a Condition Concept that refers to the code used in the source.</t>
  </si>
  <si>
    <t>condition_occurrence.condition_source_concept_id</t>
  </si>
  <si>
    <t>condition_status_source_value</t>
  </si>
  <si>
    <t>The source code for the condition status as it appears in the source data.</t>
  </si>
  <si>
    <t>condition_occurrence.condition_status_source_value</t>
  </si>
  <si>
    <t>condition_status_concept_id</t>
  </si>
  <si>
    <t>A foreign key to the predefined Concept in the Standard Vocabulary reflecting the condition status</t>
  </si>
  <si>
    <t>condition_occurrence.condition_status_concept_id</t>
  </si>
  <si>
    <t>death</t>
  </si>
  <si>
    <t>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t>
  </si>
  <si>
    <t>A foreign key identifier to the deceased person. The demographic details of that person are stored in the person table.</t>
  </si>
  <si>
    <t>death.person_id</t>
  </si>
  <si>
    <t>death_date</t>
  </si>
  <si>
    <t>The date the person was deceased. If the precise date including day or month is not known or not allowed, December is used as the default month, and the last day of the month the default day.</t>
  </si>
  <si>
    <t>death_datetime</t>
  </si>
  <si>
    <t>The date and time the person was deceased. If the precise date including day or month is not known or not allowed, December is used as the default month, and the last day of the month the default day.</t>
  </si>
  <si>
    <t>death.death_datetime</t>
  </si>
  <si>
    <t>death_type_concept_id</t>
  </si>
  <si>
    <t>A foreign key referring to the predefined concept identifier in the Standardized Vocabularies reflecting how the death was represented in the source data.</t>
  </si>
  <si>
    <t>death.death_type_concept_id</t>
  </si>
  <si>
    <t>cause_concept_id</t>
  </si>
  <si>
    <t>A foreign key referring to a standard concept identifier in the Standardized Vocabularies for conditions.</t>
  </si>
  <si>
    <t>death.cause_concept_id</t>
  </si>
  <si>
    <t>cause_source_value</t>
  </si>
  <si>
    <t>The source code for the cause of death as it appears in the source data. This code is mapped to a standard concept in the Standardized Vocabularies and the original code is, stored here for reference.</t>
  </si>
  <si>
    <t>death.cause_source_value</t>
  </si>
  <si>
    <t>cause_source_concept_id</t>
  </si>
  <si>
    <t>A foreign key to the concept that refers to the code used in the source. Note, this variable name is abbreviated to ensure it will be allowable across database platforms.</t>
  </si>
  <si>
    <t>death.cause_source_concept_id</t>
  </si>
  <si>
    <t>device_exposure</t>
  </si>
  <si>
    <t>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</si>
  <si>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device_exposure_id</t>
  </si>
  <si>
    <t>A system-generated unique identifier for each Device Exposure.</t>
  </si>
  <si>
    <t>device_exposure.device_exposure_id</t>
  </si>
  <si>
    <t>A foreign key identifier to the Person who is subjected to the Device. The demographic details of that person are stored in the Person table.</t>
  </si>
  <si>
    <t>device_exposure.person_id</t>
  </si>
  <si>
    <t>device_concept_id</t>
  </si>
  <si>
    <t>A foreign key that refers to a Standard Concept identifier in the Standardized Vocabularies for the Device concept.</t>
  </si>
  <si>
    <t>device_exposure.device_concept_id</t>
  </si>
  <si>
    <t>device_exposure_start_date</t>
  </si>
  <si>
    <t>The date the Device or supply was applied or used.</t>
  </si>
  <si>
    <t>device_exposure.device_exposure_start_date</t>
  </si>
  <si>
    <t>device_exposure_start_datetime</t>
  </si>
  <si>
    <t>The date and time the Device or supply was applied or used.</t>
  </si>
  <si>
    <t>device_exposure.device_exposure_start_datetime</t>
  </si>
  <si>
    <t>device_exposure_end_date</t>
  </si>
  <si>
    <t>The date the Device or supply was removed from use.</t>
  </si>
  <si>
    <t>device_exposure.device_exposure_end_date</t>
  </si>
  <si>
    <t>device_exposure_end_datetime</t>
  </si>
  <si>
    <t>The date and time the Device or supply was removed from use.</t>
  </si>
  <si>
    <t>device_exposure.device_exposure_end_datetime</t>
  </si>
  <si>
    <t>device_type_concept_id</t>
  </si>
  <si>
    <t>A foreign key to the predefined Concept identifier in the Standardized Vocabularies reflecting the type of Device Exposure recorded. It indicates how the Device Exposure was represented in the source data.</t>
  </si>
  <si>
    <t>device_exposure.device_type_concept_id</t>
  </si>
  <si>
    <t>unique_device_id</t>
  </si>
  <si>
    <t>A UDI or equivalent identifying the instance of the Device used in the Person.</t>
  </si>
  <si>
    <t>device_exposure.unique_device_id</t>
  </si>
  <si>
    <t>quantity</t>
  </si>
  <si>
    <t>The number of individual Devices used for the exposure.</t>
  </si>
  <si>
    <t>device_exposure.quantity</t>
  </si>
  <si>
    <t>A foreign key to the provider in the PROVIDER table who initiated of administered the Device.</t>
  </si>
  <si>
    <t>device_exposure.provider_id</t>
  </si>
  <si>
    <t>A foreign key to the visit in the VISIT_OCCURRENCE table during which the device was used.</t>
  </si>
  <si>
    <t>device_exposure.visit_occurrence_id</t>
  </si>
  <si>
    <t>A foreign key to the visit detail in the VISIT_DETAIL table during which the Drug Exposure was initiated.</t>
  </si>
  <si>
    <t>device_exposure.visit_detail_id</t>
  </si>
  <si>
    <t>device_source_value</t>
  </si>
  <si>
    <t>The source code for the Device as it appears in the source data. This code is mapped to a standard Device Concept in the Standardized Vocabularies and the original code is stored here for reference.</t>
  </si>
  <si>
    <t>device_exposure.device_source_value</t>
  </si>
  <si>
    <t>device_source_concept_id</t>
  </si>
  <si>
    <t>A foreign key to a Device Concept that refers to the code used in the source.</t>
  </si>
  <si>
    <t>device_exposure.device_source_concept_id</t>
  </si>
  <si>
    <t>drug_exposure</t>
  </si>
  <si>
    <t>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t>
  </si>
  <si>
    <t>drug_exposure_id</t>
  </si>
  <si>
    <t>A system-generated unique identifier for each Drug utilization event.</t>
  </si>
  <si>
    <t>drug_exposure.drug_exposure_id</t>
  </si>
  <si>
    <t>A foreign key identifier to the person who is subjected to the Drug. The demographic details of that person are stored in the person table.</t>
  </si>
  <si>
    <t>drug_concept_id</t>
  </si>
  <si>
    <t>A foreign key that refers to a Standard Concept identifier in the Standardized Vocabularies for the Drug concept.</t>
  </si>
  <si>
    <t>drug_exposure.drug_concept_id</t>
  </si>
  <si>
    <t>drug_exposure_start_date</t>
  </si>
  <si>
    <t>The start date for the current instance of Drug utilization. Valid entries include a start date of a prescription, the date a prescription was filled, or the date on which a Drug administration procedure was recorded.</t>
  </si>
  <si>
    <t>drug_exposure_start_datetime</t>
  </si>
  <si>
    <t>The start date and time for the current instance of Drug utilization. Valid entries include a start date of a prescription, the date a prescription was filled, or the date on which a Drug administration procedure was recorded.</t>
  </si>
  <si>
    <t>drug_exposure.drug_exposure_start_datetime</t>
  </si>
  <si>
    <t>drug_exposure_end_date</t>
  </si>
  <si>
    <t>The end date for the current instance of Drug utilization. It is not available from all sources.</t>
  </si>
  <si>
    <t>drug_exposure_end_datetime</t>
  </si>
  <si>
    <t>The end date and time for the current instance of Drug utilization. It is not available from all sources.</t>
  </si>
  <si>
    <t>drug_exposure.drug_exposure_end_datetime</t>
  </si>
  <si>
    <t>verbatim_end_date</t>
  </si>
  <si>
    <t>The known end date of a drug_exposure as provided by the source</t>
  </si>
  <si>
    <t>drug_exposure.verbatim_end_date</t>
  </si>
  <si>
    <t>drug_type_concept_id</t>
  </si>
  <si>
    <t>A foreign key to the predefined Concept identifier in the Standardized Vocabularies reflecting the type of Drug Exposure recorded. It indicates how the Drug Exposure was represented in the source data.</t>
  </si>
  <si>
    <t>drug_exposure.drug_type_concept_id</t>
  </si>
  <si>
    <t>The reason the Drug was stopped. Reasons include regimen completed, changed, removed, etc.</t>
  </si>
  <si>
    <t>drug_exposure.stop_reason</t>
  </si>
  <si>
    <t>refills</t>
  </si>
  <si>
    <t>The number of refills after the initial prescription. The initial prescription is not counted, values start with 0.</t>
  </si>
  <si>
    <t>drug_exposure.refills</t>
  </si>
  <si>
    <t>FLOAT</t>
  </si>
  <si>
    <t>The quantity of drug as recorded in the original prescription or dispensing record.</t>
  </si>
  <si>
    <t>drug_exposure.quantity</t>
  </si>
  <si>
    <t>days_supply</t>
  </si>
  <si>
    <t>The number of days of supply of the medication as recorded in the original prescription or dispensing record.</t>
  </si>
  <si>
    <t>drug_exposure.days_supply</t>
  </si>
  <si>
    <t>sig</t>
  </si>
  <si>
    <t>VARCHAR(MAX)</t>
  </si>
  <si>
    <t>The directions ("signetur") on the Drug prescription as recorded in the original prescription (and printed on the container) or dispensing record.</t>
  </si>
  <si>
    <t>drug_exposure.sig</t>
  </si>
  <si>
    <t>route_concept_id</t>
  </si>
  <si>
    <t>A foreign key to a predefined concept in the Standardized Vocabularies reflecting the route of administration.</t>
  </si>
  <si>
    <t>drug_exposure.route_concept_id</t>
  </si>
  <si>
    <t>lot_number</t>
  </si>
  <si>
    <t>An identifier assigned to a particular quantity or lot of Drug product from the manufacturer.</t>
  </si>
  <si>
    <t>drug_exposure.lot_number</t>
  </si>
  <si>
    <t>A foreign key to the provider in the PROVIDER table who initiated (prescribed or administered) the Drug Exposure.</t>
  </si>
  <si>
    <t>drug_exposure.provider_id</t>
  </si>
  <si>
    <t>A foreign key to the Visit in the VISIT_OCCURRENCE table during which the Drug Exposure was initiated.</t>
  </si>
  <si>
    <t>A foreign key to the Visit Detail in the VISIT_DETAIL table during which the Drug Exposure was initiated.</t>
  </si>
  <si>
    <t>drug_exposure.visit_detail_id</t>
  </si>
  <si>
    <t>drug_source_value</t>
  </si>
  <si>
    <t>The source code for the Drug as it appears in the source data. This code is mapped to a Standard Drug concept in the Standardized Vocabularies and the original code is, stored here for reference.</t>
  </si>
  <si>
    <t>drug_source_concept_id</t>
  </si>
  <si>
    <t>A foreign key to a Drug Concept that refers to the code used in the source.</t>
  </si>
  <si>
    <t>drug_exposure.drug_source_concept_id</t>
  </si>
  <si>
    <t>route_source_value</t>
  </si>
  <si>
    <t>The information about the route of administration as detailed in the source.</t>
  </si>
  <si>
    <t>drug_exposure.route_source_value</t>
  </si>
  <si>
    <t>dose_unit_source_value</t>
  </si>
  <si>
    <t>The information about the dose unit as detailed in the source.</t>
  </si>
  <si>
    <t>drug_exposure.dose_unit_source_value</t>
  </si>
  <si>
    <t>location</t>
  </si>
  <si>
    <t>The LOCATION table represents a generic way to capture physical location or address information of Persons</t>
  </si>
  <si>
    <t>and Care Sites.</t>
  </si>
  <si>
    <t>location.location_id</t>
  </si>
  <si>
    <t>A unique identifier for each geographic location.</t>
  </si>
  <si>
    <t>address_1</t>
  </si>
  <si>
    <t>The address field 1, typically used for the street address, as it appears in the source data.</t>
  </si>
  <si>
    <t>location.address_1</t>
  </si>
  <si>
    <t>address_2</t>
  </si>
  <si>
    <t>The address field 2, typically used for additional detail such as buildings, suites, floors, as it appears in the source data.</t>
  </si>
  <si>
    <t>location.address_2</t>
  </si>
  <si>
    <t>city</t>
  </si>
  <si>
    <t>The city field as it appears in the source data.</t>
  </si>
  <si>
    <t>location.city</t>
  </si>
  <si>
    <t>state</t>
  </si>
  <si>
    <t>VARCHAR(2)</t>
  </si>
  <si>
    <t>The state field as it appears in the source data.</t>
  </si>
  <si>
    <t>location.state</t>
  </si>
  <si>
    <t>zip</t>
  </si>
  <si>
    <t>VARCHAR(9)</t>
  </si>
  <si>
    <t>The zip or postal code.</t>
  </si>
  <si>
    <t>location.zip</t>
  </si>
  <si>
    <t>county</t>
  </si>
  <si>
    <t>The county.</t>
  </si>
  <si>
    <t>location.county</t>
  </si>
  <si>
    <t>location_source_value</t>
  </si>
  <si>
    <t>The verbatim information that is used to uniquely identify the location as it appears in the source data.</t>
  </si>
  <si>
    <t>measurement</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</si>
  <si>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</si>
  <si>
    <t>measurement_id</t>
  </si>
  <si>
    <t>A unique identifier for each Measurement.</t>
  </si>
  <si>
    <t>measurement.measurement_id</t>
  </si>
  <si>
    <t>A foreign key identifier to the Person about whom the measurement was recorded. The demographic details of that Person are stored in the PERSON table.</t>
  </si>
  <si>
    <t>measurement_concept_id</t>
  </si>
  <si>
    <t>A foreign key to the standard measurement concept identifier in the Standardized Vocabularies.</t>
  </si>
  <si>
    <t>measurement.measurement_concept_id</t>
  </si>
  <si>
    <t>measurement_date</t>
  </si>
  <si>
    <t>The date of the Measurement.</t>
  </si>
  <si>
    <t>measurement_datetime</t>
  </si>
  <si>
    <t>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t>
  </si>
  <si>
    <t>measurement.measurement_datetime</t>
  </si>
  <si>
    <t>measurement_time</t>
  </si>
  <si>
    <t>VARCHAR(10)</t>
  </si>
  <si>
    <t>The time of the Measurement. This is present for backwards compatibility and will deprecated in an upcoming version</t>
  </si>
  <si>
    <t>measurement.measurement_time</t>
  </si>
  <si>
    <t>measurement_type_concept_id</t>
  </si>
  <si>
    <t>A foreign key to the predefined Concept in the Standardized Vocabularies reflecting the provenance from where the Measurement record was recorded.</t>
  </si>
  <si>
    <t>measurement.measurement_type_concept_id</t>
  </si>
  <si>
    <t>operator_concept_id</t>
  </si>
  <si>
    <t>A foreign key identifier to the predefined Concept in the Standardized Vocabularies reflecting the mathematical operator that is applied to the value_as_number. Operators are &lt;, &lt;=, =, &gt;=, &gt;.</t>
  </si>
  <si>
    <t>measurement.operator_concept_id</t>
  </si>
  <si>
    <t>value_as_number</t>
  </si>
  <si>
    <t>A Measurement result where the result is expressed as a numeric value.</t>
  </si>
  <si>
    <t>value_as_concept_id</t>
  </si>
  <si>
    <t>A foreign key to a Measurement result represented as a Concept from the Standardized Vocabularies (e.g., positive/negative, present/absent, low/high, etc.).</t>
  </si>
  <si>
    <t>unit_concept_id</t>
  </si>
  <si>
    <t>A foreign key to a Standard Concept ID of Measurement Units in the Standardized Vocabularies.</t>
  </si>
  <si>
    <t>measurement.unit_concept_id</t>
  </si>
  <si>
    <t>range_low</t>
  </si>
  <si>
    <t>The lower limit of the normal range of the Measurement result. The lower range is assumed to be of the same unit of measure as the Measurement value.</t>
  </si>
  <si>
    <t>measurement.range_low</t>
  </si>
  <si>
    <t>range_high</t>
  </si>
  <si>
    <t>The upper limit of the normal range of the Measurement. The upper range is assumed to be of the same unit of measure as the Measurement value.</t>
  </si>
  <si>
    <t>measurement.range_high</t>
  </si>
  <si>
    <t>A foreign key to the provider in the PROVIDER table who was responsible for initiating or obtaining the measurement.</t>
  </si>
  <si>
    <t>measurement.provider_id</t>
  </si>
  <si>
    <t>A foreign key to the Visit in the VISIT_OCCURRENCE table during which the Measurement was recorded.</t>
  </si>
  <si>
    <t>A foreign key to the Visit Detail in the VISIT_DETAIL table during which the Measurement was recorded.</t>
  </si>
  <si>
    <t>measurement.visit_detail_id</t>
  </si>
  <si>
    <t>measurement_source_value</t>
  </si>
  <si>
    <t>The Measurement name as it appears in the source data. This code is mapped to a Standard Concept in the Standardized Vocabularies and the original code is stored here for reference.</t>
  </si>
  <si>
    <t>measurement_source_concept_id</t>
  </si>
  <si>
    <t>A foreign key to a Concept in the Standard Vocabularies that refers to the code used in the source.</t>
  </si>
  <si>
    <t>measurement.measurement_source_concept_id</t>
  </si>
  <si>
    <t>unit_source_value</t>
  </si>
  <si>
    <t>The source code for the unit as it appears in the source data. This code is mapped to a standard unit concept in the Standardized Vocabularies and the original code is stored here for reference.</t>
  </si>
  <si>
    <t>value_source_value</t>
  </si>
  <si>
    <t>The source value associated with the content of the value_as_number or value_as_concept_id as stored in the source data.</t>
  </si>
  <si>
    <t>measurement.value_source_value</t>
  </si>
  <si>
    <t>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</si>
  <si>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</si>
  <si>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observation_id</t>
  </si>
  <si>
    <t>A unique identifier for each observation.</t>
  </si>
  <si>
    <t>observation.observation_id</t>
  </si>
  <si>
    <t>A foreign key identifier to the Person about whom the observation was recorded. The demographic details of that Person are stored in the PERSON table.</t>
  </si>
  <si>
    <t>observation_concept_id</t>
  </si>
  <si>
    <t>A foreign key to the standard observation concept identifier in the Standardized Vocabularies.</t>
  </si>
  <si>
    <t>observation.observation_concept_id</t>
  </si>
  <si>
    <t>observation_date</t>
  </si>
  <si>
    <t>The date of the observation.</t>
  </si>
  <si>
    <t>observation_datetime</t>
  </si>
  <si>
    <t>The date and time of the observation.</t>
  </si>
  <si>
    <t>observation.observation_datetime</t>
  </si>
  <si>
    <t>observation_type_concept_id</t>
  </si>
  <si>
    <t>A foreign key to the predefined concept identifier in the Standardized Vocabularies reflecting the type of the observation.</t>
  </si>
  <si>
    <t>observation.observation_type_concept_id</t>
  </si>
  <si>
    <t>The observation result stored as a number. This is applicable to observations where the result is expressed as a numeric value.</t>
  </si>
  <si>
    <t>value_as_string</t>
  </si>
  <si>
    <t>VARCHAR(60)</t>
  </si>
  <si>
    <t>The observation result stored as a string. This is applicable to observations where the result is expressed as verbatim text.</t>
  </si>
  <si>
    <t>A foreign key to an observation result stored as a Concept ID. This is applicable to observations where the result can be expressed as a Standard Concept from the Standardized Vocabularies (e.g., positive/negative, present/absent, low/high, etc.).</t>
  </si>
  <si>
    <t>observation.value_as_concept_id</t>
  </si>
  <si>
    <t>qualifier_concept_id</t>
  </si>
  <si>
    <t>A foreign key to a Standard Concept ID for a qualifier (e.g., severity of drug-drug interaction alert)</t>
  </si>
  <si>
    <t>observation.qualifier_concept_id</t>
  </si>
  <si>
    <t>A foreign key to a Standard Concept ID of measurement units in the Standardized Vocabularies.</t>
  </si>
  <si>
    <t>observation.unit_concept_id</t>
  </si>
  <si>
    <t>A foreign key to the provider in the PROVIDER table who was responsible for making the observation.</t>
  </si>
  <si>
    <t>observation.provider_id</t>
  </si>
  <si>
    <t>A foreign key to the visit in the VISIT_OCCURRENCE table during which the observation was recorded.</t>
  </si>
  <si>
    <t>A foreign key to the visit in the VISIT_DETAIL table during which the observation was recorded.</t>
  </si>
  <si>
    <t>observation.visit_detail_id</t>
  </si>
  <si>
    <t>observation_source_value</t>
  </si>
  <si>
    <t>The observation code as it appears in the source data. This code is mapped to a Standard Concept in the Standardized Vocabularies and the original code is, stored here for reference.</t>
  </si>
  <si>
    <t>observation_source_concept_id</t>
  </si>
  <si>
    <t>A foreign key to a Concept that refers to the code used in the source.</t>
  </si>
  <si>
    <t>observation.observation_source_concept_id</t>
  </si>
  <si>
    <t>The source code for the unit as it appears in the source data. This code is mapped to a standard unit concept in the Standardized Vocabularies and the original code is, stored here for reference.</t>
  </si>
  <si>
    <t>qualifier_source_value</t>
  </si>
  <si>
    <t>The source value associated with a qualifier to characterize the observation</t>
  </si>
  <si>
    <t>observation.qualifier_source_value</t>
  </si>
  <si>
    <t>observation_period</t>
  </si>
  <si>
    <t>The OBSERVATION_PERIOD table contains records which uniquely define the spans of time for which
a Person is at-risk to have clinical events recorded within the source systems, even if no events in fact are
recorded (healthy patient with no healthcare interactions).</t>
  </si>
  <si>
    <t>observation_period_id</t>
  </si>
  <si>
    <t>A unique identifier for each observation period.</t>
  </si>
  <si>
    <t>observation_period.observation_period_id</t>
  </si>
  <si>
    <t>A foreign key identifier to the person for whom the observation period is defined. The demographic details of that person are stored in the person table.</t>
  </si>
  <si>
    <t>observation_period.person_id</t>
  </si>
  <si>
    <t>observation_period_start_date</t>
  </si>
  <si>
    <t>The start date of the observation period for which data are available from the data source.</t>
  </si>
  <si>
    <t>observation_period.observation_period_start_date</t>
  </si>
  <si>
    <t>observation_period_end_date</t>
  </si>
  <si>
    <t>The end date of the observation period for which data are available from the data source.</t>
  </si>
  <si>
    <t>observation_period.observation_period_end_date</t>
  </si>
  <si>
    <t>period_type_concept_id</t>
  </si>
  <si>
    <t>A foreign key identifier to the predefined concept in the Standardized Vocabularies reflecting the source of the observation period information</t>
  </si>
  <si>
    <t>observation_period.period_type_concept_id</t>
  </si>
  <si>
    <t>The Person Domain contains records that uniquely identify each patient in the source data who is time at-risk
to have clinical observations recorded within the source systems.</t>
  </si>
  <si>
    <t>A unique identifier for each person.</t>
  </si>
  <si>
    <t>person.person_id</t>
  </si>
  <si>
    <t>gender_concept_id</t>
  </si>
  <si>
    <t>A foreign key that refers to an identifier in the CONCEPT table for the unique gender of the person.</t>
  </si>
  <si>
    <t>person.gender_concept_id</t>
  </si>
  <si>
    <t>year_of_birth</t>
  </si>
  <si>
    <t>The year of birth of the person. For data sources with date of birth, the year is extracted. For data sources where the year of birth is not available, the approximate year of birth is derived based on any age group categorization available.</t>
  </si>
  <si>
    <t>month_of_birth</t>
  </si>
  <si>
    <t>The month of birth of the person. For data sources that provide the precise date of birth, the month is extracted and stored in this field.</t>
  </si>
  <si>
    <t>person.month_of_birth</t>
  </si>
  <si>
    <t>day_of_birth</t>
  </si>
  <si>
    <t>The day of the month of birth of the person. For data sources that provide the precise date of birth, the day is extracted and stored in this field.</t>
  </si>
  <si>
    <t>person.day_of_birth</t>
  </si>
  <si>
    <t>birth_datetime</t>
  </si>
  <si>
    <t>The date and time of birth of the person.</t>
  </si>
  <si>
    <t>person.birth_datetime</t>
  </si>
  <si>
    <t>race_concept_id</t>
  </si>
  <si>
    <t>A foreign key that refers to an identifier in the CONCEPT table for the unique race of the person.</t>
  </si>
  <si>
    <t>person.race_concept_id</t>
  </si>
  <si>
    <t>ethnicity_concept_id</t>
  </si>
  <si>
    <t>A foreign key that refers to the standard concept identifier in the Standardized Vocabularies for the ethnicity of the person.</t>
  </si>
  <si>
    <t>person.ethnicity_concept_id</t>
  </si>
  <si>
    <t>A foreign key to the place of residency for the person in the location table, where the detailed address information is stored.</t>
  </si>
  <si>
    <t>A foreign key to the primary care provider the person is seeing in the provider table.</t>
  </si>
  <si>
    <t>person.provider_id</t>
  </si>
  <si>
    <t>A foreign key to the site of primary care in the care_site table, where the details of the care site are stored.</t>
  </si>
  <si>
    <t>person.care_site_id</t>
  </si>
  <si>
    <t>person_source_value</t>
  </si>
  <si>
    <t>An (encrypted) key derived from the person identifier in the source data. This is necessary when a use case requires a link back to the person data at the source dataset.</t>
  </si>
  <si>
    <t>gender_source_value</t>
  </si>
  <si>
    <t>The source code for the gender of the person as it appears in the source data. The personâ€™s gender is mapped to a standard gender concept in the Standardized Vocabularies; the original value is stored here for reference.</t>
  </si>
  <si>
    <t>gender_source_concept_id</t>
  </si>
  <si>
    <t>A foreign key to the gender concept that refers to the code used in the source.</t>
  </si>
  <si>
    <t>person.gender_source_concept_id</t>
  </si>
  <si>
    <t>race_source_value</t>
  </si>
  <si>
    <t>The source code for the race of the person as it appears in the source data. The person race is mapped to a standard race concept in the Standardized Vocabularies and the original value is stored here for reference.</t>
  </si>
  <si>
    <t>race_source_concept_id</t>
  </si>
  <si>
    <t>A foreign key to the race concept that refers to the code used in the source.</t>
  </si>
  <si>
    <t>person.race_source_concept_id</t>
  </si>
  <si>
    <t>ethnicity_source_value</t>
  </si>
  <si>
    <t>The source code for the ethnicity of the person as it appears in the source data. The person ethnicity is mapped to a standard ethnicity concept in the Standardized Vocabularies and the original code is, stored here for reference.</t>
  </si>
  <si>
    <t>person.ethnicity_source_value</t>
  </si>
  <si>
    <t>ethnicity_source_concept_id</t>
  </si>
  <si>
    <t>A foreign key to the ethnicity concept that refers to the code used in the source.</t>
  </si>
  <si>
    <t>person.ethnicity_source_concept_id</t>
  </si>
  <si>
    <t>procedure_occurrence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</si>
  <si>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t>
  </si>
  <si>
    <t>procedure_occurrence_id</t>
  </si>
  <si>
    <t>A system-generated unique identifier for each Procedure Occurrence.</t>
  </si>
  <si>
    <t>procedure_occurrence.procedure_occurrence_id</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</si>
  <si>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</si>
  <si>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</si>
  <si>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t>
  </si>
  <si>
    <t>procedure_occurrence.procedure_concept_id</t>
  </si>
  <si>
    <t>procedure_date</t>
  </si>
  <si>
    <t>The date on which the Procedure was performed.</t>
  </si>
  <si>
    <t>procedure_datetime</t>
  </si>
  <si>
    <t>The date and time on which the Procedure was performed.</t>
  </si>
  <si>
    <t>procedure_occurrence.procedure_datetime</t>
  </si>
  <si>
    <t>procedure_type_concept_id</t>
  </si>
  <si>
    <t>A foreign key to the predefined Concept identifier in the Standardized Vocabularies reflecting the type of source data from which the procedure record is derived.</t>
  </si>
  <si>
    <t>procedure_occurrence.procedure_type_concept_id</t>
  </si>
  <si>
    <t>modifier_concept_id</t>
  </si>
  <si>
    <t>A foreign key to a Standard Concept identifier for a modifier to the Procedure (e.g. bilateral)</t>
  </si>
  <si>
    <t>procedure_occurrence.modifier_concept_id</t>
  </si>
  <si>
    <t>The quantity of procedures ordered or administered.</t>
  </si>
  <si>
    <t>procedure_occurrence.quantity</t>
  </si>
  <si>
    <t>A foreign key to the provider in the PROVIDER table who was responsible for carrying out the procedure.</t>
  </si>
  <si>
    <t>procedure_occurrence.provider_id</t>
  </si>
  <si>
    <t>A foreign key to the Visit in the VISIT_OCCURRENCE table during which the Procedure was carried out.</t>
  </si>
  <si>
    <t>A foreign key to the Visit Detail in the VISIT_DETAIL table during which the Procedure was carried out.</t>
  </si>
  <si>
    <t>procedure_occurrence.visit_detail_id</t>
  </si>
  <si>
    <t>procedure_source_value</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</si>
  <si>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</si>
  <si>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procedure_source_concept_id</t>
  </si>
  <si>
    <t>A foreign key to a Procedure Concept that refers to the code used in the source.</t>
  </si>
  <si>
    <t>procedure_occurrence.procedure_source_concept_id</t>
  </si>
  <si>
    <t>modifier_source_value</t>
  </si>
  <si>
    <t>The source code for the qualifier as it appears in the source data.</t>
  </si>
  <si>
    <t>procedure_occurrence.modifier_source_value</t>
  </si>
  <si>
    <t>The PROVIDER table contains a list of uniquely identified healthcare providers. These are individuals
providing hands-on healthcare to patients, such as physicians, nurses, midwives, physical therapists etc.</t>
  </si>
  <si>
    <t>A unique identifier for each Provider.</t>
  </si>
  <si>
    <t>provider.provider_id</t>
  </si>
  <si>
    <t>provider_name</t>
  </si>
  <si>
    <t>A description of the Provider.</t>
  </si>
  <si>
    <t>npi</t>
  </si>
  <si>
    <t>The National Provider Identifier (NPI) of the provider.</t>
  </si>
  <si>
    <t>provider.npi</t>
  </si>
  <si>
    <t>dea</t>
  </si>
  <si>
    <t>The Drug Enforcement Administration (DEA) number of the provider.</t>
  </si>
  <si>
    <t>provider.dea</t>
  </si>
  <si>
    <t>specialty_concept_id</t>
  </si>
  <si>
    <t>A foreign key to a Standard Specialty Concept ID in the Standardized Vocabularies.</t>
  </si>
  <si>
    <t>provider.specialty_concept_id</t>
  </si>
  <si>
    <t>A foreign key to the main Care Site where the provider is practicing.</t>
  </si>
  <si>
    <t>provider.care_site_id</t>
  </si>
  <si>
    <t>The year of birth of the Provider.</t>
  </si>
  <si>
    <t>provider.year_of_birth</t>
  </si>
  <si>
    <t>The gender of the Provider.</t>
  </si>
  <si>
    <t>provider.gender_concept_id</t>
  </si>
  <si>
    <t>provider_source_value</t>
  </si>
  <si>
    <t>The identifier used for the Provider in the source data, stored here for reference.</t>
  </si>
  <si>
    <t>specialty_source_value</t>
  </si>
  <si>
    <t>The source code for the Provider specialty as it appears in the source data, stored here for reference.</t>
  </si>
  <si>
    <t>provider.specialty_source_value</t>
  </si>
  <si>
    <t>specialty_source_concept_id</t>
  </si>
  <si>
    <t>provider.specialty_source_concept_id</t>
  </si>
  <si>
    <t>The gender code for the Provider as it appears in the source data, stored here for reference.</t>
  </si>
  <si>
    <t>provider.gender_source_value</t>
  </si>
  <si>
    <t>provider.gender_source_concept_id</t>
  </si>
  <si>
    <t>specimen</t>
  </si>
  <si>
    <t>The specimen domain contains the records identifying biological samples from a person.</t>
  </si>
  <si>
    <t>specimen_id</t>
  </si>
  <si>
    <t>A unique identifier for each specimen.</t>
  </si>
  <si>
    <t>specimen.specimen_id</t>
  </si>
  <si>
    <t>A foreign key identifier to the Person for whom the Specimen is recorded.</t>
  </si>
  <si>
    <t>specimen.person_id</t>
  </si>
  <si>
    <t>specimen_concept_id</t>
  </si>
  <si>
    <t>A foreign key referring to a Standard Concept identifier in the Standardized Vocabularies for the Specimen.</t>
  </si>
  <si>
    <t>specimen.specimen_concept_id</t>
  </si>
  <si>
    <t>specimen_type_concept_id</t>
  </si>
  <si>
    <t>A foreign key referring to the Concept identifier in the Standardized Vocabularies reflecting the system of record from which the Specimen was represented in the source data.</t>
  </si>
  <si>
    <t>specimen.specimen_type_concept_id</t>
  </si>
  <si>
    <t>specimen_date</t>
  </si>
  <si>
    <t>The date the specimen was obtained from the Person.</t>
  </si>
  <si>
    <t>specimen.specimen_date</t>
  </si>
  <si>
    <t>specimen_datetime</t>
  </si>
  <si>
    <t>The date and time on the date when the Specimen was obtained from the person.</t>
  </si>
  <si>
    <t>specimen.specimen_datetime</t>
  </si>
  <si>
    <t>The amount of specimen collection from the person during the sampling procedure.</t>
  </si>
  <si>
    <t>specimen.quantity</t>
  </si>
  <si>
    <t>A foreign key to a Standard Concept identifier for the Unit associated with the numeric quantity of the Specimen collection.</t>
  </si>
  <si>
    <t>specimen.unit_concept_id</t>
  </si>
  <si>
    <t>anatomic_site_concept_id</t>
  </si>
  <si>
    <t>A foreign key to a Standard Concept identifier for the anatomic location of specimen collection.</t>
  </si>
  <si>
    <t>specimen.anatomic_site_concept_id</t>
  </si>
  <si>
    <t>disease_status_concept_id</t>
  </si>
  <si>
    <t>A foreign key to a Standard Concept identifier for the Disease Status of specimen collection.</t>
  </si>
  <si>
    <t>specimen.disease_status_concept_id</t>
  </si>
  <si>
    <t>specimen_source_id</t>
  </si>
  <si>
    <t>The Specimen identifier as it appears in the source data.</t>
  </si>
  <si>
    <t>specimen.specimen_source_id</t>
  </si>
  <si>
    <t>specimen_source_value</t>
  </si>
  <si>
    <t>The Specimen value as it appears in the source data. This value is mapped to a Standard Concept in the Standardized Vocabularies and the original code is, stored here for reference.</t>
  </si>
  <si>
    <t>specimen.specimen_source_value</t>
  </si>
  <si>
    <t>The information about the Unit as detailed in the source.</t>
  </si>
  <si>
    <t>specimen.unit_source_value</t>
  </si>
  <si>
    <t>anatomic_site_source_value</t>
  </si>
  <si>
    <t>The information about the anatomic site as detailed in the source.</t>
  </si>
  <si>
    <t>specimen.anatomic_site_source_value</t>
  </si>
  <si>
    <t>disease_status_source_value</t>
  </si>
  <si>
    <t>The information about the disease status as detailed in the source.</t>
  </si>
  <si>
    <t>specimen.disease_status_source_value</t>
  </si>
  <si>
    <t>visit_detail</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</si>
  <si>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</si>
  <si>
    <t>A unique identifier for each Person's visit or encounter at a healthcare provider.</t>
  </si>
  <si>
    <t>visit_detail.visit_detail_id</t>
  </si>
  <si>
    <t>A foreign key identifier to the Person for whom the visit is recorded. The demographic details of that Person are stored in the PERSON table.</t>
  </si>
  <si>
    <t>visit_detail.person_id</t>
  </si>
  <si>
    <t>visit_concept_id</t>
  </si>
  <si>
    <t>A foreign key that refers to a visit Concept identifier in the Standardized Vocabularies.</t>
  </si>
  <si>
    <t>visit_detail.visit_concept_id</t>
  </si>
  <si>
    <t>visit_start_date</t>
  </si>
  <si>
    <t>The start date of the visit.</t>
  </si>
  <si>
    <t>visit_detail.visit_start_date</t>
  </si>
  <si>
    <t>visit_start_datetime</t>
  </si>
  <si>
    <t>The date and time of the visit started.</t>
  </si>
  <si>
    <t>visit_detail.visit_start_datetime</t>
  </si>
  <si>
    <t>visit_end_date</t>
  </si>
  <si>
    <t>The end date of the visit. If this is a one-day visit the end date should match the start date.</t>
  </si>
  <si>
    <t>visit_detail.visit_end_date</t>
  </si>
  <si>
    <t>visit_end_datetime</t>
  </si>
  <si>
    <t>The date and time of the visit end.</t>
  </si>
  <si>
    <t>visit_detail.visit_end_datetime</t>
  </si>
  <si>
    <t>visit_type_concept_id</t>
  </si>
  <si>
    <t>A foreign key to the predefined Concept identifier in the Standardized Vocabularies reflecting the type of source data from which the visit record is derived.</t>
  </si>
  <si>
    <t>visit_detail.visit_type_concept_id</t>
  </si>
  <si>
    <t>A foreign key to the provider in the provider table who was associated with the visit.</t>
  </si>
  <si>
    <t>visit_detail.provider_id</t>
  </si>
  <si>
    <t>A foreign key to the care site in the care site table that was visited.</t>
  </si>
  <si>
    <t>visit_detail.care_site_id</t>
  </si>
  <si>
    <t>visit_source_value</t>
  </si>
  <si>
    <t>STRING(50)</t>
  </si>
  <si>
    <t>The source code for the visit as it appears in the source data.</t>
  </si>
  <si>
    <t>visit_detail.visit_source_value</t>
  </si>
  <si>
    <t>visit_source_concept_id</t>
  </si>
  <si>
    <t>visit_detail.visit_source_concept_id</t>
  </si>
  <si>
    <t>admitting_source_value</t>
  </si>
  <si>
    <t>The source code for the admitting source as it appears in the source data.</t>
  </si>
  <si>
    <t>visit_detail.admitting_source_value</t>
  </si>
  <si>
    <t>admitting_source_concept_id</t>
  </si>
  <si>
    <t>A foreign key to the predefined concept in the Place of Service Vocabulary reflecting the admitting source for a visit.</t>
  </si>
  <si>
    <t>visit_detail.admitting_source_concept_id</t>
  </si>
  <si>
    <t>discharge_to_source_value</t>
  </si>
  <si>
    <t>The source code for the discharge disposition as it appears in the source data.</t>
  </si>
  <si>
    <t>visit_detail.discharge_to_source_value</t>
  </si>
  <si>
    <t>discharge_to_concept_id</t>
  </si>
  <si>
    <t>A foreign key to the predefined concept in the Place of Service Vocabulary reflecting the discharge disposition for a visit.</t>
  </si>
  <si>
    <t>visit_detail.discharge_to_concept_id</t>
  </si>
  <si>
    <t>preceding_visit_detail_id</t>
  </si>
  <si>
    <t>A foreign key to the VISIT_DETAIL table of the visit immediately preceding this visit</t>
  </si>
  <si>
    <t>visit_detail.preceding_visit_detail_id</t>
  </si>
  <si>
    <t>visit_detail_parent_id</t>
  </si>
  <si>
    <t>A foreign key to the VISIT_DETAIL table record to represent the immediate parent visit-detail record.</t>
  </si>
  <si>
    <t>visit_detail.visit_detail_parent_id</t>
  </si>
  <si>
    <t>A foreign key that refers to the record in the VISIT_OCCURRENCE table. This is a required field, because for every visit_detail is a child of visit_occurrence and cannot exist without a corresponding parent record in visit_occurrence.</t>
  </si>
  <si>
    <t>visit_detail.visit_occurrence_id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</si>
  <si>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</si>
  <si>
    <t>visit_occurrence.visit_occurrence_id</t>
  </si>
  <si>
    <t>visit_occurrence.visit_concept_id</t>
  </si>
  <si>
    <t>visit_occurrence.visit_start_datetime</t>
  </si>
  <si>
    <t>visit_occurrence.visit_end_datetime</t>
  </si>
  <si>
    <t>visit_occurrence.provider_id</t>
  </si>
  <si>
    <t>visit_occurrence.care_site_id</t>
  </si>
  <si>
    <t>visit_occurrence.visit_source_concept_id</t>
  </si>
  <si>
    <t>visit_occurrence.admitting_source_concept_id</t>
  </si>
  <si>
    <t>visit_occurrence.admitting_source_value</t>
  </si>
  <si>
    <t>visit_occurrence.discharge_to_concept_id</t>
  </si>
  <si>
    <t>visit_occurrence.discharge_to_source_value</t>
  </si>
  <si>
    <t>preceding_visit_occurrence_id</t>
  </si>
  <si>
    <t>A foreign key to the VISIT_OCCURRENCE table of the visit immediately preceding this visit</t>
  </si>
  <si>
    <t>visit_occurrence.preceding_visit_occurrence_id</t>
  </si>
  <si>
    <t>attribute_definition</t>
  </si>
  <si>
    <t>attribute_definition_id</t>
  </si>
  <si>
    <t>A unique identifier for each Attribute.</t>
  </si>
  <si>
    <t>Not applicable to this mapping</t>
  </si>
  <si>
    <t>attribute_name</t>
  </si>
  <si>
    <t>A short description of the Attribute.</t>
  </si>
  <si>
    <t>Out of Scope</t>
  </si>
  <si>
    <t>Element cannot be mapped to an OMOP table designated as required for the N3C project</t>
  </si>
  <si>
    <t>attribute_description</t>
  </si>
  <si>
    <t>A complete description of the Attribute definition</t>
  </si>
  <si>
    <t>Value does not need to be stored in OMOP.</t>
  </si>
  <si>
    <t>attribute_type_concept_id</t>
  </si>
  <si>
    <t>Type defining what kind of Attribute Definition the record represents and how the syntax may be executed</t>
  </si>
  <si>
    <t>See additional details in the Mapping Comments column</t>
  </si>
  <si>
    <t>attribute_syntax</t>
  </si>
  <si>
    <t>Syntax or code to operationalize the Attribute definition</t>
  </si>
  <si>
    <t>cdm_source</t>
  </si>
  <si>
    <t>cdm_source_name</t>
  </si>
  <si>
    <t>The full name of the source</t>
  </si>
  <si>
    <t>cdm_source_abbreviation</t>
  </si>
  <si>
    <t>VARCHAR(25)</t>
  </si>
  <si>
    <t>An abbreviation of the name</t>
  </si>
  <si>
    <t>cdm_holder</t>
  </si>
  <si>
    <t>The name of the organization responsible for the development of the CDM instance</t>
  </si>
  <si>
    <t>source_description</t>
  </si>
  <si>
    <t>CLOB</t>
  </si>
  <si>
    <t>A description of the source data origin and purpose for collection. The description may contain a summary of the period of time that is expected to be covered by this dataset.</t>
  </si>
  <si>
    <t>source_documentation_reference</t>
  </si>
  <si>
    <t>URL or other external reference to location of source documentation</t>
  </si>
  <si>
    <t>cdm_etl_reference</t>
  </si>
  <si>
    <t>URL or other external reference to location of ETL specification documentation and ETL source code</t>
  </si>
  <si>
    <t>source_release_date</t>
  </si>
  <si>
    <t>The date for which the source data are most current, such as the last day of data capture</t>
  </si>
  <si>
    <t>cdm_release_date</t>
  </si>
  <si>
    <t>The date when the CDM was instantiated</t>
  </si>
  <si>
    <t>cdm_version</t>
  </si>
  <si>
    <t>The version of CDM used</t>
  </si>
  <si>
    <t>vocabulary_version</t>
  </si>
  <si>
    <t>The version of the vocabulary used</t>
  </si>
  <si>
    <t>cohort</t>
  </si>
  <si>
    <t>cohort_definition_id</t>
  </si>
  <si>
    <t>A foreign key to a record in the COHORT_DEFINITION table containing relevant Cohort Definition information.</t>
  </si>
  <si>
    <t>results</t>
  </si>
  <si>
    <t>subject_id</t>
  </si>
  <si>
    <t>A foreign key to the subject in the cohort. These could be referring to records in the PERSON, PROVIDER, VISIT_OCCURRENCE table.</t>
  </si>
  <si>
    <t>cohort_start_date</t>
  </si>
  <si>
    <t>The date when the Cohort Definition criteria for the Person, Provider or Visit first match.</t>
  </si>
  <si>
    <t>cohort_end_date</t>
  </si>
  <si>
    <t>The date when the Cohort Definition criteria for the Person, Provider or Visit no longer match or the Cohort membership was terminated.</t>
  </si>
  <si>
    <t>cohort_attribute</t>
  </si>
  <si>
    <t>A foreign key to a record in the [COHORT_DEFINITION](https://github.com/OHDSI/CommonDataModel/wiki/COHORT_DEFINITION) table containing relevant Cohort Definition information.</t>
  </si>
  <si>
    <t>A foreign key to the subject in the Cohort. These could be referring to records in the PERSON, PROVIDER, VISIT_OCCURRENCE table.</t>
  </si>
  <si>
    <t>A foreign key to a record in the [ATTRIBUTE_DEFINITION](https://github.com/OHDSI/CommonDataModel/wiki/ATTRIBUTE_DEFINITION) table containing relevant Attribute Definition information.</t>
  </si>
  <si>
    <t>The attribute result stored as a number. This is applicable to attributes where the result is expressed as a numeric value.</t>
  </si>
  <si>
    <t>The attribute result stored as a Concept ID. This is applicable to attributes where the result is expressed as a categorical value.</t>
  </si>
  <si>
    <t>cohort_definition</t>
  </si>
  <si>
    <t>A unique identifier for each Cohort.</t>
  </si>
  <si>
    <t>cohort_definition_name</t>
  </si>
  <si>
    <t>A short description of the Cohort.</t>
  </si>
  <si>
    <t>cohort_definition_description</t>
  </si>
  <si>
    <t>A complete description of the Cohort definition</t>
  </si>
  <si>
    <t>definition_type_concept_id</t>
  </si>
  <si>
    <t>Type defining what kind of Cohort Definition the record represents and how the syntax may be executed</t>
  </si>
  <si>
    <t>cohort_definition_syntax</t>
  </si>
  <si>
    <t>Syntax or code to operationalize the Cohort definition</t>
  </si>
  <si>
    <t>subject_concept_id</t>
  </si>
  <si>
    <t>A foreign key to the Concept to which defines the domain of subjects that are members of the cohort (e.g., Person, Provider, Visit).</t>
  </si>
  <si>
    <t>cohort_initiation_date</t>
  </si>
  <si>
    <t>A date to indicate when the Cohort was initiated in the COHORT table</t>
  </si>
  <si>
    <t>concept</t>
  </si>
  <si>
    <t>concept_id</t>
  </si>
  <si>
    <t>A unique identifier for each Concept across all domains.</t>
  </si>
  <si>
    <t>concept_name</t>
  </si>
  <si>
    <t>An unambiguous, meaningful and descriptive name for the Concept.</t>
  </si>
  <si>
    <t>domain_id</t>
  </si>
  <si>
    <t>A foreign key to the [DOMAIN](https://github.com/OHDSI/CommonDataModel/wiki/DOMAIN) table the Concept belongs to.</t>
  </si>
  <si>
    <t>vocabulary_id</t>
  </si>
  <si>
    <t>A foreign key to the [VOCABULARY](https://github.com/OHDSI/CommonDataModel/wiki/VOCABULARY) table indicating from which source the Concept has been adapted.</t>
  </si>
  <si>
    <t>concept_class_id</t>
  </si>
  <si>
    <t>The attribute or concept class of the Concept. Examples are 'Clinical Drug', 'Ingredient', 'Clinical Finding' etc.</t>
  </si>
  <si>
    <t>standard_concept</t>
  </si>
  <si>
    <t>VARCHAR(1)</t>
  </si>
  <si>
    <t>This flag determines where a Concept is a Standard Concept, i.e. is used in the data, a Classification Concept, or a non-standard Source Concept. The allowables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</si>
  <si>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</si>
  <si>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</si>
  <si>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valid_start_date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</si>
  <si>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</si>
  <si>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</si>
  <si>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</si>
  <si>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</si>
  <si>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</si>
  <si>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concept_ancestor</t>
  </si>
  <si>
    <t>ancestor_concept_id</t>
  </si>
  <si>
    <t>A foreign key to the concept in the concept table for the higher-level concept that forms the ancestor in the relationship.</t>
  </si>
  <si>
    <t>descendant_concept_id</t>
  </si>
  <si>
    <t>A foreign key to the concept in the concept table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</si>
  <si>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</si>
  <si>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</si>
  <si>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</si>
  <si>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</si>
  <si>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concept_class</t>
  </si>
  <si>
    <t>A unique key for each class.</t>
  </si>
  <si>
    <t>concept_class_name</t>
  </si>
  <si>
    <t>The name describing the Concept Class, e.g. "Clinical Finding", "Ingredient", etc.</t>
  </si>
  <si>
    <t>concept_class_concept_id</t>
  </si>
  <si>
    <t>A foreign key that refers to an identifier in the [CONCEPT](https://github.com/OHDSI/CommonDataModel/wiki/CONCEPT) table for the unique Concept Class the record belongs to.</t>
  </si>
  <si>
    <t>concept_relationship</t>
  </si>
  <si>
    <t>concept_id_1</t>
  </si>
  <si>
    <t>A foreign key to a Concept in the [CONCEPT](https://github.com/OHDSI/CommonDataModel/wiki/CONCEPT) table associated with the relationship. Relationships are directional, and this field represents the source concept designation.</t>
  </si>
  <si>
    <t>concept_id_2</t>
  </si>
  <si>
    <t>A foreign key to a Concept in the [CONCEPT](https://github.com/OHDSI/CommonDataModel/wiki/CONCEPT) table associated with the relationship. Relationships are directional, and this field represents the destination concept designation.</t>
  </si>
  <si>
    <t>relationship_id</t>
  </si>
  <si>
    <t>A unique identifier to the type or nature of the Relationship as defined in the [RELATIONSHIP](https://github.com/OHDSI/CommonDataModel/wiki/RELATIONSHIP) table.</t>
  </si>
  <si>
    <t>The date when the instance of the Concept Relationship is first recorded.</t>
  </si>
  <si>
    <t>The date when the Concept Relationship became invalid because it was deleted or superseded (updated) by a new relationship. Default value is 31-Dec-2099.</t>
  </si>
  <si>
    <t>Reason the relationship was invalidated. Possible values are 'D' (deleted), 'U' (replaced with an update) or NULL when valid_end_date has the default value.</t>
  </si>
  <si>
    <t>concept_synonym</t>
  </si>
  <si>
    <t>A foreign key to the Concept in the CONCEPT table.</t>
  </si>
  <si>
    <t>concept_synonym_name</t>
  </si>
  <si>
    <t>VARCHAR(1000)</t>
  </si>
  <si>
    <t>The alternative name for the Concept.</t>
  </si>
  <si>
    <t>language_concept_id</t>
  </si>
  <si>
    <t>A foreign key to a Concept representing the language.</t>
  </si>
  <si>
    <t>condition_era</t>
  </si>
  <si>
    <t>condition_era_id</t>
  </si>
  <si>
    <t>A unique identifier for each Condition Era.</t>
  </si>
  <si>
    <t>A foreign key identifier to the Person who is experiencing the Condition during the Condition Era. The demographic details of that Person are stored in the PERSON table.</t>
  </si>
  <si>
    <t>A foreign key that refers to a standard Condition Concept identifier in the Standardized Vocabularies.</t>
  </si>
  <si>
    <t>condition_era_start_date</t>
  </si>
  <si>
    <t>The start date for the Condition Era constructed from the individual instances of Condition Occurrences. It is the start date of the very first chronologically recorded instance of the condition.</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</si>
  <si>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</si>
  <si>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</si>
  <si>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</si>
  <si>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</si>
  <si>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cost</t>
  </si>
  <si>
    <t>cost_id</t>
  </si>
  <si>
    <t>A unique identifier for each COST record.</t>
  </si>
  <si>
    <t>cost_event_id</t>
  </si>
  <si>
    <t>A foreign key identifier to the event (e.g. Measurement, Procedure, Visit, Drug Exposure, etc) record for which cost data are recorded.</t>
  </si>
  <si>
    <t>cost_domain_id</t>
  </si>
  <si>
    <t>The concept representing the domain of the cost event, from which the corresponding table can be inferred that contains the entity for which cost information is recorded.</t>
  </si>
  <si>
    <t>cost_type_concept_id</t>
  </si>
  <si>
    <t>A foreign key identifier to a concept in the CONCEPT table for the provenance or the source of the COST data: Calculated from insurance claim information, provider revenue, calculated from cost-to-charge ratio, reported from accounting database, etc.</t>
  </si>
  <si>
    <t>currency_concept_id</t>
  </si>
  <si>
    <t>A foreign key identifier to the concept representing the 3-letter code used to delineate international currencies, such as USD for US Dollar.</t>
  </si>
  <si>
    <t>total_charge</t>
  </si>
  <si>
    <t>The total amount charged by some provider of goods or services (e.g. hospital, physician pharmacy, dme provider) to payers (insurance companies, the patient).</t>
  </si>
  <si>
    <t>total_cost</t>
  </si>
  <si>
    <t>The cost incurred by the provider of goods or services.</t>
  </si>
  <si>
    <t>total_paid</t>
  </si>
  <si>
    <t>The total amount actually paid from all payers for goods or services of the provider.</t>
  </si>
  <si>
    <t>paid_by_payer</t>
  </si>
  <si>
    <t>The amount paid by the Payer for the goods or services.</t>
  </si>
  <si>
    <t>paid_by_patient</t>
  </si>
  <si>
    <t>The total amount paid by the Person as a share of the expenses.</t>
  </si>
  <si>
    <t>paid_patient_copay</t>
  </si>
  <si>
    <t>The amount paid by the Person as a fixed contribution to the expenses.</t>
  </si>
  <si>
    <t>paid_patient_coinsurance</t>
  </si>
  <si>
    <t>The amount paid by the Person as a joint assumption of risk. Typically, this is a percentage of the expenses defined by the Payer Plan after the Person's deductible is exceeded.</t>
  </si>
  <si>
    <t>paid_patient_deductible</t>
  </si>
  <si>
    <t>The amount paid by the Person that is counted toward the deductible defined by the Payer Plan. paid_patient_deductible does contribute to the paid_by_patient variable.</t>
  </si>
  <si>
    <t>paid_by_primary</t>
  </si>
  <si>
    <t>The amount paid by a primary Payer through the coordination of benefits.</t>
  </si>
  <si>
    <t>paid_ingredient_cost</t>
  </si>
  <si>
    <t>The amount paid by the Payer to a pharmacy for the drug, excluding the amount paid for dispensing the drug.  paid_ingredient_cost contributes to the paid_by_payer field if this field is populated with a nonzero value.</t>
  </si>
  <si>
    <t>paid_dispensing_fee</t>
  </si>
  <si>
    <t>The amount paid by the Payer to a pharmacy for dispensing a drug, excluding the amount paid for the drug ingredient. paid_dispensing_fee contributes to the paid_by_payer field if this field is populated with a nonzero value.</t>
  </si>
  <si>
    <t>payer_plan_period_id</t>
  </si>
  <si>
    <t>A foreign key to the PAYER_PLAN_PERIOD table, where the details of the Payer, Plan and Family are stored.  Record the payer_plan_id that relates to the payer who contributed to the paid_by_payer field.</t>
  </si>
  <si>
    <t>amount_allowed</t>
  </si>
  <si>
    <t>The contracted amount agreed between the payer and provider.</t>
  </si>
  <si>
    <t>revenue_code_concept_id</t>
  </si>
  <si>
    <t>A foreign key referring to a Standard Concept ID in the Standardized Vocabularies for Revenue codes.</t>
  </si>
  <si>
    <t>revenue_code_source_value</t>
  </si>
  <si>
    <t>The source code for the Revenue code as it appears in the source data, stored here for reference.</t>
  </si>
  <si>
    <t>drg_concept_id</t>
  </si>
  <si>
    <t>A foreign key to the predefined concept in the DRG Vocabulary reflecting the DRG for a visit.</t>
  </si>
  <si>
    <t>drg_source_value</t>
  </si>
  <si>
    <t>VARCHAR(3)</t>
  </si>
  <si>
    <t>The 3-digit DRG source code as it appears in the source data.</t>
  </si>
  <si>
    <t>domain</t>
  </si>
  <si>
    <t>A unique key for each domain.</t>
  </si>
  <si>
    <t>domain_name</t>
  </si>
  <si>
    <t>The name describing the Domain, e.g. "Condition", "Procedure", "Measurement" etc.</t>
  </si>
  <si>
    <t>domain_concept_id</t>
  </si>
  <si>
    <t>A foreign key that refers to an identifier in the [CONCEPT](https://github.com/OHDSI/CommonDataModel/wiki/CONCEPT) table for the unique Domain Concept the Domain record belongs to.</t>
  </si>
  <si>
    <t>dose_era</t>
  </si>
  <si>
    <t>dose_era_id</t>
  </si>
  <si>
    <t>A unique identifier for each Dose Era.</t>
  </si>
  <si>
    <t>A foreign key identifier to the Person who is subjected to the drug during the drug era. The demographic details of that Person are stored in the PERSON table.</t>
  </si>
  <si>
    <t>A foreign key that refers to a Standard Concept identifier in the Standardized Vocabularies for the active Ingredient Concept.</t>
  </si>
  <si>
    <t>A foreign key that refers to a Standard Concept identifier in the Standardized Vocabularies for the unit concept.</t>
  </si>
  <si>
    <t>dose_value</t>
  </si>
  <si>
    <t>The numeric value of the dose.</t>
  </si>
  <si>
    <t>dose_era_start_date</t>
  </si>
  <si>
    <t>The start date for the drug era constructed from the individual instances of drug exposures. It is the start date of the very first chronologically recorded instance of utilization of a drug.</t>
  </si>
  <si>
    <t>dose_era_end_date</t>
  </si>
  <si>
    <t>The end date for the drug era constructed from the individual instance of drug exposures. It is the end date of the final continuously recorded instance of utilization of a drug.</t>
  </si>
  <si>
    <t>drug_era</t>
  </si>
  <si>
    <t>drug_era_id</t>
  </si>
  <si>
    <t>A unique identifier for each Drug Era.</t>
  </si>
  <si>
    <t>A foreign key identifier to the Person who is subjected to the Drug during the fDrug Era. The demographic details of that Person are stored in the PERSON table.</t>
  </si>
  <si>
    <t>A foreign key that refers to a Standard Concept identifier in the Standardized Vocabularies for the Ingredient Concept.</t>
  </si>
  <si>
    <t>drug_era_start_date</t>
  </si>
  <si>
    <t>The start date for the Drug Era constructed from the individual instances of Drug Exposures. It is the start date of the very first chronologically recorded instance of conutilization of a Drug.</t>
  </si>
  <si>
    <t>drug_era_end_date</t>
  </si>
  <si>
    <t>drug_exposure_count</t>
  </si>
  <si>
    <t>The number of individual Drug Exposure occurrences used to construct the Drug Era.</t>
  </si>
  <si>
    <t>gap_days</t>
  </si>
  <si>
    <t>The number of days that are not covered by DRUG_EXPOSURE records that were used to make up the era record.</t>
  </si>
  <si>
    <t>drug_strength</t>
  </si>
  <si>
    <t>A foreign key to the Concept in the CONCEPT table representing the identifier for Branded Drug or Clinical Drug Concept.</t>
  </si>
  <si>
    <t>ingredient_concept_id</t>
  </si>
  <si>
    <t>A foreign key to the Concept in the CONCEPT table, representing the identifier for drug Ingredient Concept contained within the drug product.</t>
  </si>
  <si>
    <t>amount_value</t>
  </si>
  <si>
    <t>The numeric value associated with the amount of active ingredient contained within the product.</t>
  </si>
  <si>
    <t>amount_unit_concept_id</t>
  </si>
  <si>
    <t>A foreign key to the Concept in the CONCEPT table representing the identifier for the Unit for the absolute amount of active ingredient.</t>
  </si>
  <si>
    <t>numerator_value</t>
  </si>
  <si>
    <t>The numeric value associated with the concentration of the active ingredient contained in the product</t>
  </si>
  <si>
    <t>numerator_unit_concept_id</t>
  </si>
  <si>
    <t>A foreign key to the Concept in the CONCEPT table representing the identifier for the numerator Unit for the concentration of active ingredient.</t>
  </si>
  <si>
    <t>denominator_value</t>
  </si>
  <si>
    <t>The amount of total liquid (or other divisible product, such as ointment, gel, spray, etc.).</t>
  </si>
  <si>
    <t>denominator_unit_concept_id</t>
  </si>
  <si>
    <t>A foreign key to the Concept in the CONCEPT table representing the identifier for the denominator Unit for the concentration of active ingredient.</t>
  </si>
  <si>
    <t>box_size</t>
  </si>
  <si>
    <t>The number of units of Clinical of Branded Drug, or Quantified Clinical or Branded Drug contained in a box as dispensed to the patient</t>
  </si>
  <si>
    <t>The date when the Concept was first recorded. The default value is 1-Jan-1970.</t>
  </si>
  <si>
    <t>The date when the concept became invalid because it was deleted or superseded (updated) by a new Concept. The default value is 31-Dec-2099.</t>
  </si>
  <si>
    <t>Reason the concept was invalidated. Possible values are 'D' (deleted), 'U' (replaced with an update) or NULL when valid_end_date has the default value.</t>
  </si>
  <si>
    <t>fact_relationship</t>
  </si>
  <si>
    <t>domain_concept_id_1</t>
  </si>
  <si>
    <t>The concept representing the domain of fact one, from which the corresponding table can be inferred.</t>
  </si>
  <si>
    <t>fact_id_1</t>
  </si>
  <si>
    <t>The unique identifier in the table corresponding to the domain of fact one.</t>
  </si>
  <si>
    <t>domain_concept_id_2</t>
  </si>
  <si>
    <t>The concept representing the domain of fact two, from which the corresponding table can be inferred.</t>
  </si>
  <si>
    <t>fact_id_2</t>
  </si>
  <si>
    <t>The unique identifier in the table corresponding to the domain of fact two.</t>
  </si>
  <si>
    <t>relationship_concept_id</t>
  </si>
  <si>
    <t>A foreign key to a Standard Concept ID of relationship in the Standardized Vocabularies.</t>
  </si>
  <si>
    <t>metadata</t>
  </si>
  <si>
    <t>metadata_concept_id</t>
  </si>
  <si>
    <t>A foreign key that refers to a Standard Metadata Concept identifier in the Standardized Vocabularies.</t>
  </si>
  <si>
    <t>metadata_type_concept_id</t>
  </si>
  <si>
    <t>A foreign key that refers to a Standard Type Concept identifier in the Standardized Vocabularies.</t>
  </si>
  <si>
    <t>name</t>
  </si>
  <si>
    <t>VARCHAR(250)</t>
  </si>
  <si>
    <t>The name of the Concept stored in metadata_concept_id or a description of the data being stored.</t>
  </si>
  <si>
    <t>NVARCHAR</t>
  </si>
  <si>
    <t>The metadata value stored as a string.</t>
  </si>
  <si>
    <t>A foreign key to a metadata value stored as a Concept ID.</t>
  </si>
  <si>
    <t>metadata date</t>
  </si>
  <si>
    <t>The date associated with the metadata</t>
  </si>
  <si>
    <t>metadata_datetime</t>
  </si>
  <si>
    <t>The date and time associated with the metadata</t>
  </si>
  <si>
    <t>note</t>
  </si>
  <si>
    <t>note_id</t>
  </si>
  <si>
    <t>A unique identifier for each note.</t>
  </si>
  <si>
    <t>A foreign key identifier to the Person about whom the Note was recorded. The demographic details of that Person are stored in the PERSON table.</t>
  </si>
  <si>
    <t>note_date</t>
  </si>
  <si>
    <t>The date the note was recorded.</t>
  </si>
  <si>
    <t>note_datetime</t>
  </si>
  <si>
    <t>The date and time the note was recorded.</t>
  </si>
  <si>
    <t>note_type_concept_id</t>
  </si>
  <si>
    <t>A foreign key to the predefined Concept in the Standardized Vocabularies reflecting the type, origin or provenance of the Note.</t>
  </si>
  <si>
    <t>note_class_concept_id</t>
  </si>
  <si>
    <t>A foreign key to the predefined Concept in the Standardized Vocabularies reflecting the HL7 LOINC Document Type Vocabulary classification of the note.</t>
  </si>
  <si>
    <t>note_title</t>
  </si>
  <si>
    <t>The title of the Note as it appears in the source.</t>
  </si>
  <si>
    <t>note_text</t>
  </si>
  <si>
    <t>The content of the Note.</t>
  </si>
  <si>
    <t>encoding_concept_id</t>
  </si>
  <si>
    <t>A foreign key to the predefined Concept in the Standardized Vocabularies reflecting the note character encoding type</t>
  </si>
  <si>
    <t>A foreign key to the predefined Concept in the Standardized Vocabularies reflecting the language of the note</t>
  </si>
  <si>
    <t>A foreign key to the Provider in the PROVIDER table who took the Note.</t>
  </si>
  <si>
    <t>A foreign key to the Visit in the VISIT_OCCURRENCE table when the Note was taken.</t>
  </si>
  <si>
    <t>A foreign key to the Visit in the VISIT_DETAIL table when the Note was taken.</t>
  </si>
  <si>
    <t>note_source_value</t>
  </si>
  <si>
    <t>The source value associated with the origin of the Note</t>
  </si>
  <si>
    <t>note_nlp</t>
  </si>
  <si>
    <t>yes</t>
  </si>
  <si>
    <t>integer</t>
  </si>
  <si>
    <t>A UNIQUE IDENTIFIER FOR EACH TERM EXTRACTED FROM A NOTE.</t>
  </si>
  <si>
    <t>A FOREIGN KEY TO THE NOTE TABLE NOTE THE TERM WAS EXTRACTED FROM.</t>
  </si>
  <si>
    <t>no</t>
  </si>
  <si>
    <t>A FOREIGN KEY TO THE PREDEFINED CONCEPT IN THE STANDARDIZED VOCABULARIES REPRESENTING THE SECTION OF THE EXTRACTED TERM.</t>
  </si>
  <si>
    <t>varchar(250)</t>
  </si>
  <si>
    <t>A SMALL WINDOW OF TEXT SURROUNDING THE TERM.</t>
  </si>
  <si>
    <t>varchar(50)</t>
  </si>
  <si>
    <t>CHARACTER OFFSET OF THE EXTRACTED TERM IN THE INPUT NOTE.</t>
  </si>
  <si>
    <t>RAW TEXT EXTRACTED FROM THE NLP TOOL.</t>
  </si>
  <si>
    <t>A FOREIGN KEY TO THE PREDEFINED CONCEPT IN THE STANDARDIZED VOCABULARIES REFLECTING THE NORMALIZED CONCEPT FOR THE EXTRACTED TERM. DOMAIN OF THE TERM IS REPRESENTED AS PART OF THE CONCEPT TABLE.</t>
  </si>
  <si>
    <t>A FOREIGN KEY TO A CONCEPT THAT REFERS TO THE CODE IN THE SOURCE VOCABULARY USED BY THE NLP SYSTEM</t>
  </si>
  <si>
    <t>NAME AND VERSION OF THE NLP SYSTEM THAT EXTRACTED THE TERM.USEFUL FOR DATA PROVENANCE.</t>
  </si>
  <si>
    <t>date</t>
  </si>
  <si>
    <t>THE DATE OF THE NOTE PROCESSING.USEFUL FOR DATA PROVENANCE.</t>
  </si>
  <si>
    <t>datetime</t>
  </si>
  <si>
    <t>THE DATE AND TIME OF THE NOTE PROCESSING. USEFUL FOR DATA PROVENANCE.</t>
  </si>
  <si>
    <t>varchar(1)</t>
  </si>
  <si>
    <t>A SUMMARY MODIFIER THAT SIGNIFIES PRESENCE OR ABSENCE OF THE TERM FOR A GIVEN PATIENT. USEFUL FOR QUICK QUERYING.</t>
  </si>
  <si>
    <t>AN OPTIONAL TIME MODIFIER ASSOCIATED WITH THE EXTRACTED TERM. (FOR NOW “PAST” OR “PRESENT” ONLY). STANDARDIZE IT LATER.</t>
  </si>
  <si>
    <t>varchar(2000)</t>
  </si>
  <si>
    <t>A COMPACT DESCRIPTION OF ALL THE MODIFIERS OF THE SPECIFIC TERM EXTRACTED BY THE NLP SYSTEM. (E.G. “SON HAS RASH” ? “NEGATED=NO,SUBJECT=FAMILY, CERTAINTY=UNDEF,CONDITIONAL=FALSE,GENERAL=FALSE”).</t>
  </si>
  <si>
    <t>payer_plan_period</t>
  </si>
  <si>
    <t>A identifier for each unique combination of payer, sponsor, plan, family code and time span.</t>
  </si>
  <si>
    <t>A foreign key identifier to the Person covered by the payer. The demographic details of that Person are stored in the PERSON table.</t>
  </si>
  <si>
    <t>payer_plan_period_start_date</t>
  </si>
  <si>
    <t>The start date of the payer plan period.</t>
  </si>
  <si>
    <t>payer_plan_period_end_date</t>
  </si>
  <si>
    <t>The end date of the payer plan period.</t>
  </si>
  <si>
    <t>payer_concept_id</t>
  </si>
  <si>
    <t>A foreign key that refers to a Standard Payer concept identifiers in the Standardized Vocabularies</t>
  </si>
  <si>
    <t>payer_source_value</t>
  </si>
  <si>
    <t>The source code for the payer as it appears in the source data.</t>
  </si>
  <si>
    <t>payer_source_concept_id</t>
  </si>
  <si>
    <t>A foreign key to a payer concept that refers to the code used in the source.</t>
  </si>
  <si>
    <t>plan_concept_id</t>
  </si>
  <si>
    <t>A foreign key that refers to a Standard plan that represents the health benefit plan in the Standardized Vocabularies</t>
  </si>
  <si>
    <t>plan_source_value</t>
  </si>
  <si>
    <t>The source code for the Person's health benefit plan as it appears in the source data.</t>
  </si>
  <si>
    <t>plan_source_concept_id</t>
  </si>
  <si>
    <t>A foreign key to a plan concept that refers to the code used in the source.</t>
  </si>
  <si>
    <t>sponsor_concept_id</t>
  </si>
  <si>
    <t>A foreign key that refers to a Standard plan that represents the sponsor in the Standardized Vocabularies</t>
  </si>
  <si>
    <t>sponsor_source_value</t>
  </si>
  <si>
    <t>The source code for the Person's sponsor of the health plan as it appears in the source data.</t>
  </si>
  <si>
    <t>sponsor_source_concept_id*</t>
  </si>
  <si>
    <t>A foreign key to a sponsor concept that refers to the code used in the source.</t>
  </si>
  <si>
    <t>family_source_value</t>
  </si>
  <si>
    <t>The source code for the Person's family as it appears in the source data.</t>
  </si>
  <si>
    <t>stop_reason_concept_id</t>
  </si>
  <si>
    <t>A foreign key that refers to a Standard termination reason that represents the reason for the termination in the Standardized Vocabularies.</t>
  </si>
  <si>
    <t>stop_reason_source_value</t>
  </si>
  <si>
    <t>The reason for stop-coverage of the record.</t>
  </si>
  <si>
    <t>stop_reason_source_concept_id</t>
  </si>
  <si>
    <t>A foreign key to a stop-coverage concept that refers to the code used in the source.</t>
  </si>
  <si>
    <t>relationship</t>
  </si>
  <si>
    <t>The type of relationship captured by the relationship record.</t>
  </si>
  <si>
    <t>relationship_name</t>
  </si>
  <si>
    <t>The text that describes the relationship type.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</si>
  <si>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</si>
  <si>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</si>
  <si>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</si>
  <si>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</si>
  <si>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</si>
  <si>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</si>
  <si>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A foreign key that refers to an identifier in the CONCEPT table for the unique relationship concept.</t>
  </si>
  <si>
    <t>source_to_concept_map</t>
  </si>
  <si>
    <t>source_code</t>
  </si>
  <si>
    <t>The source code being translated into a Standard Concept.</t>
  </si>
  <si>
    <t>source_concept_id</t>
  </si>
  <si>
    <t>A foreign key to the Source Concept that is being translated into a Standard Concept.</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</si>
  <si>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</si>
  <si>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</si>
  <si>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</si>
  <si>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</si>
  <si>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</si>
  <si>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A foreign key to the target Concept to which the source code is being mapped.</t>
  </si>
  <si>
    <t>target_vocabulary_id</t>
  </si>
  <si>
    <t>A foreign key to the VOCABULARY table defining 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</si>
  <si>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</si>
  <si>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</si>
  <si>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</si>
  <si>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vocabulary</t>
  </si>
  <si>
    <t>A unique identifier for each Vocabulary, such as ICD9CM, SNOMED, Visit.</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</si>
  <si>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</si>
  <si>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</si>
  <si>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</si>
  <si>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</si>
  <si>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</si>
  <si>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</si>
  <si>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foreign key that refers to a standard concept identifier in the CONCEPT table for the Vocabulary the VOCABULARY record belongs to.</t>
  </si>
  <si>
    <t>SH: When VALTYPE_CD="T", the mapping is to measurement_source_value; 
When VALTYPE_CD="N", the mapping is to  Measurement_operator_concept_id
Note: qualifiers on "N" -- E = Equals NE = Not equal L = Less than LE = Less. See value set mapping spreadsheet.</t>
  </si>
  <si>
    <t>SH:  ACT uses this to further qualify the "T" or "N" values.  This is source data interpretation. See value set mapping spreadsheet.</t>
  </si>
  <si>
    <t>SH: Is this relevant in context of Lab Result?  Ask MM, EP - Not relevant</t>
  </si>
  <si>
    <t xml:space="preserve">SH: obo MM: Unit of measure unstructured.  
Set unit_concept_id =0 
</t>
  </si>
  <si>
    <t>SH: obo MM, EP - IGNORE</t>
  </si>
  <si>
    <t>Stephanie H</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</si>
</sst>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2"/>
      <color theme="0"/>
      <name val="Calibri"/>
      <family val="2"/>
      <scheme val="minor"/>
    </font>
    <font>
      <i/>
      <sz val="10"/>
      <color theme="1"/>
      <name val="Calibri"/>
      <family val="2"/>
      <scheme val="minor"/>
    </font>
    <font>
      <sz val="8"/>
      <name val="Calibri"/>
      <family val="2"/>
      <scheme val="minor"/>
    </font>
    <font>
      <b/>
      <sz val="12"/>
      <name val="Calibri"/>
      <family val="2"/>
      <scheme val="minor"/>
    </font>
    <font>
      <b/>
      <u/>
      <sz val="11"/>
      <color theme="10"/>
      <name val="Calibri"/>
      <family val="2"/>
      <scheme val="minor"/>
    </font>
    <font>
      <sz val="10"/>
      <color theme="1"/>
      <name val="Calibri"/>
      <family val="2"/>
      <scheme val="minor"/>
    </font>
    <font>
      <b/>
      <sz val="10"/>
      <color theme="1"/>
      <name val="Calibri"/>
      <family val="2"/>
      <scheme val="minor"/>
    </font>
    <font>
      <b/>
      <sz val="11"/>
      <name val="Calibri"/>
      <family val="2"/>
      <scheme val="minor"/>
    </font>
    <font>
      <b/>
      <sz val="11"/>
      <color theme="0"/>
      <name val="Calibri"/>
      <family val="2"/>
      <scheme val="minor"/>
    </font>
    <font>
      <b/>
      <sz val="10"/>
      <name val="Calibri"/>
      <family val="2"/>
      <scheme val="minor"/>
    </font>
    <font>
      <sz val="10"/>
      <color rgb="FF00B0F0"/>
      <name val="Calibri"/>
      <family val="2"/>
      <scheme val="minor"/>
    </font>
    <font>
      <sz val="10"/>
      <color rgb="FF000000"/>
      <name val="Calibri"/>
      <family val="2"/>
      <scheme val="minor"/>
    </font>
    <font>
      <sz val="10"/>
      <color rgb="FFFF0000"/>
      <name val="Calibri"/>
      <family val="2"/>
      <scheme val="minor"/>
    </font>
  </fonts>
  <fills count="13">
    <fill>
      <patternFill patternType="none"/>
    </fill>
    <fill>
      <patternFill patternType="gray125"/>
    </fill>
    <fill>
      <patternFill patternType="solid">
        <fgColor theme="5" tint="0.3999755851924192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A50021"/>
        <bgColor indexed="64"/>
      </patternFill>
    </fill>
    <fill>
      <patternFill patternType="solid">
        <fgColor rgb="FFFFD9E0"/>
        <bgColor indexed="64"/>
      </patternFill>
    </fill>
    <fill>
      <patternFill patternType="solid">
        <fgColor theme="3" tint="0.39997558519241921"/>
        <bgColor indexed="64"/>
      </patternFill>
    </fill>
    <fill>
      <patternFill patternType="solid">
        <fgColor rgb="FFFFFF00"/>
        <bgColor indexed="64"/>
      </patternFill>
    </fill>
    <fill>
      <patternFill patternType="solid">
        <fgColor rgb="FFD9D9D9"/>
        <bgColor indexed="64"/>
      </patternFill>
    </fill>
    <fill>
      <patternFill patternType="solid">
        <fgColor rgb="FFF4B084"/>
        <bgColor indexed="64"/>
      </patternFill>
    </fill>
    <fill>
      <patternFill patternType="solid">
        <fgColor rgb="FFFFFFFF"/>
        <bgColor indexed="64"/>
      </patternFill>
    </fill>
    <fill>
      <patternFill patternType="solid">
        <fgColor rgb="FFD9E1F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horizontal="left" vertical="top"/>
    </xf>
    <xf numFmtId="0" fontId="3" fillId="2" borderId="1" xfId="0" applyFont="1" applyFill="1" applyBorder="1" applyAlignment="1">
      <alignment vertical="top"/>
    </xf>
    <xf numFmtId="0" fontId="3" fillId="2" borderId="1" xfId="0" applyFont="1" applyFill="1" applyBorder="1" applyAlignment="1">
      <alignment vertical="top" wrapText="1"/>
    </xf>
    <xf numFmtId="0" fontId="0" fillId="3" borderId="8" xfId="0" applyFill="1" applyBorder="1" applyAlignment="1">
      <alignment vertical="top"/>
    </xf>
    <xf numFmtId="0" fontId="0" fillId="3" borderId="9" xfId="0" applyFill="1" applyBorder="1" applyAlignment="1">
      <alignment vertical="top"/>
    </xf>
    <xf numFmtId="0" fontId="0" fillId="3" borderId="10" xfId="0" applyFill="1" applyBorder="1" applyAlignment="1">
      <alignment vertical="top"/>
    </xf>
    <xf numFmtId="0" fontId="0" fillId="3" borderId="11" xfId="0" applyFill="1" applyBorder="1" applyAlignment="1">
      <alignment vertical="top"/>
    </xf>
    <xf numFmtId="0" fontId="1" fillId="3" borderId="0" xfId="0" applyFont="1" applyFill="1" applyAlignment="1">
      <alignment vertical="top"/>
    </xf>
    <xf numFmtId="0" fontId="0" fillId="3" borderId="0" xfId="0" applyFill="1" applyAlignment="1">
      <alignment vertical="top"/>
    </xf>
    <xf numFmtId="0" fontId="0" fillId="3" borderId="4" xfId="0" applyFill="1" applyBorder="1" applyAlignment="1">
      <alignment vertical="top"/>
    </xf>
    <xf numFmtId="0" fontId="2" fillId="3" borderId="0" xfId="1" applyFill="1" applyBorder="1" applyAlignment="1">
      <alignment vertical="top"/>
    </xf>
    <xf numFmtId="14" fontId="0" fillId="3" borderId="11" xfId="0" applyNumberFormat="1" applyFill="1" applyBorder="1" applyAlignment="1">
      <alignment vertical="top"/>
    </xf>
    <xf numFmtId="0" fontId="0" fillId="3" borderId="14" xfId="0" applyFill="1" applyBorder="1" applyAlignment="1">
      <alignment vertical="top"/>
    </xf>
    <xf numFmtId="0" fontId="0" fillId="3" borderId="15" xfId="0" applyFill="1" applyBorder="1" applyAlignment="1">
      <alignment vertical="top"/>
    </xf>
    <xf numFmtId="0" fontId="0" fillId="3" borderId="3" xfId="0" applyFill="1" applyBorder="1" applyAlignment="1">
      <alignment vertical="top"/>
    </xf>
    <xf numFmtId="0" fontId="5" fillId="0" borderId="0" xfId="0" applyFont="1" applyAlignment="1">
      <alignment vertical="top"/>
    </xf>
    <xf numFmtId="0" fontId="2" fillId="3" borderId="0" xfId="1" applyFill="1" applyAlignment="1">
      <alignment vertical="top"/>
    </xf>
    <xf numFmtId="0" fontId="2" fillId="0" borderId="0" xfId="1" applyAlignment="1">
      <alignment vertical="top"/>
    </xf>
    <xf numFmtId="0" fontId="3" fillId="4" borderId="0" xfId="0" applyFont="1" applyFill="1" applyAlignment="1">
      <alignment vertical="top" wrapText="1"/>
    </xf>
    <xf numFmtId="0" fontId="4" fillId="5" borderId="0" xfId="0" applyFont="1" applyFill="1" applyAlignment="1">
      <alignment horizontal="left" vertical="top"/>
    </xf>
    <xf numFmtId="0" fontId="7" fillId="6"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wrapText="1"/>
    </xf>
    <xf numFmtId="0" fontId="0" fillId="0" borderId="16" xfId="0" applyBorder="1"/>
    <xf numFmtId="0" fontId="0" fillId="3" borderId="0" xfId="0" quotePrefix="1" applyFont="1" applyFill="1" applyBorder="1" applyAlignment="1">
      <alignment horizontal="left" vertical="top" indent="2"/>
    </xf>
    <xf numFmtId="0" fontId="3" fillId="0" borderId="0" xfId="0" applyFont="1"/>
    <xf numFmtId="0" fontId="1" fillId="10" borderId="16" xfId="0" applyFont="1" applyFill="1" applyBorder="1"/>
    <xf numFmtId="14" fontId="0" fillId="0" borderId="16" xfId="0" applyNumberFormat="1" applyBorder="1"/>
    <xf numFmtId="0" fontId="0" fillId="3" borderId="0" xfId="0" quotePrefix="1" applyFont="1" applyFill="1" applyBorder="1" applyAlignment="1">
      <alignment horizontal="left" vertical="top" wrapText="1" indent="2"/>
    </xf>
    <xf numFmtId="0" fontId="1" fillId="2" borderId="12" xfId="0" applyFont="1" applyFill="1" applyBorder="1" applyAlignment="1">
      <alignment horizontal="center" vertical="top"/>
    </xf>
    <xf numFmtId="0" fontId="0" fillId="3" borderId="11" xfId="0" applyFill="1" applyBorder="1" applyAlignment="1">
      <alignment horizontal="left" vertical="top"/>
    </xf>
    <xf numFmtId="0" fontId="0" fillId="3" borderId="4" xfId="0" applyFill="1" applyBorder="1" applyAlignment="1">
      <alignment horizontal="left" vertical="top"/>
    </xf>
    <xf numFmtId="0" fontId="0" fillId="0" borderId="0" xfId="0" applyAlignment="1">
      <alignment horizontal="center" vertical="top"/>
    </xf>
    <xf numFmtId="0" fontId="0" fillId="0" borderId="16" xfId="0" applyBorder="1" applyAlignment="1">
      <alignment vertical="top"/>
    </xf>
    <xf numFmtId="0" fontId="0" fillId="0" borderId="16" xfId="0" applyBorder="1" applyAlignment="1">
      <alignment horizontal="center" vertical="top" wrapText="1"/>
    </xf>
    <xf numFmtId="0" fontId="0" fillId="0" borderId="16" xfId="0" applyBorder="1" applyAlignment="1">
      <alignment vertical="top" wrapText="1"/>
    </xf>
    <xf numFmtId="0" fontId="0" fillId="0" borderId="16" xfId="0" applyBorder="1" applyAlignment="1">
      <alignment horizontal="left" vertical="top"/>
    </xf>
    <xf numFmtId="0" fontId="0" fillId="0" borderId="16" xfId="0" applyBorder="1" applyAlignment="1">
      <alignment horizontal="left" vertical="top" wrapText="1"/>
    </xf>
    <xf numFmtId="0" fontId="0" fillId="0" borderId="16" xfId="0" applyBorder="1" applyAlignment="1">
      <alignment horizontal="center" vertical="top"/>
    </xf>
    <xf numFmtId="0" fontId="1" fillId="12" borderId="16" xfId="0" applyFont="1" applyFill="1" applyBorder="1" applyAlignment="1">
      <alignment vertical="top" wrapText="1"/>
    </xf>
    <xf numFmtId="0" fontId="1" fillId="12" borderId="16" xfId="0" applyFont="1" applyFill="1" applyBorder="1" applyAlignment="1">
      <alignment vertical="top"/>
    </xf>
    <xf numFmtId="0" fontId="10" fillId="12" borderId="17" xfId="0" applyFont="1" applyFill="1" applyBorder="1" applyAlignment="1">
      <alignment horizontal="center" vertical="top" wrapText="1"/>
    </xf>
    <xf numFmtId="0" fontId="10" fillId="12" borderId="17" xfId="0" applyFont="1" applyFill="1" applyBorder="1" applyAlignment="1">
      <alignment vertical="top" wrapText="1"/>
    </xf>
    <xf numFmtId="0" fontId="0" fillId="0" borderId="0" xfId="0" applyFont="1" applyAlignment="1">
      <alignment horizontal="left" vertical="top"/>
    </xf>
    <xf numFmtId="0" fontId="12" fillId="5" borderId="0" xfId="0" applyFont="1" applyFill="1" applyAlignment="1">
      <alignment horizontal="left" vertical="top"/>
    </xf>
    <xf numFmtId="0" fontId="1" fillId="0" borderId="0" xfId="0" applyFont="1" applyAlignment="1">
      <alignment horizontal="left" vertical="top"/>
    </xf>
    <xf numFmtId="0" fontId="13" fillId="7" borderId="1" xfId="0" applyFont="1" applyFill="1" applyBorder="1" applyAlignment="1">
      <alignment horizontal="left" vertical="top"/>
    </xf>
    <xf numFmtId="0" fontId="9" fillId="0" borderId="0" xfId="0" applyFont="1" applyAlignment="1">
      <alignment horizontal="left" vertical="top"/>
    </xf>
    <xf numFmtId="0" fontId="9" fillId="9" borderId="0" xfId="0" applyFont="1" applyFill="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3" fillId="7" borderId="1" xfId="0" applyFont="1" applyFill="1" applyBorder="1" applyAlignment="1">
      <alignment horizontal="left" vertical="top" wrapText="1"/>
    </xf>
    <xf numFmtId="0" fontId="9" fillId="0" borderId="0" xfId="0" applyFont="1" applyAlignment="1">
      <alignment horizontal="left" vertical="top" wrapText="1"/>
    </xf>
    <xf numFmtId="0" fontId="9" fillId="9" borderId="0" xfId="0" applyFont="1" applyFill="1" applyAlignment="1">
      <alignment horizontal="left" vertical="top" wrapText="1"/>
    </xf>
    <xf numFmtId="0" fontId="10" fillId="2" borderId="1" xfId="0" applyFont="1" applyFill="1" applyBorder="1" applyAlignment="1">
      <alignment vertical="top"/>
    </xf>
    <xf numFmtId="0" fontId="9" fillId="0" borderId="0" xfId="0" applyFont="1" applyAlignment="1">
      <alignment horizontal="left" wrapText="1"/>
    </xf>
    <xf numFmtId="0" fontId="9" fillId="11" borderId="0" xfId="0" applyFont="1" applyFill="1" applyAlignment="1">
      <alignment horizontal="left" vertical="top"/>
    </xf>
    <xf numFmtId="0" fontId="9" fillId="8" borderId="0" xfId="0" applyFont="1" applyFill="1" applyAlignment="1">
      <alignment horizontal="left" vertical="top"/>
    </xf>
    <xf numFmtId="0" fontId="10" fillId="2" borderId="1" xfId="0" applyFont="1" applyFill="1" applyBorder="1" applyAlignment="1">
      <alignment vertical="top" wrapText="1"/>
    </xf>
    <xf numFmtId="0" fontId="10" fillId="0" borderId="0" xfId="0" applyFont="1" applyAlignment="1">
      <alignment horizontal="left" vertical="top"/>
    </xf>
    <xf numFmtId="0" fontId="16" fillId="0" borderId="0" xfId="0" applyFont="1" applyAlignment="1">
      <alignment horizontal="left" vertical="top" wrapText="1"/>
    </xf>
    <xf numFmtId="0" fontId="0" fillId="0" borderId="18" xfId="0" applyBorder="1"/>
    <xf numFmtId="0" fontId="15" fillId="0" borderId="0" xfId="0" applyFont="1" applyAlignment="1">
      <alignment horizontal="left" vertical="top" wrapText="1"/>
    </xf>
    <xf numFmtId="0" fontId="0" fillId="3" borderId="0" xfId="0" applyFill="1" applyAlignment="1">
      <alignment horizontal="left" vertical="top" wrapText="1"/>
    </xf>
    <xf numFmtId="0" fontId="1" fillId="2" borderId="12" xfId="0" applyFont="1" applyFill="1" applyBorder="1" applyAlignment="1">
      <alignment horizontal="center" vertical="top"/>
    </xf>
    <xf numFmtId="0" fontId="1" fillId="2" borderId="2" xfId="0" applyFont="1" applyFill="1" applyBorder="1" applyAlignment="1">
      <alignment horizontal="center" vertical="top"/>
    </xf>
    <xf numFmtId="0" fontId="1" fillId="2" borderId="13" xfId="0" applyFont="1" applyFill="1" applyBorder="1" applyAlignment="1">
      <alignment horizontal="center" vertical="top"/>
    </xf>
    <xf numFmtId="0" fontId="0" fillId="3" borderId="11" xfId="0" applyFill="1" applyBorder="1" applyAlignment="1">
      <alignment horizontal="left" vertical="top"/>
    </xf>
    <xf numFmtId="0" fontId="0" fillId="3" borderId="4" xfId="0" applyFill="1" applyBorder="1" applyAlignment="1">
      <alignment horizontal="left" vertical="top"/>
    </xf>
    <xf numFmtId="0" fontId="0" fillId="3" borderId="0" xfId="0" applyFill="1" applyAlignment="1">
      <alignment horizontal="left" vertical="top"/>
    </xf>
    <xf numFmtId="0" fontId="0" fillId="3" borderId="4" xfId="0" applyFill="1" applyBorder="1" applyAlignment="1">
      <alignment horizontal="left" vertical="top" wrapText="1"/>
    </xf>
    <xf numFmtId="0" fontId="1" fillId="3" borderId="0" xfId="0" quotePrefix="1" applyFont="1" applyFill="1" applyBorder="1" applyAlignment="1">
      <alignment horizontal="left" vertical="top" wrapText="1" indent="2"/>
    </xf>
    <xf numFmtId="0" fontId="1" fillId="3" borderId="0" xfId="0" quotePrefix="1" applyFont="1" applyFill="1" applyBorder="1" applyAlignment="1">
      <alignment horizontal="left" vertical="top" indent="2"/>
    </xf>
    <xf numFmtId="0" fontId="0" fillId="3" borderId="11" xfId="0" applyFill="1" applyBorder="1" applyAlignment="1">
      <alignment horizontal="left" vertical="top" wrapText="1"/>
    </xf>
    <xf numFmtId="0" fontId="0" fillId="3" borderId="14" xfId="0" applyFill="1" applyBorder="1" applyAlignment="1">
      <alignment horizontal="left" vertical="top"/>
    </xf>
    <xf numFmtId="0" fontId="0" fillId="3" borderId="3" xfId="0" applyFill="1" applyBorder="1" applyAlignment="1">
      <alignment horizontal="left" vertical="top"/>
    </xf>
    <xf numFmtId="0" fontId="0" fillId="3" borderId="15" xfId="0" applyFill="1" applyBorder="1" applyAlignment="1">
      <alignment horizontal="left" vertical="top"/>
    </xf>
    <xf numFmtId="0" fontId="1" fillId="3" borderId="0" xfId="0" quotePrefix="1" applyFont="1" applyFill="1" applyAlignment="1">
      <alignment horizontal="left" vertical="top" wrapText="1" indent="4"/>
    </xf>
    <xf numFmtId="0" fontId="0" fillId="3" borderId="0" xfId="0" applyFill="1" applyBorder="1" applyAlignment="1">
      <alignment horizontal="left" vertical="top" wrapText="1"/>
    </xf>
    <xf numFmtId="0" fontId="8" fillId="3" borderId="0" xfId="1" quotePrefix="1" applyFont="1" applyFill="1" applyBorder="1" applyAlignment="1">
      <alignment horizontal="left" vertical="top" wrapText="1" indent="2"/>
    </xf>
    <xf numFmtId="0" fontId="8" fillId="3" borderId="0" xfId="1" applyFont="1" applyFill="1" applyBorder="1" applyAlignment="1">
      <alignment horizontal="left" vertical="top" wrapText="1" indent="2"/>
    </xf>
    <xf numFmtId="0" fontId="2" fillId="3" borderId="0" xfId="1" quotePrefix="1" applyFill="1" applyBorder="1" applyAlignment="1">
      <alignment horizontal="left" vertical="top" wrapText="1" indent="2"/>
    </xf>
    <xf numFmtId="0" fontId="0" fillId="3" borderId="0" xfId="0" quotePrefix="1" applyFont="1" applyFill="1" applyBorder="1" applyAlignment="1">
      <alignment horizontal="left" vertical="top" wrapText="1"/>
    </xf>
    <xf numFmtId="0" fontId="2" fillId="3" borderId="0" xfId="1" applyFill="1" applyAlignment="1">
      <alignment horizontal="left" vertical="top" wrapText="1"/>
    </xf>
    <xf numFmtId="0" fontId="2" fillId="3" borderId="0" xfId="1" quotePrefix="1" applyFill="1" applyBorder="1" applyAlignment="1">
      <alignment horizontal="left" vertical="top" wrapText="1"/>
    </xf>
    <xf numFmtId="0" fontId="11" fillId="7" borderId="1" xfId="0" applyFont="1" applyFill="1" applyBorder="1" applyAlignment="1">
      <alignment horizontal="left" vertical="top"/>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8" borderId="0" xfId="0" applyFont="1" applyFill="1" applyAlignment="1">
      <alignment horizontal="left" vertical="top" wrapText="1"/>
    </xf>
    <xf numFmtId="0" fontId="3" fillId="0" borderId="16" xfId="0" applyFont="1" applyBorder="1" applyAlignment="1">
      <alignment horizontal="center" vertical="top" wrapText="1"/>
    </xf>
    <xf numFmtId="0" fontId="9" fillId="8" borderId="0" xfId="0" applyFont="1" applyFill="1" applyAlignment="1">
      <alignment horizontal="left" vertical="top" wrapText="1"/>
    </xf>
  </cellXfs>
  <cellStyles count="2">
    <cellStyle name="Hyperlink" xfId="1" builtinId="8"/>
    <cellStyle name="Normal" xfId="0" builtinId="0"/>
  </cellStyles>
  <dxfs count="1">
    <dxf>
      <font>
        <b val="0"/>
        <i val="0"/>
        <color rgb="FFFF0000"/>
      </font>
    </dxf>
  </dxfs>
  <tableStyles count="0" defaultTableStyle="TableStyleMedium2" defaultPivotStyle="PivotStyleLight16"/>
  <colors>
    <mruColors>
      <color rgb="FFFFD9E0"/>
      <color rgb="FFFF8FA4"/>
      <color rgb="FFA50021"/>
      <color rgb="FFCC0000"/>
      <color rgb="FFCCCC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OHDSI/CommonDataModel/releases/tag/v5.3.1" TargetMode="External"/><Relationship Id="rId7" Type="http://schemas.openxmlformats.org/officeDocument/2006/relationships/printerSettings" Target="../printerSettings/printerSettings1.bin"/><Relationship Id="rId2" Type="http://schemas.openxmlformats.org/officeDocument/2006/relationships/hyperlink" Target="mailto:shastak@samvit-solutions.com" TargetMode="External"/><Relationship Id="rId1" Type="http://schemas.openxmlformats.org/officeDocument/2006/relationships/hyperlink" Target="mailto:cyaghmour@samvit-solutions.com" TargetMode="External"/><Relationship Id="rId6" Type="http://schemas.openxmlformats.org/officeDocument/2006/relationships/hyperlink" Target="mailto:Ms.%20Emily%20Pfaff%20(epfaff@email.unc.edu)%20provided%20the%20DDL%20and%20the%20following%20link" TargetMode="External"/><Relationship Id="rId5" Type="http://schemas.openxmlformats.org/officeDocument/2006/relationships/hyperlink" Target="https://www.i2b2.org/software/files/PDF/current/CRC_Design.pdf" TargetMode="External"/><Relationship Id="rId4" Type="http://schemas.openxmlformats.org/officeDocument/2006/relationships/hyperlink" Target="https://github.com/i2b2/i2b2-data/blob/master/edu.harvard.i2b2.data/Release_1-7/NewInstall/Crcdata/scripts/act/oracle/crcdata.zi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L37"/>
  <sheetViews>
    <sheetView showGridLines="0" topLeftCell="A6" workbookViewId="0">
      <selection activeCell="Y5" sqref="Y5"/>
    </sheetView>
  </sheetViews>
  <sheetFormatPr defaultColWidth="8.88671875" defaultRowHeight="14.4" x14ac:dyDescent="0.3"/>
  <cols>
    <col min="1" max="1" width="2.44140625" style="1" customWidth="1"/>
    <col min="2" max="2" width="3" style="1" customWidth="1"/>
    <col min="3" max="3" width="14" style="1" customWidth="1"/>
    <col min="4" max="9" width="8.88671875" style="1"/>
    <col min="10" max="10" width="2.33203125" style="1" customWidth="1"/>
    <col min="11" max="11" width="4.5546875" style="1" customWidth="1"/>
    <col min="12" max="16384" width="8.88671875" style="1"/>
  </cols>
  <sheetData>
    <row r="1" spans="2:10" ht="15" thickBot="1" x14ac:dyDescent="0.35"/>
    <row r="2" spans="2:10" x14ac:dyDescent="0.3">
      <c r="B2" s="8"/>
      <c r="C2" s="9"/>
      <c r="D2" s="9"/>
      <c r="E2" s="9"/>
      <c r="F2" s="9"/>
      <c r="G2" s="9"/>
      <c r="H2" s="9"/>
      <c r="I2" s="9"/>
      <c r="J2" s="10"/>
    </row>
    <row r="3" spans="2:10" x14ac:dyDescent="0.3">
      <c r="B3" s="11"/>
      <c r="C3" s="12" t="s">
        <v>0</v>
      </c>
      <c r="D3" s="13" t="s">
        <v>1</v>
      </c>
      <c r="E3" s="13"/>
      <c r="F3" s="13"/>
      <c r="G3" s="13"/>
      <c r="H3" s="13"/>
      <c r="I3" s="13"/>
      <c r="J3" s="14"/>
    </row>
    <row r="4" spans="2:10" x14ac:dyDescent="0.3">
      <c r="B4" s="11"/>
      <c r="C4" s="13"/>
      <c r="D4" s="13"/>
      <c r="E4" s="13"/>
      <c r="F4" s="13"/>
      <c r="G4" s="13"/>
      <c r="H4" s="13"/>
      <c r="I4" s="13"/>
      <c r="J4" s="14"/>
    </row>
    <row r="5" spans="2:10" ht="76.95" customHeight="1" x14ac:dyDescent="0.3">
      <c r="B5" s="11"/>
      <c r="C5" s="12" t="s">
        <v>2</v>
      </c>
      <c r="D5" s="68" t="s">
        <v>3</v>
      </c>
      <c r="E5" s="68"/>
      <c r="F5" s="68"/>
      <c r="G5" s="68"/>
      <c r="H5" s="68"/>
      <c r="I5" s="68"/>
      <c r="J5" s="14"/>
    </row>
    <row r="6" spans="2:10" x14ac:dyDescent="0.3">
      <c r="B6" s="11"/>
      <c r="C6" s="13"/>
      <c r="D6" s="13"/>
      <c r="E6" s="13"/>
      <c r="F6" s="13"/>
      <c r="G6" s="13"/>
      <c r="H6" s="13"/>
      <c r="I6" s="13"/>
      <c r="J6" s="14"/>
    </row>
    <row r="7" spans="2:10" x14ac:dyDescent="0.3">
      <c r="B7" s="11"/>
      <c r="C7" s="12" t="s">
        <v>4</v>
      </c>
      <c r="D7" s="13" t="s">
        <v>5</v>
      </c>
      <c r="E7" s="13"/>
      <c r="F7" s="13"/>
      <c r="G7" s="13"/>
      <c r="H7" s="13"/>
      <c r="I7" s="13"/>
      <c r="J7" s="14"/>
    </row>
    <row r="8" spans="2:10" x14ac:dyDescent="0.3">
      <c r="B8" s="11"/>
      <c r="C8" s="13"/>
      <c r="D8" s="21" t="s">
        <v>6</v>
      </c>
      <c r="E8" s="13"/>
      <c r="F8" s="13"/>
      <c r="G8" s="13"/>
      <c r="H8" s="13"/>
      <c r="I8" s="13"/>
      <c r="J8" s="14"/>
    </row>
    <row r="9" spans="2:10" x14ac:dyDescent="0.3">
      <c r="B9" s="11"/>
      <c r="C9" s="13"/>
      <c r="D9" s="13" t="s">
        <v>7</v>
      </c>
      <c r="E9" s="13"/>
      <c r="F9" s="13"/>
      <c r="G9" s="13"/>
      <c r="H9" s="13"/>
      <c r="I9" s="13"/>
      <c r="J9" s="14"/>
    </row>
    <row r="10" spans="2:10" x14ac:dyDescent="0.3">
      <c r="B10" s="11"/>
      <c r="C10" s="13"/>
      <c r="D10" s="15" t="s">
        <v>8</v>
      </c>
      <c r="E10" s="13"/>
      <c r="F10" s="13"/>
      <c r="G10" s="13"/>
      <c r="H10" s="13"/>
      <c r="I10" s="13"/>
      <c r="J10" s="14"/>
    </row>
    <row r="11" spans="2:10" x14ac:dyDescent="0.3">
      <c r="B11" s="11"/>
      <c r="C11" s="13"/>
      <c r="D11" s="13"/>
      <c r="E11" s="13"/>
      <c r="F11" s="13"/>
      <c r="G11" s="13"/>
      <c r="H11" s="13"/>
      <c r="I11" s="13"/>
      <c r="J11" s="14"/>
    </row>
    <row r="12" spans="2:10" x14ac:dyDescent="0.3">
      <c r="B12" s="11"/>
      <c r="C12" s="12" t="s">
        <v>9</v>
      </c>
      <c r="D12" s="13"/>
      <c r="E12" s="13"/>
      <c r="F12" s="13"/>
      <c r="G12" s="13"/>
      <c r="H12" s="13"/>
      <c r="I12" s="13"/>
      <c r="J12" s="14"/>
    </row>
    <row r="13" spans="2:10" ht="7.2" customHeight="1" thickBot="1" x14ac:dyDescent="0.35">
      <c r="B13" s="11"/>
      <c r="C13" s="13"/>
      <c r="D13" s="13"/>
      <c r="E13" s="13"/>
      <c r="F13" s="13"/>
      <c r="G13" s="13"/>
      <c r="H13" s="13"/>
      <c r="I13" s="13"/>
      <c r="J13" s="14"/>
    </row>
    <row r="14" spans="2:10" ht="15" thickBot="1" x14ac:dyDescent="0.35">
      <c r="B14" s="11"/>
      <c r="C14" s="34" t="s">
        <v>10</v>
      </c>
      <c r="D14" s="69" t="s">
        <v>11</v>
      </c>
      <c r="E14" s="70"/>
      <c r="F14" s="71" t="s">
        <v>12</v>
      </c>
      <c r="G14" s="71"/>
      <c r="H14" s="71"/>
      <c r="I14" s="70"/>
      <c r="J14" s="14"/>
    </row>
    <row r="15" spans="2:10" x14ac:dyDescent="0.3">
      <c r="B15" s="11"/>
      <c r="C15" s="16" t="s">
        <v>13</v>
      </c>
      <c r="D15" s="72" t="s">
        <v>13</v>
      </c>
      <c r="E15" s="73"/>
      <c r="F15" s="74" t="s">
        <v>14</v>
      </c>
      <c r="G15" s="74"/>
      <c r="H15" s="74"/>
      <c r="I15" s="73"/>
      <c r="J15" s="14"/>
    </row>
    <row r="16" spans="2:10" ht="18" customHeight="1" x14ac:dyDescent="0.3">
      <c r="B16" s="11"/>
      <c r="C16" s="16"/>
      <c r="D16" s="72"/>
      <c r="E16" s="73"/>
      <c r="F16" s="68"/>
      <c r="G16" s="68"/>
      <c r="H16" s="68"/>
      <c r="I16" s="75"/>
      <c r="J16" s="14"/>
    </row>
    <row r="17" spans="2:12" ht="18.75" customHeight="1" x14ac:dyDescent="0.3">
      <c r="B17" s="11"/>
      <c r="C17" s="16"/>
      <c r="D17" s="72"/>
      <c r="E17" s="73"/>
      <c r="F17" s="68"/>
      <c r="G17" s="68"/>
      <c r="H17" s="68"/>
      <c r="I17" s="75"/>
      <c r="J17" s="14"/>
    </row>
    <row r="18" spans="2:12" ht="14.25" customHeight="1" x14ac:dyDescent="0.3">
      <c r="B18" s="11"/>
      <c r="C18" s="16"/>
      <c r="D18" s="72"/>
      <c r="E18" s="73"/>
      <c r="F18" s="68"/>
      <c r="G18" s="68"/>
      <c r="H18" s="68"/>
      <c r="I18" s="75"/>
      <c r="J18" s="14"/>
    </row>
    <row r="19" spans="2:12" ht="18.75" customHeight="1" x14ac:dyDescent="0.3">
      <c r="B19" s="11"/>
      <c r="C19" s="16"/>
      <c r="D19" s="35"/>
      <c r="E19" s="36"/>
      <c r="F19" s="78"/>
      <c r="G19" s="68"/>
      <c r="H19" s="68"/>
      <c r="I19" s="75"/>
      <c r="J19" s="14"/>
    </row>
    <row r="20" spans="2:12" ht="15" thickBot="1" x14ac:dyDescent="0.35">
      <c r="B20" s="11"/>
      <c r="C20" s="17"/>
      <c r="D20" s="79"/>
      <c r="E20" s="80"/>
      <c r="F20" s="81"/>
      <c r="G20" s="81"/>
      <c r="H20" s="81"/>
      <c r="I20" s="80"/>
      <c r="J20" s="14"/>
    </row>
    <row r="21" spans="2:12" x14ac:dyDescent="0.3">
      <c r="B21" s="11"/>
      <c r="C21" s="13"/>
      <c r="D21" s="13"/>
      <c r="E21" s="13"/>
      <c r="F21" s="13"/>
      <c r="G21" s="13"/>
      <c r="H21" s="13"/>
      <c r="I21" s="13"/>
      <c r="J21" s="14"/>
    </row>
    <row r="22" spans="2:12" x14ac:dyDescent="0.3">
      <c r="B22" s="11"/>
      <c r="C22" s="12" t="s">
        <v>15</v>
      </c>
      <c r="D22" s="13"/>
      <c r="E22" s="13"/>
      <c r="F22" s="13"/>
      <c r="G22" s="13"/>
      <c r="H22" s="13"/>
      <c r="I22" s="13"/>
      <c r="J22" s="14"/>
    </row>
    <row r="23" spans="2:12" ht="33" customHeight="1" x14ac:dyDescent="0.3">
      <c r="B23" s="11"/>
      <c r="C23" s="83" t="s">
        <v>16</v>
      </c>
      <c r="D23" s="83"/>
      <c r="E23" s="83"/>
      <c r="F23" s="83"/>
      <c r="G23" s="83"/>
      <c r="H23" s="83"/>
      <c r="I23" s="83"/>
      <c r="J23" s="14"/>
    </row>
    <row r="24" spans="2:12" ht="19.95" customHeight="1" x14ac:dyDescent="0.3">
      <c r="B24" s="11"/>
      <c r="C24" s="84" t="s">
        <v>17</v>
      </c>
      <c r="D24" s="85"/>
      <c r="E24" s="85"/>
      <c r="F24" s="85"/>
      <c r="G24" s="85"/>
      <c r="H24" s="85"/>
      <c r="I24" s="85"/>
      <c r="J24" s="14"/>
    </row>
    <row r="25" spans="2:12" ht="16.2" customHeight="1" x14ac:dyDescent="0.3">
      <c r="B25" s="11"/>
      <c r="C25" s="76" t="s">
        <v>18</v>
      </c>
      <c r="D25" s="76"/>
      <c r="E25" s="76"/>
      <c r="F25" s="76"/>
      <c r="G25" s="76"/>
      <c r="H25" s="76"/>
      <c r="I25" s="76"/>
      <c r="J25" s="14"/>
    </row>
    <row r="26" spans="2:12" ht="22.2" customHeight="1" x14ac:dyDescent="0.3">
      <c r="B26" s="11"/>
      <c r="C26" s="82" t="s">
        <v>19</v>
      </c>
      <c r="D26" s="82"/>
      <c r="E26" s="82"/>
      <c r="F26" s="82"/>
      <c r="G26" s="82"/>
      <c r="H26" s="82"/>
      <c r="I26" s="82"/>
      <c r="J26" s="14"/>
      <c r="L26" s="22"/>
    </row>
    <row r="27" spans="2:12" ht="20.25" customHeight="1" x14ac:dyDescent="0.3">
      <c r="B27" s="11"/>
      <c r="C27" s="76" t="s">
        <v>20</v>
      </c>
      <c r="D27" s="77"/>
      <c r="E27" s="77"/>
      <c r="F27" s="77"/>
      <c r="G27" s="77"/>
      <c r="H27" s="77"/>
      <c r="I27" s="77"/>
      <c r="J27" s="14"/>
      <c r="L27" s="22"/>
    </row>
    <row r="28" spans="2:12" ht="20.25" customHeight="1" x14ac:dyDescent="0.3">
      <c r="B28" s="11"/>
      <c r="C28" s="76" t="s">
        <v>21</v>
      </c>
      <c r="D28" s="76"/>
      <c r="E28" s="76"/>
      <c r="F28" s="29"/>
      <c r="G28" s="29"/>
      <c r="H28" s="29"/>
      <c r="I28" s="29"/>
      <c r="J28" s="14"/>
      <c r="L28" s="22"/>
    </row>
    <row r="29" spans="2:12" ht="20.25" customHeight="1" x14ac:dyDescent="0.3">
      <c r="B29" s="11"/>
      <c r="C29" s="76" t="s">
        <v>22</v>
      </c>
      <c r="D29" s="76"/>
      <c r="E29" s="76"/>
      <c r="F29" s="29"/>
      <c r="G29" s="29"/>
      <c r="H29" s="29"/>
      <c r="I29" s="29"/>
      <c r="J29" s="14"/>
      <c r="L29" s="22"/>
    </row>
    <row r="30" spans="2:12" ht="19.5" customHeight="1" x14ac:dyDescent="0.3">
      <c r="B30" s="11"/>
      <c r="C30" s="86" t="s">
        <v>23</v>
      </c>
      <c r="D30" s="86"/>
      <c r="E30" s="86"/>
      <c r="F30" s="86"/>
      <c r="G30" s="86"/>
      <c r="H30" s="86"/>
      <c r="I30" s="86"/>
      <c r="J30" s="14"/>
      <c r="L30" s="22"/>
    </row>
    <row r="31" spans="2:12" ht="32.4" customHeight="1" x14ac:dyDescent="0.3">
      <c r="B31" s="11"/>
      <c r="C31" s="33"/>
      <c r="D31" s="89" t="s">
        <v>24</v>
      </c>
      <c r="E31" s="87"/>
      <c r="F31" s="87"/>
      <c r="G31" s="87"/>
      <c r="H31" s="87"/>
      <c r="I31" s="87"/>
      <c r="J31" s="14"/>
      <c r="L31" s="22"/>
    </row>
    <row r="32" spans="2:12" ht="16.2" customHeight="1" x14ac:dyDescent="0.3">
      <c r="B32" s="11"/>
      <c r="C32" s="33"/>
      <c r="D32" s="29"/>
      <c r="E32" s="29"/>
      <c r="F32" s="29"/>
      <c r="G32" s="29"/>
      <c r="H32" s="29"/>
      <c r="I32" s="29"/>
      <c r="J32" s="14"/>
      <c r="L32" s="22"/>
    </row>
    <row r="33" spans="2:12" ht="46.95" customHeight="1" x14ac:dyDescent="0.3">
      <c r="B33" s="11"/>
      <c r="C33" s="87" t="s">
        <v>25</v>
      </c>
      <c r="D33" s="87"/>
      <c r="E33" s="87"/>
      <c r="F33" s="87"/>
      <c r="G33" s="87"/>
      <c r="H33" s="87"/>
      <c r="I33" s="87"/>
      <c r="J33" s="14"/>
      <c r="L33" s="22"/>
    </row>
    <row r="34" spans="2:12" ht="50.4" customHeight="1" x14ac:dyDescent="0.3">
      <c r="B34" s="11"/>
      <c r="C34" s="12"/>
      <c r="D34" s="88" t="s">
        <v>26</v>
      </c>
      <c r="E34" s="68"/>
      <c r="F34" s="68"/>
      <c r="G34" s="68"/>
      <c r="H34" s="68"/>
      <c r="I34" s="68"/>
      <c r="J34" s="14"/>
    </row>
    <row r="35" spans="2:12" ht="15" thickBot="1" x14ac:dyDescent="0.35">
      <c r="B35" s="17"/>
      <c r="C35" s="18"/>
      <c r="D35" s="18"/>
      <c r="E35" s="18"/>
      <c r="F35" s="18"/>
      <c r="G35" s="18"/>
      <c r="H35" s="18"/>
      <c r="I35" s="18"/>
      <c r="J35" s="19"/>
    </row>
    <row r="37" spans="2:12" x14ac:dyDescent="0.3">
      <c r="B37" s="20"/>
    </row>
  </sheetData>
  <mergeCells count="25">
    <mergeCell ref="C30:I30"/>
    <mergeCell ref="C28:E28"/>
    <mergeCell ref="C29:E29"/>
    <mergeCell ref="C33:I33"/>
    <mergeCell ref="D34:I34"/>
    <mergeCell ref="D31:I31"/>
    <mergeCell ref="D16:E16"/>
    <mergeCell ref="F16:I16"/>
    <mergeCell ref="C27:I27"/>
    <mergeCell ref="D17:E17"/>
    <mergeCell ref="F17:I17"/>
    <mergeCell ref="D18:E18"/>
    <mergeCell ref="F18:I18"/>
    <mergeCell ref="F19:I19"/>
    <mergeCell ref="D20:E20"/>
    <mergeCell ref="F20:I20"/>
    <mergeCell ref="C25:I25"/>
    <mergeCell ref="C26:I26"/>
    <mergeCell ref="C23:I23"/>
    <mergeCell ref="C24:I24"/>
    <mergeCell ref="D5:I5"/>
    <mergeCell ref="D14:E14"/>
    <mergeCell ref="F14:I14"/>
    <mergeCell ref="D15:E15"/>
    <mergeCell ref="F15:I15"/>
  </mergeCells>
  <phoneticPr fontId="6" type="noConversion"/>
  <hyperlinks>
    <hyperlink ref="D10" r:id="rId1"/>
    <hyperlink ref="D8" r:id="rId2"/>
    <hyperlink ref="C24:I24" r:id="rId3" display="   - OMOP v5.3.1"/>
    <hyperlink ref="D34" r:id="rId4"/>
    <hyperlink ref="D31" r:id="rId5"/>
    <hyperlink ref="C30:I30" r:id="rId6" display="'Ms. Emily Pfaff (epfaff@email.unc.edu) provided the DDL and the following link:"/>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2" workbookViewId="0">
      <selection activeCell="G20" sqref="G20"/>
    </sheetView>
  </sheetViews>
  <sheetFormatPr defaultRowHeight="14.4" x14ac:dyDescent="0.3"/>
  <cols>
    <col min="1" max="1" width="18" customWidth="1"/>
    <col min="2" max="2" width="19.109375" customWidth="1"/>
    <col min="3" max="3" width="32.6640625" customWidth="1"/>
  </cols>
  <sheetData>
    <row r="1" spans="1:3" ht="15.6" x14ac:dyDescent="0.3">
      <c r="A1" s="30" t="s">
        <v>27</v>
      </c>
    </row>
    <row r="3" spans="1:3" x14ac:dyDescent="0.3">
      <c r="A3" s="31" t="s">
        <v>28</v>
      </c>
      <c r="B3" s="31" t="s">
        <v>29</v>
      </c>
      <c r="C3" s="31" t="s">
        <v>30</v>
      </c>
    </row>
    <row r="4" spans="1:3" x14ac:dyDescent="0.3">
      <c r="A4" s="32">
        <v>43983</v>
      </c>
      <c r="B4" s="28" t="s">
        <v>31</v>
      </c>
      <c r="C4" s="28" t="s">
        <v>32</v>
      </c>
    </row>
    <row r="5" spans="1:3" x14ac:dyDescent="0.3">
      <c r="A5" s="28"/>
      <c r="B5" s="28" t="s">
        <v>33</v>
      </c>
      <c r="C5" s="28"/>
    </row>
    <row r="6" spans="1:3" x14ac:dyDescent="0.3">
      <c r="A6" s="28"/>
      <c r="B6" s="28" t="s">
        <v>34</v>
      </c>
      <c r="C6" s="28"/>
    </row>
    <row r="7" spans="1:3" x14ac:dyDescent="0.3">
      <c r="A7" s="28"/>
      <c r="B7" s="28" t="s">
        <v>35</v>
      </c>
      <c r="C7" s="28"/>
    </row>
    <row r="8" spans="1:3" x14ac:dyDescent="0.3">
      <c r="A8" s="28"/>
      <c r="B8" s="28" t="s">
        <v>36</v>
      </c>
      <c r="C8" s="28"/>
    </row>
    <row r="9" spans="1:3" x14ac:dyDescent="0.3">
      <c r="A9" s="28"/>
      <c r="B9" s="28" t="s">
        <v>37</v>
      </c>
      <c r="C9" s="28"/>
    </row>
    <row r="10" spans="1:3" x14ac:dyDescent="0.3">
      <c r="A10" s="28"/>
      <c r="B10" s="28" t="s">
        <v>38</v>
      </c>
      <c r="C10" s="28"/>
    </row>
    <row r="11" spans="1:3" x14ac:dyDescent="0.3">
      <c r="A11" s="28"/>
      <c r="B11" s="28" t="s">
        <v>39</v>
      </c>
      <c r="C11" s="28"/>
    </row>
    <row r="12" spans="1:3" x14ac:dyDescent="0.3">
      <c r="A12" s="28"/>
      <c r="B12" s="28" t="s">
        <v>40</v>
      </c>
      <c r="C12" s="28"/>
    </row>
    <row r="13" spans="1:3" x14ac:dyDescent="0.3">
      <c r="A13" s="28"/>
      <c r="B13" s="28" t="s">
        <v>41</v>
      </c>
      <c r="C13" s="28"/>
    </row>
    <row r="14" spans="1:3" x14ac:dyDescent="0.3">
      <c r="A14" s="28"/>
      <c r="B14" s="28" t="s">
        <v>42</v>
      </c>
      <c r="C14" s="28"/>
    </row>
    <row r="15" spans="1:3" x14ac:dyDescent="0.3">
      <c r="A15" s="28"/>
      <c r="B15" s="28" t="s">
        <v>43</v>
      </c>
      <c r="C15" s="28"/>
    </row>
    <row r="16" spans="1:3" x14ac:dyDescent="0.3">
      <c r="A16" s="28"/>
      <c r="B16" s="28"/>
      <c r="C16" s="28"/>
    </row>
    <row r="17" spans="1:3" x14ac:dyDescent="0.3">
      <c r="A17" s="32">
        <v>43986</v>
      </c>
      <c r="B17" s="28" t="s">
        <v>31</v>
      </c>
      <c r="C17" s="28" t="s">
        <v>44</v>
      </c>
    </row>
    <row r="18" spans="1:3" x14ac:dyDescent="0.3">
      <c r="A18" s="28"/>
      <c r="B18" s="28" t="s">
        <v>33</v>
      </c>
      <c r="C18" s="28" t="s">
        <v>45</v>
      </c>
    </row>
    <row r="19" spans="1:3" x14ac:dyDescent="0.3">
      <c r="A19" s="28"/>
      <c r="B19" s="28" t="s">
        <v>37</v>
      </c>
      <c r="C19" s="28"/>
    </row>
    <row r="20" spans="1:3" x14ac:dyDescent="0.3">
      <c r="A20" s="66"/>
      <c r="B20" s="66" t="s">
        <v>34</v>
      </c>
      <c r="C20" s="66"/>
    </row>
    <row r="21" spans="1:3" x14ac:dyDescent="0.3">
      <c r="A21" s="28"/>
      <c r="B21" s="28" t="s">
        <v>38</v>
      </c>
      <c r="C21" s="28"/>
    </row>
    <row r="22" spans="1:3" x14ac:dyDescent="0.3">
      <c r="A22" s="28"/>
      <c r="B22" s="28" t="s">
        <v>39</v>
      </c>
      <c r="C22" s="28"/>
    </row>
    <row r="23" spans="1:3" x14ac:dyDescent="0.3">
      <c r="A23" s="28"/>
      <c r="B23" s="28" t="s">
        <v>1453</v>
      </c>
      <c r="C23" s="28"/>
    </row>
    <row r="24" spans="1:3" x14ac:dyDescent="0.3">
      <c r="A24" s="28"/>
      <c r="B24" s="28" t="s">
        <v>46</v>
      </c>
      <c r="C24" s="28"/>
    </row>
    <row r="25" spans="1:3" x14ac:dyDescent="0.3">
      <c r="A25" s="28"/>
      <c r="B25" s="28" t="s">
        <v>47</v>
      </c>
      <c r="C25" s="28"/>
    </row>
    <row r="26" spans="1:3" x14ac:dyDescent="0.3">
      <c r="A26" s="28"/>
      <c r="B26" s="28" t="s">
        <v>40</v>
      </c>
      <c r="C26" s="28"/>
    </row>
    <row r="27" spans="1:3" x14ac:dyDescent="0.3">
      <c r="A27" s="28"/>
      <c r="B27" s="28" t="s">
        <v>48</v>
      </c>
      <c r="C2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L181"/>
  <sheetViews>
    <sheetView tabSelected="1" topLeftCell="C1" workbookViewId="0">
      <pane xSplit="2" ySplit="2" topLeftCell="E93" activePane="bottomRight" state="frozen"/>
      <selection pane="topRight" activeCell="E1" sqref="E1"/>
      <selection pane="bottomLeft" activeCell="C3" sqref="C3"/>
      <selection pane="bottomRight" activeCell="K142" sqref="K142"/>
    </sheetView>
  </sheetViews>
  <sheetFormatPr defaultColWidth="8.88671875" defaultRowHeight="17.399999999999999" customHeight="1" x14ac:dyDescent="0.3"/>
  <cols>
    <col min="1" max="2" width="0" style="48" hidden="1" customWidth="1"/>
    <col min="3" max="3" width="26.44140625" style="52" customWidth="1"/>
    <col min="4" max="4" width="14.88671875" style="52" customWidth="1"/>
    <col min="5" max="5" width="16.109375" style="57" customWidth="1"/>
    <col min="6" max="6" width="20.6640625" style="57" customWidth="1"/>
    <col min="7" max="7" width="34" style="52" customWidth="1"/>
    <col min="8" max="8" width="4" style="52" customWidth="1"/>
    <col min="9" max="9" width="8.5546875" style="52" customWidth="1"/>
    <col min="10" max="10" width="25.88671875" style="57" customWidth="1"/>
    <col min="11" max="11" width="39.44140625" style="52" customWidth="1"/>
    <col min="12" max="12" width="34.44140625" style="52" customWidth="1"/>
    <col min="13" max="16384" width="8.88671875" style="48"/>
  </cols>
  <sheetData>
    <row r="1" spans="1:12" ht="17.399999999999999" customHeight="1" x14ac:dyDescent="0.3">
      <c r="C1" s="90" t="s">
        <v>79</v>
      </c>
      <c r="D1" s="90"/>
      <c r="E1" s="90"/>
      <c r="F1" s="90"/>
      <c r="G1" s="91" t="s">
        <v>17</v>
      </c>
      <c r="H1" s="92"/>
      <c r="I1" s="92"/>
      <c r="J1" s="92"/>
      <c r="K1" s="93"/>
    </row>
    <row r="2" spans="1:12" s="50" customFormat="1" ht="22.95" customHeight="1" x14ac:dyDescent="0.3">
      <c r="A2" s="49" t="s">
        <v>80</v>
      </c>
      <c r="B2" s="49" t="s">
        <v>81</v>
      </c>
      <c r="C2" s="51" t="s">
        <v>82</v>
      </c>
      <c r="D2" s="51" t="s">
        <v>83</v>
      </c>
      <c r="E2" s="56" t="s">
        <v>84</v>
      </c>
      <c r="F2" s="56" t="s">
        <v>85</v>
      </c>
      <c r="G2" s="59" t="s">
        <v>86</v>
      </c>
      <c r="H2" s="59" t="s">
        <v>87</v>
      </c>
      <c r="I2" s="59" t="s">
        <v>88</v>
      </c>
      <c r="J2" s="63" t="s">
        <v>85</v>
      </c>
      <c r="K2" s="63" t="s">
        <v>89</v>
      </c>
      <c r="L2" s="64" t="s">
        <v>90</v>
      </c>
    </row>
    <row r="3" spans="1:12" ht="111" hidden="1" customHeight="1" x14ac:dyDescent="0.3">
      <c r="A3" s="48">
        <v>1</v>
      </c>
      <c r="B3" s="48">
        <v>0</v>
      </c>
      <c r="C3" s="52" t="s">
        <v>49</v>
      </c>
      <c r="F3" s="60" t="s">
        <v>91</v>
      </c>
      <c r="H3" s="52" t="str">
        <f t="shared" ref="H3:H34" si="0">IF(_xlfn.IFNA(VLOOKUP(G3,omop_tbl_col_def,3,FALSE),"")=0,"",_xlfn.IFNA(VLOOKUP(G3,omop_tbl_col_def,3,FALSE),""))</f>
        <v/>
      </c>
      <c r="I3" s="52" t="str">
        <f t="shared" ref="I3:I34" si="1">IF(_xlfn.IFNA(VLOOKUP(G3,omop_tbl_col_def,4,FALSE),"")=0,"",_xlfn.IFNA(VLOOKUP(G3,omop_tbl_col_def,4,FALSE),""))</f>
        <v/>
      </c>
      <c r="J3" s="57" t="str">
        <f t="shared" ref="J3:J35" si="2">IF(_xlfn.IFNA(VLOOKUP(G3,omop_tbl_col_def,2,FALSE),"")=0,"",_xlfn.IFNA(VLOOKUP(G3,omop_tbl_col_def,2,FALSE),""))</f>
        <v/>
      </c>
    </row>
    <row r="4" spans="1:12" ht="17.399999999999999" hidden="1" customHeight="1" x14ac:dyDescent="0.3">
      <c r="A4" s="48">
        <v>2</v>
      </c>
      <c r="B4" s="48">
        <v>1</v>
      </c>
      <c r="C4" s="52" t="s">
        <v>49</v>
      </c>
      <c r="D4" s="52" t="s">
        <v>92</v>
      </c>
      <c r="E4" s="57" t="s">
        <v>93</v>
      </c>
      <c r="H4" s="52" t="str">
        <f t="shared" si="0"/>
        <v/>
      </c>
      <c r="I4" s="52" t="str">
        <f t="shared" si="1"/>
        <v/>
      </c>
      <c r="J4" s="57" t="str">
        <f t="shared" si="2"/>
        <v/>
      </c>
    </row>
    <row r="5" spans="1:12" ht="17.399999999999999" hidden="1" customHeight="1" x14ac:dyDescent="0.3">
      <c r="A5" s="48">
        <v>3</v>
      </c>
      <c r="B5" s="48">
        <v>2</v>
      </c>
      <c r="C5" s="52" t="s">
        <v>49</v>
      </c>
      <c r="D5" s="52" t="s">
        <v>50</v>
      </c>
      <c r="E5" s="57" t="s">
        <v>94</v>
      </c>
      <c r="H5" s="52" t="str">
        <f t="shared" si="0"/>
        <v/>
      </c>
      <c r="I5" s="52" t="str">
        <f t="shared" si="1"/>
        <v/>
      </c>
      <c r="J5" s="57" t="str">
        <f t="shared" si="2"/>
        <v/>
      </c>
    </row>
    <row r="6" spans="1:12" ht="17.399999999999999" hidden="1" customHeight="1" x14ac:dyDescent="0.3">
      <c r="A6" s="48">
        <v>4</v>
      </c>
      <c r="B6" s="48">
        <v>3</v>
      </c>
      <c r="C6" s="52" t="s">
        <v>49</v>
      </c>
      <c r="D6" s="52" t="s">
        <v>95</v>
      </c>
      <c r="E6" s="57" t="s">
        <v>96</v>
      </c>
      <c r="H6" s="52" t="str">
        <f t="shared" si="0"/>
        <v/>
      </c>
      <c r="I6" s="52" t="str">
        <f t="shared" si="1"/>
        <v/>
      </c>
      <c r="J6" s="57" t="str">
        <f t="shared" si="2"/>
        <v/>
      </c>
    </row>
    <row r="7" spans="1:12" ht="17.399999999999999" hidden="1" customHeight="1" x14ac:dyDescent="0.3">
      <c r="A7" s="48">
        <v>5</v>
      </c>
      <c r="B7" s="48">
        <v>4</v>
      </c>
      <c r="C7" s="52" t="s">
        <v>49</v>
      </c>
      <c r="D7" s="52" t="s">
        <v>97</v>
      </c>
      <c r="E7" s="57" t="s">
        <v>98</v>
      </c>
      <c r="H7" s="52" t="str">
        <f t="shared" si="0"/>
        <v/>
      </c>
      <c r="I7" s="52" t="str">
        <f t="shared" si="1"/>
        <v/>
      </c>
      <c r="J7" s="57" t="str">
        <f t="shared" si="2"/>
        <v/>
      </c>
    </row>
    <row r="8" spans="1:12" ht="17.399999999999999" hidden="1" customHeight="1" x14ac:dyDescent="0.3">
      <c r="A8" s="48">
        <v>6</v>
      </c>
      <c r="B8" s="48">
        <v>5</v>
      </c>
      <c r="C8" s="52" t="s">
        <v>49</v>
      </c>
      <c r="D8" s="52" t="s">
        <v>99</v>
      </c>
      <c r="E8" s="57" t="s">
        <v>100</v>
      </c>
      <c r="H8" s="52" t="str">
        <f t="shared" si="0"/>
        <v/>
      </c>
      <c r="I8" s="52" t="str">
        <f t="shared" si="1"/>
        <v/>
      </c>
      <c r="J8" s="57" t="str">
        <f t="shared" si="2"/>
        <v/>
      </c>
    </row>
    <row r="9" spans="1:12" ht="17.399999999999999" hidden="1" customHeight="1" x14ac:dyDescent="0.3">
      <c r="A9" s="48">
        <v>7</v>
      </c>
      <c r="B9" s="48">
        <v>6</v>
      </c>
      <c r="C9" s="52" t="s">
        <v>49</v>
      </c>
      <c r="D9" s="52" t="s">
        <v>101</v>
      </c>
      <c r="E9" s="57" t="s">
        <v>100</v>
      </c>
      <c r="H9" s="52" t="str">
        <f t="shared" si="0"/>
        <v/>
      </c>
      <c r="I9" s="52" t="str">
        <f t="shared" si="1"/>
        <v/>
      </c>
      <c r="J9" s="57" t="str">
        <f t="shared" si="2"/>
        <v/>
      </c>
    </row>
    <row r="10" spans="1:12" ht="17.399999999999999" hidden="1" customHeight="1" x14ac:dyDescent="0.3">
      <c r="A10" s="48">
        <v>8</v>
      </c>
      <c r="B10" s="48">
        <v>7</v>
      </c>
      <c r="C10" s="52" t="s">
        <v>49</v>
      </c>
      <c r="D10" s="52" t="s">
        <v>102</v>
      </c>
      <c r="E10" s="57" t="s">
        <v>100</v>
      </c>
      <c r="H10" s="52" t="str">
        <f t="shared" si="0"/>
        <v/>
      </c>
      <c r="I10" s="52" t="str">
        <f t="shared" si="1"/>
        <v/>
      </c>
      <c r="J10" s="57" t="str">
        <f t="shared" si="2"/>
        <v/>
      </c>
    </row>
    <row r="11" spans="1:12" ht="17.399999999999999" hidden="1" customHeight="1" x14ac:dyDescent="0.3">
      <c r="A11" s="48">
        <v>9</v>
      </c>
      <c r="B11" s="48">
        <v>8</v>
      </c>
      <c r="C11" s="52" t="s">
        <v>49</v>
      </c>
      <c r="D11" s="52" t="s">
        <v>51</v>
      </c>
      <c r="E11" s="57" t="s">
        <v>94</v>
      </c>
      <c r="H11" s="52" t="str">
        <f t="shared" si="0"/>
        <v/>
      </c>
      <c r="I11" s="52" t="str">
        <f t="shared" si="1"/>
        <v/>
      </c>
      <c r="J11" s="57" t="str">
        <f t="shared" si="2"/>
        <v/>
      </c>
    </row>
    <row r="12" spans="1:12" ht="17.399999999999999" hidden="1" customHeight="1" x14ac:dyDescent="0.3">
      <c r="A12" s="48">
        <v>10</v>
      </c>
      <c r="B12" s="48">
        <v>9</v>
      </c>
      <c r="C12" s="52" t="s">
        <v>49</v>
      </c>
      <c r="D12" s="52" t="s">
        <v>103</v>
      </c>
      <c r="E12" s="57" t="s">
        <v>104</v>
      </c>
      <c r="H12" s="52" t="str">
        <f t="shared" si="0"/>
        <v/>
      </c>
      <c r="I12" s="52" t="str">
        <f t="shared" si="1"/>
        <v/>
      </c>
      <c r="J12" s="57" t="str">
        <f t="shared" si="2"/>
        <v/>
      </c>
    </row>
    <row r="13" spans="1:12" ht="86.25" customHeight="1" x14ac:dyDescent="0.3">
      <c r="C13" s="94" t="s">
        <v>105</v>
      </c>
      <c r="D13" s="94"/>
      <c r="H13" s="52" t="str">
        <f t="shared" si="0"/>
        <v/>
      </c>
      <c r="I13" s="52" t="str">
        <f t="shared" si="1"/>
        <v/>
      </c>
    </row>
    <row r="14" spans="1:12" ht="93" customHeight="1" x14ac:dyDescent="0.3">
      <c r="A14" s="48">
        <v>11</v>
      </c>
      <c r="B14" s="48">
        <v>0</v>
      </c>
      <c r="C14" s="52" t="s">
        <v>106</v>
      </c>
      <c r="F14" s="57" t="s">
        <v>107</v>
      </c>
      <c r="G14" s="52" t="s">
        <v>108</v>
      </c>
      <c r="H14" s="52" t="str">
        <f t="shared" si="0"/>
        <v/>
      </c>
      <c r="I14" s="52" t="str">
        <f t="shared" si="1"/>
        <v/>
      </c>
      <c r="J14" s="57" t="str">
        <f t="shared" si="2"/>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
      <c r="K14" s="57" t="s">
        <v>109</v>
      </c>
    </row>
    <row r="15" spans="1:12" ht="55.2" x14ac:dyDescent="0.3">
      <c r="A15" s="48">
        <v>12</v>
      </c>
      <c r="B15" s="48">
        <v>1</v>
      </c>
      <c r="C15" s="52" t="s">
        <v>106</v>
      </c>
      <c r="D15" s="54" t="s">
        <v>110</v>
      </c>
      <c r="E15" s="57" t="s">
        <v>111</v>
      </c>
      <c r="F15" s="57" t="s">
        <v>112</v>
      </c>
      <c r="G15" s="52" t="s">
        <v>113</v>
      </c>
      <c r="H15" s="52" t="str">
        <f t="shared" si="0"/>
        <v>No</v>
      </c>
      <c r="I15" s="52" t="str">
        <f t="shared" si="1"/>
        <v>INTEGER</v>
      </c>
      <c r="J15" s="57" t="str">
        <f t="shared" si="2"/>
        <v>A foreign key to the visit in the VISIT_OCCURRENCE table during which the Condition was determined (diagnosed).</v>
      </c>
    </row>
    <row r="16" spans="1:12" ht="17.399999999999999" customHeight="1" x14ac:dyDescent="0.3">
      <c r="A16" s="48">
        <v>13</v>
      </c>
      <c r="B16" s="48">
        <v>2</v>
      </c>
      <c r="C16" s="52" t="s">
        <v>106</v>
      </c>
      <c r="D16" s="54" t="s">
        <v>114</v>
      </c>
      <c r="E16" s="57" t="s">
        <v>111</v>
      </c>
      <c r="F16" s="57" t="s">
        <v>115</v>
      </c>
      <c r="G16" s="52" t="s">
        <v>116</v>
      </c>
      <c r="H16" s="52" t="str">
        <f t="shared" si="0"/>
        <v>Yes</v>
      </c>
      <c r="I16" s="52" t="str">
        <f t="shared" si="1"/>
        <v>INTEGER</v>
      </c>
      <c r="J16" s="57" t="str">
        <f t="shared" si="2"/>
        <v>A foreign key identifier to the Person who is experiencing the condition. The demographic details of that Person are stored in the PERSON table.</v>
      </c>
    </row>
    <row r="17" spans="1:11" ht="17.399999999999999" customHeight="1" x14ac:dyDescent="0.3">
      <c r="A17" s="48">
        <v>14</v>
      </c>
      <c r="B17" s="48">
        <v>3</v>
      </c>
      <c r="C17" s="52" t="s">
        <v>106</v>
      </c>
      <c r="D17" s="54" t="s">
        <v>50</v>
      </c>
      <c r="E17" s="57" t="s">
        <v>117</v>
      </c>
      <c r="F17" s="57" t="s">
        <v>118</v>
      </c>
      <c r="G17" s="61" t="s">
        <v>119</v>
      </c>
      <c r="H17" s="52" t="str">
        <f t="shared" si="0"/>
        <v>No</v>
      </c>
      <c r="I17" s="52" t="str">
        <f t="shared" si="1"/>
        <v>VARCHAR(50)</v>
      </c>
      <c r="J17" s="57" t="str">
        <f t="shared" si="2"/>
        <v>The source code for the condition as it appears in the source data. This code is mapped to a standard condition concept in the Standardized Vocabularies and the original code is stored here for reference.</v>
      </c>
      <c r="K17" s="57" t="s">
        <v>120</v>
      </c>
    </row>
    <row r="18" spans="1:11" ht="17.399999999999999" customHeight="1" x14ac:dyDescent="0.3">
      <c r="A18" s="48">
        <v>15</v>
      </c>
      <c r="B18" s="48">
        <v>4</v>
      </c>
      <c r="C18" s="52" t="s">
        <v>106</v>
      </c>
      <c r="D18" s="52" t="s">
        <v>121</v>
      </c>
      <c r="E18" s="57" t="s">
        <v>117</v>
      </c>
      <c r="F18" s="57" t="s">
        <v>122</v>
      </c>
      <c r="G18" s="52" t="s">
        <v>123</v>
      </c>
      <c r="H18" s="52" t="str">
        <f t="shared" si="0"/>
        <v/>
      </c>
      <c r="I18" s="52" t="str">
        <f t="shared" si="1"/>
        <v/>
      </c>
      <c r="J18" s="57" t="str">
        <f t="shared" si="2"/>
        <v>Value does not need to be stored in OMOP.</v>
      </c>
      <c r="K18" s="52" t="s">
        <v>124</v>
      </c>
    </row>
    <row r="19" spans="1:11" ht="67.5" customHeight="1" x14ac:dyDescent="0.3">
      <c r="A19" s="48">
        <v>16</v>
      </c>
      <c r="B19" s="48">
        <v>5</v>
      </c>
      <c r="C19" s="52" t="s">
        <v>106</v>
      </c>
      <c r="D19" s="54" t="s">
        <v>125</v>
      </c>
      <c r="E19" s="57" t="s">
        <v>126</v>
      </c>
      <c r="F19" s="57" t="s">
        <v>127</v>
      </c>
      <c r="G19" s="52" t="s">
        <v>128</v>
      </c>
      <c r="H19" s="52" t="str">
        <f t="shared" si="0"/>
        <v>Yes</v>
      </c>
      <c r="I19" s="52" t="str">
        <f t="shared" si="1"/>
        <v>DATE</v>
      </c>
      <c r="J19" s="57" t="str">
        <f t="shared" si="2"/>
        <v>The date when the instance of the Condition is recorded.</v>
      </c>
      <c r="K19" s="57" t="s">
        <v>129</v>
      </c>
    </row>
    <row r="20" spans="1:11" ht="17.399999999999999" customHeight="1" x14ac:dyDescent="0.3">
      <c r="A20" s="48">
        <v>17</v>
      </c>
      <c r="B20" s="48">
        <v>6</v>
      </c>
      <c r="C20" s="52" t="s">
        <v>106</v>
      </c>
      <c r="D20" s="54" t="s">
        <v>53</v>
      </c>
      <c r="E20" s="57" t="s">
        <v>130</v>
      </c>
      <c r="F20" s="57" t="s">
        <v>131</v>
      </c>
      <c r="G20" s="52" t="s">
        <v>123</v>
      </c>
      <c r="H20" s="52" t="str">
        <f t="shared" si="0"/>
        <v/>
      </c>
      <c r="I20" s="52" t="str">
        <f t="shared" si="1"/>
        <v/>
      </c>
      <c r="J20" s="57" t="str">
        <f t="shared" si="2"/>
        <v>Value does not need to be stored in OMOP.</v>
      </c>
      <c r="K20" s="52" t="s">
        <v>132</v>
      </c>
    </row>
    <row r="21" spans="1:11" ht="17.399999999999999" customHeight="1" x14ac:dyDescent="0.3">
      <c r="A21" s="48">
        <v>18</v>
      </c>
      <c r="B21" s="48">
        <v>7</v>
      </c>
      <c r="C21" s="52" t="s">
        <v>106</v>
      </c>
      <c r="D21" s="54" t="s">
        <v>133</v>
      </c>
      <c r="E21" s="57" t="s">
        <v>134</v>
      </c>
      <c r="F21" s="57" t="s">
        <v>135</v>
      </c>
      <c r="G21" s="52" t="s">
        <v>123</v>
      </c>
      <c r="H21" s="52" t="str">
        <f t="shared" si="0"/>
        <v/>
      </c>
      <c r="I21" s="52" t="str">
        <f t="shared" si="1"/>
        <v/>
      </c>
      <c r="J21" s="57" t="str">
        <f t="shared" si="2"/>
        <v>Value does not need to be stored in OMOP.</v>
      </c>
    </row>
    <row r="22" spans="1:11" ht="17.399999999999999" customHeight="1" x14ac:dyDescent="0.3">
      <c r="A22" s="48">
        <v>19</v>
      </c>
      <c r="B22" s="48">
        <v>8</v>
      </c>
      <c r="C22" s="52" t="s">
        <v>106</v>
      </c>
      <c r="D22" s="52" t="s">
        <v>54</v>
      </c>
      <c r="E22" s="57" t="s">
        <v>94</v>
      </c>
      <c r="F22" s="57" t="s">
        <v>136</v>
      </c>
      <c r="G22" s="52" t="s">
        <v>137</v>
      </c>
      <c r="H22" s="52" t="str">
        <f t="shared" si="0"/>
        <v/>
      </c>
      <c r="I22" s="52" t="str">
        <f t="shared" si="1"/>
        <v/>
      </c>
      <c r="J22" s="57" t="str">
        <f t="shared" si="2"/>
        <v>See additional details in the Mapping Comments column</v>
      </c>
      <c r="K22" s="52" t="s">
        <v>138</v>
      </c>
    </row>
    <row r="23" spans="1:11" ht="17.399999999999999" customHeight="1" x14ac:dyDescent="0.3">
      <c r="A23" s="48">
        <v>20</v>
      </c>
      <c r="B23" s="48">
        <v>9</v>
      </c>
      <c r="C23" s="52" t="s">
        <v>106</v>
      </c>
      <c r="D23" s="52" t="s">
        <v>56</v>
      </c>
      <c r="E23" s="57" t="s">
        <v>139</v>
      </c>
      <c r="F23" s="57" t="s">
        <v>140</v>
      </c>
      <c r="G23" s="52" t="s">
        <v>137</v>
      </c>
      <c r="H23" s="52" t="str">
        <f t="shared" si="0"/>
        <v/>
      </c>
      <c r="I23" s="52" t="str">
        <f t="shared" si="1"/>
        <v/>
      </c>
      <c r="J23" s="57" t="str">
        <f t="shared" si="2"/>
        <v>See additional details in the Mapping Comments column</v>
      </c>
      <c r="K23" s="52" t="s">
        <v>138</v>
      </c>
    </row>
    <row r="24" spans="1:11" ht="17.399999999999999" customHeight="1" x14ac:dyDescent="0.3">
      <c r="A24" s="48">
        <v>21</v>
      </c>
      <c r="B24" s="48">
        <v>10</v>
      </c>
      <c r="C24" s="52" t="s">
        <v>106</v>
      </c>
      <c r="D24" s="52" t="s">
        <v>141</v>
      </c>
      <c r="E24" s="57" t="s">
        <v>142</v>
      </c>
      <c r="F24" s="57" t="s">
        <v>143</v>
      </c>
      <c r="G24" s="52" t="s">
        <v>137</v>
      </c>
      <c r="H24" s="52" t="str">
        <f t="shared" si="0"/>
        <v/>
      </c>
      <c r="I24" s="52" t="str">
        <f t="shared" si="1"/>
        <v/>
      </c>
      <c r="J24" s="57" t="str">
        <f t="shared" si="2"/>
        <v>See additional details in the Mapping Comments column</v>
      </c>
      <c r="K24" s="52" t="s">
        <v>138</v>
      </c>
    </row>
    <row r="25" spans="1:11" ht="17.399999999999999" customHeight="1" x14ac:dyDescent="0.3">
      <c r="A25" s="48">
        <v>22</v>
      </c>
      <c r="B25" s="48">
        <v>11</v>
      </c>
      <c r="C25" s="52" t="s">
        <v>106</v>
      </c>
      <c r="D25" s="52" t="s">
        <v>57</v>
      </c>
      <c r="E25" s="57" t="s">
        <v>94</v>
      </c>
      <c r="F25" s="57" t="s">
        <v>144</v>
      </c>
      <c r="G25" s="52" t="s">
        <v>137</v>
      </c>
      <c r="H25" s="52" t="str">
        <f t="shared" si="0"/>
        <v/>
      </c>
      <c r="I25" s="52" t="str">
        <f t="shared" si="1"/>
        <v/>
      </c>
      <c r="J25" s="57" t="str">
        <f t="shared" si="2"/>
        <v>See additional details in the Mapping Comments column</v>
      </c>
      <c r="K25" s="52" t="s">
        <v>138</v>
      </c>
    </row>
    <row r="26" spans="1:11" ht="17.399999999999999" customHeight="1" x14ac:dyDescent="0.3">
      <c r="A26" s="48">
        <v>23</v>
      </c>
      <c r="B26" s="48">
        <v>12</v>
      </c>
      <c r="C26" s="52" t="s">
        <v>106</v>
      </c>
      <c r="D26" s="52" t="s">
        <v>145</v>
      </c>
      <c r="E26" s="57" t="s">
        <v>142</v>
      </c>
      <c r="F26" s="57" t="s">
        <v>146</v>
      </c>
      <c r="G26" s="52" t="s">
        <v>137</v>
      </c>
      <c r="H26" s="52" t="str">
        <f t="shared" si="0"/>
        <v/>
      </c>
      <c r="I26" s="52" t="str">
        <f t="shared" si="1"/>
        <v/>
      </c>
      <c r="J26" s="57" t="str">
        <f t="shared" si="2"/>
        <v>See additional details in the Mapping Comments column</v>
      </c>
      <c r="K26" s="52" t="s">
        <v>138</v>
      </c>
    </row>
    <row r="27" spans="1:11" ht="17.399999999999999" customHeight="1" x14ac:dyDescent="0.3">
      <c r="A27" s="48">
        <v>24</v>
      </c>
      <c r="B27" s="48">
        <v>13</v>
      </c>
      <c r="C27" s="52" t="s">
        <v>106</v>
      </c>
      <c r="D27" s="52" t="s">
        <v>58</v>
      </c>
      <c r="E27" s="57" t="s">
        <v>147</v>
      </c>
      <c r="F27" s="57" t="s">
        <v>148</v>
      </c>
      <c r="G27" s="52" t="s">
        <v>137</v>
      </c>
      <c r="H27" s="52" t="str">
        <f t="shared" si="0"/>
        <v/>
      </c>
      <c r="I27" s="52" t="str">
        <f t="shared" si="1"/>
        <v/>
      </c>
      <c r="J27" s="57" t="str">
        <f t="shared" si="2"/>
        <v>See additional details in the Mapping Comments column</v>
      </c>
      <c r="K27" s="52" t="s">
        <v>149</v>
      </c>
    </row>
    <row r="28" spans="1:11" ht="17.399999999999999" customHeight="1" x14ac:dyDescent="0.3">
      <c r="A28" s="48">
        <v>25</v>
      </c>
      <c r="B28" s="48">
        <v>14</v>
      </c>
      <c r="C28" s="52" t="s">
        <v>106</v>
      </c>
      <c r="D28" s="52" t="s">
        <v>150</v>
      </c>
      <c r="E28" s="57" t="s">
        <v>100</v>
      </c>
      <c r="F28" s="57" t="s">
        <v>151</v>
      </c>
      <c r="G28" s="52" t="s">
        <v>152</v>
      </c>
      <c r="H28" s="52" t="str">
        <f t="shared" si="0"/>
        <v>No</v>
      </c>
      <c r="I28" s="52" t="str">
        <f t="shared" si="1"/>
        <v>DATE</v>
      </c>
      <c r="J28" s="57" t="str">
        <f t="shared" si="2"/>
        <v>The date when the instance of the Condition is considered to have ended.</v>
      </c>
      <c r="K28" s="57" t="s">
        <v>153</v>
      </c>
    </row>
    <row r="29" spans="1:11" ht="17.399999999999999" customHeight="1" x14ac:dyDescent="0.3">
      <c r="A29" s="48">
        <v>26</v>
      </c>
      <c r="B29" s="48">
        <v>15</v>
      </c>
      <c r="C29" s="52" t="s">
        <v>106</v>
      </c>
      <c r="D29" s="52" t="s">
        <v>59</v>
      </c>
      <c r="E29" s="57" t="s">
        <v>94</v>
      </c>
      <c r="F29" s="57" t="s">
        <v>154</v>
      </c>
      <c r="G29" s="52" t="s">
        <v>137</v>
      </c>
      <c r="H29" s="52" t="str">
        <f t="shared" si="0"/>
        <v/>
      </c>
      <c r="I29" s="52" t="str">
        <f t="shared" si="1"/>
        <v/>
      </c>
      <c r="J29" s="57" t="str">
        <f t="shared" si="2"/>
        <v>See additional details in the Mapping Comments column</v>
      </c>
      <c r="K29" s="52" t="s">
        <v>155</v>
      </c>
    </row>
    <row r="30" spans="1:11" ht="17.399999999999999" customHeight="1" x14ac:dyDescent="0.3">
      <c r="A30" s="48">
        <v>27</v>
      </c>
      <c r="B30" s="48">
        <v>16</v>
      </c>
      <c r="C30" s="52" t="s">
        <v>106</v>
      </c>
      <c r="D30" s="52" t="s">
        <v>156</v>
      </c>
      <c r="E30" s="57" t="s">
        <v>98</v>
      </c>
      <c r="F30" s="57" t="s">
        <v>157</v>
      </c>
      <c r="G30" s="52" t="s">
        <v>158</v>
      </c>
      <c r="H30" s="52" t="str">
        <f t="shared" si="0"/>
        <v/>
      </c>
      <c r="I30" s="52" t="str">
        <f t="shared" si="1"/>
        <v/>
      </c>
      <c r="J30" s="57" t="str">
        <f t="shared" si="2"/>
        <v/>
      </c>
      <c r="K30" s="52" t="s">
        <v>159</v>
      </c>
    </row>
    <row r="31" spans="1:11" ht="17.399999999999999" customHeight="1" x14ac:dyDescent="0.3">
      <c r="A31" s="48">
        <v>28</v>
      </c>
      <c r="B31" s="48">
        <v>17</v>
      </c>
      <c r="C31" s="52" t="s">
        <v>106</v>
      </c>
      <c r="D31" s="52" t="s">
        <v>160</v>
      </c>
      <c r="E31" s="57" t="s">
        <v>142</v>
      </c>
      <c r="F31" s="57" t="s">
        <v>161</v>
      </c>
      <c r="G31" s="52" t="s">
        <v>158</v>
      </c>
      <c r="H31" s="52" t="str">
        <f t="shared" si="0"/>
        <v/>
      </c>
      <c r="I31" s="52" t="str">
        <f t="shared" si="1"/>
        <v/>
      </c>
      <c r="J31" s="57" t="str">
        <f t="shared" si="2"/>
        <v/>
      </c>
      <c r="K31" s="52" t="s">
        <v>159</v>
      </c>
    </row>
    <row r="32" spans="1:11" ht="17.399999999999999" customHeight="1" x14ac:dyDescent="0.3">
      <c r="A32" s="48">
        <v>29</v>
      </c>
      <c r="B32" s="48">
        <v>18</v>
      </c>
      <c r="C32" s="52" t="s">
        <v>106</v>
      </c>
      <c r="D32" s="52" t="s">
        <v>99</v>
      </c>
      <c r="E32" s="57" t="s">
        <v>100</v>
      </c>
      <c r="F32" s="57" t="s">
        <v>162</v>
      </c>
      <c r="G32" s="52" t="s">
        <v>163</v>
      </c>
      <c r="H32" s="52" t="str">
        <f t="shared" si="0"/>
        <v/>
      </c>
      <c r="I32" s="52" t="str">
        <f t="shared" si="1"/>
        <v/>
      </c>
      <c r="J32" s="57" t="str">
        <f t="shared" si="2"/>
        <v>Not applicable to this mapping</v>
      </c>
    </row>
    <row r="33" spans="1:12" ht="17.399999999999999" customHeight="1" x14ac:dyDescent="0.3">
      <c r="A33" s="48">
        <v>30</v>
      </c>
      <c r="B33" s="48">
        <v>19</v>
      </c>
      <c r="C33" s="52" t="s">
        <v>106</v>
      </c>
      <c r="D33" s="52" t="s">
        <v>101</v>
      </c>
      <c r="E33" s="57" t="s">
        <v>100</v>
      </c>
      <c r="F33" s="57" t="s">
        <v>162</v>
      </c>
      <c r="G33" s="52" t="s">
        <v>163</v>
      </c>
      <c r="H33" s="52" t="str">
        <f t="shared" si="0"/>
        <v/>
      </c>
      <c r="I33" s="52" t="str">
        <f t="shared" si="1"/>
        <v/>
      </c>
      <c r="J33" s="57" t="str">
        <f t="shared" si="2"/>
        <v>Not applicable to this mapping</v>
      </c>
    </row>
    <row r="34" spans="1:12" ht="17.399999999999999" customHeight="1" x14ac:dyDescent="0.3">
      <c r="A34" s="48">
        <v>31</v>
      </c>
      <c r="B34" s="48">
        <v>20</v>
      </c>
      <c r="C34" s="52" t="s">
        <v>106</v>
      </c>
      <c r="D34" s="52" t="s">
        <v>102</v>
      </c>
      <c r="E34" s="57" t="s">
        <v>100</v>
      </c>
      <c r="F34" s="57" t="s">
        <v>162</v>
      </c>
      <c r="G34" s="52" t="s">
        <v>163</v>
      </c>
      <c r="H34" s="52" t="str">
        <f t="shared" si="0"/>
        <v/>
      </c>
      <c r="I34" s="52" t="str">
        <f t="shared" si="1"/>
        <v/>
      </c>
      <c r="J34" s="57" t="str">
        <f t="shared" si="2"/>
        <v>Not applicable to this mapping</v>
      </c>
    </row>
    <row r="35" spans="1:12" ht="17.399999999999999" customHeight="1" x14ac:dyDescent="0.3">
      <c r="A35" s="48">
        <v>32</v>
      </c>
      <c r="B35" s="48">
        <v>21</v>
      </c>
      <c r="C35" s="52" t="s">
        <v>106</v>
      </c>
      <c r="D35" s="52" t="s">
        <v>51</v>
      </c>
      <c r="E35" s="57" t="s">
        <v>94</v>
      </c>
      <c r="F35" s="57" t="s">
        <v>162</v>
      </c>
      <c r="G35" s="52" t="s">
        <v>123</v>
      </c>
      <c r="H35" s="52" t="str">
        <f t="shared" ref="H35:H66" si="3">IF(_xlfn.IFNA(VLOOKUP(G35,omop_tbl_col_def,3,FALSE),"")=0,"",_xlfn.IFNA(VLOOKUP(G35,omop_tbl_col_def,3,FALSE),""))</f>
        <v/>
      </c>
      <c r="I35" s="52" t="str">
        <f t="shared" ref="I35:I66" si="4">IF(_xlfn.IFNA(VLOOKUP(G35,omop_tbl_col_def,4,FALSE),"")=0,"",_xlfn.IFNA(VLOOKUP(G35,omop_tbl_col_def,4,FALSE),""))</f>
        <v/>
      </c>
      <c r="J35" s="57" t="str">
        <f t="shared" si="2"/>
        <v>Value does not need to be stored in OMOP.</v>
      </c>
      <c r="K35" s="52" t="s">
        <v>164</v>
      </c>
    </row>
    <row r="36" spans="1:12" ht="17.399999999999999" customHeight="1" x14ac:dyDescent="0.3">
      <c r="A36" s="48">
        <v>33</v>
      </c>
      <c r="B36" s="48">
        <v>22</v>
      </c>
      <c r="C36" s="52" t="s">
        <v>106</v>
      </c>
      <c r="D36" s="52" t="s">
        <v>103</v>
      </c>
      <c r="E36" s="57" t="s">
        <v>104</v>
      </c>
      <c r="F36" s="57" t="s">
        <v>162</v>
      </c>
      <c r="G36" s="52" t="s">
        <v>163</v>
      </c>
      <c r="H36" s="52" t="str">
        <f t="shared" si="3"/>
        <v/>
      </c>
      <c r="I36" s="52" t="str">
        <f t="shared" si="4"/>
        <v/>
      </c>
      <c r="J36" s="57" t="str">
        <f t="shared" ref="J36:J160" si="5">IF(_xlfn.IFNA(VLOOKUP(G36,omop_tbl_col_def,2,FALSE),"")=0,"",_xlfn.IFNA(VLOOKUP(G36,omop_tbl_col_def,2,FALSE),""))</f>
        <v>Not applicable to this mapping</v>
      </c>
    </row>
    <row r="37" spans="1:12" ht="17.399999999999999" customHeight="1" x14ac:dyDescent="0.3">
      <c r="C37" s="53"/>
      <c r="D37" s="53"/>
      <c r="E37" s="58"/>
      <c r="F37" s="58"/>
      <c r="G37" s="53"/>
      <c r="H37" s="53" t="str">
        <f t="shared" si="3"/>
        <v/>
      </c>
      <c r="I37" s="53" t="str">
        <f t="shared" si="4"/>
        <v/>
      </c>
      <c r="J37" s="58"/>
      <c r="K37" s="53"/>
    </row>
    <row r="38" spans="1:12" ht="216" customHeight="1" x14ac:dyDescent="0.3">
      <c r="A38" s="48">
        <v>11</v>
      </c>
      <c r="B38" s="48">
        <v>0</v>
      </c>
      <c r="C38" s="52" t="s">
        <v>165</v>
      </c>
      <c r="F38" s="57" t="s">
        <v>107</v>
      </c>
      <c r="H38" s="52" t="str">
        <f t="shared" si="3"/>
        <v/>
      </c>
      <c r="I38" s="52" t="str">
        <f t="shared" si="4"/>
        <v/>
      </c>
      <c r="J38" s="57" t="str">
        <f>IF(_xlfn.IFNA(VLOOKUP(G38,omop_tbl_col_def,2,FALSE),"")=0,"",_xlfn.IFNA(VLOOKUP(G38,omop_tbl_col_def,2,FALSE),""))</f>
        <v/>
      </c>
      <c r="K38" s="57" t="s">
        <v>166</v>
      </c>
      <c r="L38" s="57" t="s">
        <v>167</v>
      </c>
    </row>
    <row r="39" spans="1:12" ht="17.399999999999999" customHeight="1" x14ac:dyDescent="0.3">
      <c r="A39" s="48">
        <v>12</v>
      </c>
      <c r="B39" s="48">
        <v>1</v>
      </c>
      <c r="C39" s="52" t="s">
        <v>165</v>
      </c>
      <c r="D39" s="54" t="s">
        <v>110</v>
      </c>
      <c r="E39" s="57" t="s">
        <v>111</v>
      </c>
      <c r="F39" s="57" t="s">
        <v>112</v>
      </c>
      <c r="G39" s="52" t="s">
        <v>168</v>
      </c>
      <c r="H39" s="52" t="str">
        <f t="shared" si="3"/>
        <v>No</v>
      </c>
      <c r="I39" s="52" t="str">
        <f t="shared" si="4"/>
        <v>INTEGER</v>
      </c>
      <c r="J39" s="57" t="str">
        <f t="shared" ref="J39:J60" si="6">IF(_xlfn.IFNA(VLOOKUP(G39,omop_tbl_col_def,2,FALSE),"")=0,"",_xlfn.IFNA(VLOOKUP(G39,omop_tbl_col_def,2,FALSE),""))</f>
        <v>A foreign key to the Visit in the VISIT_OCCURRENCE table during which the Drug Exposure was initiated.</v>
      </c>
    </row>
    <row r="40" spans="1:12" ht="17.399999999999999" customHeight="1" x14ac:dyDescent="0.3">
      <c r="A40" s="48">
        <v>13</v>
      </c>
      <c r="B40" s="48">
        <v>2</v>
      </c>
      <c r="C40" s="52" t="s">
        <v>165</v>
      </c>
      <c r="D40" s="54" t="s">
        <v>114</v>
      </c>
      <c r="E40" s="57" t="s">
        <v>111</v>
      </c>
      <c r="F40" s="57" t="s">
        <v>115</v>
      </c>
      <c r="G40" s="52" t="s">
        <v>169</v>
      </c>
      <c r="H40" s="52" t="str">
        <f t="shared" si="3"/>
        <v>Yes</v>
      </c>
      <c r="I40" s="52" t="str">
        <f t="shared" si="4"/>
        <v>INTEGER</v>
      </c>
      <c r="J40" s="57" t="str">
        <f t="shared" si="6"/>
        <v>A foreign key identifier to the person who is subjected to the Drug. The demographic details of that person are stored in the person table.</v>
      </c>
    </row>
    <row r="41" spans="1:12" ht="17.399999999999999" customHeight="1" x14ac:dyDescent="0.3">
      <c r="A41" s="48">
        <v>14</v>
      </c>
      <c r="B41" s="48">
        <v>3</v>
      </c>
      <c r="C41" s="52" t="s">
        <v>165</v>
      </c>
      <c r="D41" s="54" t="s">
        <v>50</v>
      </c>
      <c r="E41" s="57" t="s">
        <v>117</v>
      </c>
      <c r="F41" s="57" t="s">
        <v>118</v>
      </c>
      <c r="G41" s="52" t="s">
        <v>170</v>
      </c>
      <c r="H41" s="52" t="str">
        <f t="shared" si="3"/>
        <v>No</v>
      </c>
      <c r="I41" s="52" t="str">
        <f t="shared" si="4"/>
        <v>VARCHAR(50)</v>
      </c>
      <c r="J41" s="57" t="str">
        <f t="shared" si="6"/>
        <v>The source code for the Drug as it appears in the source data. This code is mapped to a Standard Drug concept in the Standardized Vocabularies and the original code is, stored here for reference.</v>
      </c>
      <c r="K41" s="57" t="s">
        <v>171</v>
      </c>
    </row>
    <row r="42" spans="1:12" ht="17.399999999999999" customHeight="1" x14ac:dyDescent="0.3">
      <c r="A42" s="48">
        <v>15</v>
      </c>
      <c r="B42" s="48">
        <v>4</v>
      </c>
      <c r="C42" s="52" t="s">
        <v>165</v>
      </c>
      <c r="D42" s="52" t="s">
        <v>121</v>
      </c>
      <c r="E42" s="57" t="s">
        <v>117</v>
      </c>
      <c r="F42" s="57" t="s">
        <v>122</v>
      </c>
      <c r="G42" s="52" t="s">
        <v>123</v>
      </c>
      <c r="H42" s="52" t="str">
        <f t="shared" si="3"/>
        <v/>
      </c>
      <c r="I42" s="52" t="str">
        <f t="shared" si="4"/>
        <v/>
      </c>
      <c r="J42" s="57" t="str">
        <f t="shared" si="6"/>
        <v>Value does not need to be stored in OMOP.</v>
      </c>
      <c r="K42" s="57" t="s">
        <v>172</v>
      </c>
    </row>
    <row r="43" spans="1:12" ht="17.399999999999999" customHeight="1" x14ac:dyDescent="0.3">
      <c r="A43" s="48">
        <v>16</v>
      </c>
      <c r="B43" s="48">
        <v>5</v>
      </c>
      <c r="C43" s="52" t="s">
        <v>165</v>
      </c>
      <c r="D43" s="54" t="s">
        <v>125</v>
      </c>
      <c r="E43" s="57" t="s">
        <v>126</v>
      </c>
      <c r="F43" s="57" t="s">
        <v>127</v>
      </c>
      <c r="G43" s="52" t="s">
        <v>173</v>
      </c>
      <c r="H43" s="52" t="str">
        <f t="shared" si="3"/>
        <v>Yes</v>
      </c>
      <c r="I43" s="52" t="str">
        <f t="shared" si="4"/>
        <v>DATE</v>
      </c>
      <c r="J43" s="57" t="str">
        <f t="shared" si="6"/>
        <v>The start date for the current instance of Drug utilization. Valid entries include a start date of a prescription, the date a prescription was filled, or the date on which a Drug administration procedure was recorded.</v>
      </c>
      <c r="K43" s="57" t="s">
        <v>174</v>
      </c>
    </row>
    <row r="44" spans="1:12" ht="17.399999999999999" customHeight="1" x14ac:dyDescent="0.3">
      <c r="A44" s="48">
        <v>17</v>
      </c>
      <c r="B44" s="48">
        <v>6</v>
      </c>
      <c r="C44" s="52" t="s">
        <v>165</v>
      </c>
      <c r="D44" s="54" t="s">
        <v>53</v>
      </c>
      <c r="E44" s="57" t="s">
        <v>130</v>
      </c>
      <c r="F44" s="57" t="s">
        <v>131</v>
      </c>
      <c r="G44" s="52" t="s">
        <v>123</v>
      </c>
      <c r="H44" s="52" t="str">
        <f t="shared" si="3"/>
        <v/>
      </c>
      <c r="I44" s="52" t="str">
        <f t="shared" si="4"/>
        <v/>
      </c>
      <c r="J44" s="57" t="str">
        <f t="shared" si="6"/>
        <v>Value does not need to be stored in OMOP.</v>
      </c>
      <c r="K44" s="57" t="s">
        <v>175</v>
      </c>
    </row>
    <row r="45" spans="1:12" ht="90.75" customHeight="1" x14ac:dyDescent="0.3">
      <c r="A45" s="48">
        <v>18</v>
      </c>
      <c r="B45" s="48">
        <v>7</v>
      </c>
      <c r="C45" s="52" t="s">
        <v>165</v>
      </c>
      <c r="D45" s="54" t="s">
        <v>133</v>
      </c>
      <c r="E45" s="57" t="s">
        <v>134</v>
      </c>
      <c r="F45" s="57" t="s">
        <v>135</v>
      </c>
      <c r="G45" s="52" t="s">
        <v>123</v>
      </c>
      <c r="H45" s="52" t="str">
        <f t="shared" si="3"/>
        <v/>
      </c>
      <c r="I45" s="52" t="str">
        <f t="shared" si="4"/>
        <v/>
      </c>
      <c r="J45" s="57" t="str">
        <f t="shared" si="6"/>
        <v>Value does not need to be stored in OMOP.</v>
      </c>
      <c r="K45" s="67" t="s">
        <v>176</v>
      </c>
    </row>
    <row r="46" spans="1:12" ht="29.25" customHeight="1" x14ac:dyDescent="0.3">
      <c r="A46" s="48">
        <v>19</v>
      </c>
      <c r="B46" s="48">
        <v>8</v>
      </c>
      <c r="C46" s="52" t="s">
        <v>165</v>
      </c>
      <c r="D46" s="52" t="s">
        <v>54</v>
      </c>
      <c r="E46" s="57" t="s">
        <v>94</v>
      </c>
      <c r="F46" s="57" t="s">
        <v>136</v>
      </c>
      <c r="G46" s="52" t="s">
        <v>163</v>
      </c>
      <c r="H46" s="52" t="str">
        <f t="shared" si="3"/>
        <v/>
      </c>
      <c r="I46" s="52" t="str">
        <f t="shared" si="4"/>
        <v/>
      </c>
      <c r="J46" s="57" t="str">
        <f t="shared" si="6"/>
        <v>Not applicable to this mapping</v>
      </c>
      <c r="K46" s="57" t="s">
        <v>177</v>
      </c>
    </row>
    <row r="47" spans="1:12" ht="27.75" customHeight="1" x14ac:dyDescent="0.3">
      <c r="A47" s="48">
        <v>20</v>
      </c>
      <c r="B47" s="48">
        <v>9</v>
      </c>
      <c r="C47" s="52" t="s">
        <v>165</v>
      </c>
      <c r="D47" s="52" t="s">
        <v>56</v>
      </c>
      <c r="E47" s="57" t="s">
        <v>139</v>
      </c>
      <c r="F47" s="57" t="s">
        <v>140</v>
      </c>
      <c r="G47" s="52" t="s">
        <v>163</v>
      </c>
      <c r="H47" s="52" t="str">
        <f t="shared" si="3"/>
        <v/>
      </c>
      <c r="I47" s="52" t="str">
        <f t="shared" si="4"/>
        <v/>
      </c>
      <c r="J47" s="57" t="str">
        <f t="shared" si="6"/>
        <v>Not applicable to this mapping</v>
      </c>
      <c r="K47" s="57" t="s">
        <v>177</v>
      </c>
    </row>
    <row r="48" spans="1:12" ht="30.75" customHeight="1" x14ac:dyDescent="0.3">
      <c r="A48" s="48">
        <v>21</v>
      </c>
      <c r="B48" s="48">
        <v>10</v>
      </c>
      <c r="C48" s="52" t="s">
        <v>165</v>
      </c>
      <c r="D48" s="52" t="s">
        <v>141</v>
      </c>
      <c r="E48" s="57" t="s">
        <v>142</v>
      </c>
      <c r="F48" s="57" t="s">
        <v>143</v>
      </c>
      <c r="G48" s="52" t="s">
        <v>163</v>
      </c>
      <c r="H48" s="52" t="str">
        <f t="shared" si="3"/>
        <v/>
      </c>
      <c r="I48" s="52" t="str">
        <f t="shared" si="4"/>
        <v/>
      </c>
      <c r="J48" s="57" t="str">
        <f t="shared" si="6"/>
        <v>Not applicable to this mapping</v>
      </c>
      <c r="K48" s="57" t="s">
        <v>177</v>
      </c>
    </row>
    <row r="49" spans="1:12" ht="27" customHeight="1" x14ac:dyDescent="0.3">
      <c r="A49" s="48">
        <v>22</v>
      </c>
      <c r="B49" s="48">
        <v>11</v>
      </c>
      <c r="C49" s="52" t="s">
        <v>165</v>
      </c>
      <c r="D49" s="52" t="s">
        <v>57</v>
      </c>
      <c r="E49" s="57" t="s">
        <v>94</v>
      </c>
      <c r="F49" s="57" t="s">
        <v>144</v>
      </c>
      <c r="G49" s="52" t="s">
        <v>163</v>
      </c>
      <c r="H49" s="52" t="str">
        <f t="shared" si="3"/>
        <v/>
      </c>
      <c r="I49" s="52" t="str">
        <f t="shared" si="4"/>
        <v/>
      </c>
      <c r="J49" s="57" t="str">
        <f t="shared" si="6"/>
        <v>Not applicable to this mapping</v>
      </c>
      <c r="K49" s="57" t="s">
        <v>177</v>
      </c>
    </row>
    <row r="50" spans="1:12" ht="17.399999999999999" customHeight="1" x14ac:dyDescent="0.3">
      <c r="A50" s="48">
        <v>23</v>
      </c>
      <c r="B50" s="48">
        <v>12</v>
      </c>
      <c r="C50" s="52" t="s">
        <v>165</v>
      </c>
      <c r="D50" s="52" t="s">
        <v>145</v>
      </c>
      <c r="E50" s="57" t="s">
        <v>142</v>
      </c>
      <c r="F50" s="57" t="s">
        <v>146</v>
      </c>
      <c r="G50" s="52" t="s">
        <v>123</v>
      </c>
      <c r="H50" s="52" t="str">
        <f t="shared" si="3"/>
        <v/>
      </c>
      <c r="I50" s="52" t="str">
        <f t="shared" si="4"/>
        <v/>
      </c>
      <c r="J50" s="57" t="str">
        <f t="shared" si="6"/>
        <v>Value does not need to be stored in OMOP.</v>
      </c>
    </row>
    <row r="51" spans="1:12" ht="17.399999999999999" customHeight="1" x14ac:dyDescent="0.3">
      <c r="A51" s="48">
        <v>24</v>
      </c>
      <c r="B51" s="48">
        <v>13</v>
      </c>
      <c r="C51" s="52" t="s">
        <v>165</v>
      </c>
      <c r="D51" s="52" t="s">
        <v>58</v>
      </c>
      <c r="E51" s="57" t="s">
        <v>147</v>
      </c>
      <c r="F51" s="57" t="s">
        <v>148</v>
      </c>
      <c r="G51" s="52" t="s">
        <v>123</v>
      </c>
      <c r="H51" s="52" t="str">
        <f t="shared" si="3"/>
        <v/>
      </c>
      <c r="I51" s="52" t="str">
        <f t="shared" si="4"/>
        <v/>
      </c>
      <c r="J51" s="57" t="str">
        <f t="shared" si="6"/>
        <v>Value does not need to be stored in OMOP.</v>
      </c>
    </row>
    <row r="52" spans="1:12" ht="17.399999999999999" customHeight="1" x14ac:dyDescent="0.3">
      <c r="A52" s="48">
        <v>25</v>
      </c>
      <c r="B52" s="48">
        <v>14</v>
      </c>
      <c r="C52" s="52" t="s">
        <v>165</v>
      </c>
      <c r="D52" s="52" t="s">
        <v>150</v>
      </c>
      <c r="E52" s="57" t="s">
        <v>100</v>
      </c>
      <c r="F52" s="57" t="s">
        <v>151</v>
      </c>
      <c r="G52" s="52" t="s">
        <v>178</v>
      </c>
      <c r="H52" s="52" t="str">
        <f t="shared" si="3"/>
        <v>Yes</v>
      </c>
      <c r="I52" s="52" t="str">
        <f t="shared" si="4"/>
        <v>DATE</v>
      </c>
      <c r="J52" s="57" t="str">
        <f t="shared" si="6"/>
        <v>The end date for the current instance of Drug utilization. It is not available from all sources.</v>
      </c>
      <c r="K52" s="57" t="s">
        <v>179</v>
      </c>
    </row>
    <row r="53" spans="1:12" ht="17.399999999999999" customHeight="1" x14ac:dyDescent="0.3">
      <c r="A53" s="48">
        <v>26</v>
      </c>
      <c r="B53" s="48">
        <v>15</v>
      </c>
      <c r="C53" s="52" t="s">
        <v>165</v>
      </c>
      <c r="D53" s="52" t="s">
        <v>59</v>
      </c>
      <c r="E53" s="57" t="s">
        <v>94</v>
      </c>
      <c r="F53" s="57" t="s">
        <v>154</v>
      </c>
      <c r="G53" s="52" t="s">
        <v>123</v>
      </c>
      <c r="H53" s="52" t="str">
        <f t="shared" si="3"/>
        <v/>
      </c>
      <c r="I53" s="52" t="str">
        <f t="shared" si="4"/>
        <v/>
      </c>
      <c r="J53" s="57" t="str">
        <f t="shared" si="6"/>
        <v>Value does not need to be stored in OMOP.</v>
      </c>
      <c r="K53" s="52" t="s">
        <v>155</v>
      </c>
    </row>
    <row r="54" spans="1:12" ht="17.399999999999999" customHeight="1" x14ac:dyDescent="0.3">
      <c r="A54" s="48">
        <v>27</v>
      </c>
      <c r="B54" s="48">
        <v>16</v>
      </c>
      <c r="C54" s="52" t="s">
        <v>165</v>
      </c>
      <c r="D54" s="52" t="s">
        <v>156</v>
      </c>
      <c r="E54" s="57" t="s">
        <v>98</v>
      </c>
      <c r="F54" s="57" t="s">
        <v>157</v>
      </c>
      <c r="G54" s="52" t="s">
        <v>123</v>
      </c>
      <c r="H54" s="52" t="str">
        <f t="shared" si="3"/>
        <v/>
      </c>
      <c r="I54" s="52" t="str">
        <f t="shared" si="4"/>
        <v/>
      </c>
      <c r="J54" s="57" t="str">
        <f t="shared" si="6"/>
        <v>Value does not need to be stored in OMOP.</v>
      </c>
      <c r="K54" s="52" t="s">
        <v>180</v>
      </c>
      <c r="L54" s="52" t="s">
        <v>181</v>
      </c>
    </row>
    <row r="55" spans="1:12" ht="17.399999999999999" customHeight="1" x14ac:dyDescent="0.3">
      <c r="A55" s="48">
        <v>28</v>
      </c>
      <c r="B55" s="48">
        <v>17</v>
      </c>
      <c r="C55" s="52" t="s">
        <v>165</v>
      </c>
      <c r="D55" s="52" t="s">
        <v>160</v>
      </c>
      <c r="E55" s="57" t="s">
        <v>142</v>
      </c>
      <c r="F55" s="57" t="s">
        <v>161</v>
      </c>
      <c r="G55" s="52" t="s">
        <v>123</v>
      </c>
      <c r="H55" s="52" t="str">
        <f t="shared" si="3"/>
        <v/>
      </c>
      <c r="I55" s="52" t="str">
        <f t="shared" si="4"/>
        <v/>
      </c>
      <c r="J55" s="57" t="str">
        <f t="shared" si="6"/>
        <v>Value does not need to be stored in OMOP.</v>
      </c>
      <c r="K55" s="57"/>
    </row>
    <row r="56" spans="1:12" ht="17.399999999999999" customHeight="1" x14ac:dyDescent="0.3">
      <c r="A56" s="48">
        <v>29</v>
      </c>
      <c r="B56" s="48">
        <v>18</v>
      </c>
      <c r="C56" s="52" t="s">
        <v>165</v>
      </c>
      <c r="D56" s="52" t="s">
        <v>99</v>
      </c>
      <c r="E56" s="57" t="s">
        <v>100</v>
      </c>
      <c r="F56" s="57" t="s">
        <v>162</v>
      </c>
      <c r="G56" s="52" t="s">
        <v>163</v>
      </c>
      <c r="H56" s="52" t="str">
        <f t="shared" si="3"/>
        <v/>
      </c>
      <c r="I56" s="52" t="str">
        <f t="shared" si="4"/>
        <v/>
      </c>
      <c r="J56" s="57" t="str">
        <f t="shared" si="6"/>
        <v>Not applicable to this mapping</v>
      </c>
    </row>
    <row r="57" spans="1:12" ht="17.399999999999999" customHeight="1" x14ac:dyDescent="0.3">
      <c r="A57" s="48">
        <v>30</v>
      </c>
      <c r="B57" s="48">
        <v>19</v>
      </c>
      <c r="C57" s="52" t="s">
        <v>165</v>
      </c>
      <c r="D57" s="52" t="s">
        <v>101</v>
      </c>
      <c r="E57" s="57" t="s">
        <v>100</v>
      </c>
      <c r="F57" s="57" t="s">
        <v>162</v>
      </c>
      <c r="G57" s="52" t="s">
        <v>163</v>
      </c>
      <c r="H57" s="52" t="str">
        <f t="shared" si="3"/>
        <v/>
      </c>
      <c r="I57" s="52" t="str">
        <f t="shared" si="4"/>
        <v/>
      </c>
      <c r="J57" s="57" t="str">
        <f t="shared" si="6"/>
        <v>Not applicable to this mapping</v>
      </c>
    </row>
    <row r="58" spans="1:12" ht="17.399999999999999" customHeight="1" x14ac:dyDescent="0.3">
      <c r="A58" s="48">
        <v>31</v>
      </c>
      <c r="B58" s="48">
        <v>20</v>
      </c>
      <c r="C58" s="52" t="s">
        <v>165</v>
      </c>
      <c r="D58" s="52" t="s">
        <v>102</v>
      </c>
      <c r="E58" s="57" t="s">
        <v>100</v>
      </c>
      <c r="F58" s="57" t="s">
        <v>162</v>
      </c>
      <c r="G58" s="52" t="s">
        <v>163</v>
      </c>
      <c r="H58" s="52" t="str">
        <f t="shared" si="3"/>
        <v/>
      </c>
      <c r="I58" s="52" t="str">
        <f t="shared" si="4"/>
        <v/>
      </c>
      <c r="J58" s="57" t="str">
        <f t="shared" si="6"/>
        <v>Not applicable to this mapping</v>
      </c>
    </row>
    <row r="59" spans="1:12" ht="17.399999999999999" customHeight="1" x14ac:dyDescent="0.3">
      <c r="A59" s="48">
        <v>32</v>
      </c>
      <c r="B59" s="48">
        <v>21</v>
      </c>
      <c r="C59" s="52" t="s">
        <v>165</v>
      </c>
      <c r="D59" s="52" t="s">
        <v>51</v>
      </c>
      <c r="E59" s="57" t="s">
        <v>94</v>
      </c>
      <c r="F59" s="57" t="s">
        <v>162</v>
      </c>
      <c r="G59" s="52" t="s">
        <v>123</v>
      </c>
      <c r="H59" s="52" t="str">
        <f t="shared" si="3"/>
        <v/>
      </c>
      <c r="I59" s="52" t="str">
        <f t="shared" si="4"/>
        <v/>
      </c>
      <c r="J59" s="57" t="str">
        <f t="shared" si="6"/>
        <v>Value does not need to be stored in OMOP.</v>
      </c>
      <c r="K59" s="52" t="s">
        <v>164</v>
      </c>
    </row>
    <row r="60" spans="1:12" ht="17.399999999999999" customHeight="1" x14ac:dyDescent="0.3">
      <c r="A60" s="48">
        <v>33</v>
      </c>
      <c r="B60" s="48">
        <v>22</v>
      </c>
      <c r="C60" s="52" t="s">
        <v>165</v>
      </c>
      <c r="D60" s="52" t="s">
        <v>103</v>
      </c>
      <c r="E60" s="57" t="s">
        <v>104</v>
      </c>
      <c r="F60" s="57" t="s">
        <v>162</v>
      </c>
      <c r="G60" s="52" t="s">
        <v>163</v>
      </c>
      <c r="H60" s="52" t="str">
        <f t="shared" si="3"/>
        <v/>
      </c>
      <c r="I60" s="52" t="str">
        <f t="shared" si="4"/>
        <v/>
      </c>
      <c r="J60" s="57" t="str">
        <f t="shared" si="6"/>
        <v>Not applicable to this mapping</v>
      </c>
    </row>
    <row r="61" spans="1:12" ht="17.399999999999999" customHeight="1" x14ac:dyDescent="0.3">
      <c r="C61" s="53"/>
      <c r="D61" s="53"/>
      <c r="E61" s="58"/>
      <c r="F61" s="58"/>
      <c r="G61" s="53"/>
      <c r="H61" s="53" t="str">
        <f t="shared" si="3"/>
        <v/>
      </c>
      <c r="I61" s="53" t="str">
        <f t="shared" si="4"/>
        <v/>
      </c>
      <c r="J61" s="58"/>
      <c r="K61" s="53"/>
    </row>
    <row r="62" spans="1:12" ht="93" customHeight="1" x14ac:dyDescent="0.3">
      <c r="A62" s="48">
        <v>11</v>
      </c>
      <c r="B62" s="48">
        <v>0</v>
      </c>
      <c r="C62" s="52" t="s">
        <v>182</v>
      </c>
      <c r="F62" s="57" t="s">
        <v>107</v>
      </c>
      <c r="H62" s="52" t="str">
        <f t="shared" si="3"/>
        <v/>
      </c>
      <c r="I62" s="52" t="str">
        <f t="shared" si="4"/>
        <v/>
      </c>
      <c r="J62" s="57" t="str">
        <f t="shared" ref="J62:J84" si="7">IF(_xlfn.IFNA(VLOOKUP(G62,omop_tbl_col_def,2,FALSE),"")=0,"",_xlfn.IFNA(VLOOKUP(G62,omop_tbl_col_def,2,FALSE),""))</f>
        <v/>
      </c>
      <c r="K62" s="65" t="s">
        <v>183</v>
      </c>
      <c r="L62" s="57" t="s">
        <v>184</v>
      </c>
    </row>
    <row r="63" spans="1:12" ht="17.399999999999999" customHeight="1" x14ac:dyDescent="0.3">
      <c r="A63" s="48">
        <v>12</v>
      </c>
      <c r="B63" s="48">
        <v>1</v>
      </c>
      <c r="C63" s="52" t="s">
        <v>182</v>
      </c>
      <c r="D63" s="54" t="s">
        <v>110</v>
      </c>
      <c r="E63" s="57" t="s">
        <v>111</v>
      </c>
      <c r="F63" s="57" t="s">
        <v>112</v>
      </c>
      <c r="G63" s="52" t="s">
        <v>185</v>
      </c>
      <c r="H63" s="52" t="str">
        <f t="shared" si="3"/>
        <v>No</v>
      </c>
      <c r="I63" s="52" t="str">
        <f t="shared" si="4"/>
        <v>INTEGER</v>
      </c>
      <c r="J63" s="57" t="str">
        <f t="shared" si="7"/>
        <v>A foreign key to the Visit in the VISIT_OCCURRENCE table during which the Procedure was carried out.</v>
      </c>
    </row>
    <row r="64" spans="1:12" ht="17.399999999999999" customHeight="1" x14ac:dyDescent="0.3">
      <c r="A64" s="48">
        <v>13</v>
      </c>
      <c r="B64" s="48">
        <v>2</v>
      </c>
      <c r="C64" s="52" t="s">
        <v>182</v>
      </c>
      <c r="D64" s="54" t="s">
        <v>114</v>
      </c>
      <c r="E64" s="57" t="s">
        <v>111</v>
      </c>
      <c r="F64" s="57" t="s">
        <v>115</v>
      </c>
      <c r="G64" s="52" t="s">
        <v>186</v>
      </c>
      <c r="H64" s="52" t="str">
        <f t="shared" si="3"/>
        <v>Yes</v>
      </c>
      <c r="I64" s="52" t="str">
        <f t="shared" si="4"/>
        <v>INTEGER</v>
      </c>
      <c r="J64" s="57" t="str">
        <f t="shared" si="7"/>
        <v>A foreign key identifier to the Person who is subjected to the Procedure. The demographic details of that Person are stored in the PERSON table.</v>
      </c>
    </row>
    <row r="65" spans="1:11" ht="45" customHeight="1" x14ac:dyDescent="0.3">
      <c r="A65" s="48">
        <v>14</v>
      </c>
      <c r="B65" s="48">
        <v>3</v>
      </c>
      <c r="C65" s="52" t="s">
        <v>182</v>
      </c>
      <c r="D65" s="54" t="s">
        <v>50</v>
      </c>
      <c r="E65" s="57" t="s">
        <v>117</v>
      </c>
      <c r="F65" s="57" t="s">
        <v>118</v>
      </c>
      <c r="G65" s="52" t="s">
        <v>187</v>
      </c>
      <c r="H65" s="52" t="str">
        <f t="shared" si="3"/>
        <v>No</v>
      </c>
      <c r="I65" s="52" t="str">
        <f t="shared" si="4"/>
        <v>VARCHAR(50)</v>
      </c>
      <c r="J65" s="57" t="str">
        <f t="shared" si="7"/>
        <v>The source code for the Procedure as it appears in the source data. This code is mapped to a standard procedure Concept in the Standardized Vocabularies and the original code is, stored here for reference. Procedure source codes are typically ICD-9-Proc, CPT-4, HCPCS or OPCS-4 codes.</v>
      </c>
      <c r="K65" s="57" t="s">
        <v>188</v>
      </c>
    </row>
    <row r="66" spans="1:11" ht="17.399999999999999" customHeight="1" x14ac:dyDescent="0.3">
      <c r="A66" s="48">
        <v>15</v>
      </c>
      <c r="B66" s="48">
        <v>4</v>
      </c>
      <c r="C66" s="52" t="s">
        <v>182</v>
      </c>
      <c r="D66" s="52" t="s">
        <v>121</v>
      </c>
      <c r="E66" s="57" t="s">
        <v>117</v>
      </c>
      <c r="F66" s="57" t="s">
        <v>122</v>
      </c>
      <c r="G66" s="52" t="s">
        <v>123</v>
      </c>
      <c r="H66" s="52" t="str">
        <f t="shared" si="3"/>
        <v/>
      </c>
      <c r="I66" s="52" t="str">
        <f t="shared" si="4"/>
        <v/>
      </c>
      <c r="J66" s="57" t="str">
        <f t="shared" si="7"/>
        <v>Value does not need to be stored in OMOP.</v>
      </c>
      <c r="K66" s="52" t="s">
        <v>189</v>
      </c>
    </row>
    <row r="67" spans="1:11" ht="17.399999999999999" customHeight="1" x14ac:dyDescent="0.3">
      <c r="A67" s="48">
        <v>16</v>
      </c>
      <c r="B67" s="48">
        <v>5</v>
      </c>
      <c r="C67" s="52" t="s">
        <v>182</v>
      </c>
      <c r="D67" s="54" t="s">
        <v>125</v>
      </c>
      <c r="E67" s="57" t="s">
        <v>126</v>
      </c>
      <c r="F67" s="57" t="s">
        <v>127</v>
      </c>
      <c r="G67" s="52" t="s">
        <v>190</v>
      </c>
      <c r="H67" s="52" t="str">
        <f t="shared" ref="H67:H98" si="8">IF(_xlfn.IFNA(VLOOKUP(G67,omop_tbl_col_def,3,FALSE),"")=0,"",_xlfn.IFNA(VLOOKUP(G67,omop_tbl_col_def,3,FALSE),""))</f>
        <v>Yes</v>
      </c>
      <c r="I67" s="52" t="str">
        <f t="shared" ref="I67:I98" si="9">IF(_xlfn.IFNA(VLOOKUP(G67,omop_tbl_col_def,4,FALSE),"")=0,"",_xlfn.IFNA(VLOOKUP(G67,omop_tbl_col_def,4,FALSE),""))</f>
        <v>DATE</v>
      </c>
      <c r="J67" s="57" t="str">
        <f t="shared" si="7"/>
        <v>The date on which the Procedure was performed.</v>
      </c>
      <c r="K67" s="57" t="s">
        <v>191</v>
      </c>
    </row>
    <row r="68" spans="1:11" ht="17.399999999999999" customHeight="1" x14ac:dyDescent="0.3">
      <c r="A68" s="48">
        <v>17</v>
      </c>
      <c r="B68" s="48">
        <v>6</v>
      </c>
      <c r="C68" s="52" t="s">
        <v>182</v>
      </c>
      <c r="D68" s="54" t="s">
        <v>53</v>
      </c>
      <c r="E68" s="57" t="s">
        <v>130</v>
      </c>
      <c r="F68" s="57" t="s">
        <v>131</v>
      </c>
      <c r="G68" s="52" t="s">
        <v>123</v>
      </c>
      <c r="H68" s="52" t="str">
        <f t="shared" si="8"/>
        <v/>
      </c>
      <c r="I68" s="52" t="str">
        <f t="shared" si="9"/>
        <v/>
      </c>
      <c r="J68" s="57" t="str">
        <f t="shared" si="7"/>
        <v>Value does not need to be stored in OMOP.</v>
      </c>
      <c r="K68" s="57" t="s">
        <v>192</v>
      </c>
    </row>
    <row r="69" spans="1:11" ht="17.399999999999999" customHeight="1" x14ac:dyDescent="0.3">
      <c r="A69" s="48">
        <v>18</v>
      </c>
      <c r="B69" s="48">
        <v>7</v>
      </c>
      <c r="C69" s="52" t="s">
        <v>182</v>
      </c>
      <c r="D69" s="54" t="s">
        <v>133</v>
      </c>
      <c r="E69" s="57" t="s">
        <v>134</v>
      </c>
      <c r="F69" s="57" t="s">
        <v>135</v>
      </c>
      <c r="G69" s="52" t="s">
        <v>123</v>
      </c>
      <c r="H69" s="52" t="str">
        <f t="shared" si="8"/>
        <v/>
      </c>
      <c r="I69" s="52" t="str">
        <f t="shared" si="9"/>
        <v/>
      </c>
      <c r="J69" s="57" t="str">
        <f t="shared" si="7"/>
        <v>Value does not need to be stored in OMOP.</v>
      </c>
    </row>
    <row r="70" spans="1:11" ht="17.399999999999999" customHeight="1" x14ac:dyDescent="0.3">
      <c r="A70" s="48">
        <v>19</v>
      </c>
      <c r="B70" s="48">
        <v>8</v>
      </c>
      <c r="C70" s="52" t="s">
        <v>182</v>
      </c>
      <c r="D70" s="52" t="s">
        <v>54</v>
      </c>
      <c r="E70" s="57" t="s">
        <v>94</v>
      </c>
      <c r="F70" s="57" t="s">
        <v>136</v>
      </c>
      <c r="G70" s="52" t="s">
        <v>137</v>
      </c>
      <c r="H70" s="52" t="str">
        <f t="shared" si="8"/>
        <v/>
      </c>
      <c r="I70" s="52" t="str">
        <f t="shared" si="9"/>
        <v/>
      </c>
      <c r="J70" s="57" t="str">
        <f t="shared" si="7"/>
        <v>See additional details in the Mapping Comments column</v>
      </c>
      <c r="K70" s="52" t="s">
        <v>193</v>
      </c>
    </row>
    <row r="71" spans="1:11" ht="17.399999999999999" customHeight="1" x14ac:dyDescent="0.3">
      <c r="A71" s="48">
        <v>20</v>
      </c>
      <c r="B71" s="48">
        <v>9</v>
      </c>
      <c r="C71" s="52" t="s">
        <v>182</v>
      </c>
      <c r="D71" s="52" t="s">
        <v>56</v>
      </c>
      <c r="E71" s="57" t="s">
        <v>139</v>
      </c>
      <c r="F71" s="57" t="s">
        <v>140</v>
      </c>
      <c r="G71" s="52" t="s">
        <v>137</v>
      </c>
      <c r="H71" s="52" t="str">
        <f t="shared" si="8"/>
        <v/>
      </c>
      <c r="I71" s="52" t="str">
        <f t="shared" si="9"/>
        <v/>
      </c>
      <c r="J71" s="57" t="str">
        <f t="shared" si="7"/>
        <v>See additional details in the Mapping Comments column</v>
      </c>
      <c r="K71" s="52" t="s">
        <v>193</v>
      </c>
    </row>
    <row r="72" spans="1:11" ht="17.399999999999999" customHeight="1" x14ac:dyDescent="0.3">
      <c r="A72" s="48">
        <v>21</v>
      </c>
      <c r="B72" s="48">
        <v>10</v>
      </c>
      <c r="C72" s="52" t="s">
        <v>182</v>
      </c>
      <c r="D72" s="52" t="s">
        <v>141</v>
      </c>
      <c r="E72" s="57" t="s">
        <v>142</v>
      </c>
      <c r="F72" s="57" t="s">
        <v>143</v>
      </c>
      <c r="G72" s="52" t="s">
        <v>137</v>
      </c>
      <c r="H72" s="52" t="str">
        <f t="shared" si="8"/>
        <v/>
      </c>
      <c r="I72" s="52" t="str">
        <f t="shared" si="9"/>
        <v/>
      </c>
      <c r="J72" s="57" t="str">
        <f t="shared" si="7"/>
        <v>See additional details in the Mapping Comments column</v>
      </c>
      <c r="K72" s="52" t="s">
        <v>193</v>
      </c>
    </row>
    <row r="73" spans="1:11" ht="17.399999999999999" customHeight="1" x14ac:dyDescent="0.3">
      <c r="A73" s="48">
        <v>22</v>
      </c>
      <c r="B73" s="48">
        <v>11</v>
      </c>
      <c r="C73" s="52" t="s">
        <v>182</v>
      </c>
      <c r="D73" s="52" t="s">
        <v>57</v>
      </c>
      <c r="E73" s="57" t="s">
        <v>94</v>
      </c>
      <c r="F73" s="57" t="s">
        <v>144</v>
      </c>
      <c r="G73" s="52" t="s">
        <v>137</v>
      </c>
      <c r="H73" s="52" t="str">
        <f t="shared" si="8"/>
        <v/>
      </c>
      <c r="I73" s="52" t="str">
        <f t="shared" si="9"/>
        <v/>
      </c>
      <c r="J73" s="57" t="str">
        <f t="shared" si="7"/>
        <v>See additional details in the Mapping Comments column</v>
      </c>
      <c r="K73" s="52" t="s">
        <v>193</v>
      </c>
    </row>
    <row r="74" spans="1:11" ht="17.399999999999999" customHeight="1" x14ac:dyDescent="0.3">
      <c r="A74" s="48">
        <v>23</v>
      </c>
      <c r="B74" s="48">
        <v>12</v>
      </c>
      <c r="C74" s="52" t="s">
        <v>182</v>
      </c>
      <c r="D74" s="52" t="s">
        <v>145</v>
      </c>
      <c r="E74" s="57" t="s">
        <v>142</v>
      </c>
      <c r="F74" s="57" t="s">
        <v>146</v>
      </c>
      <c r="G74" s="52" t="s">
        <v>137</v>
      </c>
      <c r="H74" s="52" t="str">
        <f t="shared" si="8"/>
        <v/>
      </c>
      <c r="I74" s="52" t="str">
        <f t="shared" si="9"/>
        <v/>
      </c>
      <c r="J74" s="57" t="str">
        <f t="shared" si="7"/>
        <v>See additional details in the Mapping Comments column</v>
      </c>
      <c r="K74" s="52" t="s">
        <v>193</v>
      </c>
    </row>
    <row r="75" spans="1:11" ht="17.399999999999999" customHeight="1" x14ac:dyDescent="0.3">
      <c r="A75" s="48">
        <v>24</v>
      </c>
      <c r="B75" s="48">
        <v>13</v>
      </c>
      <c r="C75" s="52" t="s">
        <v>182</v>
      </c>
      <c r="D75" s="52" t="s">
        <v>58</v>
      </c>
      <c r="E75" s="57" t="s">
        <v>147</v>
      </c>
      <c r="F75" s="57" t="s">
        <v>148</v>
      </c>
      <c r="G75" s="52" t="s">
        <v>137</v>
      </c>
      <c r="H75" s="52" t="str">
        <f t="shared" si="8"/>
        <v/>
      </c>
      <c r="I75" s="52" t="str">
        <f t="shared" si="9"/>
        <v/>
      </c>
      <c r="J75" s="57" t="str">
        <f t="shared" si="7"/>
        <v>See additional details in the Mapping Comments column</v>
      </c>
      <c r="K75" s="52" t="s">
        <v>149</v>
      </c>
    </row>
    <row r="76" spans="1:11" ht="17.399999999999999" customHeight="1" x14ac:dyDescent="0.3">
      <c r="A76" s="48">
        <v>25</v>
      </c>
      <c r="B76" s="48">
        <v>14</v>
      </c>
      <c r="C76" s="52" t="s">
        <v>182</v>
      </c>
      <c r="D76" s="52" t="s">
        <v>150</v>
      </c>
      <c r="E76" s="57" t="s">
        <v>100</v>
      </c>
      <c r="F76" s="57" t="s">
        <v>151</v>
      </c>
      <c r="G76" s="52" t="s">
        <v>158</v>
      </c>
      <c r="H76" s="52" t="str">
        <f t="shared" si="8"/>
        <v/>
      </c>
      <c r="I76" s="52" t="str">
        <f t="shared" si="9"/>
        <v/>
      </c>
      <c r="J76" s="57" t="str">
        <f t="shared" si="7"/>
        <v/>
      </c>
      <c r="K76" s="57" t="s">
        <v>194</v>
      </c>
    </row>
    <row r="77" spans="1:11" ht="17.399999999999999" customHeight="1" x14ac:dyDescent="0.3">
      <c r="A77" s="48">
        <v>26</v>
      </c>
      <c r="B77" s="48">
        <v>15</v>
      </c>
      <c r="C77" s="52" t="s">
        <v>182</v>
      </c>
      <c r="D77" s="52" t="s">
        <v>59</v>
      </c>
      <c r="E77" s="57" t="s">
        <v>94</v>
      </c>
      <c r="F77" s="57" t="s">
        <v>154</v>
      </c>
      <c r="G77" s="52" t="s">
        <v>137</v>
      </c>
      <c r="H77" s="52" t="str">
        <f t="shared" si="8"/>
        <v/>
      </c>
      <c r="I77" s="52" t="str">
        <f t="shared" si="9"/>
        <v/>
      </c>
      <c r="J77" s="57" t="str">
        <f t="shared" si="7"/>
        <v>See additional details in the Mapping Comments column</v>
      </c>
      <c r="K77" s="52" t="s">
        <v>155</v>
      </c>
    </row>
    <row r="78" spans="1:11" ht="17.399999999999999" customHeight="1" x14ac:dyDescent="0.3">
      <c r="A78" s="48">
        <v>27</v>
      </c>
      <c r="B78" s="48">
        <v>16</v>
      </c>
      <c r="C78" s="52" t="s">
        <v>182</v>
      </c>
      <c r="D78" s="52" t="s">
        <v>156</v>
      </c>
      <c r="E78" s="57" t="s">
        <v>98</v>
      </c>
      <c r="F78" s="57" t="s">
        <v>157</v>
      </c>
      <c r="G78" s="52" t="s">
        <v>158</v>
      </c>
      <c r="H78" s="52" t="str">
        <f t="shared" si="8"/>
        <v/>
      </c>
      <c r="I78" s="52" t="str">
        <f t="shared" si="9"/>
        <v/>
      </c>
      <c r="J78" s="57" t="str">
        <f t="shared" si="7"/>
        <v/>
      </c>
      <c r="K78" s="52" t="s">
        <v>195</v>
      </c>
    </row>
    <row r="79" spans="1:11" ht="17.399999999999999" customHeight="1" x14ac:dyDescent="0.3">
      <c r="A79" s="48">
        <v>28</v>
      </c>
      <c r="B79" s="48">
        <v>17</v>
      </c>
      <c r="C79" s="52" t="s">
        <v>182</v>
      </c>
      <c r="D79" s="52" t="s">
        <v>160</v>
      </c>
      <c r="E79" s="57" t="s">
        <v>142</v>
      </c>
      <c r="F79" s="57" t="s">
        <v>161</v>
      </c>
      <c r="G79" s="52" t="s">
        <v>158</v>
      </c>
      <c r="H79" s="52" t="str">
        <f t="shared" si="8"/>
        <v/>
      </c>
      <c r="I79" s="52" t="str">
        <f t="shared" si="9"/>
        <v/>
      </c>
      <c r="J79" s="57" t="str">
        <f t="shared" si="7"/>
        <v/>
      </c>
      <c r="K79" s="57" t="s">
        <v>196</v>
      </c>
    </row>
    <row r="80" spans="1:11" ht="17.399999999999999" customHeight="1" x14ac:dyDescent="0.3">
      <c r="A80" s="48">
        <v>29</v>
      </c>
      <c r="B80" s="48">
        <v>18</v>
      </c>
      <c r="C80" s="52" t="s">
        <v>182</v>
      </c>
      <c r="D80" s="52" t="s">
        <v>99</v>
      </c>
      <c r="E80" s="57" t="s">
        <v>100</v>
      </c>
      <c r="F80" s="57" t="s">
        <v>162</v>
      </c>
      <c r="G80" s="52" t="s">
        <v>163</v>
      </c>
      <c r="H80" s="52" t="str">
        <f t="shared" si="8"/>
        <v/>
      </c>
      <c r="I80" s="52" t="str">
        <f t="shared" si="9"/>
        <v/>
      </c>
      <c r="J80" s="57" t="str">
        <f t="shared" si="7"/>
        <v>Not applicable to this mapping</v>
      </c>
    </row>
    <row r="81" spans="1:12" ht="17.399999999999999" customHeight="1" x14ac:dyDescent="0.3">
      <c r="A81" s="48">
        <v>30</v>
      </c>
      <c r="B81" s="48">
        <v>19</v>
      </c>
      <c r="C81" s="52" t="s">
        <v>182</v>
      </c>
      <c r="D81" s="52" t="s">
        <v>101</v>
      </c>
      <c r="E81" s="57" t="s">
        <v>100</v>
      </c>
      <c r="F81" s="57" t="s">
        <v>162</v>
      </c>
      <c r="G81" s="52" t="s">
        <v>163</v>
      </c>
      <c r="H81" s="52" t="str">
        <f t="shared" si="8"/>
        <v/>
      </c>
      <c r="I81" s="52" t="str">
        <f t="shared" si="9"/>
        <v/>
      </c>
      <c r="J81" s="57" t="str">
        <f t="shared" si="7"/>
        <v>Not applicable to this mapping</v>
      </c>
    </row>
    <row r="82" spans="1:12" ht="17.399999999999999" customHeight="1" x14ac:dyDescent="0.3">
      <c r="A82" s="48">
        <v>31</v>
      </c>
      <c r="B82" s="48">
        <v>20</v>
      </c>
      <c r="C82" s="52" t="s">
        <v>182</v>
      </c>
      <c r="D82" s="52" t="s">
        <v>102</v>
      </c>
      <c r="E82" s="57" t="s">
        <v>100</v>
      </c>
      <c r="F82" s="57" t="s">
        <v>162</v>
      </c>
      <c r="G82" s="52" t="s">
        <v>163</v>
      </c>
      <c r="H82" s="52" t="str">
        <f t="shared" si="8"/>
        <v/>
      </c>
      <c r="I82" s="52" t="str">
        <f t="shared" si="9"/>
        <v/>
      </c>
      <c r="J82" s="57" t="str">
        <f t="shared" si="7"/>
        <v>Not applicable to this mapping</v>
      </c>
    </row>
    <row r="83" spans="1:12" ht="17.399999999999999" customHeight="1" x14ac:dyDescent="0.3">
      <c r="A83" s="48">
        <v>32</v>
      </c>
      <c r="B83" s="48">
        <v>21</v>
      </c>
      <c r="C83" s="52" t="s">
        <v>182</v>
      </c>
      <c r="D83" s="52" t="s">
        <v>51</v>
      </c>
      <c r="E83" s="57" t="s">
        <v>94</v>
      </c>
      <c r="F83" s="57" t="s">
        <v>162</v>
      </c>
      <c r="G83" s="52" t="s">
        <v>123</v>
      </c>
      <c r="H83" s="52" t="str">
        <f t="shared" si="8"/>
        <v/>
      </c>
      <c r="I83" s="52" t="str">
        <f t="shared" si="9"/>
        <v/>
      </c>
      <c r="J83" s="57" t="str">
        <f t="shared" si="7"/>
        <v>Value does not need to be stored in OMOP.</v>
      </c>
      <c r="K83" s="52" t="s">
        <v>164</v>
      </c>
    </row>
    <row r="84" spans="1:12" ht="17.399999999999999" customHeight="1" x14ac:dyDescent="0.3">
      <c r="A84" s="48">
        <v>33</v>
      </c>
      <c r="B84" s="48">
        <v>22</v>
      </c>
      <c r="C84" s="52" t="s">
        <v>182</v>
      </c>
      <c r="D84" s="52" t="s">
        <v>103</v>
      </c>
      <c r="E84" s="57" t="s">
        <v>104</v>
      </c>
      <c r="F84" s="57" t="s">
        <v>162</v>
      </c>
      <c r="G84" s="52" t="s">
        <v>163</v>
      </c>
      <c r="H84" s="52" t="str">
        <f t="shared" si="8"/>
        <v/>
      </c>
      <c r="I84" s="52" t="str">
        <f t="shared" si="9"/>
        <v/>
      </c>
      <c r="J84" s="57" t="str">
        <f t="shared" si="7"/>
        <v>Not applicable to this mapping</v>
      </c>
    </row>
    <row r="85" spans="1:12" ht="17.399999999999999" customHeight="1" x14ac:dyDescent="0.3">
      <c r="C85" s="53"/>
      <c r="D85" s="53"/>
      <c r="E85" s="58"/>
      <c r="F85" s="58"/>
      <c r="G85" s="53"/>
      <c r="H85" s="53" t="str">
        <f t="shared" si="8"/>
        <v/>
      </c>
      <c r="I85" s="53" t="str">
        <f t="shared" si="9"/>
        <v/>
      </c>
      <c r="J85" s="58"/>
      <c r="K85" s="53"/>
    </row>
    <row r="86" spans="1:12" ht="90.75" customHeight="1" x14ac:dyDescent="0.3">
      <c r="A86" s="48">
        <v>11</v>
      </c>
      <c r="B86" s="48">
        <v>0</v>
      </c>
      <c r="C86" s="52" t="s">
        <v>197</v>
      </c>
      <c r="F86" s="57" t="s">
        <v>107</v>
      </c>
      <c r="H86" s="52" t="str">
        <f t="shared" si="8"/>
        <v/>
      </c>
      <c r="I86" s="52" t="str">
        <f t="shared" si="9"/>
        <v/>
      </c>
      <c r="J86" s="57" t="str">
        <f t="shared" ref="J86:J108" si="10">IF(_xlfn.IFNA(VLOOKUP(G86,omop_tbl_col_def,2,FALSE),"")=0,"",_xlfn.IFNA(VLOOKUP(G86,omop_tbl_col_def,2,FALSE),""))</f>
        <v/>
      </c>
      <c r="K86" s="57" t="s">
        <v>198</v>
      </c>
    </row>
    <row r="87" spans="1:12" ht="17.399999999999999" customHeight="1" x14ac:dyDescent="0.3">
      <c r="A87" s="48">
        <v>12</v>
      </c>
      <c r="B87" s="48">
        <v>1</v>
      </c>
      <c r="C87" s="52" t="s">
        <v>197</v>
      </c>
      <c r="D87" s="54" t="s">
        <v>110</v>
      </c>
      <c r="E87" s="57" t="s">
        <v>111</v>
      </c>
      <c r="F87" s="57" t="s">
        <v>112</v>
      </c>
      <c r="G87" s="52" t="s">
        <v>199</v>
      </c>
      <c r="H87" s="52" t="str">
        <f t="shared" si="8"/>
        <v>No</v>
      </c>
      <c r="I87" s="52" t="str">
        <f t="shared" si="9"/>
        <v>INTEGER</v>
      </c>
      <c r="J87" s="57" t="str">
        <f t="shared" si="10"/>
        <v>A foreign key to the Visit in the VISIT_OCCURRENCE table during which the Measurement was recorded.</v>
      </c>
    </row>
    <row r="88" spans="1:12" ht="17.399999999999999" customHeight="1" x14ac:dyDescent="0.3">
      <c r="A88" s="48">
        <v>13</v>
      </c>
      <c r="B88" s="48">
        <v>2</v>
      </c>
      <c r="C88" s="52" t="s">
        <v>197</v>
      </c>
      <c r="D88" s="54" t="s">
        <v>114</v>
      </c>
      <c r="E88" s="57" t="s">
        <v>111</v>
      </c>
      <c r="F88" s="57" t="s">
        <v>115</v>
      </c>
      <c r="G88" s="52" t="s">
        <v>200</v>
      </c>
      <c r="H88" s="52" t="str">
        <f t="shared" si="8"/>
        <v>Yes</v>
      </c>
      <c r="I88" s="52" t="str">
        <f t="shared" si="9"/>
        <v>INTEGER</v>
      </c>
      <c r="J88" s="57" t="str">
        <f t="shared" si="10"/>
        <v>A foreign key identifier to the Person about whom the measurement was recorded. The demographic details of that Person are stored in the PERSON table.</v>
      </c>
    </row>
    <row r="89" spans="1:12" ht="17.399999999999999" customHeight="1" x14ac:dyDescent="0.3">
      <c r="A89" s="48">
        <v>14</v>
      </c>
      <c r="B89" s="48">
        <v>3</v>
      </c>
      <c r="C89" s="52" t="s">
        <v>197</v>
      </c>
      <c r="D89" s="54" t="s">
        <v>50</v>
      </c>
      <c r="E89" s="57" t="s">
        <v>117</v>
      </c>
      <c r="F89" s="57" t="s">
        <v>118</v>
      </c>
      <c r="G89" s="61" t="s">
        <v>201</v>
      </c>
      <c r="H89" s="52" t="str">
        <f t="shared" si="8"/>
        <v>No</v>
      </c>
      <c r="I89" s="52" t="str">
        <f t="shared" si="9"/>
        <v>VARCHAR(50)</v>
      </c>
      <c r="J89" s="57" t="str">
        <f t="shared" si="10"/>
        <v>The Measurement name as it appears in the source data. This code is mapped to a Standard Concept in the Standardized Vocabularies and the original code is stored here for reference.</v>
      </c>
      <c r="K89" s="57" t="s">
        <v>202</v>
      </c>
      <c r="L89" s="57" t="s">
        <v>203</v>
      </c>
    </row>
    <row r="90" spans="1:12" ht="17.399999999999999" customHeight="1" x14ac:dyDescent="0.3">
      <c r="A90" s="48">
        <v>15</v>
      </c>
      <c r="B90" s="48">
        <v>4</v>
      </c>
      <c r="C90" s="52" t="s">
        <v>197</v>
      </c>
      <c r="D90" s="52" t="s">
        <v>121</v>
      </c>
      <c r="E90" s="57" t="s">
        <v>117</v>
      </c>
      <c r="F90" s="57" t="s">
        <v>122</v>
      </c>
      <c r="G90" s="52" t="s">
        <v>123</v>
      </c>
      <c r="H90" s="52" t="str">
        <f t="shared" si="8"/>
        <v/>
      </c>
      <c r="I90" s="52" t="str">
        <f t="shared" si="9"/>
        <v/>
      </c>
      <c r="J90" s="57" t="str">
        <f t="shared" si="10"/>
        <v>Value does not need to be stored in OMOP.</v>
      </c>
      <c r="K90" s="57" t="s">
        <v>192</v>
      </c>
    </row>
    <row r="91" spans="1:12" ht="72.75" customHeight="1" x14ac:dyDescent="0.3">
      <c r="A91" s="48">
        <v>16</v>
      </c>
      <c r="B91" s="48">
        <v>5</v>
      </c>
      <c r="C91" s="52" t="s">
        <v>197</v>
      </c>
      <c r="D91" s="54" t="s">
        <v>125</v>
      </c>
      <c r="E91" s="57" t="s">
        <v>126</v>
      </c>
      <c r="F91" s="57" t="s">
        <v>127</v>
      </c>
      <c r="G91" s="52" t="s">
        <v>204</v>
      </c>
      <c r="H91" s="52" t="str">
        <f t="shared" si="8"/>
        <v>Yes</v>
      </c>
      <c r="I91" s="52" t="str">
        <f t="shared" si="9"/>
        <v>DATE</v>
      </c>
      <c r="J91" s="57" t="str">
        <f>IF(_xlfn.IFNA(VLOOKUP(G91,omop_tbl_col_def,2,FALSE),"")=0,"",_xlfn.IFNA(VLOOKUP(G91,omop_tbl_col_def,2,FALSE),""))</f>
        <v>The date of the Measurement.</v>
      </c>
      <c r="K91" s="57" t="s">
        <v>205</v>
      </c>
      <c r="L91" s="57" t="s">
        <v>206</v>
      </c>
    </row>
    <row r="92" spans="1:12" ht="17.399999999999999" customHeight="1" x14ac:dyDescent="0.3">
      <c r="A92" s="48">
        <v>17</v>
      </c>
      <c r="B92" s="48">
        <v>6</v>
      </c>
      <c r="C92" s="52" t="s">
        <v>197</v>
      </c>
      <c r="D92" s="54" t="s">
        <v>53</v>
      </c>
      <c r="E92" s="57" t="s">
        <v>130</v>
      </c>
      <c r="F92" s="57" t="s">
        <v>131</v>
      </c>
      <c r="G92" s="52" t="s">
        <v>123</v>
      </c>
      <c r="H92" s="52" t="str">
        <f t="shared" si="8"/>
        <v/>
      </c>
      <c r="I92" s="52" t="str">
        <f t="shared" si="9"/>
        <v/>
      </c>
      <c r="J92" s="57" t="str">
        <f t="shared" si="10"/>
        <v>Value does not need to be stored in OMOP.</v>
      </c>
      <c r="K92" s="52" t="s">
        <v>207</v>
      </c>
      <c r="L92" s="57" t="s">
        <v>208</v>
      </c>
    </row>
    <row r="93" spans="1:12" ht="17.399999999999999" customHeight="1" x14ac:dyDescent="0.3">
      <c r="A93" s="48">
        <v>18</v>
      </c>
      <c r="B93" s="48">
        <v>7</v>
      </c>
      <c r="C93" s="52" t="s">
        <v>197</v>
      </c>
      <c r="D93" s="54" t="s">
        <v>133</v>
      </c>
      <c r="E93" s="57" t="s">
        <v>134</v>
      </c>
      <c r="F93" s="57" t="s">
        <v>135</v>
      </c>
      <c r="G93" s="52" t="s">
        <v>123</v>
      </c>
      <c r="H93" s="52" t="str">
        <f t="shared" si="8"/>
        <v/>
      </c>
      <c r="I93" s="52" t="str">
        <f t="shared" si="9"/>
        <v/>
      </c>
      <c r="J93" s="57" t="str">
        <f t="shared" si="10"/>
        <v>Value does not need to be stored in OMOP.</v>
      </c>
      <c r="K93" s="57" t="s">
        <v>209</v>
      </c>
      <c r="L93" s="57" t="s">
        <v>210</v>
      </c>
    </row>
    <row r="94" spans="1:12" ht="138.75" customHeight="1" x14ac:dyDescent="0.3">
      <c r="A94" s="48">
        <v>19</v>
      </c>
      <c r="B94" s="48">
        <v>8</v>
      </c>
      <c r="C94" s="52" t="s">
        <v>197</v>
      </c>
      <c r="D94" s="52" t="s">
        <v>54</v>
      </c>
      <c r="E94" s="57" t="s">
        <v>94</v>
      </c>
      <c r="F94" s="57" t="s">
        <v>136</v>
      </c>
      <c r="G94" s="52" t="s">
        <v>137</v>
      </c>
      <c r="H94" s="52" t="str">
        <f t="shared" si="8"/>
        <v/>
      </c>
      <c r="I94" s="52" t="str">
        <f t="shared" si="9"/>
        <v/>
      </c>
      <c r="J94" s="57" t="str">
        <f t="shared" si="10"/>
        <v>See additional details in the Mapping Comments column</v>
      </c>
      <c r="K94" s="57" t="s">
        <v>211</v>
      </c>
      <c r="L94" s="57" t="s">
        <v>212</v>
      </c>
    </row>
    <row r="95" spans="1:12" ht="126.75" customHeight="1" x14ac:dyDescent="0.3">
      <c r="A95" s="48">
        <v>20</v>
      </c>
      <c r="B95" s="48">
        <v>9</v>
      </c>
      <c r="C95" s="52" t="s">
        <v>197</v>
      </c>
      <c r="D95" s="52" t="s">
        <v>56</v>
      </c>
      <c r="E95" s="57" t="s">
        <v>139</v>
      </c>
      <c r="F95" s="57" t="s">
        <v>140</v>
      </c>
      <c r="G95" s="61" t="s">
        <v>137</v>
      </c>
      <c r="H95" s="52" t="str">
        <f t="shared" si="8"/>
        <v/>
      </c>
      <c r="I95" s="52" t="str">
        <f t="shared" si="9"/>
        <v/>
      </c>
      <c r="J95" s="57" t="str">
        <f>IF(_xlfn.IFNA(VLOOKUP(G95,omop_tbl_col_def,2,FALSE),"")=0,"",_xlfn.IFNA(VLOOKUP(G95,omop_tbl_col_def,2,FALSE),""))</f>
        <v>See additional details in the Mapping Comments column</v>
      </c>
      <c r="K95" s="57" t="s">
        <v>1448</v>
      </c>
    </row>
    <row r="96" spans="1:12" ht="41.25" customHeight="1" x14ac:dyDescent="0.3">
      <c r="A96" s="48">
        <v>21</v>
      </c>
      <c r="B96" s="48">
        <v>10</v>
      </c>
      <c r="C96" s="52" t="s">
        <v>197</v>
      </c>
      <c r="D96" s="52" t="s">
        <v>141</v>
      </c>
      <c r="E96" s="57" t="s">
        <v>142</v>
      </c>
      <c r="F96" s="57" t="s">
        <v>143</v>
      </c>
      <c r="G96" s="61" t="s">
        <v>213</v>
      </c>
      <c r="H96" s="52" t="str">
        <f t="shared" si="8"/>
        <v>No</v>
      </c>
      <c r="I96" s="52" t="str">
        <f t="shared" si="9"/>
        <v>FLOAT</v>
      </c>
      <c r="J96" s="57" t="str">
        <f t="shared" si="10"/>
        <v>A Measurement result where the result is expressed as a numeric value.</v>
      </c>
    </row>
    <row r="97" spans="1:12" ht="72.75" customHeight="1" x14ac:dyDescent="0.3">
      <c r="A97" s="48">
        <v>22</v>
      </c>
      <c r="B97" s="48">
        <v>11</v>
      </c>
      <c r="C97" s="52" t="s">
        <v>197</v>
      </c>
      <c r="D97" s="52" t="s">
        <v>57</v>
      </c>
      <c r="E97" s="57" t="s">
        <v>94</v>
      </c>
      <c r="F97" s="57" t="s">
        <v>144</v>
      </c>
      <c r="G97" s="61" t="s">
        <v>214</v>
      </c>
      <c r="H97" s="52" t="str">
        <f t="shared" si="8"/>
        <v>No</v>
      </c>
      <c r="I97" s="52" t="str">
        <f t="shared" si="9"/>
        <v>INTEGER</v>
      </c>
      <c r="J97" s="57" t="str">
        <f t="shared" si="10"/>
        <v>A foreign key to a Measurement result represented as a Concept from the Standardized Vocabularies (e.g., positive/negative, present/absent, low/high, etc.).</v>
      </c>
      <c r="K97" s="57" t="s">
        <v>1449</v>
      </c>
    </row>
    <row r="98" spans="1:12" ht="29.25" customHeight="1" x14ac:dyDescent="0.3">
      <c r="A98" s="48">
        <v>23</v>
      </c>
      <c r="B98" s="48">
        <v>12</v>
      </c>
      <c r="C98" s="52" t="s">
        <v>197</v>
      </c>
      <c r="D98" s="52" t="s">
        <v>145</v>
      </c>
      <c r="E98" s="57" t="s">
        <v>142</v>
      </c>
      <c r="F98" s="57" t="s">
        <v>146</v>
      </c>
      <c r="G98" s="52" t="s">
        <v>163</v>
      </c>
      <c r="H98" s="52" t="str">
        <f t="shared" si="8"/>
        <v/>
      </c>
      <c r="I98" s="52" t="str">
        <f t="shared" si="9"/>
        <v/>
      </c>
      <c r="J98" s="57" t="str">
        <f t="shared" si="10"/>
        <v>Not applicable to this mapping</v>
      </c>
      <c r="K98" s="57" t="s">
        <v>1450</v>
      </c>
    </row>
    <row r="99" spans="1:12" ht="56.25" customHeight="1" x14ac:dyDescent="0.3">
      <c r="A99" s="48">
        <v>24</v>
      </c>
      <c r="B99" s="48">
        <v>13</v>
      </c>
      <c r="C99" s="52" t="s">
        <v>197</v>
      </c>
      <c r="D99" s="52" t="s">
        <v>58</v>
      </c>
      <c r="E99" s="57" t="s">
        <v>147</v>
      </c>
      <c r="F99" s="57" t="s">
        <v>148</v>
      </c>
      <c r="G99" s="52" t="s">
        <v>215</v>
      </c>
      <c r="H99" s="52" t="str">
        <f t="shared" ref="H99:H130" si="11">IF(_xlfn.IFNA(VLOOKUP(G99,omop_tbl_col_def,3,FALSE),"")=0,"",_xlfn.IFNA(VLOOKUP(G99,omop_tbl_col_def,3,FALSE),""))</f>
        <v>No</v>
      </c>
      <c r="I99" s="52" t="str">
        <f t="shared" ref="I99:I130" si="12">IF(_xlfn.IFNA(VLOOKUP(G99,omop_tbl_col_def,4,FALSE),"")=0,"",_xlfn.IFNA(VLOOKUP(G99,omop_tbl_col_def,4,FALSE),""))</f>
        <v>VARCHAR(50)</v>
      </c>
      <c r="J99" s="57" t="str">
        <f t="shared" si="10"/>
        <v>The source code for the unit as it appears in the source data. This code is mapped to a standard unit concept in the Standardized Vocabularies and the original code is stored here for reference.</v>
      </c>
      <c r="K99" s="96" t="s">
        <v>1451</v>
      </c>
    </row>
    <row r="100" spans="1:12" ht="47.25" customHeight="1" x14ac:dyDescent="0.3">
      <c r="A100" s="48">
        <v>25</v>
      </c>
      <c r="B100" s="48">
        <v>14</v>
      </c>
      <c r="C100" s="52" t="s">
        <v>197</v>
      </c>
      <c r="D100" s="52" t="s">
        <v>150</v>
      </c>
      <c r="E100" s="57" t="s">
        <v>100</v>
      </c>
      <c r="F100" s="57" t="s">
        <v>151</v>
      </c>
      <c r="G100" s="52" t="s">
        <v>123</v>
      </c>
      <c r="H100" s="52" t="str">
        <f t="shared" si="11"/>
        <v/>
      </c>
      <c r="I100" s="52" t="str">
        <f t="shared" si="12"/>
        <v/>
      </c>
      <c r="J100" s="57" t="str">
        <f t="shared" si="10"/>
        <v>Value does not need to be stored in OMOP.</v>
      </c>
      <c r="K100" s="57"/>
    </row>
    <row r="101" spans="1:12" ht="17.399999999999999" customHeight="1" x14ac:dyDescent="0.3">
      <c r="A101" s="48">
        <v>26</v>
      </c>
      <c r="B101" s="48">
        <v>15</v>
      </c>
      <c r="C101" s="52" t="s">
        <v>197</v>
      </c>
      <c r="D101" s="52" t="s">
        <v>59</v>
      </c>
      <c r="E101" s="57" t="s">
        <v>94</v>
      </c>
      <c r="F101" s="57" t="s">
        <v>154</v>
      </c>
      <c r="G101" s="52" t="s">
        <v>123</v>
      </c>
      <c r="H101" s="52" t="str">
        <f t="shared" si="11"/>
        <v/>
      </c>
      <c r="I101" s="52" t="str">
        <f t="shared" si="12"/>
        <v/>
      </c>
      <c r="J101" s="57" t="str">
        <f t="shared" si="10"/>
        <v>Value does not need to be stored in OMOP.</v>
      </c>
      <c r="K101" s="52" t="s">
        <v>155</v>
      </c>
    </row>
    <row r="102" spans="1:12" ht="17.399999999999999" customHeight="1" x14ac:dyDescent="0.3">
      <c r="A102" s="48">
        <v>27</v>
      </c>
      <c r="B102" s="48">
        <v>16</v>
      </c>
      <c r="C102" s="52" t="s">
        <v>197</v>
      </c>
      <c r="D102" s="52" t="s">
        <v>156</v>
      </c>
      <c r="E102" s="57" t="s">
        <v>98</v>
      </c>
      <c r="F102" s="57" t="s">
        <v>157</v>
      </c>
      <c r="G102" s="52" t="s">
        <v>123</v>
      </c>
      <c r="H102" s="52" t="str">
        <f t="shared" si="11"/>
        <v/>
      </c>
      <c r="I102" s="52" t="str">
        <f t="shared" si="12"/>
        <v/>
      </c>
      <c r="J102" s="57" t="str">
        <f t="shared" si="10"/>
        <v>Value does not need to be stored in OMOP.</v>
      </c>
    </row>
    <row r="103" spans="1:12" ht="30.75" customHeight="1" x14ac:dyDescent="0.3">
      <c r="A103" s="48">
        <v>28</v>
      </c>
      <c r="B103" s="48">
        <v>17</v>
      </c>
      <c r="C103" s="52" t="s">
        <v>197</v>
      </c>
      <c r="D103" s="52" t="s">
        <v>160</v>
      </c>
      <c r="E103" s="57" t="s">
        <v>142</v>
      </c>
      <c r="F103" s="57" t="s">
        <v>161</v>
      </c>
      <c r="G103" s="52" t="s">
        <v>123</v>
      </c>
      <c r="H103" s="52" t="str">
        <f t="shared" si="11"/>
        <v/>
      </c>
      <c r="I103" s="52" t="str">
        <f t="shared" si="12"/>
        <v/>
      </c>
      <c r="J103" s="57" t="str">
        <f t="shared" si="10"/>
        <v>Value does not need to be stored in OMOP.</v>
      </c>
      <c r="K103" s="57" t="s">
        <v>1452</v>
      </c>
    </row>
    <row r="104" spans="1:12" ht="17.399999999999999" customHeight="1" x14ac:dyDescent="0.3">
      <c r="A104" s="48">
        <v>29</v>
      </c>
      <c r="B104" s="48">
        <v>18</v>
      </c>
      <c r="C104" s="52" t="s">
        <v>197</v>
      </c>
      <c r="D104" s="52" t="s">
        <v>99</v>
      </c>
      <c r="E104" s="57" t="s">
        <v>100</v>
      </c>
      <c r="F104" s="57" t="s">
        <v>162</v>
      </c>
      <c r="G104" s="52" t="s">
        <v>163</v>
      </c>
      <c r="H104" s="52" t="str">
        <f t="shared" si="11"/>
        <v/>
      </c>
      <c r="I104" s="52" t="str">
        <f t="shared" si="12"/>
        <v/>
      </c>
      <c r="J104" s="57" t="str">
        <f t="shared" si="10"/>
        <v>Not applicable to this mapping</v>
      </c>
    </row>
    <row r="105" spans="1:12" ht="17.399999999999999" customHeight="1" x14ac:dyDescent="0.3">
      <c r="A105" s="48">
        <v>30</v>
      </c>
      <c r="B105" s="48">
        <v>19</v>
      </c>
      <c r="C105" s="52" t="s">
        <v>197</v>
      </c>
      <c r="D105" s="52" t="s">
        <v>101</v>
      </c>
      <c r="E105" s="57" t="s">
        <v>100</v>
      </c>
      <c r="F105" s="57" t="s">
        <v>162</v>
      </c>
      <c r="G105" s="52" t="s">
        <v>163</v>
      </c>
      <c r="H105" s="52" t="str">
        <f t="shared" si="11"/>
        <v/>
      </c>
      <c r="I105" s="52" t="str">
        <f t="shared" si="12"/>
        <v/>
      </c>
      <c r="J105" s="57" t="str">
        <f t="shared" si="10"/>
        <v>Not applicable to this mapping</v>
      </c>
    </row>
    <row r="106" spans="1:12" ht="17.399999999999999" customHeight="1" x14ac:dyDescent="0.3">
      <c r="A106" s="48">
        <v>31</v>
      </c>
      <c r="B106" s="48">
        <v>20</v>
      </c>
      <c r="C106" s="52" t="s">
        <v>197</v>
      </c>
      <c r="D106" s="52" t="s">
        <v>102</v>
      </c>
      <c r="E106" s="57" t="s">
        <v>100</v>
      </c>
      <c r="F106" s="57" t="s">
        <v>162</v>
      </c>
      <c r="G106" s="52" t="s">
        <v>163</v>
      </c>
      <c r="H106" s="52" t="str">
        <f t="shared" si="11"/>
        <v/>
      </c>
      <c r="I106" s="52" t="str">
        <f t="shared" si="12"/>
        <v/>
      </c>
      <c r="J106" s="57" t="str">
        <f t="shared" si="10"/>
        <v>Not applicable to this mapping</v>
      </c>
    </row>
    <row r="107" spans="1:12" ht="17.399999999999999" customHeight="1" x14ac:dyDescent="0.3">
      <c r="A107" s="48">
        <v>32</v>
      </c>
      <c r="B107" s="48">
        <v>21</v>
      </c>
      <c r="C107" s="52" t="s">
        <v>197</v>
      </c>
      <c r="D107" s="52" t="s">
        <v>51</v>
      </c>
      <c r="E107" s="57" t="s">
        <v>94</v>
      </c>
      <c r="F107" s="57" t="s">
        <v>162</v>
      </c>
      <c r="G107" s="52" t="s">
        <v>123</v>
      </c>
      <c r="H107" s="52" t="str">
        <f t="shared" si="11"/>
        <v/>
      </c>
      <c r="I107" s="52" t="str">
        <f t="shared" si="12"/>
        <v/>
      </c>
      <c r="J107" s="57" t="str">
        <f t="shared" si="10"/>
        <v>Value does not need to be stored in OMOP.</v>
      </c>
      <c r="K107" s="52" t="s">
        <v>216</v>
      </c>
    </row>
    <row r="108" spans="1:12" ht="17.399999999999999" customHeight="1" x14ac:dyDescent="0.3">
      <c r="A108" s="48">
        <v>33</v>
      </c>
      <c r="B108" s="48">
        <v>22</v>
      </c>
      <c r="C108" s="52" t="s">
        <v>197</v>
      </c>
      <c r="D108" s="52" t="s">
        <v>103</v>
      </c>
      <c r="E108" s="57" t="s">
        <v>104</v>
      </c>
      <c r="F108" s="57" t="s">
        <v>162</v>
      </c>
      <c r="G108" s="52" t="s">
        <v>163</v>
      </c>
      <c r="H108" s="52" t="str">
        <f t="shared" si="11"/>
        <v/>
      </c>
      <c r="I108" s="52" t="str">
        <f t="shared" si="12"/>
        <v/>
      </c>
      <c r="J108" s="57" t="str">
        <f t="shared" si="10"/>
        <v>Not applicable to this mapping</v>
      </c>
    </row>
    <row r="109" spans="1:12" ht="17.399999999999999" customHeight="1" x14ac:dyDescent="0.3">
      <c r="C109" s="53"/>
      <c r="D109" s="53"/>
      <c r="E109" s="58"/>
      <c r="F109" s="58"/>
      <c r="G109" s="53"/>
      <c r="H109" s="53" t="str">
        <f t="shared" si="11"/>
        <v/>
      </c>
      <c r="I109" s="53" t="str">
        <f t="shared" si="12"/>
        <v/>
      </c>
      <c r="J109" s="58"/>
      <c r="K109" s="53"/>
    </row>
    <row r="110" spans="1:12" ht="155.25" customHeight="1" x14ac:dyDescent="0.3">
      <c r="A110" s="48">
        <v>11</v>
      </c>
      <c r="B110" s="48">
        <v>0</v>
      </c>
      <c r="C110" s="52" t="s">
        <v>217</v>
      </c>
      <c r="F110" s="57" t="s">
        <v>107</v>
      </c>
      <c r="H110" s="52" t="str">
        <f t="shared" si="11"/>
        <v/>
      </c>
      <c r="I110" s="52" t="str">
        <f t="shared" si="12"/>
        <v/>
      </c>
      <c r="J110" s="57" t="str">
        <f t="shared" ref="J110:J132" si="13">IF(_xlfn.IFNA(VLOOKUP(G110,omop_tbl_col_def,2,FALSE),"")=0,"",_xlfn.IFNA(VLOOKUP(G110,omop_tbl_col_def,2,FALSE),""))</f>
        <v/>
      </c>
      <c r="K110" s="65" t="s">
        <v>218</v>
      </c>
      <c r="L110" s="57" t="s">
        <v>219</v>
      </c>
    </row>
    <row r="111" spans="1:12" ht="17.399999999999999" customHeight="1" x14ac:dyDescent="0.3">
      <c r="A111" s="48">
        <v>12</v>
      </c>
      <c r="B111" s="48">
        <v>1</v>
      </c>
      <c r="C111" s="52" t="s">
        <v>217</v>
      </c>
      <c r="D111" s="54" t="s">
        <v>110</v>
      </c>
      <c r="E111" s="57" t="s">
        <v>111</v>
      </c>
      <c r="F111" s="57" t="s">
        <v>112</v>
      </c>
      <c r="G111" s="52" t="s">
        <v>220</v>
      </c>
      <c r="H111" s="52" t="str">
        <f t="shared" si="11"/>
        <v>No</v>
      </c>
      <c r="I111" s="52" t="str">
        <f t="shared" si="12"/>
        <v>INTEGER</v>
      </c>
      <c r="J111" s="57" t="str">
        <f t="shared" si="13"/>
        <v>A foreign key to the visit in the VISIT_OCCURRENCE table during which the observation was recorded.</v>
      </c>
    </row>
    <row r="112" spans="1:12" ht="17.399999999999999" customHeight="1" x14ac:dyDescent="0.3">
      <c r="A112" s="48">
        <v>13</v>
      </c>
      <c r="B112" s="48">
        <v>2</v>
      </c>
      <c r="C112" s="52" t="s">
        <v>217</v>
      </c>
      <c r="D112" s="54" t="s">
        <v>114</v>
      </c>
      <c r="E112" s="57" t="s">
        <v>111</v>
      </c>
      <c r="F112" s="57" t="s">
        <v>115</v>
      </c>
      <c r="G112" s="52" t="s">
        <v>221</v>
      </c>
      <c r="H112" s="52" t="str">
        <f t="shared" si="11"/>
        <v>Yes</v>
      </c>
      <c r="I112" s="52" t="str">
        <f t="shared" si="12"/>
        <v>INTEGER</v>
      </c>
      <c r="J112" s="57" t="str">
        <f t="shared" si="13"/>
        <v>A foreign key identifier to the Person about whom the observation was recorded. The demographic details of that Person are stored in the PERSON table.</v>
      </c>
    </row>
    <row r="113" spans="1:12" ht="68.25" customHeight="1" x14ac:dyDescent="0.3">
      <c r="A113" s="48">
        <v>14</v>
      </c>
      <c r="B113" s="48">
        <v>3</v>
      </c>
      <c r="C113" s="52" t="s">
        <v>217</v>
      </c>
      <c r="D113" s="54" t="s">
        <v>50</v>
      </c>
      <c r="E113" s="57" t="s">
        <v>117</v>
      </c>
      <c r="F113" s="57" t="s">
        <v>118</v>
      </c>
      <c r="G113" s="62" t="s">
        <v>222</v>
      </c>
      <c r="H113" s="52" t="str">
        <f t="shared" si="11"/>
        <v>No</v>
      </c>
      <c r="I113" s="52" t="str">
        <f t="shared" si="12"/>
        <v>VARCHAR(50)</v>
      </c>
      <c r="J113" s="57" t="str">
        <f t="shared" si="13"/>
        <v>The observation code as it appears in the source data. This code is mapped to a Standard Concept in the Standardized Vocabularies and the original code is, stored here for reference.</v>
      </c>
      <c r="K113" s="57" t="s">
        <v>223</v>
      </c>
    </row>
    <row r="114" spans="1:12" ht="17.399999999999999" customHeight="1" x14ac:dyDescent="0.3">
      <c r="A114" s="48">
        <v>15</v>
      </c>
      <c r="B114" s="48">
        <v>4</v>
      </c>
      <c r="C114" s="52" t="s">
        <v>217</v>
      </c>
      <c r="D114" s="52" t="s">
        <v>121</v>
      </c>
      <c r="E114" s="57" t="s">
        <v>117</v>
      </c>
      <c r="F114" s="57" t="s">
        <v>122</v>
      </c>
      <c r="G114" s="52" t="s">
        <v>123</v>
      </c>
      <c r="H114" s="52" t="str">
        <f t="shared" si="11"/>
        <v/>
      </c>
      <c r="I114" s="52" t="str">
        <f t="shared" si="12"/>
        <v/>
      </c>
      <c r="J114" s="57" t="str">
        <f t="shared" si="13"/>
        <v>Value does not need to be stored in OMOP.</v>
      </c>
    </row>
    <row r="115" spans="1:12" ht="69.75" customHeight="1" x14ac:dyDescent="0.3">
      <c r="A115" s="48">
        <v>16</v>
      </c>
      <c r="B115" s="48">
        <v>5</v>
      </c>
      <c r="C115" s="52" t="s">
        <v>217</v>
      </c>
      <c r="D115" s="54" t="s">
        <v>125</v>
      </c>
      <c r="E115" s="57" t="s">
        <v>126</v>
      </c>
      <c r="F115" s="57" t="s">
        <v>127</v>
      </c>
      <c r="G115" s="52" t="s">
        <v>224</v>
      </c>
      <c r="H115" s="52" t="str">
        <f t="shared" si="11"/>
        <v>Yes</v>
      </c>
      <c r="I115" s="52" t="str">
        <f t="shared" si="12"/>
        <v>DATE</v>
      </c>
      <c r="J115" s="57" t="str">
        <f t="shared" si="13"/>
        <v>The date of the observation.</v>
      </c>
      <c r="K115" s="57" t="s">
        <v>225</v>
      </c>
    </row>
    <row r="116" spans="1:12" ht="17.399999999999999" customHeight="1" x14ac:dyDescent="0.3">
      <c r="A116" s="48">
        <v>17</v>
      </c>
      <c r="B116" s="48">
        <v>6</v>
      </c>
      <c r="C116" s="52" t="s">
        <v>217</v>
      </c>
      <c r="D116" s="54" t="s">
        <v>53</v>
      </c>
      <c r="E116" s="57" t="s">
        <v>130</v>
      </c>
      <c r="F116" s="57" t="s">
        <v>131</v>
      </c>
      <c r="G116" s="52" t="s">
        <v>123</v>
      </c>
      <c r="H116" s="52" t="str">
        <f t="shared" si="11"/>
        <v/>
      </c>
      <c r="I116" s="52" t="str">
        <f t="shared" si="12"/>
        <v/>
      </c>
      <c r="J116" s="57" t="str">
        <f t="shared" si="13"/>
        <v>Value does not need to be stored in OMOP.</v>
      </c>
      <c r="K116" s="52" t="s">
        <v>226</v>
      </c>
    </row>
    <row r="117" spans="1:12" ht="55.5" customHeight="1" x14ac:dyDescent="0.3">
      <c r="A117" s="48">
        <v>18</v>
      </c>
      <c r="B117" s="48">
        <v>7</v>
      </c>
      <c r="C117" s="52" t="s">
        <v>217</v>
      </c>
      <c r="D117" s="54" t="s">
        <v>133</v>
      </c>
      <c r="E117" s="57" t="s">
        <v>134</v>
      </c>
      <c r="F117" s="57" t="s">
        <v>135</v>
      </c>
      <c r="G117" s="52" t="s">
        <v>123</v>
      </c>
      <c r="H117" s="52" t="str">
        <f t="shared" si="11"/>
        <v/>
      </c>
      <c r="I117" s="52" t="str">
        <f t="shared" si="12"/>
        <v/>
      </c>
      <c r="J117" s="57" t="str">
        <f t="shared" si="13"/>
        <v>Value does not need to be stored in OMOP.</v>
      </c>
      <c r="K117" s="57" t="s">
        <v>209</v>
      </c>
      <c r="L117" s="57" t="s">
        <v>227</v>
      </c>
    </row>
    <row r="118" spans="1:12" ht="17.399999999999999" customHeight="1" x14ac:dyDescent="0.3">
      <c r="A118" s="48">
        <v>19</v>
      </c>
      <c r="B118" s="48">
        <v>8</v>
      </c>
      <c r="C118" s="52" t="s">
        <v>217</v>
      </c>
      <c r="D118" s="52" t="s">
        <v>54</v>
      </c>
      <c r="E118" s="57" t="s">
        <v>94</v>
      </c>
      <c r="F118" s="57" t="s">
        <v>136</v>
      </c>
      <c r="G118" s="52" t="s">
        <v>222</v>
      </c>
      <c r="H118" s="52" t="str">
        <f t="shared" si="11"/>
        <v>No</v>
      </c>
      <c r="I118" s="52" t="str">
        <f t="shared" si="12"/>
        <v>VARCHAR(50)</v>
      </c>
      <c r="J118" s="57" t="str">
        <f t="shared" si="13"/>
        <v>The observation code as it appears in the source data. This code is mapped to a Standard Concept in the Standardized Vocabularies and the original code is, stored here for reference.</v>
      </c>
    </row>
    <row r="119" spans="1:12" ht="17.399999999999999" customHeight="1" x14ac:dyDescent="0.3">
      <c r="A119" s="48">
        <v>20</v>
      </c>
      <c r="B119" s="48">
        <v>9</v>
      </c>
      <c r="C119" s="52" t="s">
        <v>217</v>
      </c>
      <c r="D119" s="52" t="s">
        <v>56</v>
      </c>
      <c r="E119" s="57" t="s">
        <v>139</v>
      </c>
      <c r="F119" s="57" t="s">
        <v>140</v>
      </c>
      <c r="G119" s="52" t="s">
        <v>228</v>
      </c>
      <c r="H119" s="52" t="str">
        <f t="shared" si="11"/>
        <v>No</v>
      </c>
      <c r="I119" s="52" t="str">
        <f t="shared" si="12"/>
        <v>VARCHAR(60)</v>
      </c>
      <c r="J119" s="57" t="str">
        <f t="shared" si="13"/>
        <v>The observation result stored as a string. This is applicable to observations where the result is expressed as verbatim text.</v>
      </c>
    </row>
    <row r="120" spans="1:12" ht="17.399999999999999" customHeight="1" x14ac:dyDescent="0.3">
      <c r="A120" s="48">
        <v>21</v>
      </c>
      <c r="B120" s="48">
        <v>10</v>
      </c>
      <c r="C120" s="52" t="s">
        <v>217</v>
      </c>
      <c r="D120" s="52" t="s">
        <v>141</v>
      </c>
      <c r="E120" s="57" t="s">
        <v>142</v>
      </c>
      <c r="F120" s="57" t="s">
        <v>143</v>
      </c>
      <c r="G120" s="52" t="s">
        <v>229</v>
      </c>
      <c r="H120" s="52" t="str">
        <f t="shared" si="11"/>
        <v>No</v>
      </c>
      <c r="I120" s="52" t="str">
        <f t="shared" si="12"/>
        <v>FLOAT</v>
      </c>
      <c r="J120" s="57" t="str">
        <f t="shared" si="13"/>
        <v>The observation result stored as a number. This is applicable to observations where the result is expressed as a numeric value.</v>
      </c>
    </row>
    <row r="121" spans="1:12" ht="17.399999999999999" customHeight="1" x14ac:dyDescent="0.3">
      <c r="A121" s="48">
        <v>22</v>
      </c>
      <c r="B121" s="48">
        <v>11</v>
      </c>
      <c r="C121" s="52" t="s">
        <v>217</v>
      </c>
      <c r="D121" s="52" t="s">
        <v>57</v>
      </c>
      <c r="E121" s="57" t="s">
        <v>94</v>
      </c>
      <c r="F121" s="57" t="s">
        <v>144</v>
      </c>
      <c r="G121" s="52" t="s">
        <v>222</v>
      </c>
      <c r="H121" s="52" t="str">
        <f t="shared" si="11"/>
        <v>No</v>
      </c>
      <c r="I121" s="52" t="str">
        <f t="shared" si="12"/>
        <v>VARCHAR(50)</v>
      </c>
      <c r="J121" s="57" t="str">
        <f t="shared" si="13"/>
        <v>The observation code as it appears in the source data. This code is mapped to a Standard Concept in the Standardized Vocabularies and the original code is, stored here for reference.</v>
      </c>
      <c r="K121" s="52" t="s">
        <v>230</v>
      </c>
    </row>
    <row r="122" spans="1:12" ht="17.399999999999999" customHeight="1" x14ac:dyDescent="0.3">
      <c r="A122" s="48">
        <v>23</v>
      </c>
      <c r="B122" s="48">
        <v>12</v>
      </c>
      <c r="C122" s="52" t="s">
        <v>217</v>
      </c>
      <c r="D122" s="52" t="s">
        <v>145</v>
      </c>
      <c r="E122" s="57" t="s">
        <v>142</v>
      </c>
      <c r="F122" s="57" t="s">
        <v>146</v>
      </c>
      <c r="G122" s="52" t="s">
        <v>158</v>
      </c>
      <c r="H122" s="52" t="str">
        <f t="shared" si="11"/>
        <v/>
      </c>
      <c r="I122" s="52" t="str">
        <f t="shared" si="12"/>
        <v/>
      </c>
      <c r="J122" s="57" t="str">
        <f t="shared" si="13"/>
        <v/>
      </c>
    </row>
    <row r="123" spans="1:12" ht="17.399999999999999" customHeight="1" x14ac:dyDescent="0.3">
      <c r="A123" s="48">
        <v>24</v>
      </c>
      <c r="B123" s="48">
        <v>13</v>
      </c>
      <c r="C123" s="52" t="s">
        <v>217</v>
      </c>
      <c r="D123" s="52" t="s">
        <v>58</v>
      </c>
      <c r="E123" s="57" t="s">
        <v>147</v>
      </c>
      <c r="F123" s="57" t="s">
        <v>148</v>
      </c>
      <c r="G123" s="52" t="s">
        <v>231</v>
      </c>
      <c r="H123" s="52" t="str">
        <f t="shared" si="11"/>
        <v>No</v>
      </c>
      <c r="I123" s="52" t="str">
        <f t="shared" si="12"/>
        <v>VARCHAR(50)</v>
      </c>
      <c r="J123" s="57" t="str">
        <f t="shared" si="13"/>
        <v>The source code for the unit as it appears in the source data. This code is mapped to a standard unit concept in the Standardized Vocabularies and the original code is, stored here for reference.</v>
      </c>
      <c r="K123" s="52" t="s">
        <v>232</v>
      </c>
    </row>
    <row r="124" spans="1:12" ht="17.399999999999999" customHeight="1" x14ac:dyDescent="0.3">
      <c r="A124" s="48">
        <v>25</v>
      </c>
      <c r="B124" s="48">
        <v>14</v>
      </c>
      <c r="C124" s="52" t="s">
        <v>217</v>
      </c>
      <c r="D124" s="52" t="s">
        <v>150</v>
      </c>
      <c r="E124" s="57" t="s">
        <v>100</v>
      </c>
      <c r="F124" s="57" t="s">
        <v>151</v>
      </c>
      <c r="G124" s="52" t="s">
        <v>224</v>
      </c>
      <c r="H124" s="52" t="str">
        <f t="shared" si="11"/>
        <v>Yes</v>
      </c>
      <c r="I124" s="52" t="str">
        <f t="shared" si="12"/>
        <v>DATE</v>
      </c>
      <c r="J124" s="57" t="str">
        <f t="shared" si="13"/>
        <v>The date of the observation.</v>
      </c>
      <c r="K124" s="52" t="s">
        <v>233</v>
      </c>
    </row>
    <row r="125" spans="1:12" ht="17.399999999999999" customHeight="1" x14ac:dyDescent="0.3">
      <c r="A125" s="48">
        <v>26</v>
      </c>
      <c r="B125" s="48">
        <v>15</v>
      </c>
      <c r="C125" s="52" t="s">
        <v>217</v>
      </c>
      <c r="D125" s="52" t="s">
        <v>59</v>
      </c>
      <c r="E125" s="57" t="s">
        <v>94</v>
      </c>
      <c r="F125" s="57" t="s">
        <v>154</v>
      </c>
      <c r="G125" s="62" t="s">
        <v>234</v>
      </c>
      <c r="H125" s="52" t="str">
        <f t="shared" si="11"/>
        <v>No</v>
      </c>
      <c r="I125" s="52" t="str">
        <f t="shared" si="12"/>
        <v>VARCHAR(50)</v>
      </c>
      <c r="J125" s="57" t="str">
        <f t="shared" si="13"/>
        <v>The verbatim information that is used to uniquely identify the location as it appears in the source data.</v>
      </c>
      <c r="K125" s="52" t="s">
        <v>155</v>
      </c>
    </row>
    <row r="126" spans="1:12" ht="17.399999999999999" customHeight="1" x14ac:dyDescent="0.3">
      <c r="A126" s="48">
        <v>27</v>
      </c>
      <c r="B126" s="48">
        <v>16</v>
      </c>
      <c r="C126" s="52" t="s">
        <v>217</v>
      </c>
      <c r="D126" s="52" t="s">
        <v>156</v>
      </c>
      <c r="E126" s="57" t="s">
        <v>98</v>
      </c>
      <c r="F126" s="57" t="s">
        <v>157</v>
      </c>
      <c r="G126" s="52" t="s">
        <v>158</v>
      </c>
      <c r="H126" s="52" t="str">
        <f t="shared" si="11"/>
        <v/>
      </c>
      <c r="I126" s="52" t="str">
        <f t="shared" si="12"/>
        <v/>
      </c>
      <c r="J126" s="57" t="str">
        <f t="shared" si="13"/>
        <v/>
      </c>
    </row>
    <row r="127" spans="1:12" ht="17.399999999999999" customHeight="1" x14ac:dyDescent="0.3">
      <c r="A127" s="48">
        <v>28</v>
      </c>
      <c r="B127" s="48">
        <v>17</v>
      </c>
      <c r="C127" s="52" t="s">
        <v>217</v>
      </c>
      <c r="D127" s="52" t="s">
        <v>160</v>
      </c>
      <c r="E127" s="57" t="s">
        <v>142</v>
      </c>
      <c r="F127" s="57" t="s">
        <v>161</v>
      </c>
      <c r="G127" s="52" t="s">
        <v>158</v>
      </c>
      <c r="H127" s="52" t="str">
        <f t="shared" si="11"/>
        <v/>
      </c>
      <c r="I127" s="52" t="str">
        <f t="shared" si="12"/>
        <v/>
      </c>
      <c r="J127" s="57" t="str">
        <f t="shared" si="13"/>
        <v/>
      </c>
    </row>
    <row r="128" spans="1:12" ht="17.399999999999999" customHeight="1" x14ac:dyDescent="0.3">
      <c r="A128" s="48">
        <v>29</v>
      </c>
      <c r="B128" s="48">
        <v>18</v>
      </c>
      <c r="C128" s="52" t="s">
        <v>217</v>
      </c>
      <c r="D128" s="52" t="s">
        <v>99</v>
      </c>
      <c r="E128" s="57" t="s">
        <v>100</v>
      </c>
      <c r="F128" s="57" t="s">
        <v>162</v>
      </c>
      <c r="G128" s="52" t="s">
        <v>163</v>
      </c>
      <c r="H128" s="52" t="str">
        <f t="shared" si="11"/>
        <v/>
      </c>
      <c r="I128" s="52" t="str">
        <f t="shared" si="12"/>
        <v/>
      </c>
      <c r="J128" s="57" t="str">
        <f t="shared" si="13"/>
        <v>Not applicable to this mapping</v>
      </c>
    </row>
    <row r="129" spans="1:11" ht="17.399999999999999" customHeight="1" x14ac:dyDescent="0.3">
      <c r="A129" s="48">
        <v>30</v>
      </c>
      <c r="B129" s="48">
        <v>19</v>
      </c>
      <c r="C129" s="52" t="s">
        <v>217</v>
      </c>
      <c r="D129" s="52" t="s">
        <v>101</v>
      </c>
      <c r="E129" s="57" t="s">
        <v>100</v>
      </c>
      <c r="F129" s="57" t="s">
        <v>162</v>
      </c>
      <c r="G129" s="52" t="s">
        <v>163</v>
      </c>
      <c r="H129" s="52" t="str">
        <f t="shared" si="11"/>
        <v/>
      </c>
      <c r="I129" s="52" t="str">
        <f t="shared" si="12"/>
        <v/>
      </c>
      <c r="J129" s="57" t="str">
        <f t="shared" si="13"/>
        <v>Not applicable to this mapping</v>
      </c>
    </row>
    <row r="130" spans="1:11" ht="17.399999999999999" customHeight="1" x14ac:dyDescent="0.3">
      <c r="A130" s="48">
        <v>31</v>
      </c>
      <c r="B130" s="48">
        <v>20</v>
      </c>
      <c r="C130" s="52" t="s">
        <v>217</v>
      </c>
      <c r="D130" s="52" t="s">
        <v>102</v>
      </c>
      <c r="E130" s="57" t="s">
        <v>100</v>
      </c>
      <c r="F130" s="57" t="s">
        <v>162</v>
      </c>
      <c r="G130" s="52" t="s">
        <v>163</v>
      </c>
      <c r="H130" s="52" t="str">
        <f t="shared" si="11"/>
        <v/>
      </c>
      <c r="I130" s="52" t="str">
        <f t="shared" si="12"/>
        <v/>
      </c>
      <c r="J130" s="57" t="str">
        <f t="shared" si="13"/>
        <v>Not applicable to this mapping</v>
      </c>
    </row>
    <row r="131" spans="1:11" ht="17.399999999999999" customHeight="1" x14ac:dyDescent="0.3">
      <c r="A131" s="48">
        <v>32</v>
      </c>
      <c r="B131" s="48">
        <v>21</v>
      </c>
      <c r="C131" s="52" t="s">
        <v>217</v>
      </c>
      <c r="D131" s="52" t="s">
        <v>51</v>
      </c>
      <c r="E131" s="57" t="s">
        <v>94</v>
      </c>
      <c r="F131" s="57" t="s">
        <v>162</v>
      </c>
      <c r="G131" s="52" t="s">
        <v>123</v>
      </c>
      <c r="H131" s="52" t="str">
        <f t="shared" ref="H131:H163" si="14">IF(_xlfn.IFNA(VLOOKUP(G131,omop_tbl_col_def,3,FALSE),"")=0,"",_xlfn.IFNA(VLOOKUP(G131,omop_tbl_col_def,3,FALSE),""))</f>
        <v/>
      </c>
      <c r="I131" s="52" t="str">
        <f t="shared" ref="I131:I163" si="15">IF(_xlfn.IFNA(VLOOKUP(G131,omop_tbl_col_def,4,FALSE),"")=0,"",_xlfn.IFNA(VLOOKUP(G131,omop_tbl_col_def,4,FALSE),""))</f>
        <v/>
      </c>
      <c r="J131" s="57" t="str">
        <f t="shared" si="13"/>
        <v>Value does not need to be stored in OMOP.</v>
      </c>
      <c r="K131" s="52" t="s">
        <v>235</v>
      </c>
    </row>
    <row r="132" spans="1:11" ht="17.399999999999999" customHeight="1" x14ac:dyDescent="0.3">
      <c r="A132" s="48">
        <v>33</v>
      </c>
      <c r="B132" s="48">
        <v>22</v>
      </c>
      <c r="C132" s="52" t="s">
        <v>217</v>
      </c>
      <c r="D132" s="52" t="s">
        <v>103</v>
      </c>
      <c r="E132" s="57" t="s">
        <v>104</v>
      </c>
      <c r="F132" s="57" t="s">
        <v>162</v>
      </c>
      <c r="G132" s="52" t="s">
        <v>163</v>
      </c>
      <c r="H132" s="52" t="str">
        <f t="shared" si="14"/>
        <v/>
      </c>
      <c r="I132" s="52" t="str">
        <f t="shared" si="15"/>
        <v/>
      </c>
      <c r="J132" s="57" t="str">
        <f t="shared" si="13"/>
        <v>Not applicable to this mapping</v>
      </c>
    </row>
    <row r="133" spans="1:11" ht="17.399999999999999" customHeight="1" x14ac:dyDescent="0.3">
      <c r="C133" s="53"/>
      <c r="D133" s="53"/>
      <c r="E133" s="58"/>
      <c r="F133" s="58"/>
      <c r="G133" s="53"/>
      <c r="H133" s="53" t="str">
        <f t="shared" si="14"/>
        <v/>
      </c>
      <c r="I133" s="53" t="str">
        <f t="shared" si="15"/>
        <v/>
      </c>
      <c r="J133" s="58"/>
      <c r="K133" s="53"/>
    </row>
    <row r="134" spans="1:11" ht="65.25" customHeight="1" x14ac:dyDescent="0.3">
      <c r="A134" s="48">
        <v>34</v>
      </c>
      <c r="B134" s="48">
        <v>0</v>
      </c>
      <c r="C134" s="52" t="s">
        <v>60</v>
      </c>
      <c r="F134" s="57" t="s">
        <v>236</v>
      </c>
      <c r="G134" s="52" t="s">
        <v>237</v>
      </c>
      <c r="H134" s="52" t="str">
        <f t="shared" si="14"/>
        <v/>
      </c>
      <c r="I134" s="52" t="str">
        <f t="shared" si="15"/>
        <v/>
      </c>
      <c r="J134" s="57" t="str">
        <f t="shared" si="5"/>
        <v>The Person Domain contains records that uniquely identify each patient in the source data who is time at-risk
to have clinical observations recorded within the source systems.</v>
      </c>
      <c r="K134" s="57" t="s">
        <v>238</v>
      </c>
    </row>
    <row r="135" spans="1:11" ht="17.399999999999999" customHeight="1" x14ac:dyDescent="0.3">
      <c r="A135" s="48">
        <v>35</v>
      </c>
      <c r="B135" s="48">
        <v>1</v>
      </c>
      <c r="C135" s="52" t="s">
        <v>60</v>
      </c>
      <c r="D135" s="54" t="s">
        <v>114</v>
      </c>
      <c r="E135" s="57" t="s">
        <v>111</v>
      </c>
      <c r="G135" s="52" t="s">
        <v>239</v>
      </c>
      <c r="H135" s="52" t="str">
        <f t="shared" si="14"/>
        <v>No</v>
      </c>
      <c r="I135" s="52" t="str">
        <f t="shared" si="15"/>
        <v>VARCHAR(50)</v>
      </c>
      <c r="J135" s="57" t="str">
        <f t="shared" si="5"/>
        <v>An (encrypted) key derived from the person identifier in the source data. This is necessary when a use case requires a link back to the person data at the source dataset.</v>
      </c>
    </row>
    <row r="136" spans="1:11" ht="17.399999999999999" customHeight="1" x14ac:dyDescent="0.3">
      <c r="A136" s="48">
        <v>36</v>
      </c>
      <c r="B136" s="48">
        <v>2</v>
      </c>
      <c r="C136" s="52" t="s">
        <v>60</v>
      </c>
      <c r="D136" s="52" t="s">
        <v>61</v>
      </c>
      <c r="E136" s="57" t="s">
        <v>94</v>
      </c>
      <c r="F136" s="57" t="s">
        <v>240</v>
      </c>
      <c r="G136" s="52" t="s">
        <v>222</v>
      </c>
      <c r="H136" s="52" t="str">
        <f t="shared" si="14"/>
        <v>No</v>
      </c>
      <c r="I136" s="52" t="str">
        <f t="shared" si="15"/>
        <v>VARCHAR(50)</v>
      </c>
      <c r="J136" s="57" t="str">
        <f t="shared" si="5"/>
        <v>The observation code as it appears in the source data. This code is mapped to a Standard Concept in the Standardized Vocabularies and the original code is, stored here for reference.</v>
      </c>
      <c r="K136" s="52" t="s">
        <v>241</v>
      </c>
    </row>
    <row r="137" spans="1:11" ht="17.399999999999999" customHeight="1" x14ac:dyDescent="0.3">
      <c r="A137" s="48">
        <v>37</v>
      </c>
      <c r="B137" s="48">
        <v>3</v>
      </c>
      <c r="C137" s="52" t="s">
        <v>60</v>
      </c>
      <c r="D137" s="52" t="s">
        <v>242</v>
      </c>
      <c r="E137" s="57" t="s">
        <v>100</v>
      </c>
      <c r="G137" s="52" t="s">
        <v>243</v>
      </c>
      <c r="H137" s="52" t="str">
        <f t="shared" si="14"/>
        <v>Yes</v>
      </c>
      <c r="I137" s="52" t="str">
        <f t="shared" si="15"/>
        <v>INTEGER</v>
      </c>
      <c r="J137" s="57" t="str">
        <f t="shared" si="5"/>
        <v>The year of birth of the person. For data sources with date of birth, the year is extracted. For data sources where the year of birth is not available, the approximate year of birth is derived based on any age group categorization available.</v>
      </c>
      <c r="K137" s="52" t="s">
        <v>244</v>
      </c>
    </row>
    <row r="138" spans="1:11" ht="17.399999999999999" customHeight="1" x14ac:dyDescent="0.3">
      <c r="A138" s="48">
        <v>38</v>
      </c>
      <c r="B138" s="48">
        <v>4</v>
      </c>
      <c r="C138" s="52" t="s">
        <v>60</v>
      </c>
      <c r="D138" s="52" t="s">
        <v>245</v>
      </c>
      <c r="E138" s="57" t="s">
        <v>100</v>
      </c>
      <c r="G138" s="52" t="s">
        <v>246</v>
      </c>
      <c r="H138" s="52" t="str">
        <f t="shared" si="14"/>
        <v>Yes</v>
      </c>
      <c r="I138" s="52" t="str">
        <f t="shared" si="15"/>
        <v>DATE</v>
      </c>
      <c r="J138" s="57" t="str">
        <f t="shared" si="5"/>
        <v>The date the person was deceased. If the precise date including day or month is not known or not allowed, December is used as the default month, and the last day of the month the default day.</v>
      </c>
      <c r="K138" s="52" t="s">
        <v>247</v>
      </c>
    </row>
    <row r="139" spans="1:11" ht="17.399999999999999" customHeight="1" x14ac:dyDescent="0.3">
      <c r="A139" s="48">
        <v>39</v>
      </c>
      <c r="B139" s="48">
        <v>5</v>
      </c>
      <c r="C139" s="52" t="s">
        <v>60</v>
      </c>
      <c r="D139" s="52" t="s">
        <v>62</v>
      </c>
      <c r="E139" s="57" t="s">
        <v>94</v>
      </c>
      <c r="G139" s="52" t="s">
        <v>248</v>
      </c>
      <c r="H139" s="52" t="str">
        <f t="shared" si="14"/>
        <v>No</v>
      </c>
      <c r="I139" s="52" t="str">
        <f t="shared" si="15"/>
        <v>VARCHAR(50)</v>
      </c>
      <c r="J139" s="57" t="str">
        <f t="shared" si="5"/>
        <v>The source code for the gender of the person as it appears in the source data. The personâ€™s gender is mapped to a standard gender concept in the Standardized Vocabularies; the original value is stored here for reference.</v>
      </c>
      <c r="K139" s="52" t="s">
        <v>249</v>
      </c>
    </row>
    <row r="140" spans="1:11" ht="17.399999999999999" customHeight="1" x14ac:dyDescent="0.3">
      <c r="C140" s="52" t="s">
        <v>60</v>
      </c>
      <c r="D140" s="55" t="s">
        <v>250</v>
      </c>
      <c r="E140" s="57" t="s">
        <v>251</v>
      </c>
      <c r="G140" s="52" t="s">
        <v>137</v>
      </c>
      <c r="H140" s="52" t="str">
        <f t="shared" si="14"/>
        <v/>
      </c>
      <c r="I140" s="52" t="str">
        <f t="shared" si="15"/>
        <v/>
      </c>
      <c r="K140" s="52" t="s">
        <v>252</v>
      </c>
    </row>
    <row r="141" spans="1:11" ht="17.399999999999999" customHeight="1" x14ac:dyDescent="0.3">
      <c r="C141" s="52" t="s">
        <v>60</v>
      </c>
      <c r="D141" s="55" t="s">
        <v>64</v>
      </c>
      <c r="K141" s="52" t="s">
        <v>253</v>
      </c>
    </row>
    <row r="142" spans="1:11" ht="17.399999999999999" customHeight="1" x14ac:dyDescent="0.3">
      <c r="A142" s="48">
        <v>42</v>
      </c>
      <c r="B142" s="48">
        <v>8</v>
      </c>
      <c r="C142" s="52" t="s">
        <v>60</v>
      </c>
      <c r="D142" s="52" t="s">
        <v>65</v>
      </c>
      <c r="E142" s="57" t="s">
        <v>94</v>
      </c>
      <c r="G142" s="52" t="s">
        <v>254</v>
      </c>
      <c r="H142" s="52" t="str">
        <f t="shared" si="14"/>
        <v>No</v>
      </c>
      <c r="I142" s="52" t="str">
        <f t="shared" si="15"/>
        <v>VARCHAR(50)</v>
      </c>
      <c r="J142" s="57" t="str">
        <f t="shared" si="5"/>
        <v>The source code for the race of the person as it appears in the source data. The person race is mapped to a standard race concept in the Standardized Vocabularies and the original value is stored here for reference.</v>
      </c>
      <c r="K142" s="52" t="s">
        <v>255</v>
      </c>
    </row>
    <row r="143" spans="1:11" ht="17.399999999999999" customHeight="1" x14ac:dyDescent="0.3">
      <c r="A143" s="48">
        <v>43</v>
      </c>
      <c r="B143" s="48">
        <v>9</v>
      </c>
      <c r="C143" s="52" t="s">
        <v>60</v>
      </c>
      <c r="D143" s="55" t="s">
        <v>66</v>
      </c>
      <c r="E143" s="57" t="s">
        <v>94</v>
      </c>
      <c r="G143" s="52" t="s">
        <v>123</v>
      </c>
      <c r="H143" s="52" t="str">
        <f t="shared" si="14"/>
        <v/>
      </c>
      <c r="I143" s="52" t="str">
        <f t="shared" si="15"/>
        <v/>
      </c>
      <c r="J143" s="57" t="str">
        <f t="shared" si="5"/>
        <v>Value does not need to be stored in OMOP.</v>
      </c>
      <c r="K143" s="52" t="s">
        <v>253</v>
      </c>
    </row>
    <row r="144" spans="1:11" ht="17.399999999999999" customHeight="1" x14ac:dyDescent="0.3">
      <c r="A144" s="48">
        <v>44</v>
      </c>
      <c r="B144" s="48">
        <v>10</v>
      </c>
      <c r="C144" s="52" t="s">
        <v>60</v>
      </c>
      <c r="D144" s="55" t="s">
        <v>67</v>
      </c>
      <c r="E144" s="57" t="s">
        <v>94</v>
      </c>
      <c r="G144" s="52" t="s">
        <v>123</v>
      </c>
      <c r="H144" s="52" t="str">
        <f t="shared" si="14"/>
        <v/>
      </c>
      <c r="I144" s="52" t="str">
        <f t="shared" si="15"/>
        <v/>
      </c>
      <c r="J144" s="57" t="str">
        <f t="shared" si="5"/>
        <v>Value does not need to be stored in OMOP.</v>
      </c>
      <c r="K144" s="52" t="s">
        <v>253</v>
      </c>
    </row>
    <row r="145" spans="1:11" ht="17.399999999999999" customHeight="1" x14ac:dyDescent="0.3">
      <c r="A145" s="48">
        <v>45</v>
      </c>
      <c r="B145" s="48">
        <v>11</v>
      </c>
      <c r="C145" s="52" t="s">
        <v>60</v>
      </c>
      <c r="D145" s="55" t="s">
        <v>68</v>
      </c>
      <c r="E145" s="57" t="s">
        <v>256</v>
      </c>
      <c r="G145" s="52" t="s">
        <v>257</v>
      </c>
      <c r="H145" s="52" t="str">
        <f t="shared" si="14"/>
        <v>No</v>
      </c>
      <c r="I145" s="52" t="str">
        <f t="shared" si="15"/>
        <v>INTEGER</v>
      </c>
      <c r="J145" s="57" t="str">
        <f t="shared" si="5"/>
        <v>A foreign key to the place of residency for the person in the location table, where the detailed address information is stored.</v>
      </c>
      <c r="K145" s="52" t="s">
        <v>258</v>
      </c>
    </row>
    <row r="146" spans="1:11" ht="17.399999999999999" customHeight="1" x14ac:dyDescent="0.3">
      <c r="A146" s="48">
        <v>46</v>
      </c>
      <c r="B146" s="48">
        <v>12</v>
      </c>
      <c r="C146" s="52" t="s">
        <v>60</v>
      </c>
      <c r="D146" s="52" t="s">
        <v>259</v>
      </c>
      <c r="E146" s="57" t="s">
        <v>260</v>
      </c>
      <c r="G146" s="52" t="s">
        <v>123</v>
      </c>
      <c r="H146" s="52" t="str">
        <f t="shared" si="14"/>
        <v/>
      </c>
      <c r="I146" s="52" t="str">
        <f t="shared" si="15"/>
        <v/>
      </c>
      <c r="J146" s="57" t="str">
        <f t="shared" si="5"/>
        <v>Value does not need to be stored in OMOP.</v>
      </c>
      <c r="K146" s="52" t="s">
        <v>253</v>
      </c>
    </row>
    <row r="147" spans="1:11" ht="17.399999999999999" customHeight="1" x14ac:dyDescent="0.3">
      <c r="C147" s="52" t="s">
        <v>60</v>
      </c>
      <c r="D147" s="52" t="s">
        <v>261</v>
      </c>
      <c r="E147" s="57" t="s">
        <v>262</v>
      </c>
    </row>
    <row r="148" spans="1:11" ht="17.399999999999999" customHeight="1" x14ac:dyDescent="0.3">
      <c r="A148" s="48">
        <v>47</v>
      </c>
      <c r="B148" s="48">
        <v>13</v>
      </c>
      <c r="C148" s="52" t="s">
        <v>60</v>
      </c>
      <c r="D148" s="52" t="s">
        <v>263</v>
      </c>
      <c r="E148" s="57" t="s">
        <v>98</v>
      </c>
      <c r="G148" s="52" t="s">
        <v>158</v>
      </c>
      <c r="H148" s="52" t="str">
        <f t="shared" si="14"/>
        <v/>
      </c>
      <c r="I148" s="52" t="str">
        <f t="shared" si="15"/>
        <v/>
      </c>
      <c r="J148" s="57" t="str">
        <f t="shared" si="5"/>
        <v/>
      </c>
    </row>
    <row r="149" spans="1:11" ht="17.399999999999999" customHeight="1" x14ac:dyDescent="0.3">
      <c r="A149" s="48">
        <v>48</v>
      </c>
      <c r="B149" s="48">
        <v>14</v>
      </c>
      <c r="C149" s="52" t="s">
        <v>60</v>
      </c>
      <c r="D149" s="52" t="s">
        <v>99</v>
      </c>
      <c r="E149" s="57" t="s">
        <v>100</v>
      </c>
      <c r="G149" s="52" t="s">
        <v>163</v>
      </c>
      <c r="H149" s="52" t="str">
        <f t="shared" si="14"/>
        <v/>
      </c>
      <c r="I149" s="52" t="str">
        <f t="shared" si="15"/>
        <v/>
      </c>
      <c r="J149" s="57" t="str">
        <f t="shared" si="5"/>
        <v>Not applicable to this mapping</v>
      </c>
    </row>
    <row r="150" spans="1:11" ht="17.399999999999999" customHeight="1" x14ac:dyDescent="0.3">
      <c r="A150" s="48">
        <v>49</v>
      </c>
      <c r="B150" s="48">
        <v>15</v>
      </c>
      <c r="C150" s="52" t="s">
        <v>60</v>
      </c>
      <c r="D150" s="52" t="s">
        <v>101</v>
      </c>
      <c r="E150" s="57" t="s">
        <v>100</v>
      </c>
      <c r="G150" s="52" t="s">
        <v>163</v>
      </c>
      <c r="H150" s="52" t="str">
        <f t="shared" si="14"/>
        <v/>
      </c>
      <c r="I150" s="52" t="str">
        <f t="shared" si="15"/>
        <v/>
      </c>
      <c r="J150" s="57" t="str">
        <f t="shared" si="5"/>
        <v>Not applicable to this mapping</v>
      </c>
    </row>
    <row r="151" spans="1:11" ht="17.399999999999999" customHeight="1" x14ac:dyDescent="0.3">
      <c r="A151" s="48">
        <v>50</v>
      </c>
      <c r="B151" s="48">
        <v>16</v>
      </c>
      <c r="C151" s="52" t="s">
        <v>60</v>
      </c>
      <c r="D151" s="52" t="s">
        <v>102</v>
      </c>
      <c r="E151" s="57" t="s">
        <v>100</v>
      </c>
      <c r="G151" s="52" t="s">
        <v>163</v>
      </c>
      <c r="H151" s="52" t="str">
        <f t="shared" si="14"/>
        <v/>
      </c>
      <c r="I151" s="52" t="str">
        <f t="shared" si="15"/>
        <v/>
      </c>
      <c r="J151" s="57" t="str">
        <f t="shared" si="5"/>
        <v>Not applicable to this mapping</v>
      </c>
    </row>
    <row r="152" spans="1:11" ht="17.399999999999999" customHeight="1" x14ac:dyDescent="0.3">
      <c r="A152" s="48">
        <v>51</v>
      </c>
      <c r="B152" s="48">
        <v>17</v>
      </c>
      <c r="C152" s="52" t="s">
        <v>60</v>
      </c>
      <c r="D152" s="52" t="s">
        <v>51</v>
      </c>
      <c r="E152" s="57" t="s">
        <v>94</v>
      </c>
      <c r="G152" s="52" t="s">
        <v>158</v>
      </c>
      <c r="H152" s="52" t="str">
        <f t="shared" si="14"/>
        <v/>
      </c>
      <c r="I152" s="52" t="str">
        <f t="shared" si="15"/>
        <v/>
      </c>
      <c r="J152" s="57" t="str">
        <f t="shared" si="5"/>
        <v/>
      </c>
      <c r="K152" s="52" t="s">
        <v>264</v>
      </c>
    </row>
    <row r="153" spans="1:11" ht="17.399999999999999" customHeight="1" x14ac:dyDescent="0.3">
      <c r="A153" s="48">
        <v>52</v>
      </c>
      <c r="B153" s="48">
        <v>18</v>
      </c>
      <c r="C153" s="52" t="s">
        <v>60</v>
      </c>
      <c r="D153" s="52" t="s">
        <v>103</v>
      </c>
      <c r="E153" s="57" t="s">
        <v>104</v>
      </c>
      <c r="G153" s="52" t="s">
        <v>163</v>
      </c>
      <c r="H153" s="52" t="str">
        <f t="shared" si="14"/>
        <v/>
      </c>
      <c r="I153" s="52" t="str">
        <f t="shared" si="15"/>
        <v/>
      </c>
      <c r="J153" s="57" t="str">
        <f t="shared" si="5"/>
        <v>Not applicable to this mapping</v>
      </c>
    </row>
    <row r="154" spans="1:11" ht="17.399999999999999" customHeight="1" x14ac:dyDescent="0.3">
      <c r="C154" s="53"/>
      <c r="D154" s="53"/>
      <c r="E154" s="58"/>
      <c r="F154" s="58"/>
      <c r="G154" s="53"/>
      <c r="H154" s="53" t="str">
        <f t="shared" si="14"/>
        <v/>
      </c>
      <c r="I154" s="53" t="str">
        <f t="shared" si="15"/>
        <v/>
      </c>
      <c r="J154" s="58"/>
      <c r="K154" s="53"/>
    </row>
    <row r="155" spans="1:11" ht="99.75" customHeight="1" x14ac:dyDescent="0.3">
      <c r="A155" s="48">
        <v>53</v>
      </c>
      <c r="B155" s="48">
        <v>0</v>
      </c>
      <c r="C155" s="52" t="s">
        <v>69</v>
      </c>
      <c r="F155" s="57" t="s">
        <v>265</v>
      </c>
      <c r="G155" s="52" t="s">
        <v>266</v>
      </c>
      <c r="H155" s="52" t="str">
        <f t="shared" si="14"/>
        <v/>
      </c>
      <c r="I155" s="52" t="str">
        <f t="shared" si="15"/>
        <v/>
      </c>
      <c r="J155" s="57" t="str">
        <f t="shared" si="5"/>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
      <c r="K155" s="52" t="s">
        <v>267</v>
      </c>
    </row>
    <row r="156" spans="1:11" ht="17.399999999999999" customHeight="1" x14ac:dyDescent="0.3">
      <c r="A156" s="48">
        <v>54</v>
      </c>
      <c r="B156" s="48">
        <v>1</v>
      </c>
      <c r="C156" s="52" t="s">
        <v>69</v>
      </c>
      <c r="D156" s="54" t="s">
        <v>110</v>
      </c>
      <c r="E156" s="57" t="s">
        <v>111</v>
      </c>
      <c r="G156" s="52" t="s">
        <v>268</v>
      </c>
      <c r="H156" s="52" t="str">
        <f t="shared" si="14"/>
        <v>No</v>
      </c>
      <c r="I156" s="52" t="str">
        <f t="shared" si="15"/>
        <v>VARCHAR(50)</v>
      </c>
      <c r="J156" s="57" t="str">
        <f t="shared" si="5"/>
        <v>The source code for the visit as it appears in the source data.</v>
      </c>
    </row>
    <row r="157" spans="1:11" ht="17.399999999999999" customHeight="1" x14ac:dyDescent="0.3">
      <c r="A157" s="48">
        <v>55</v>
      </c>
      <c r="B157" s="48">
        <v>2</v>
      </c>
      <c r="C157" s="52" t="s">
        <v>69</v>
      </c>
      <c r="D157" s="54" t="s">
        <v>114</v>
      </c>
      <c r="E157" s="57" t="s">
        <v>111</v>
      </c>
      <c r="G157" s="52" t="s">
        <v>269</v>
      </c>
      <c r="H157" s="52" t="str">
        <f t="shared" si="14"/>
        <v>Yes</v>
      </c>
      <c r="I157" s="52" t="str">
        <f t="shared" si="15"/>
        <v>INTEGER</v>
      </c>
      <c r="J157" s="57" t="str">
        <f t="shared" si="5"/>
        <v>A foreign key identifier to the Person for whom the visit is recorded. The demographic details of that Person are stored in the PERSON table.</v>
      </c>
    </row>
    <row r="158" spans="1:11" ht="17.399999999999999" customHeight="1" x14ac:dyDescent="0.3">
      <c r="A158" s="48">
        <v>56</v>
      </c>
      <c r="B158" s="48">
        <v>3</v>
      </c>
      <c r="C158" s="52" t="s">
        <v>69</v>
      </c>
      <c r="D158" s="52" t="s">
        <v>70</v>
      </c>
      <c r="E158" s="57" t="s">
        <v>94</v>
      </c>
      <c r="F158" s="57" t="s">
        <v>270</v>
      </c>
      <c r="G158" s="62" t="s">
        <v>158</v>
      </c>
      <c r="H158" s="52" t="str">
        <f t="shared" si="14"/>
        <v/>
      </c>
      <c r="I158" s="52" t="str">
        <f t="shared" si="15"/>
        <v/>
      </c>
      <c r="J158" s="57" t="str">
        <f t="shared" si="5"/>
        <v/>
      </c>
      <c r="K158" s="57" t="s">
        <v>271</v>
      </c>
    </row>
    <row r="159" spans="1:11" ht="17.399999999999999" customHeight="1" x14ac:dyDescent="0.3">
      <c r="A159" s="48">
        <v>57</v>
      </c>
      <c r="B159" s="48">
        <v>4</v>
      </c>
      <c r="C159" s="52" t="s">
        <v>69</v>
      </c>
      <c r="D159" s="52" t="s">
        <v>125</v>
      </c>
      <c r="E159" s="57" t="s">
        <v>100</v>
      </c>
      <c r="G159" s="52" t="s">
        <v>272</v>
      </c>
      <c r="H159" s="52" t="str">
        <f t="shared" si="14"/>
        <v>Yes</v>
      </c>
      <c r="I159" s="52" t="str">
        <f t="shared" si="15"/>
        <v>DATE</v>
      </c>
      <c r="J159" s="57" t="str">
        <f t="shared" si="5"/>
        <v>The start date of the visit.</v>
      </c>
      <c r="K159" s="57" t="s">
        <v>273</v>
      </c>
    </row>
    <row r="160" spans="1:11" ht="17.399999999999999" customHeight="1" x14ac:dyDescent="0.3">
      <c r="A160" s="48">
        <v>58</v>
      </c>
      <c r="B160" s="48">
        <v>5</v>
      </c>
      <c r="C160" s="52" t="s">
        <v>69</v>
      </c>
      <c r="D160" s="52" t="s">
        <v>150</v>
      </c>
      <c r="E160" s="57" t="s">
        <v>100</v>
      </c>
      <c r="G160" s="52" t="s">
        <v>274</v>
      </c>
      <c r="H160" s="52" t="str">
        <f t="shared" si="14"/>
        <v>Yes</v>
      </c>
      <c r="I160" s="52" t="str">
        <f t="shared" si="15"/>
        <v>DATE</v>
      </c>
      <c r="J160" s="57" t="str">
        <f t="shared" si="5"/>
        <v>The end date of the visit. If this is a one-day visit the end date should match the start date.</v>
      </c>
      <c r="K160" s="57" t="s">
        <v>275</v>
      </c>
    </row>
    <row r="161" spans="1:11" ht="17.399999999999999" customHeight="1" x14ac:dyDescent="0.3">
      <c r="A161" s="48">
        <v>69</v>
      </c>
      <c r="B161" s="48">
        <v>16</v>
      </c>
      <c r="C161" s="52" t="s">
        <v>69</v>
      </c>
      <c r="D161" s="52" t="s">
        <v>78</v>
      </c>
      <c r="E161" s="57" t="s">
        <v>94</v>
      </c>
      <c r="G161" s="52" t="s">
        <v>276</v>
      </c>
      <c r="H161" s="52" t="str">
        <f t="shared" si="14"/>
        <v>Yes</v>
      </c>
      <c r="I161" s="52" t="str">
        <f t="shared" si="15"/>
        <v>INTEGER</v>
      </c>
      <c r="J161" s="57" t="str">
        <f t="shared" ref="J161:J180" si="16">IF(_xlfn.IFNA(VLOOKUP(G161,omop_tbl_col_def,2,FALSE),"")=0,"",_xlfn.IFNA(VLOOKUP(G161,omop_tbl_col_def,2,FALSE),""))</f>
        <v>A foreign key to the predefined Concept identifier in the Standardized Vocabularies reflecting the type of source data from which the visit record is derived.</v>
      </c>
      <c r="K161" s="52" t="s">
        <v>277</v>
      </c>
    </row>
    <row r="162" spans="1:11" ht="17.399999999999999" customHeight="1" x14ac:dyDescent="0.3">
      <c r="A162" s="48">
        <v>70</v>
      </c>
      <c r="B162" s="48">
        <v>17</v>
      </c>
      <c r="C162" s="52" t="s">
        <v>69</v>
      </c>
      <c r="D162" s="52" t="s">
        <v>59</v>
      </c>
      <c r="E162" s="57" t="s">
        <v>94</v>
      </c>
      <c r="G162" s="52" t="s">
        <v>137</v>
      </c>
      <c r="H162" s="52" t="str">
        <f t="shared" si="14"/>
        <v/>
      </c>
      <c r="I162" s="52" t="str">
        <f t="shared" si="15"/>
        <v/>
      </c>
      <c r="J162" s="57" t="str">
        <f t="shared" si="16"/>
        <v>See additional details in the Mapping Comments column</v>
      </c>
      <c r="K162" s="52" t="s">
        <v>278</v>
      </c>
    </row>
    <row r="163" spans="1:11" ht="17.399999999999999" customHeight="1" x14ac:dyDescent="0.3">
      <c r="A163" s="48">
        <v>71</v>
      </c>
      <c r="B163" s="48">
        <v>18</v>
      </c>
      <c r="C163" s="52" t="s">
        <v>69</v>
      </c>
      <c r="D163" s="52" t="s">
        <v>279</v>
      </c>
      <c r="E163" s="57" t="s">
        <v>280</v>
      </c>
      <c r="G163" s="52" t="s">
        <v>123</v>
      </c>
      <c r="H163" s="52" t="str">
        <f t="shared" si="14"/>
        <v/>
      </c>
      <c r="I163" s="52" t="str">
        <f t="shared" si="15"/>
        <v/>
      </c>
      <c r="J163" s="57" t="str">
        <f t="shared" si="16"/>
        <v>Value does not need to be stored in OMOP.</v>
      </c>
      <c r="K163" s="52" t="s">
        <v>253</v>
      </c>
    </row>
    <row r="164" spans="1:11" ht="17.399999999999999" customHeight="1" x14ac:dyDescent="0.3">
      <c r="A164" s="48">
        <v>72</v>
      </c>
      <c r="B164" s="48">
        <v>19</v>
      </c>
      <c r="C164" s="52" t="s">
        <v>69</v>
      </c>
      <c r="D164" s="52" t="s">
        <v>281</v>
      </c>
      <c r="E164" s="57" t="s">
        <v>104</v>
      </c>
      <c r="G164" s="52" t="s">
        <v>158</v>
      </c>
      <c r="H164" s="52" t="str">
        <f t="shared" ref="H164:H180" si="17">IF(_xlfn.IFNA(VLOOKUP(G164,omop_tbl_col_def,3,FALSE),"")=0,"",_xlfn.IFNA(VLOOKUP(G164,omop_tbl_col_def,3,FALSE),""))</f>
        <v/>
      </c>
      <c r="I164" s="52" t="str">
        <f t="shared" ref="I164:I180" si="18">IF(_xlfn.IFNA(VLOOKUP(G164,omop_tbl_col_def,4,FALSE),"")=0,"",_xlfn.IFNA(VLOOKUP(G164,omop_tbl_col_def,4,FALSE),""))</f>
        <v/>
      </c>
      <c r="J164" s="57" t="str">
        <f t="shared" si="16"/>
        <v/>
      </c>
      <c r="K164" s="52" t="s">
        <v>282</v>
      </c>
    </row>
    <row r="165" spans="1:11" ht="17.399999999999999" customHeight="1" x14ac:dyDescent="0.3">
      <c r="A165" s="48">
        <v>73</v>
      </c>
      <c r="B165" s="48">
        <v>20</v>
      </c>
      <c r="C165" s="52" t="s">
        <v>69</v>
      </c>
      <c r="D165" s="52" t="s">
        <v>283</v>
      </c>
      <c r="E165" s="57" t="s">
        <v>98</v>
      </c>
      <c r="G165" s="52" t="s">
        <v>137</v>
      </c>
      <c r="H165" s="52" t="str">
        <f t="shared" si="17"/>
        <v/>
      </c>
      <c r="I165" s="52" t="str">
        <f t="shared" si="18"/>
        <v/>
      </c>
      <c r="J165" s="57" t="str">
        <f t="shared" si="16"/>
        <v>See additional details in the Mapping Comments column</v>
      </c>
      <c r="K165" s="52" t="s">
        <v>284</v>
      </c>
    </row>
    <row r="166" spans="1:11" ht="17.399999999999999" customHeight="1" x14ac:dyDescent="0.3">
      <c r="A166" s="48">
        <v>74</v>
      </c>
      <c r="B166" s="48">
        <v>21</v>
      </c>
      <c r="C166" s="52" t="s">
        <v>69</v>
      </c>
      <c r="D166" s="52" t="s">
        <v>99</v>
      </c>
      <c r="E166" s="57" t="s">
        <v>100</v>
      </c>
      <c r="G166" s="52" t="s">
        <v>163</v>
      </c>
      <c r="H166" s="52" t="str">
        <f t="shared" si="17"/>
        <v/>
      </c>
      <c r="I166" s="52" t="str">
        <f t="shared" si="18"/>
        <v/>
      </c>
      <c r="J166" s="57" t="str">
        <f t="shared" si="16"/>
        <v>Not applicable to this mapping</v>
      </c>
    </row>
    <row r="167" spans="1:11" ht="17.399999999999999" customHeight="1" x14ac:dyDescent="0.3">
      <c r="A167" s="48">
        <v>75</v>
      </c>
      <c r="B167" s="48">
        <v>22</v>
      </c>
      <c r="C167" s="52" t="s">
        <v>69</v>
      </c>
      <c r="D167" s="52" t="s">
        <v>101</v>
      </c>
      <c r="E167" s="57" t="s">
        <v>100</v>
      </c>
      <c r="G167" s="52" t="s">
        <v>163</v>
      </c>
      <c r="H167" s="52" t="str">
        <f t="shared" si="17"/>
        <v/>
      </c>
      <c r="I167" s="52" t="str">
        <f t="shared" si="18"/>
        <v/>
      </c>
      <c r="J167" s="57" t="str">
        <f t="shared" si="16"/>
        <v>Not applicable to this mapping</v>
      </c>
    </row>
    <row r="168" spans="1:11" ht="17.399999999999999" customHeight="1" x14ac:dyDescent="0.3">
      <c r="A168" s="48">
        <v>76</v>
      </c>
      <c r="B168" s="48">
        <v>23</v>
      </c>
      <c r="C168" s="52" t="s">
        <v>69</v>
      </c>
      <c r="D168" s="52" t="s">
        <v>102</v>
      </c>
      <c r="E168" s="57" t="s">
        <v>100</v>
      </c>
      <c r="G168" s="52" t="s">
        <v>163</v>
      </c>
      <c r="H168" s="52" t="str">
        <f t="shared" si="17"/>
        <v/>
      </c>
      <c r="I168" s="52" t="str">
        <f t="shared" si="18"/>
        <v/>
      </c>
      <c r="J168" s="57" t="str">
        <f t="shared" si="16"/>
        <v>Not applicable to this mapping</v>
      </c>
    </row>
    <row r="169" spans="1:11" ht="17.399999999999999" customHeight="1" x14ac:dyDescent="0.3">
      <c r="A169" s="48">
        <v>77</v>
      </c>
      <c r="B169" s="48">
        <v>24</v>
      </c>
      <c r="C169" s="52" t="s">
        <v>69</v>
      </c>
      <c r="D169" s="52" t="s">
        <v>51</v>
      </c>
      <c r="E169" s="57" t="s">
        <v>285</v>
      </c>
      <c r="G169" s="52" t="s">
        <v>158</v>
      </c>
      <c r="H169" s="52" t="str">
        <f t="shared" si="17"/>
        <v/>
      </c>
      <c r="I169" s="52" t="str">
        <f t="shared" si="18"/>
        <v/>
      </c>
      <c r="J169" s="57" t="str">
        <f t="shared" si="16"/>
        <v/>
      </c>
    </row>
    <row r="170" spans="1:11" ht="17.399999999999999" customHeight="1" x14ac:dyDescent="0.3">
      <c r="A170" s="48">
        <v>78</v>
      </c>
      <c r="B170" s="48">
        <v>25</v>
      </c>
      <c r="C170" s="52" t="s">
        <v>69</v>
      </c>
      <c r="D170" s="52" t="s">
        <v>103</v>
      </c>
      <c r="E170" s="57" t="s">
        <v>286</v>
      </c>
      <c r="G170" s="52" t="s">
        <v>163</v>
      </c>
      <c r="H170" s="52" t="str">
        <f t="shared" si="17"/>
        <v/>
      </c>
      <c r="I170" s="52" t="str">
        <f t="shared" si="18"/>
        <v/>
      </c>
      <c r="J170" s="57" t="str">
        <f t="shared" si="16"/>
        <v>Not applicable to this mapping</v>
      </c>
    </row>
    <row r="171" spans="1:11" ht="17.399999999999999" customHeight="1" x14ac:dyDescent="0.3">
      <c r="A171" s="48">
        <v>79</v>
      </c>
      <c r="B171" s="48">
        <v>0</v>
      </c>
      <c r="C171" s="52" t="s">
        <v>287</v>
      </c>
      <c r="F171" s="57" t="s">
        <v>288</v>
      </c>
      <c r="G171" s="52" t="s">
        <v>289</v>
      </c>
      <c r="H171" s="52" t="str">
        <f t="shared" si="17"/>
        <v/>
      </c>
      <c r="I171" s="52" t="str">
        <f t="shared" si="18"/>
        <v/>
      </c>
      <c r="J171" s="57" t="str">
        <f t="shared" si="16"/>
        <v>The PROVIDER table contains a list of uniquely identified healthcare providers. These are individuals
providing hands-on healthcare to patients, such as physicians, nurses, midwives, physical therapists etc.</v>
      </c>
    </row>
    <row r="172" spans="1:11" ht="17.399999999999999" customHeight="1" x14ac:dyDescent="0.3">
      <c r="A172" s="48">
        <v>80</v>
      </c>
      <c r="B172" s="48">
        <v>1</v>
      </c>
      <c r="C172" s="52" t="s">
        <v>287</v>
      </c>
      <c r="D172" s="54" t="s">
        <v>121</v>
      </c>
      <c r="E172" s="57" t="s">
        <v>117</v>
      </c>
      <c r="G172" s="52" t="s">
        <v>290</v>
      </c>
      <c r="H172" s="52" t="str">
        <f t="shared" si="17"/>
        <v>No</v>
      </c>
      <c r="I172" s="52" t="str">
        <f t="shared" si="18"/>
        <v>VARCHAR(50)</v>
      </c>
      <c r="J172" s="57" t="str">
        <f t="shared" si="16"/>
        <v>The identifier used for the Provider in the source data, stored here for reference.</v>
      </c>
    </row>
    <row r="173" spans="1:11" ht="17.399999999999999" customHeight="1" x14ac:dyDescent="0.3">
      <c r="A173" s="48">
        <v>81</v>
      </c>
      <c r="B173" s="48">
        <v>2</v>
      </c>
      <c r="C173" s="52" t="s">
        <v>287</v>
      </c>
      <c r="D173" s="54" t="s">
        <v>291</v>
      </c>
      <c r="E173" s="57" t="s">
        <v>292</v>
      </c>
      <c r="H173" s="52" t="str">
        <f t="shared" si="17"/>
        <v/>
      </c>
      <c r="I173" s="52" t="str">
        <f t="shared" si="18"/>
        <v/>
      </c>
      <c r="J173" s="57" t="str">
        <f t="shared" si="16"/>
        <v/>
      </c>
    </row>
    <row r="174" spans="1:11" ht="17.399999999999999" customHeight="1" x14ac:dyDescent="0.3">
      <c r="A174" s="48">
        <v>82</v>
      </c>
      <c r="B174" s="48">
        <v>3</v>
      </c>
      <c r="C174" s="52" t="s">
        <v>287</v>
      </c>
      <c r="D174" s="52" t="s">
        <v>95</v>
      </c>
      <c r="E174" s="57" t="s">
        <v>293</v>
      </c>
      <c r="G174" s="52" t="s">
        <v>294</v>
      </c>
      <c r="H174" s="52" t="str">
        <f t="shared" si="17"/>
        <v>No</v>
      </c>
      <c r="I174" s="52" t="str">
        <f t="shared" si="18"/>
        <v>VARCHAR(255)</v>
      </c>
      <c r="J174" s="57" t="str">
        <f t="shared" si="16"/>
        <v>A description of the Provider.</v>
      </c>
    </row>
    <row r="175" spans="1:11" ht="17.399999999999999" customHeight="1" x14ac:dyDescent="0.3">
      <c r="A175" s="48">
        <v>83</v>
      </c>
      <c r="B175" s="48">
        <v>4</v>
      </c>
      <c r="C175" s="52" t="s">
        <v>287</v>
      </c>
      <c r="D175" s="52" t="s">
        <v>295</v>
      </c>
      <c r="E175" s="57" t="s">
        <v>98</v>
      </c>
      <c r="H175" s="52" t="str">
        <f t="shared" si="17"/>
        <v/>
      </c>
      <c r="I175" s="52" t="str">
        <f t="shared" si="18"/>
        <v/>
      </c>
      <c r="J175" s="57" t="str">
        <f t="shared" si="16"/>
        <v/>
      </c>
    </row>
    <row r="176" spans="1:11" ht="17.399999999999999" customHeight="1" x14ac:dyDescent="0.3">
      <c r="A176" s="48">
        <v>84</v>
      </c>
      <c r="B176" s="48">
        <v>5</v>
      </c>
      <c r="C176" s="52" t="s">
        <v>287</v>
      </c>
      <c r="D176" s="52" t="s">
        <v>99</v>
      </c>
      <c r="E176" s="57" t="s">
        <v>100</v>
      </c>
      <c r="G176" s="52" t="s">
        <v>163</v>
      </c>
      <c r="H176" s="52" t="str">
        <f t="shared" si="17"/>
        <v/>
      </c>
      <c r="I176" s="52" t="str">
        <f t="shared" si="18"/>
        <v/>
      </c>
      <c r="J176" s="57" t="str">
        <f t="shared" si="16"/>
        <v>Not applicable to this mapping</v>
      </c>
    </row>
    <row r="177" spans="1:10" ht="17.399999999999999" customHeight="1" x14ac:dyDescent="0.3">
      <c r="A177" s="48">
        <v>85</v>
      </c>
      <c r="B177" s="48">
        <v>6</v>
      </c>
      <c r="C177" s="52" t="s">
        <v>287</v>
      </c>
      <c r="D177" s="52" t="s">
        <v>101</v>
      </c>
      <c r="E177" s="57" t="s">
        <v>100</v>
      </c>
      <c r="G177" s="52" t="s">
        <v>163</v>
      </c>
      <c r="H177" s="52" t="str">
        <f t="shared" si="17"/>
        <v/>
      </c>
      <c r="I177" s="52" t="str">
        <f t="shared" si="18"/>
        <v/>
      </c>
      <c r="J177" s="57" t="str">
        <f t="shared" si="16"/>
        <v>Not applicable to this mapping</v>
      </c>
    </row>
    <row r="178" spans="1:10" ht="17.399999999999999" customHeight="1" x14ac:dyDescent="0.3">
      <c r="A178" s="48">
        <v>86</v>
      </c>
      <c r="B178" s="48">
        <v>7</v>
      </c>
      <c r="C178" s="52" t="s">
        <v>287</v>
      </c>
      <c r="D178" s="52" t="s">
        <v>102</v>
      </c>
      <c r="E178" s="57" t="s">
        <v>100</v>
      </c>
      <c r="G178" s="52" t="s">
        <v>163</v>
      </c>
      <c r="H178" s="52" t="str">
        <f t="shared" si="17"/>
        <v/>
      </c>
      <c r="I178" s="52" t="str">
        <f t="shared" si="18"/>
        <v/>
      </c>
      <c r="J178" s="57" t="str">
        <f t="shared" si="16"/>
        <v>Not applicable to this mapping</v>
      </c>
    </row>
    <row r="179" spans="1:10" ht="17.399999999999999" customHeight="1" x14ac:dyDescent="0.3">
      <c r="A179" s="48">
        <v>87</v>
      </c>
      <c r="B179" s="48">
        <v>8</v>
      </c>
      <c r="C179" s="52" t="s">
        <v>287</v>
      </c>
      <c r="D179" s="52" t="s">
        <v>51</v>
      </c>
      <c r="E179" s="57" t="s">
        <v>94</v>
      </c>
      <c r="G179" s="52" t="s">
        <v>163</v>
      </c>
      <c r="H179" s="52" t="str">
        <f t="shared" si="17"/>
        <v/>
      </c>
      <c r="I179" s="52" t="str">
        <f t="shared" si="18"/>
        <v/>
      </c>
      <c r="J179" s="57" t="str">
        <f t="shared" si="16"/>
        <v>Not applicable to this mapping</v>
      </c>
    </row>
    <row r="180" spans="1:10" ht="17.399999999999999" customHeight="1" x14ac:dyDescent="0.3">
      <c r="A180" s="48">
        <v>88</v>
      </c>
      <c r="B180" s="48">
        <v>9</v>
      </c>
      <c r="C180" s="52" t="s">
        <v>287</v>
      </c>
      <c r="D180" s="52" t="s">
        <v>103</v>
      </c>
      <c r="E180" s="57" t="s">
        <v>104</v>
      </c>
      <c r="G180" s="52" t="s">
        <v>163</v>
      </c>
      <c r="H180" s="52" t="str">
        <f t="shared" si="17"/>
        <v/>
      </c>
      <c r="I180" s="52" t="str">
        <f t="shared" si="18"/>
        <v/>
      </c>
      <c r="J180" s="57" t="str">
        <f t="shared" si="16"/>
        <v>Not applicable to this mapping</v>
      </c>
    </row>
    <row r="181" spans="1:10" ht="17.399999999999999" customHeight="1" x14ac:dyDescent="0.3">
      <c r="H181" s="53"/>
      <c r="I181" s="53"/>
    </row>
  </sheetData>
  <autoFilter ref="A2:K180"/>
  <mergeCells count="3">
    <mergeCell ref="C1:F1"/>
    <mergeCell ref="G1:K1"/>
    <mergeCell ref="C13:D13"/>
  </mergeCells>
  <dataValidations count="1">
    <dataValidation type="list" allowBlank="1" showInputMessage="1" showErrorMessage="1" sqref="G3:G180">
      <formula1>omop_tbl_col</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filterMode="1">
    <tabColor theme="7" tint="0.59999389629810485"/>
  </sheetPr>
  <dimension ref="A1:M447"/>
  <sheetViews>
    <sheetView workbookViewId="0">
      <pane xSplit="4" ySplit="1" topLeftCell="E92" activePane="bottomRight" state="frozen"/>
      <selection pane="topRight" activeCell="E1" sqref="E1"/>
      <selection pane="bottomLeft" activeCell="B2" sqref="B2"/>
      <selection pane="bottomRight" activeCell="C95" sqref="C95"/>
    </sheetView>
  </sheetViews>
  <sheetFormatPr defaultColWidth="8.88671875" defaultRowHeight="14.4" x14ac:dyDescent="0.3"/>
  <cols>
    <col min="1" max="1" width="13.33203125" style="1" hidden="1" customWidth="1"/>
    <col min="2" max="2" width="20" style="1" customWidth="1"/>
    <col min="3" max="3" width="25.6640625" style="1" customWidth="1"/>
    <col min="4" max="4" width="10.109375" style="1" hidden="1" customWidth="1"/>
    <col min="5" max="5" width="12.88671875" style="1" customWidth="1"/>
    <col min="6" max="6" width="18.33203125" style="1" customWidth="1"/>
    <col min="7" max="7" width="32.5546875" style="4" customWidth="1"/>
    <col min="8" max="8" width="17.6640625" style="1" customWidth="1"/>
    <col min="9" max="9" width="11.6640625" style="1" customWidth="1"/>
    <col min="10" max="10" width="16.109375" style="1" customWidth="1"/>
    <col min="11" max="11" width="52.6640625" style="4" customWidth="1"/>
    <col min="12" max="13" width="8.88671875" style="1"/>
    <col min="14" max="14" width="19.33203125" style="1" customWidth="1"/>
    <col min="15" max="16384" width="8.88671875" style="1"/>
  </cols>
  <sheetData>
    <row r="1" spans="1:13" ht="18" customHeight="1" x14ac:dyDescent="0.3">
      <c r="A1" s="6" t="s">
        <v>512</v>
      </c>
      <c r="B1" s="6" t="s">
        <v>513</v>
      </c>
      <c r="C1" s="6" t="s">
        <v>514</v>
      </c>
      <c r="D1" s="6" t="s">
        <v>81</v>
      </c>
      <c r="E1" s="6" t="s">
        <v>87</v>
      </c>
      <c r="F1" s="6" t="s">
        <v>88</v>
      </c>
      <c r="G1" s="7" t="s">
        <v>85</v>
      </c>
      <c r="H1" s="6" t="s">
        <v>515</v>
      </c>
      <c r="I1" s="6" t="s">
        <v>516</v>
      </c>
      <c r="J1" s="23" t="s">
        <v>409</v>
      </c>
      <c r="K1" s="23" t="s">
        <v>410</v>
      </c>
      <c r="L1" s="23" t="s">
        <v>87</v>
      </c>
      <c r="M1" s="23" t="s">
        <v>88</v>
      </c>
    </row>
    <row r="2" spans="1:13" ht="75" hidden="1" customHeight="1" x14ac:dyDescent="0.3">
      <c r="A2" s="1">
        <v>290.5</v>
      </c>
      <c r="B2" s="1" t="s">
        <v>517</v>
      </c>
      <c r="D2" s="1">
        <v>0</v>
      </c>
      <c r="G2" s="4" t="s">
        <v>518</v>
      </c>
      <c r="I2" s="1" t="s">
        <v>55</v>
      </c>
      <c r="J2" s="1" t="s">
        <v>517</v>
      </c>
      <c r="K2" s="4" t="str">
        <f>G2</f>
        <v>The CARE_SITE table contains a list of uniquely identified institutional (physical or organizational) units where healthcare delivery is practiced (offices, wards, hospitals, clinics, etc.).</v>
      </c>
    </row>
    <row r="3" spans="1:13" ht="42" hidden="1" customHeight="1" x14ac:dyDescent="0.3">
      <c r="A3" s="1">
        <v>291</v>
      </c>
      <c r="B3" s="1" t="s">
        <v>517</v>
      </c>
      <c r="C3" s="1" t="s">
        <v>519</v>
      </c>
      <c r="D3" s="1">
        <v>1</v>
      </c>
      <c r="E3" s="1" t="s">
        <v>55</v>
      </c>
      <c r="F3" s="1" t="s">
        <v>520</v>
      </c>
      <c r="G3" s="4" t="s">
        <v>521</v>
      </c>
      <c r="H3" s="1" t="s">
        <v>522</v>
      </c>
      <c r="I3" s="1" t="s">
        <v>55</v>
      </c>
      <c r="J3" s="1" t="s">
        <v>523</v>
      </c>
      <c r="K3" s="4" t="s">
        <v>521</v>
      </c>
      <c r="L3" s="1" t="s">
        <v>55</v>
      </c>
      <c r="M3" s="1" t="s">
        <v>520</v>
      </c>
    </row>
    <row r="4" spans="1:13" ht="42" hidden="1" customHeight="1" x14ac:dyDescent="0.3">
      <c r="A4" s="1">
        <v>292</v>
      </c>
      <c r="B4" s="1" t="s">
        <v>517</v>
      </c>
      <c r="C4" s="1" t="s">
        <v>524</v>
      </c>
      <c r="D4" s="1">
        <v>2</v>
      </c>
      <c r="E4" s="1" t="s">
        <v>525</v>
      </c>
      <c r="F4" s="1" t="s">
        <v>526</v>
      </c>
      <c r="G4" s="4" t="s">
        <v>527</v>
      </c>
      <c r="H4" s="1" t="s">
        <v>522</v>
      </c>
      <c r="I4" s="1" t="s">
        <v>55</v>
      </c>
      <c r="J4" s="1" t="s">
        <v>528</v>
      </c>
      <c r="K4" s="4" t="s">
        <v>527</v>
      </c>
      <c r="L4" s="1" t="s">
        <v>525</v>
      </c>
      <c r="M4" s="1" t="s">
        <v>526</v>
      </c>
    </row>
    <row r="5" spans="1:13" ht="42" hidden="1" customHeight="1" x14ac:dyDescent="0.3">
      <c r="A5" s="1">
        <v>293</v>
      </c>
      <c r="B5" s="1" t="s">
        <v>517</v>
      </c>
      <c r="C5" s="1" t="s">
        <v>529</v>
      </c>
      <c r="D5" s="1">
        <v>3</v>
      </c>
      <c r="E5" s="1" t="s">
        <v>525</v>
      </c>
      <c r="F5" s="1" t="s">
        <v>520</v>
      </c>
      <c r="G5" s="4" t="s">
        <v>530</v>
      </c>
      <c r="H5" s="1" t="s">
        <v>522</v>
      </c>
      <c r="I5" s="1" t="s">
        <v>55</v>
      </c>
      <c r="J5" s="1" t="s">
        <v>531</v>
      </c>
      <c r="K5" s="4" t="s">
        <v>530</v>
      </c>
      <c r="L5" s="1" t="s">
        <v>525</v>
      </c>
      <c r="M5" s="1" t="s">
        <v>520</v>
      </c>
    </row>
    <row r="6" spans="1:13" ht="42" hidden="1" customHeight="1" x14ac:dyDescent="0.3">
      <c r="A6" s="1">
        <v>294</v>
      </c>
      <c r="B6" s="1" t="s">
        <v>517</v>
      </c>
      <c r="C6" s="1" t="s">
        <v>532</v>
      </c>
      <c r="D6" s="1">
        <v>4</v>
      </c>
      <c r="E6" s="1" t="s">
        <v>525</v>
      </c>
      <c r="F6" s="1" t="s">
        <v>520</v>
      </c>
      <c r="G6" s="4" t="s">
        <v>533</v>
      </c>
      <c r="H6" s="1" t="s">
        <v>522</v>
      </c>
      <c r="I6" s="1" t="s">
        <v>55</v>
      </c>
      <c r="J6" s="1" t="s">
        <v>534</v>
      </c>
      <c r="K6" s="4" t="s">
        <v>533</v>
      </c>
      <c r="L6" s="1" t="s">
        <v>525</v>
      </c>
      <c r="M6" s="1" t="s">
        <v>520</v>
      </c>
    </row>
    <row r="7" spans="1:13" ht="42" hidden="1" customHeight="1" x14ac:dyDescent="0.3">
      <c r="A7" s="1">
        <v>295</v>
      </c>
      <c r="B7" s="1" t="s">
        <v>517</v>
      </c>
      <c r="C7" s="1" t="s">
        <v>535</v>
      </c>
      <c r="D7" s="1">
        <v>5</v>
      </c>
      <c r="E7" s="1" t="s">
        <v>525</v>
      </c>
      <c r="F7" s="1" t="s">
        <v>536</v>
      </c>
      <c r="G7" s="4" t="s">
        <v>537</v>
      </c>
      <c r="H7" s="1" t="s">
        <v>522</v>
      </c>
      <c r="I7" s="1" t="s">
        <v>55</v>
      </c>
      <c r="J7" s="1" t="s">
        <v>538</v>
      </c>
      <c r="K7" s="4" t="s">
        <v>537</v>
      </c>
      <c r="L7" s="1" t="s">
        <v>525</v>
      </c>
      <c r="M7" s="1" t="s">
        <v>536</v>
      </c>
    </row>
    <row r="8" spans="1:13" ht="43.2" hidden="1" x14ac:dyDescent="0.3">
      <c r="A8" s="1">
        <v>296</v>
      </c>
      <c r="B8" s="1" t="s">
        <v>517</v>
      </c>
      <c r="C8" s="1" t="s">
        <v>539</v>
      </c>
      <c r="D8" s="1">
        <v>6</v>
      </c>
      <c r="E8" s="1" t="s">
        <v>525</v>
      </c>
      <c r="F8" s="1" t="s">
        <v>536</v>
      </c>
      <c r="G8" s="4" t="s">
        <v>540</v>
      </c>
      <c r="H8" s="1" t="s">
        <v>522</v>
      </c>
      <c r="I8" s="1" t="s">
        <v>55</v>
      </c>
      <c r="J8" s="1" t="s">
        <v>541</v>
      </c>
      <c r="K8" s="4" t="s">
        <v>540</v>
      </c>
      <c r="L8" s="1" t="s">
        <v>525</v>
      </c>
      <c r="M8" s="1" t="s">
        <v>536</v>
      </c>
    </row>
    <row r="9" spans="1:13" ht="216" hidden="1" x14ac:dyDescent="0.3">
      <c r="A9" s="1">
        <v>0.1</v>
      </c>
      <c r="B9" s="1" t="s">
        <v>108</v>
      </c>
      <c r="D9" s="1">
        <v>0</v>
      </c>
      <c r="G9" s="4" t="s">
        <v>542</v>
      </c>
      <c r="I9" s="1" t="s">
        <v>55</v>
      </c>
      <c r="J9" s="1" t="s">
        <v>108</v>
      </c>
      <c r="K9" s="4" t="str">
        <f>G9</f>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
    </row>
    <row r="10" spans="1:13" ht="28.8" hidden="1" x14ac:dyDescent="0.3">
      <c r="A10" s="1">
        <v>1</v>
      </c>
      <c r="B10" s="1" t="s">
        <v>108</v>
      </c>
      <c r="C10" s="1" t="s">
        <v>543</v>
      </c>
      <c r="D10" s="1">
        <v>1</v>
      </c>
      <c r="E10" s="1" t="s">
        <v>55</v>
      </c>
      <c r="F10" s="1" t="s">
        <v>520</v>
      </c>
      <c r="G10" s="4" t="s">
        <v>544</v>
      </c>
      <c r="H10" s="1" t="s">
        <v>522</v>
      </c>
      <c r="I10" s="1" t="s">
        <v>55</v>
      </c>
      <c r="J10" s="1" t="s">
        <v>545</v>
      </c>
      <c r="K10" s="4" t="s">
        <v>544</v>
      </c>
      <c r="L10" s="1" t="s">
        <v>55</v>
      </c>
      <c r="M10" s="1" t="s">
        <v>520</v>
      </c>
    </row>
    <row r="11" spans="1:13" ht="72" hidden="1" x14ac:dyDescent="0.3">
      <c r="A11" s="1">
        <v>2</v>
      </c>
      <c r="B11" s="1" t="s">
        <v>108</v>
      </c>
      <c r="C11" s="1" t="s">
        <v>546</v>
      </c>
      <c r="D11" s="1">
        <v>2</v>
      </c>
      <c r="E11" s="1" t="s">
        <v>55</v>
      </c>
      <c r="F11" s="1" t="s">
        <v>520</v>
      </c>
      <c r="G11" s="4" t="s">
        <v>547</v>
      </c>
      <c r="H11" s="1" t="s">
        <v>522</v>
      </c>
      <c r="I11" s="1" t="s">
        <v>55</v>
      </c>
      <c r="J11" s="1" t="s">
        <v>116</v>
      </c>
      <c r="K11" s="4" t="s">
        <v>547</v>
      </c>
      <c r="L11" s="1" t="s">
        <v>55</v>
      </c>
      <c r="M11" s="1" t="s">
        <v>520</v>
      </c>
    </row>
    <row r="12" spans="1:13" ht="43.2" hidden="1" x14ac:dyDescent="0.3">
      <c r="A12" s="1">
        <v>3</v>
      </c>
      <c r="B12" s="1" t="s">
        <v>108</v>
      </c>
      <c r="C12" s="1" t="s">
        <v>548</v>
      </c>
      <c r="D12" s="1">
        <v>3</v>
      </c>
      <c r="E12" s="1" t="s">
        <v>55</v>
      </c>
      <c r="F12" s="1" t="s">
        <v>520</v>
      </c>
      <c r="G12" s="4" t="s">
        <v>549</v>
      </c>
      <c r="H12" s="1" t="s">
        <v>522</v>
      </c>
      <c r="I12" s="1" t="s">
        <v>55</v>
      </c>
      <c r="J12" s="1" t="s">
        <v>550</v>
      </c>
      <c r="K12" s="4" t="s">
        <v>549</v>
      </c>
      <c r="L12" s="1" t="s">
        <v>55</v>
      </c>
      <c r="M12" s="1" t="s">
        <v>520</v>
      </c>
    </row>
    <row r="13" spans="1:13" ht="28.8" hidden="1" x14ac:dyDescent="0.3">
      <c r="A13" s="1">
        <v>4</v>
      </c>
      <c r="B13" s="1" t="s">
        <v>108</v>
      </c>
      <c r="C13" s="1" t="s">
        <v>551</v>
      </c>
      <c r="D13" s="1">
        <v>4</v>
      </c>
      <c r="E13" s="1" t="s">
        <v>55</v>
      </c>
      <c r="F13" s="1" t="s">
        <v>552</v>
      </c>
      <c r="G13" s="4" t="s">
        <v>553</v>
      </c>
      <c r="H13" s="1" t="s">
        <v>522</v>
      </c>
      <c r="I13" s="1" t="s">
        <v>55</v>
      </c>
      <c r="J13" s="1" t="s">
        <v>128</v>
      </c>
      <c r="K13" s="4" t="s">
        <v>553</v>
      </c>
      <c r="L13" s="1" t="s">
        <v>55</v>
      </c>
      <c r="M13" s="1" t="s">
        <v>552</v>
      </c>
    </row>
    <row r="14" spans="1:13" ht="28.8" hidden="1" x14ac:dyDescent="0.3">
      <c r="A14" s="1">
        <v>5</v>
      </c>
      <c r="B14" s="1" t="s">
        <v>108</v>
      </c>
      <c r="C14" s="1" t="s">
        <v>554</v>
      </c>
      <c r="D14" s="1">
        <v>5</v>
      </c>
      <c r="E14" s="1" t="s">
        <v>525</v>
      </c>
      <c r="F14" s="1" t="s">
        <v>555</v>
      </c>
      <c r="G14" s="4" t="s">
        <v>556</v>
      </c>
      <c r="H14" s="1" t="s">
        <v>522</v>
      </c>
      <c r="I14" s="1" t="s">
        <v>55</v>
      </c>
      <c r="J14" s="1" t="s">
        <v>557</v>
      </c>
      <c r="K14" s="4" t="s">
        <v>556</v>
      </c>
      <c r="L14" s="1" t="s">
        <v>525</v>
      </c>
      <c r="M14" s="1" t="s">
        <v>555</v>
      </c>
    </row>
    <row r="15" spans="1:13" ht="43.2" hidden="1" x14ac:dyDescent="0.3">
      <c r="A15" s="1">
        <v>6</v>
      </c>
      <c r="B15" s="1" t="s">
        <v>108</v>
      </c>
      <c r="C15" s="1" t="s">
        <v>558</v>
      </c>
      <c r="D15" s="1">
        <v>6</v>
      </c>
      <c r="E15" s="1" t="s">
        <v>525</v>
      </c>
      <c r="F15" s="1" t="s">
        <v>552</v>
      </c>
      <c r="G15" s="4" t="s">
        <v>559</v>
      </c>
      <c r="H15" s="1" t="s">
        <v>522</v>
      </c>
      <c r="I15" s="1" t="s">
        <v>55</v>
      </c>
      <c r="J15" s="1" t="s">
        <v>152</v>
      </c>
      <c r="K15" s="4" t="s">
        <v>559</v>
      </c>
      <c r="L15" s="1" t="s">
        <v>525</v>
      </c>
      <c r="M15" s="1" t="s">
        <v>552</v>
      </c>
    </row>
    <row r="16" spans="1:13" ht="43.2" hidden="1" x14ac:dyDescent="0.3">
      <c r="A16" s="1">
        <v>7</v>
      </c>
      <c r="B16" s="1" t="s">
        <v>108</v>
      </c>
      <c r="C16" s="1" t="s">
        <v>560</v>
      </c>
      <c r="D16" s="1">
        <v>7</v>
      </c>
      <c r="E16" s="1" t="s">
        <v>525</v>
      </c>
      <c r="F16" s="1" t="s">
        <v>552</v>
      </c>
      <c r="G16" s="4" t="s">
        <v>559</v>
      </c>
      <c r="H16" s="1" t="s">
        <v>522</v>
      </c>
      <c r="I16" s="1" t="s">
        <v>55</v>
      </c>
      <c r="J16" s="1" t="s">
        <v>561</v>
      </c>
      <c r="K16" s="4" t="s">
        <v>559</v>
      </c>
      <c r="L16" s="1" t="s">
        <v>525</v>
      </c>
      <c r="M16" s="1" t="s">
        <v>552</v>
      </c>
    </row>
    <row r="17" spans="1:13" ht="86.4" hidden="1" x14ac:dyDescent="0.3">
      <c r="A17" s="1">
        <v>8</v>
      </c>
      <c r="B17" s="1" t="s">
        <v>108</v>
      </c>
      <c r="C17" s="1" t="s">
        <v>562</v>
      </c>
      <c r="D17" s="1">
        <v>8</v>
      </c>
      <c r="E17" s="1" t="s">
        <v>55</v>
      </c>
      <c r="F17" s="1" t="s">
        <v>520</v>
      </c>
      <c r="G17" s="4" t="s">
        <v>563</v>
      </c>
      <c r="H17" s="1" t="s">
        <v>522</v>
      </c>
      <c r="I17" s="1" t="s">
        <v>55</v>
      </c>
      <c r="J17" s="1" t="s">
        <v>564</v>
      </c>
      <c r="K17" s="4" t="s">
        <v>563</v>
      </c>
      <c r="L17" s="1" t="s">
        <v>55</v>
      </c>
      <c r="M17" s="1" t="s">
        <v>520</v>
      </c>
    </row>
    <row r="18" spans="1:13" ht="43.2" hidden="1" x14ac:dyDescent="0.3">
      <c r="A18" s="1">
        <v>9</v>
      </c>
      <c r="B18" s="1" t="s">
        <v>108</v>
      </c>
      <c r="C18" s="1" t="s">
        <v>565</v>
      </c>
      <c r="D18" s="1">
        <v>9</v>
      </c>
      <c r="E18" s="1" t="s">
        <v>525</v>
      </c>
      <c r="F18" s="1" t="s">
        <v>566</v>
      </c>
      <c r="G18" s="4" t="s">
        <v>567</v>
      </c>
      <c r="H18" s="1" t="s">
        <v>522</v>
      </c>
      <c r="I18" s="1" t="s">
        <v>55</v>
      </c>
      <c r="J18" s="1" t="s">
        <v>568</v>
      </c>
      <c r="K18" s="4" t="s">
        <v>567</v>
      </c>
      <c r="L18" s="1" t="s">
        <v>525</v>
      </c>
      <c r="M18" s="1" t="s">
        <v>566</v>
      </c>
    </row>
    <row r="19" spans="1:13" ht="57.6" hidden="1" x14ac:dyDescent="0.3">
      <c r="A19" s="1">
        <v>10</v>
      </c>
      <c r="B19" s="1" t="s">
        <v>108</v>
      </c>
      <c r="C19" s="1" t="s">
        <v>569</v>
      </c>
      <c r="D19" s="1">
        <v>10</v>
      </c>
      <c r="E19" s="1" t="s">
        <v>525</v>
      </c>
      <c r="F19" s="1" t="s">
        <v>520</v>
      </c>
      <c r="G19" s="4" t="s">
        <v>570</v>
      </c>
      <c r="H19" s="1" t="s">
        <v>522</v>
      </c>
      <c r="I19" s="1" t="s">
        <v>55</v>
      </c>
      <c r="J19" s="1" t="s">
        <v>571</v>
      </c>
      <c r="K19" s="4" t="s">
        <v>570</v>
      </c>
      <c r="L19" s="1" t="s">
        <v>525</v>
      </c>
      <c r="M19" s="1" t="s">
        <v>520</v>
      </c>
    </row>
    <row r="20" spans="1:13" ht="57.6" hidden="1" x14ac:dyDescent="0.3">
      <c r="A20" s="1">
        <v>11</v>
      </c>
      <c r="B20" s="1" t="s">
        <v>108</v>
      </c>
      <c r="C20" s="1" t="s">
        <v>572</v>
      </c>
      <c r="D20" s="1">
        <v>11</v>
      </c>
      <c r="E20" s="1" t="s">
        <v>525</v>
      </c>
      <c r="F20" s="1" t="s">
        <v>520</v>
      </c>
      <c r="G20" s="4" t="s">
        <v>573</v>
      </c>
      <c r="H20" s="1" t="s">
        <v>522</v>
      </c>
      <c r="I20" s="1" t="s">
        <v>55</v>
      </c>
      <c r="J20" s="1" t="s">
        <v>113</v>
      </c>
      <c r="K20" s="4" t="s">
        <v>573</v>
      </c>
      <c r="L20" s="1" t="s">
        <v>525</v>
      </c>
      <c r="M20" s="1" t="s">
        <v>520</v>
      </c>
    </row>
    <row r="21" spans="1:13" ht="57.6" hidden="1" x14ac:dyDescent="0.3">
      <c r="A21" s="1">
        <v>12</v>
      </c>
      <c r="B21" s="1" t="s">
        <v>108</v>
      </c>
      <c r="C21" s="1" t="s">
        <v>574</v>
      </c>
      <c r="D21" s="1">
        <v>12</v>
      </c>
      <c r="E21" s="1" t="s">
        <v>525</v>
      </c>
      <c r="F21" s="1" t="s">
        <v>520</v>
      </c>
      <c r="G21" s="4" t="s">
        <v>575</v>
      </c>
      <c r="H21" s="1" t="s">
        <v>522</v>
      </c>
      <c r="I21" s="1" t="s">
        <v>55</v>
      </c>
      <c r="J21" s="1" t="s">
        <v>576</v>
      </c>
      <c r="K21" s="4" t="s">
        <v>575</v>
      </c>
      <c r="L21" s="1" t="s">
        <v>525</v>
      </c>
      <c r="M21" s="1" t="s">
        <v>520</v>
      </c>
    </row>
    <row r="22" spans="1:13" ht="86.4" hidden="1" x14ac:dyDescent="0.3">
      <c r="A22" s="1">
        <v>13</v>
      </c>
      <c r="B22" s="1" t="s">
        <v>108</v>
      </c>
      <c r="C22" s="1" t="s">
        <v>577</v>
      </c>
      <c r="D22" s="1">
        <v>13</v>
      </c>
      <c r="E22" s="1" t="s">
        <v>525</v>
      </c>
      <c r="F22" s="1" t="s">
        <v>536</v>
      </c>
      <c r="G22" s="4" t="s">
        <v>578</v>
      </c>
      <c r="H22" s="1" t="s">
        <v>522</v>
      </c>
      <c r="I22" s="1" t="s">
        <v>55</v>
      </c>
      <c r="J22" s="1" t="s">
        <v>119</v>
      </c>
      <c r="K22" s="4" t="s">
        <v>578</v>
      </c>
      <c r="L22" s="1" t="s">
        <v>525</v>
      </c>
      <c r="M22" s="1" t="s">
        <v>536</v>
      </c>
    </row>
    <row r="23" spans="1:13" ht="43.2" hidden="1" x14ac:dyDescent="0.3">
      <c r="A23" s="1">
        <v>14</v>
      </c>
      <c r="B23" s="1" t="s">
        <v>108</v>
      </c>
      <c r="C23" s="1" t="s">
        <v>579</v>
      </c>
      <c r="D23" s="1">
        <v>14</v>
      </c>
      <c r="E23" s="1" t="s">
        <v>525</v>
      </c>
      <c r="F23" s="1" t="s">
        <v>520</v>
      </c>
      <c r="G23" s="4" t="s">
        <v>580</v>
      </c>
      <c r="H23" s="1" t="s">
        <v>522</v>
      </c>
      <c r="I23" s="1" t="s">
        <v>55</v>
      </c>
      <c r="J23" s="1" t="s">
        <v>581</v>
      </c>
      <c r="K23" s="4" t="s">
        <v>580</v>
      </c>
      <c r="L23" s="1" t="s">
        <v>525</v>
      </c>
      <c r="M23" s="1" t="s">
        <v>520</v>
      </c>
    </row>
    <row r="24" spans="1:13" ht="43.2" hidden="1" x14ac:dyDescent="0.3">
      <c r="A24" s="1">
        <v>15</v>
      </c>
      <c r="B24" s="1" t="s">
        <v>108</v>
      </c>
      <c r="C24" s="1" t="s">
        <v>582</v>
      </c>
      <c r="D24" s="1">
        <v>15</v>
      </c>
      <c r="E24" s="1" t="s">
        <v>525</v>
      </c>
      <c r="F24" s="1" t="s">
        <v>536</v>
      </c>
      <c r="G24" s="4" t="s">
        <v>583</v>
      </c>
      <c r="H24" s="1" t="s">
        <v>522</v>
      </c>
      <c r="I24" s="1" t="s">
        <v>55</v>
      </c>
      <c r="J24" s="1" t="s">
        <v>584</v>
      </c>
      <c r="K24" s="4" t="s">
        <v>583</v>
      </c>
      <c r="L24" s="1" t="s">
        <v>525</v>
      </c>
      <c r="M24" s="1" t="s">
        <v>536</v>
      </c>
    </row>
    <row r="25" spans="1:13" ht="43.2" hidden="1" x14ac:dyDescent="0.3">
      <c r="A25" s="1">
        <v>16</v>
      </c>
      <c r="B25" s="1" t="s">
        <v>108</v>
      </c>
      <c r="C25" s="1" t="s">
        <v>585</v>
      </c>
      <c r="D25" s="1">
        <v>16</v>
      </c>
      <c r="E25" s="1" t="s">
        <v>525</v>
      </c>
      <c r="F25" s="1" t="s">
        <v>520</v>
      </c>
      <c r="G25" s="4" t="s">
        <v>586</v>
      </c>
      <c r="H25" s="1" t="s">
        <v>522</v>
      </c>
      <c r="I25" s="1" t="s">
        <v>55</v>
      </c>
      <c r="J25" s="1" t="s">
        <v>587</v>
      </c>
      <c r="K25" s="4" t="s">
        <v>586</v>
      </c>
      <c r="L25" s="1" t="s">
        <v>525</v>
      </c>
      <c r="M25" s="1" t="s">
        <v>520</v>
      </c>
    </row>
    <row r="26" spans="1:13" ht="158.4" hidden="1" x14ac:dyDescent="0.3">
      <c r="A26" s="1">
        <v>16.5</v>
      </c>
      <c r="B26" s="1" t="s">
        <v>588</v>
      </c>
      <c r="D26" s="1">
        <v>0</v>
      </c>
      <c r="G26" s="4" t="s">
        <v>589</v>
      </c>
      <c r="I26" s="1" t="s">
        <v>55</v>
      </c>
      <c r="J26" s="1" t="s">
        <v>588</v>
      </c>
      <c r="K26" s="4" t="str">
        <f>G26</f>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
    </row>
    <row r="27" spans="1:13" ht="57.6" hidden="1" x14ac:dyDescent="0.3">
      <c r="A27" s="1">
        <v>17</v>
      </c>
      <c r="B27" s="1" t="s">
        <v>588</v>
      </c>
      <c r="C27" s="1" t="s">
        <v>546</v>
      </c>
      <c r="D27" s="1">
        <v>1</v>
      </c>
      <c r="E27" s="1" t="s">
        <v>55</v>
      </c>
      <c r="F27" s="1" t="s">
        <v>520</v>
      </c>
      <c r="G27" s="4" t="s">
        <v>590</v>
      </c>
      <c r="H27" s="1" t="s">
        <v>522</v>
      </c>
      <c r="I27" s="1" t="s">
        <v>55</v>
      </c>
      <c r="J27" s="1" t="s">
        <v>591</v>
      </c>
      <c r="K27" s="4" t="s">
        <v>590</v>
      </c>
      <c r="L27" s="1" t="s">
        <v>55</v>
      </c>
      <c r="M27" s="1" t="s">
        <v>520</v>
      </c>
    </row>
    <row r="28" spans="1:13" ht="86.4" hidden="1" x14ac:dyDescent="0.3">
      <c r="A28" s="1">
        <v>18</v>
      </c>
      <c r="B28" s="1" t="s">
        <v>588</v>
      </c>
      <c r="C28" s="1" t="s">
        <v>592</v>
      </c>
      <c r="D28" s="1">
        <v>2</v>
      </c>
      <c r="E28" s="1" t="s">
        <v>55</v>
      </c>
      <c r="F28" s="1" t="s">
        <v>552</v>
      </c>
      <c r="G28" s="4" t="s">
        <v>593</v>
      </c>
      <c r="H28" s="1" t="s">
        <v>522</v>
      </c>
      <c r="I28" s="1" t="s">
        <v>55</v>
      </c>
      <c r="J28" s="1" t="s">
        <v>246</v>
      </c>
      <c r="K28" s="4" t="s">
        <v>593</v>
      </c>
      <c r="L28" s="1" t="s">
        <v>55</v>
      </c>
      <c r="M28" s="1" t="s">
        <v>552</v>
      </c>
    </row>
    <row r="29" spans="1:13" ht="86.4" hidden="1" x14ac:dyDescent="0.3">
      <c r="A29" s="1">
        <v>19</v>
      </c>
      <c r="B29" s="1" t="s">
        <v>588</v>
      </c>
      <c r="C29" s="1" t="s">
        <v>594</v>
      </c>
      <c r="D29" s="1">
        <v>3</v>
      </c>
      <c r="E29" s="1" t="s">
        <v>525</v>
      </c>
      <c r="F29" s="1" t="s">
        <v>555</v>
      </c>
      <c r="G29" s="4" t="s">
        <v>595</v>
      </c>
      <c r="H29" s="1" t="s">
        <v>522</v>
      </c>
      <c r="I29" s="1" t="s">
        <v>55</v>
      </c>
      <c r="J29" s="1" t="s">
        <v>596</v>
      </c>
      <c r="K29" s="4" t="s">
        <v>595</v>
      </c>
      <c r="L29" s="1" t="s">
        <v>525</v>
      </c>
      <c r="M29" s="1" t="s">
        <v>555</v>
      </c>
    </row>
    <row r="30" spans="1:13" ht="72" hidden="1" x14ac:dyDescent="0.3">
      <c r="A30" s="1">
        <v>20</v>
      </c>
      <c r="B30" s="1" t="s">
        <v>588</v>
      </c>
      <c r="C30" s="1" t="s">
        <v>597</v>
      </c>
      <c r="D30" s="1">
        <v>4</v>
      </c>
      <c r="E30" s="1" t="s">
        <v>55</v>
      </c>
      <c r="F30" s="1" t="s">
        <v>520</v>
      </c>
      <c r="G30" s="4" t="s">
        <v>598</v>
      </c>
      <c r="H30" s="1" t="s">
        <v>522</v>
      </c>
      <c r="I30" s="1" t="s">
        <v>55</v>
      </c>
      <c r="J30" s="1" t="s">
        <v>599</v>
      </c>
      <c r="K30" s="4" t="s">
        <v>598</v>
      </c>
      <c r="L30" s="1" t="s">
        <v>55</v>
      </c>
      <c r="M30" s="1" t="s">
        <v>520</v>
      </c>
    </row>
    <row r="31" spans="1:13" ht="43.2" hidden="1" x14ac:dyDescent="0.3">
      <c r="A31" s="1">
        <v>21</v>
      </c>
      <c r="B31" s="1" t="s">
        <v>588</v>
      </c>
      <c r="C31" s="1" t="s">
        <v>600</v>
      </c>
      <c r="D31" s="1">
        <v>5</v>
      </c>
      <c r="E31" s="1" t="s">
        <v>525</v>
      </c>
      <c r="F31" s="1" t="s">
        <v>520</v>
      </c>
      <c r="G31" s="4" t="s">
        <v>601</v>
      </c>
      <c r="H31" s="1" t="s">
        <v>522</v>
      </c>
      <c r="I31" s="1" t="s">
        <v>55</v>
      </c>
      <c r="J31" s="1" t="s">
        <v>602</v>
      </c>
      <c r="K31" s="4" t="s">
        <v>601</v>
      </c>
      <c r="L31" s="1" t="s">
        <v>525</v>
      </c>
      <c r="M31" s="1" t="s">
        <v>520</v>
      </c>
    </row>
    <row r="32" spans="1:13" ht="86.4" hidden="1" x14ac:dyDescent="0.3">
      <c r="A32" s="1">
        <v>22</v>
      </c>
      <c r="B32" s="1" t="s">
        <v>588</v>
      </c>
      <c r="C32" s="1" t="s">
        <v>603</v>
      </c>
      <c r="D32" s="1">
        <v>6</v>
      </c>
      <c r="E32" s="1" t="s">
        <v>525</v>
      </c>
      <c r="F32" s="1" t="s">
        <v>536</v>
      </c>
      <c r="G32" s="4" t="s">
        <v>604</v>
      </c>
      <c r="H32" s="1" t="s">
        <v>522</v>
      </c>
      <c r="I32" s="1" t="s">
        <v>55</v>
      </c>
      <c r="J32" s="1" t="s">
        <v>605</v>
      </c>
      <c r="K32" s="4" t="s">
        <v>604</v>
      </c>
      <c r="L32" s="1" t="s">
        <v>525</v>
      </c>
      <c r="M32" s="1" t="s">
        <v>536</v>
      </c>
    </row>
    <row r="33" spans="1:13" ht="72" hidden="1" x14ac:dyDescent="0.3">
      <c r="A33" s="1">
        <v>23</v>
      </c>
      <c r="B33" s="1" t="s">
        <v>588</v>
      </c>
      <c r="C33" s="1" t="s">
        <v>606</v>
      </c>
      <c r="D33" s="1">
        <v>7</v>
      </c>
      <c r="E33" s="1" t="s">
        <v>525</v>
      </c>
      <c r="F33" s="1" t="s">
        <v>520</v>
      </c>
      <c r="G33" s="4" t="s">
        <v>607</v>
      </c>
      <c r="H33" s="1" t="s">
        <v>522</v>
      </c>
      <c r="I33" s="1" t="s">
        <v>55</v>
      </c>
      <c r="J33" s="1" t="s">
        <v>608</v>
      </c>
      <c r="K33" s="4" t="s">
        <v>607</v>
      </c>
      <c r="L33" s="1" t="s">
        <v>525</v>
      </c>
      <c r="M33" s="1" t="s">
        <v>520</v>
      </c>
    </row>
    <row r="34" spans="1:13" ht="259.2" hidden="1" x14ac:dyDescent="0.3">
      <c r="A34" s="1">
        <v>23.5</v>
      </c>
      <c r="B34" s="1" t="s">
        <v>609</v>
      </c>
      <c r="D34" s="1">
        <v>0</v>
      </c>
      <c r="G34" s="4" t="s">
        <v>610</v>
      </c>
      <c r="I34" s="1" t="s">
        <v>55</v>
      </c>
      <c r="J34" s="1" t="s">
        <v>609</v>
      </c>
      <c r="K34" s="4" t="str">
        <f>G34</f>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
    </row>
    <row r="35" spans="1:13" ht="28.8" hidden="1" x14ac:dyDescent="0.3">
      <c r="A35" s="1">
        <v>24</v>
      </c>
      <c r="B35" s="1" t="s">
        <v>609</v>
      </c>
      <c r="C35" s="1" t="s">
        <v>611</v>
      </c>
      <c r="D35" s="1">
        <v>1</v>
      </c>
      <c r="E35" s="1" t="s">
        <v>55</v>
      </c>
      <c r="F35" s="1" t="s">
        <v>520</v>
      </c>
      <c r="G35" s="4" t="s">
        <v>612</v>
      </c>
      <c r="H35" s="1" t="s">
        <v>522</v>
      </c>
      <c r="I35" s="1" t="s">
        <v>55</v>
      </c>
      <c r="J35" s="1" t="s">
        <v>613</v>
      </c>
      <c r="K35" s="4" t="s">
        <v>612</v>
      </c>
      <c r="L35" s="1" t="s">
        <v>55</v>
      </c>
      <c r="M35" s="1" t="s">
        <v>520</v>
      </c>
    </row>
    <row r="36" spans="1:13" ht="57.6" hidden="1" x14ac:dyDescent="0.3">
      <c r="A36" s="1">
        <v>25</v>
      </c>
      <c r="B36" s="1" t="s">
        <v>609</v>
      </c>
      <c r="C36" s="1" t="s">
        <v>546</v>
      </c>
      <c r="D36" s="1">
        <v>2</v>
      </c>
      <c r="E36" s="1" t="s">
        <v>55</v>
      </c>
      <c r="F36" s="1" t="s">
        <v>520</v>
      </c>
      <c r="G36" s="4" t="s">
        <v>614</v>
      </c>
      <c r="H36" s="1" t="s">
        <v>522</v>
      </c>
      <c r="I36" s="1" t="s">
        <v>55</v>
      </c>
      <c r="J36" s="1" t="s">
        <v>615</v>
      </c>
      <c r="K36" s="4" t="s">
        <v>614</v>
      </c>
      <c r="L36" s="1" t="s">
        <v>55</v>
      </c>
      <c r="M36" s="1" t="s">
        <v>520</v>
      </c>
    </row>
    <row r="37" spans="1:13" ht="43.2" hidden="1" x14ac:dyDescent="0.3">
      <c r="A37" s="1">
        <v>26</v>
      </c>
      <c r="B37" s="1" t="s">
        <v>609</v>
      </c>
      <c r="C37" s="1" t="s">
        <v>616</v>
      </c>
      <c r="D37" s="1">
        <v>3</v>
      </c>
      <c r="E37" s="1" t="s">
        <v>55</v>
      </c>
      <c r="F37" s="1" t="s">
        <v>520</v>
      </c>
      <c r="G37" s="4" t="s">
        <v>617</v>
      </c>
      <c r="H37" s="1" t="s">
        <v>522</v>
      </c>
      <c r="I37" s="1" t="s">
        <v>55</v>
      </c>
      <c r="J37" s="1" t="s">
        <v>618</v>
      </c>
      <c r="K37" s="4" t="s">
        <v>617</v>
      </c>
      <c r="L37" s="1" t="s">
        <v>55</v>
      </c>
      <c r="M37" s="1" t="s">
        <v>520</v>
      </c>
    </row>
    <row r="38" spans="1:13" ht="28.8" hidden="1" x14ac:dyDescent="0.3">
      <c r="A38" s="1">
        <v>27</v>
      </c>
      <c r="B38" s="1" t="s">
        <v>609</v>
      </c>
      <c r="C38" s="1" t="s">
        <v>619</v>
      </c>
      <c r="D38" s="1">
        <v>4</v>
      </c>
      <c r="E38" s="1" t="s">
        <v>55</v>
      </c>
      <c r="F38" s="1" t="s">
        <v>552</v>
      </c>
      <c r="G38" s="4" t="s">
        <v>620</v>
      </c>
      <c r="H38" s="1" t="s">
        <v>522</v>
      </c>
      <c r="I38" s="1" t="s">
        <v>55</v>
      </c>
      <c r="J38" s="1" t="s">
        <v>621</v>
      </c>
      <c r="K38" s="4" t="s">
        <v>620</v>
      </c>
      <c r="L38" s="1" t="s">
        <v>55</v>
      </c>
      <c r="M38" s="1" t="s">
        <v>552</v>
      </c>
    </row>
    <row r="39" spans="1:13" ht="28.8" hidden="1" x14ac:dyDescent="0.3">
      <c r="A39" s="1">
        <v>28</v>
      </c>
      <c r="B39" s="1" t="s">
        <v>609</v>
      </c>
      <c r="C39" s="1" t="s">
        <v>622</v>
      </c>
      <c r="D39" s="1">
        <v>5</v>
      </c>
      <c r="E39" s="1" t="s">
        <v>525</v>
      </c>
      <c r="F39" s="1" t="s">
        <v>555</v>
      </c>
      <c r="G39" s="4" t="s">
        <v>623</v>
      </c>
      <c r="H39" s="1" t="s">
        <v>522</v>
      </c>
      <c r="I39" s="1" t="s">
        <v>55</v>
      </c>
      <c r="J39" s="1" t="s">
        <v>624</v>
      </c>
      <c r="K39" s="4" t="s">
        <v>623</v>
      </c>
      <c r="L39" s="1" t="s">
        <v>525</v>
      </c>
      <c r="M39" s="1" t="s">
        <v>555</v>
      </c>
    </row>
    <row r="40" spans="1:13" ht="28.8" hidden="1" x14ac:dyDescent="0.3">
      <c r="A40" s="1">
        <v>29</v>
      </c>
      <c r="B40" s="1" t="s">
        <v>609</v>
      </c>
      <c r="C40" s="1" t="s">
        <v>625</v>
      </c>
      <c r="D40" s="1">
        <v>6</v>
      </c>
      <c r="E40" s="1" t="s">
        <v>525</v>
      </c>
      <c r="F40" s="1" t="s">
        <v>552</v>
      </c>
      <c r="G40" s="4" t="s">
        <v>626</v>
      </c>
      <c r="H40" s="1" t="s">
        <v>522</v>
      </c>
      <c r="I40" s="1" t="s">
        <v>55</v>
      </c>
      <c r="J40" s="1" t="s">
        <v>627</v>
      </c>
      <c r="K40" s="4" t="s">
        <v>626</v>
      </c>
      <c r="L40" s="1" t="s">
        <v>525</v>
      </c>
      <c r="M40" s="1" t="s">
        <v>552</v>
      </c>
    </row>
    <row r="41" spans="1:13" ht="28.8" hidden="1" x14ac:dyDescent="0.3">
      <c r="A41" s="1">
        <v>30</v>
      </c>
      <c r="B41" s="1" t="s">
        <v>609</v>
      </c>
      <c r="C41" s="1" t="s">
        <v>628</v>
      </c>
      <c r="D41" s="1">
        <v>7</v>
      </c>
      <c r="E41" s="1" t="s">
        <v>525</v>
      </c>
      <c r="F41" s="1" t="s">
        <v>555</v>
      </c>
      <c r="G41" s="4" t="s">
        <v>629</v>
      </c>
      <c r="H41" s="1" t="s">
        <v>522</v>
      </c>
      <c r="I41" s="1" t="s">
        <v>55</v>
      </c>
      <c r="J41" s="1" t="s">
        <v>630</v>
      </c>
      <c r="K41" s="4" t="s">
        <v>629</v>
      </c>
      <c r="L41" s="1" t="s">
        <v>525</v>
      </c>
      <c r="M41" s="1" t="s">
        <v>555</v>
      </c>
    </row>
    <row r="42" spans="1:13" ht="86.4" hidden="1" x14ac:dyDescent="0.3">
      <c r="A42" s="1">
        <v>31</v>
      </c>
      <c r="B42" s="1" t="s">
        <v>609</v>
      </c>
      <c r="C42" s="1" t="s">
        <v>631</v>
      </c>
      <c r="D42" s="1">
        <v>8</v>
      </c>
      <c r="E42" s="1" t="s">
        <v>55</v>
      </c>
      <c r="F42" s="1" t="s">
        <v>520</v>
      </c>
      <c r="G42" s="4" t="s">
        <v>632</v>
      </c>
      <c r="H42" s="1" t="s">
        <v>522</v>
      </c>
      <c r="I42" s="1" t="s">
        <v>55</v>
      </c>
      <c r="J42" s="1" t="s">
        <v>633</v>
      </c>
      <c r="K42" s="4" t="s">
        <v>632</v>
      </c>
      <c r="L42" s="1" t="s">
        <v>55</v>
      </c>
      <c r="M42" s="1" t="s">
        <v>520</v>
      </c>
    </row>
    <row r="43" spans="1:13" ht="43.2" hidden="1" x14ac:dyDescent="0.3">
      <c r="A43" s="1">
        <v>32</v>
      </c>
      <c r="B43" s="1" t="s">
        <v>609</v>
      </c>
      <c r="C43" s="1" t="s">
        <v>634</v>
      </c>
      <c r="D43" s="1">
        <v>9</v>
      </c>
      <c r="E43" s="1" t="s">
        <v>525</v>
      </c>
      <c r="F43" s="1" t="s">
        <v>536</v>
      </c>
      <c r="G43" s="4" t="s">
        <v>635</v>
      </c>
      <c r="H43" s="1" t="s">
        <v>522</v>
      </c>
      <c r="I43" s="1" t="s">
        <v>55</v>
      </c>
      <c r="J43" s="1" t="s">
        <v>636</v>
      </c>
      <c r="K43" s="4" t="s">
        <v>635</v>
      </c>
      <c r="L43" s="1" t="s">
        <v>525</v>
      </c>
      <c r="M43" s="1" t="s">
        <v>536</v>
      </c>
    </row>
    <row r="44" spans="1:13" ht="28.8" hidden="1" x14ac:dyDescent="0.3">
      <c r="A44" s="1">
        <v>33</v>
      </c>
      <c r="B44" s="1" t="s">
        <v>609</v>
      </c>
      <c r="C44" s="1" t="s">
        <v>637</v>
      </c>
      <c r="D44" s="1">
        <v>10</v>
      </c>
      <c r="E44" s="1" t="s">
        <v>525</v>
      </c>
      <c r="F44" s="1" t="s">
        <v>520</v>
      </c>
      <c r="G44" s="4" t="s">
        <v>638</v>
      </c>
      <c r="H44" s="1" t="s">
        <v>522</v>
      </c>
      <c r="I44" s="1" t="s">
        <v>55</v>
      </c>
      <c r="J44" s="1" t="s">
        <v>639</v>
      </c>
      <c r="K44" s="4" t="s">
        <v>638</v>
      </c>
      <c r="L44" s="1" t="s">
        <v>525</v>
      </c>
      <c r="M44" s="1" t="s">
        <v>520</v>
      </c>
    </row>
    <row r="45" spans="1:13" ht="43.2" hidden="1" x14ac:dyDescent="0.3">
      <c r="A45" s="1">
        <v>34</v>
      </c>
      <c r="B45" s="1" t="s">
        <v>609</v>
      </c>
      <c r="C45" s="1" t="s">
        <v>569</v>
      </c>
      <c r="D45" s="1">
        <v>11</v>
      </c>
      <c r="E45" s="1" t="s">
        <v>525</v>
      </c>
      <c r="F45" s="1" t="s">
        <v>520</v>
      </c>
      <c r="G45" s="4" t="s">
        <v>640</v>
      </c>
      <c r="H45" s="1" t="s">
        <v>522</v>
      </c>
      <c r="I45" s="1" t="s">
        <v>55</v>
      </c>
      <c r="J45" s="1" t="s">
        <v>641</v>
      </c>
      <c r="K45" s="4" t="s">
        <v>640</v>
      </c>
      <c r="L45" s="1" t="s">
        <v>525</v>
      </c>
      <c r="M45" s="1" t="s">
        <v>520</v>
      </c>
    </row>
    <row r="46" spans="1:13" ht="43.2" hidden="1" x14ac:dyDescent="0.3">
      <c r="A46" s="1">
        <v>35</v>
      </c>
      <c r="B46" s="1" t="s">
        <v>609</v>
      </c>
      <c r="C46" s="1" t="s">
        <v>572</v>
      </c>
      <c r="D46" s="1">
        <v>12</v>
      </c>
      <c r="E46" s="1" t="s">
        <v>525</v>
      </c>
      <c r="F46" s="1" t="s">
        <v>520</v>
      </c>
      <c r="G46" s="4" t="s">
        <v>642</v>
      </c>
      <c r="H46" s="1" t="s">
        <v>522</v>
      </c>
      <c r="I46" s="1" t="s">
        <v>55</v>
      </c>
      <c r="J46" s="1" t="s">
        <v>643</v>
      </c>
      <c r="K46" s="4" t="s">
        <v>642</v>
      </c>
      <c r="L46" s="1" t="s">
        <v>525</v>
      </c>
      <c r="M46" s="1" t="s">
        <v>520</v>
      </c>
    </row>
    <row r="47" spans="1:13" ht="43.2" hidden="1" x14ac:dyDescent="0.3">
      <c r="A47" s="1">
        <v>36</v>
      </c>
      <c r="B47" s="1" t="s">
        <v>609</v>
      </c>
      <c r="C47" s="1" t="s">
        <v>574</v>
      </c>
      <c r="D47" s="1">
        <v>13</v>
      </c>
      <c r="E47" s="1" t="s">
        <v>525</v>
      </c>
      <c r="F47" s="1" t="s">
        <v>520</v>
      </c>
      <c r="G47" s="4" t="s">
        <v>644</v>
      </c>
      <c r="H47" s="1" t="s">
        <v>522</v>
      </c>
      <c r="I47" s="1" t="s">
        <v>55</v>
      </c>
      <c r="J47" s="1" t="s">
        <v>645</v>
      </c>
      <c r="K47" s="4" t="s">
        <v>644</v>
      </c>
      <c r="L47" s="1" t="s">
        <v>525</v>
      </c>
      <c r="M47" s="1" t="s">
        <v>520</v>
      </c>
    </row>
    <row r="48" spans="1:13" ht="86.4" hidden="1" x14ac:dyDescent="0.3">
      <c r="A48" s="1">
        <v>37</v>
      </c>
      <c r="B48" s="1" t="s">
        <v>609</v>
      </c>
      <c r="C48" s="1" t="s">
        <v>646</v>
      </c>
      <c r="D48" s="1">
        <v>14</v>
      </c>
      <c r="E48" s="1" t="s">
        <v>525</v>
      </c>
      <c r="F48" s="1" t="s">
        <v>536</v>
      </c>
      <c r="G48" s="4" t="s">
        <v>647</v>
      </c>
      <c r="H48" s="1" t="s">
        <v>522</v>
      </c>
      <c r="I48" s="1" t="s">
        <v>55</v>
      </c>
      <c r="J48" s="1" t="s">
        <v>648</v>
      </c>
      <c r="K48" s="4" t="s">
        <v>647</v>
      </c>
      <c r="L48" s="1" t="s">
        <v>525</v>
      </c>
      <c r="M48" s="1" t="s">
        <v>536</v>
      </c>
    </row>
    <row r="49" spans="1:13" ht="43.2" hidden="1" x14ac:dyDescent="0.3">
      <c r="A49" s="1">
        <v>38</v>
      </c>
      <c r="B49" s="1" t="s">
        <v>609</v>
      </c>
      <c r="C49" s="1" t="s">
        <v>649</v>
      </c>
      <c r="D49" s="1">
        <v>15</v>
      </c>
      <c r="E49" s="1" t="s">
        <v>525</v>
      </c>
      <c r="F49" s="1" t="s">
        <v>520</v>
      </c>
      <c r="G49" s="4" t="s">
        <v>650</v>
      </c>
      <c r="H49" s="1" t="s">
        <v>522</v>
      </c>
      <c r="I49" s="1" t="s">
        <v>55</v>
      </c>
      <c r="J49" s="1" t="s">
        <v>651</v>
      </c>
      <c r="K49" s="4" t="s">
        <v>650</v>
      </c>
      <c r="L49" s="1" t="s">
        <v>525</v>
      </c>
      <c r="M49" s="1" t="s">
        <v>520</v>
      </c>
    </row>
    <row r="50" spans="1:13" ht="409.6" hidden="1" x14ac:dyDescent="0.3">
      <c r="A50" s="1">
        <v>38.5</v>
      </c>
      <c r="B50" s="1" t="s">
        <v>652</v>
      </c>
      <c r="D50" s="1">
        <v>0</v>
      </c>
      <c r="G50" s="4" t="s">
        <v>653</v>
      </c>
      <c r="I50" s="1" t="s">
        <v>55</v>
      </c>
      <c r="J50" s="1" t="s">
        <v>652</v>
      </c>
      <c r="K50" s="4" t="str">
        <f>G50</f>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
    </row>
    <row r="51" spans="1:13" ht="28.8" hidden="1" x14ac:dyDescent="0.3">
      <c r="A51" s="1">
        <v>39</v>
      </c>
      <c r="B51" s="1" t="s">
        <v>652</v>
      </c>
      <c r="C51" s="1" t="s">
        <v>654</v>
      </c>
      <c r="D51" s="1">
        <v>1</v>
      </c>
      <c r="E51" s="1" t="s">
        <v>55</v>
      </c>
      <c r="F51" s="1" t="s">
        <v>520</v>
      </c>
      <c r="G51" s="4" t="s">
        <v>655</v>
      </c>
      <c r="H51" s="1" t="s">
        <v>522</v>
      </c>
      <c r="I51" s="1" t="s">
        <v>55</v>
      </c>
      <c r="J51" s="1" t="s">
        <v>656</v>
      </c>
      <c r="K51" s="4" t="s">
        <v>655</v>
      </c>
      <c r="L51" s="1" t="s">
        <v>55</v>
      </c>
      <c r="M51" s="1" t="s">
        <v>520</v>
      </c>
    </row>
    <row r="52" spans="1:13" ht="57.6" hidden="1" x14ac:dyDescent="0.3">
      <c r="A52" s="1">
        <v>40</v>
      </c>
      <c r="B52" s="1" t="s">
        <v>652</v>
      </c>
      <c r="C52" s="1" t="s">
        <v>546</v>
      </c>
      <c r="D52" s="1">
        <v>2</v>
      </c>
      <c r="E52" s="1" t="s">
        <v>55</v>
      </c>
      <c r="F52" s="1" t="s">
        <v>520</v>
      </c>
      <c r="G52" s="4" t="s">
        <v>657</v>
      </c>
      <c r="H52" s="1" t="s">
        <v>522</v>
      </c>
      <c r="I52" s="1" t="s">
        <v>55</v>
      </c>
      <c r="J52" s="1" t="s">
        <v>169</v>
      </c>
      <c r="K52" s="4" t="s">
        <v>657</v>
      </c>
      <c r="L52" s="1" t="s">
        <v>55</v>
      </c>
      <c r="M52" s="1" t="s">
        <v>520</v>
      </c>
    </row>
    <row r="53" spans="1:13" ht="43.2" hidden="1" x14ac:dyDescent="0.3">
      <c r="A53" s="1">
        <v>41</v>
      </c>
      <c r="B53" s="1" t="s">
        <v>652</v>
      </c>
      <c r="C53" s="1" t="s">
        <v>658</v>
      </c>
      <c r="D53" s="1">
        <v>3</v>
      </c>
      <c r="E53" s="1" t="s">
        <v>55</v>
      </c>
      <c r="F53" s="1" t="s">
        <v>520</v>
      </c>
      <c r="G53" s="4" t="s">
        <v>659</v>
      </c>
      <c r="H53" s="1" t="s">
        <v>522</v>
      </c>
      <c r="I53" s="1" t="s">
        <v>55</v>
      </c>
      <c r="J53" s="1" t="s">
        <v>660</v>
      </c>
      <c r="K53" s="4" t="s">
        <v>659</v>
      </c>
      <c r="L53" s="1" t="s">
        <v>55</v>
      </c>
      <c r="M53" s="1" t="s">
        <v>520</v>
      </c>
    </row>
    <row r="54" spans="1:13" ht="100.8" hidden="1" x14ac:dyDescent="0.3">
      <c r="A54" s="1">
        <v>42</v>
      </c>
      <c r="B54" s="1" t="s">
        <v>652</v>
      </c>
      <c r="C54" s="1" t="s">
        <v>661</v>
      </c>
      <c r="D54" s="1">
        <v>4</v>
      </c>
      <c r="E54" s="1" t="s">
        <v>55</v>
      </c>
      <c r="F54" s="1" t="s">
        <v>552</v>
      </c>
      <c r="G54" s="4" t="s">
        <v>662</v>
      </c>
      <c r="H54" s="1" t="s">
        <v>522</v>
      </c>
      <c r="I54" s="1" t="s">
        <v>55</v>
      </c>
      <c r="J54" s="1" t="s">
        <v>173</v>
      </c>
      <c r="K54" s="4" t="s">
        <v>662</v>
      </c>
      <c r="L54" s="1" t="s">
        <v>55</v>
      </c>
      <c r="M54" s="1" t="s">
        <v>552</v>
      </c>
    </row>
    <row r="55" spans="1:13" ht="100.8" hidden="1" x14ac:dyDescent="0.3">
      <c r="A55" s="1">
        <v>43</v>
      </c>
      <c r="B55" s="1" t="s">
        <v>652</v>
      </c>
      <c r="C55" s="1" t="s">
        <v>663</v>
      </c>
      <c r="D55" s="1">
        <v>5</v>
      </c>
      <c r="E55" s="1" t="s">
        <v>525</v>
      </c>
      <c r="F55" s="1" t="s">
        <v>555</v>
      </c>
      <c r="G55" s="4" t="s">
        <v>664</v>
      </c>
      <c r="H55" s="1" t="s">
        <v>522</v>
      </c>
      <c r="I55" s="1" t="s">
        <v>55</v>
      </c>
      <c r="J55" s="1" t="s">
        <v>665</v>
      </c>
      <c r="K55" s="4" t="s">
        <v>664</v>
      </c>
      <c r="L55" s="1" t="s">
        <v>525</v>
      </c>
      <c r="M55" s="1" t="s">
        <v>555</v>
      </c>
    </row>
    <row r="56" spans="1:13" ht="43.2" hidden="1" x14ac:dyDescent="0.3">
      <c r="A56" s="1">
        <v>44</v>
      </c>
      <c r="B56" s="1" t="s">
        <v>652</v>
      </c>
      <c r="C56" s="1" t="s">
        <v>666</v>
      </c>
      <c r="D56" s="1">
        <v>6</v>
      </c>
      <c r="E56" s="1" t="s">
        <v>55</v>
      </c>
      <c r="F56" s="1" t="s">
        <v>552</v>
      </c>
      <c r="G56" s="4" t="s">
        <v>667</v>
      </c>
      <c r="H56" s="1" t="s">
        <v>522</v>
      </c>
      <c r="I56" s="1" t="s">
        <v>55</v>
      </c>
      <c r="J56" s="1" t="s">
        <v>178</v>
      </c>
      <c r="K56" s="4" t="s">
        <v>667</v>
      </c>
      <c r="L56" s="1" t="s">
        <v>55</v>
      </c>
      <c r="M56" s="1" t="s">
        <v>552</v>
      </c>
    </row>
    <row r="57" spans="1:13" ht="43.2" hidden="1" x14ac:dyDescent="0.3">
      <c r="A57" s="1">
        <v>45</v>
      </c>
      <c r="B57" s="1" t="s">
        <v>652</v>
      </c>
      <c r="C57" s="1" t="s">
        <v>668</v>
      </c>
      <c r="D57" s="1">
        <v>7</v>
      </c>
      <c r="E57" s="1" t="s">
        <v>525</v>
      </c>
      <c r="F57" s="1" t="s">
        <v>555</v>
      </c>
      <c r="G57" s="4" t="s">
        <v>669</v>
      </c>
      <c r="H57" s="1" t="s">
        <v>522</v>
      </c>
      <c r="I57" s="1" t="s">
        <v>55</v>
      </c>
      <c r="J57" s="1" t="s">
        <v>670</v>
      </c>
      <c r="K57" s="4" t="s">
        <v>669</v>
      </c>
      <c r="L57" s="1" t="s">
        <v>525</v>
      </c>
      <c r="M57" s="1" t="s">
        <v>555</v>
      </c>
    </row>
    <row r="58" spans="1:13" ht="43.2" hidden="1" x14ac:dyDescent="0.3">
      <c r="A58" s="1">
        <v>46</v>
      </c>
      <c r="B58" s="1" t="s">
        <v>652</v>
      </c>
      <c r="C58" s="1" t="s">
        <v>671</v>
      </c>
      <c r="D58" s="1">
        <v>8</v>
      </c>
      <c r="E58" s="1" t="s">
        <v>525</v>
      </c>
      <c r="F58" s="1" t="s">
        <v>552</v>
      </c>
      <c r="G58" s="4" t="s">
        <v>672</v>
      </c>
      <c r="H58" s="1" t="s">
        <v>522</v>
      </c>
      <c r="I58" s="1" t="s">
        <v>55</v>
      </c>
      <c r="J58" s="1" t="s">
        <v>673</v>
      </c>
      <c r="K58" s="4" t="s">
        <v>672</v>
      </c>
      <c r="L58" s="1" t="s">
        <v>525</v>
      </c>
      <c r="M58" s="1" t="s">
        <v>552</v>
      </c>
    </row>
    <row r="59" spans="1:13" ht="86.4" hidden="1" x14ac:dyDescent="0.3">
      <c r="A59" s="1">
        <v>47</v>
      </c>
      <c r="B59" s="1" t="s">
        <v>652</v>
      </c>
      <c r="C59" s="1" t="s">
        <v>674</v>
      </c>
      <c r="D59" s="1">
        <v>9</v>
      </c>
      <c r="E59" s="1" t="s">
        <v>55</v>
      </c>
      <c r="F59" s="1" t="s">
        <v>520</v>
      </c>
      <c r="G59" s="4" t="s">
        <v>675</v>
      </c>
      <c r="H59" s="1" t="s">
        <v>522</v>
      </c>
      <c r="I59" s="1" t="s">
        <v>55</v>
      </c>
      <c r="J59" s="1" t="s">
        <v>676</v>
      </c>
      <c r="K59" s="4" t="s">
        <v>675</v>
      </c>
      <c r="L59" s="1" t="s">
        <v>55</v>
      </c>
      <c r="M59" s="1" t="s">
        <v>520</v>
      </c>
    </row>
    <row r="60" spans="1:13" ht="43.2" hidden="1" x14ac:dyDescent="0.3">
      <c r="A60" s="1">
        <v>48</v>
      </c>
      <c r="B60" s="1" t="s">
        <v>652</v>
      </c>
      <c r="C60" s="1" t="s">
        <v>565</v>
      </c>
      <c r="D60" s="1">
        <v>10</v>
      </c>
      <c r="E60" s="1" t="s">
        <v>525</v>
      </c>
      <c r="F60" s="1" t="s">
        <v>566</v>
      </c>
      <c r="G60" s="4" t="s">
        <v>677</v>
      </c>
      <c r="H60" s="1" t="s">
        <v>522</v>
      </c>
      <c r="I60" s="1" t="s">
        <v>55</v>
      </c>
      <c r="J60" s="1" t="s">
        <v>678</v>
      </c>
      <c r="K60" s="4" t="s">
        <v>677</v>
      </c>
      <c r="L60" s="1" t="s">
        <v>525</v>
      </c>
      <c r="M60" s="1" t="s">
        <v>566</v>
      </c>
    </row>
    <row r="61" spans="1:13" ht="43.2" hidden="1" x14ac:dyDescent="0.3">
      <c r="A61" s="1">
        <v>49</v>
      </c>
      <c r="B61" s="1" t="s">
        <v>652</v>
      </c>
      <c r="C61" s="1" t="s">
        <v>679</v>
      </c>
      <c r="D61" s="1">
        <v>11</v>
      </c>
      <c r="E61" s="1" t="s">
        <v>525</v>
      </c>
      <c r="F61" s="1" t="s">
        <v>520</v>
      </c>
      <c r="G61" s="4" t="s">
        <v>680</v>
      </c>
      <c r="H61" s="1" t="s">
        <v>522</v>
      </c>
      <c r="I61" s="1" t="s">
        <v>55</v>
      </c>
      <c r="J61" s="1" t="s">
        <v>681</v>
      </c>
      <c r="K61" s="4" t="s">
        <v>680</v>
      </c>
      <c r="L61" s="1" t="s">
        <v>525</v>
      </c>
      <c r="M61" s="1" t="s">
        <v>520</v>
      </c>
    </row>
    <row r="62" spans="1:13" ht="43.2" hidden="1" x14ac:dyDescent="0.3">
      <c r="A62" s="1">
        <v>50</v>
      </c>
      <c r="B62" s="1" t="s">
        <v>652</v>
      </c>
      <c r="C62" s="1" t="s">
        <v>637</v>
      </c>
      <c r="D62" s="1">
        <v>12</v>
      </c>
      <c r="E62" s="1" t="s">
        <v>525</v>
      </c>
      <c r="F62" s="1" t="s">
        <v>682</v>
      </c>
      <c r="G62" s="4" t="s">
        <v>683</v>
      </c>
      <c r="H62" s="1" t="s">
        <v>522</v>
      </c>
      <c r="I62" s="1" t="s">
        <v>55</v>
      </c>
      <c r="J62" s="1" t="s">
        <v>684</v>
      </c>
      <c r="K62" s="4" t="s">
        <v>683</v>
      </c>
      <c r="L62" s="1" t="s">
        <v>525</v>
      </c>
      <c r="M62" s="1" t="s">
        <v>682</v>
      </c>
    </row>
    <row r="63" spans="1:13" ht="43.2" hidden="1" x14ac:dyDescent="0.3">
      <c r="A63" s="1">
        <v>51</v>
      </c>
      <c r="B63" s="1" t="s">
        <v>652</v>
      </c>
      <c r="C63" s="1" t="s">
        <v>685</v>
      </c>
      <c r="D63" s="1">
        <v>13</v>
      </c>
      <c r="E63" s="1" t="s">
        <v>525</v>
      </c>
      <c r="F63" s="1" t="s">
        <v>520</v>
      </c>
      <c r="G63" s="4" t="s">
        <v>686</v>
      </c>
      <c r="H63" s="1" t="s">
        <v>522</v>
      </c>
      <c r="I63" s="1" t="s">
        <v>55</v>
      </c>
      <c r="J63" s="1" t="s">
        <v>687</v>
      </c>
      <c r="K63" s="4" t="s">
        <v>686</v>
      </c>
      <c r="L63" s="1" t="s">
        <v>525</v>
      </c>
      <c r="M63" s="1" t="s">
        <v>520</v>
      </c>
    </row>
    <row r="64" spans="1:13" ht="57.6" hidden="1" x14ac:dyDescent="0.3">
      <c r="A64" s="1">
        <v>52</v>
      </c>
      <c r="B64" s="1" t="s">
        <v>652</v>
      </c>
      <c r="C64" s="1" t="s">
        <v>688</v>
      </c>
      <c r="D64" s="1">
        <v>14</v>
      </c>
      <c r="E64" s="1" t="s">
        <v>525</v>
      </c>
      <c r="F64" s="1" t="s">
        <v>689</v>
      </c>
      <c r="G64" s="4" t="s">
        <v>690</v>
      </c>
      <c r="H64" s="1" t="s">
        <v>522</v>
      </c>
      <c r="I64" s="1" t="s">
        <v>55</v>
      </c>
      <c r="J64" s="1" t="s">
        <v>691</v>
      </c>
      <c r="K64" s="4" t="s">
        <v>690</v>
      </c>
      <c r="L64" s="1" t="s">
        <v>525</v>
      </c>
      <c r="M64" s="1" t="s">
        <v>689</v>
      </c>
    </row>
    <row r="65" spans="1:13" ht="43.2" hidden="1" x14ac:dyDescent="0.3">
      <c r="A65" s="1">
        <v>53</v>
      </c>
      <c r="B65" s="1" t="s">
        <v>652</v>
      </c>
      <c r="C65" s="1" t="s">
        <v>692</v>
      </c>
      <c r="D65" s="1">
        <v>15</v>
      </c>
      <c r="E65" s="1" t="s">
        <v>525</v>
      </c>
      <c r="F65" s="1" t="s">
        <v>520</v>
      </c>
      <c r="G65" s="4" t="s">
        <v>693</v>
      </c>
      <c r="H65" s="1" t="s">
        <v>522</v>
      </c>
      <c r="I65" s="1" t="s">
        <v>55</v>
      </c>
      <c r="J65" s="1" t="s">
        <v>694</v>
      </c>
      <c r="K65" s="4" t="s">
        <v>693</v>
      </c>
      <c r="L65" s="1" t="s">
        <v>525</v>
      </c>
      <c r="M65" s="1" t="s">
        <v>520</v>
      </c>
    </row>
    <row r="66" spans="1:13" ht="43.2" hidden="1" x14ac:dyDescent="0.3">
      <c r="A66" s="1">
        <v>54</v>
      </c>
      <c r="B66" s="1" t="s">
        <v>652</v>
      </c>
      <c r="C66" s="1" t="s">
        <v>695</v>
      </c>
      <c r="D66" s="1">
        <v>16</v>
      </c>
      <c r="E66" s="1" t="s">
        <v>525</v>
      </c>
      <c r="F66" s="1" t="s">
        <v>536</v>
      </c>
      <c r="G66" s="4" t="s">
        <v>696</v>
      </c>
      <c r="H66" s="1" t="s">
        <v>522</v>
      </c>
      <c r="I66" s="1" t="s">
        <v>55</v>
      </c>
      <c r="J66" s="1" t="s">
        <v>697</v>
      </c>
      <c r="K66" s="4" t="s">
        <v>696</v>
      </c>
      <c r="L66" s="1" t="s">
        <v>525</v>
      </c>
      <c r="M66" s="1" t="s">
        <v>536</v>
      </c>
    </row>
    <row r="67" spans="1:13" ht="57.6" hidden="1" x14ac:dyDescent="0.3">
      <c r="A67" s="1">
        <v>55</v>
      </c>
      <c r="B67" s="1" t="s">
        <v>652</v>
      </c>
      <c r="C67" s="1" t="s">
        <v>569</v>
      </c>
      <c r="D67" s="1">
        <v>17</v>
      </c>
      <c r="E67" s="1" t="s">
        <v>525</v>
      </c>
      <c r="F67" s="1" t="s">
        <v>520</v>
      </c>
      <c r="G67" s="4" t="s">
        <v>698</v>
      </c>
      <c r="H67" s="1" t="s">
        <v>522</v>
      </c>
      <c r="I67" s="1" t="s">
        <v>55</v>
      </c>
      <c r="J67" s="1" t="s">
        <v>699</v>
      </c>
      <c r="K67" s="4" t="s">
        <v>698</v>
      </c>
      <c r="L67" s="1" t="s">
        <v>525</v>
      </c>
      <c r="M67" s="1" t="s">
        <v>520</v>
      </c>
    </row>
    <row r="68" spans="1:13" ht="57.6" hidden="1" x14ac:dyDescent="0.3">
      <c r="A68" s="1">
        <v>56</v>
      </c>
      <c r="B68" s="1" t="s">
        <v>652</v>
      </c>
      <c r="C68" s="1" t="s">
        <v>572</v>
      </c>
      <c r="D68" s="1">
        <v>18</v>
      </c>
      <c r="E68" s="1" t="s">
        <v>525</v>
      </c>
      <c r="F68" s="1" t="s">
        <v>520</v>
      </c>
      <c r="G68" s="4" t="s">
        <v>700</v>
      </c>
      <c r="H68" s="1" t="s">
        <v>522</v>
      </c>
      <c r="I68" s="1" t="s">
        <v>55</v>
      </c>
      <c r="J68" s="1" t="s">
        <v>168</v>
      </c>
      <c r="K68" s="4" t="s">
        <v>700</v>
      </c>
      <c r="L68" s="1" t="s">
        <v>525</v>
      </c>
      <c r="M68" s="1" t="s">
        <v>520</v>
      </c>
    </row>
    <row r="69" spans="1:13" ht="43.2" hidden="1" x14ac:dyDescent="0.3">
      <c r="A69" s="1">
        <v>57</v>
      </c>
      <c r="B69" s="1" t="s">
        <v>652</v>
      </c>
      <c r="C69" s="1" t="s">
        <v>574</v>
      </c>
      <c r="D69" s="1">
        <v>19</v>
      </c>
      <c r="E69" s="1" t="s">
        <v>525</v>
      </c>
      <c r="F69" s="1" t="s">
        <v>520</v>
      </c>
      <c r="G69" s="4" t="s">
        <v>701</v>
      </c>
      <c r="H69" s="1" t="s">
        <v>522</v>
      </c>
      <c r="I69" s="1" t="s">
        <v>55</v>
      </c>
      <c r="J69" s="1" t="s">
        <v>702</v>
      </c>
      <c r="K69" s="4" t="s">
        <v>701</v>
      </c>
      <c r="L69" s="1" t="s">
        <v>525</v>
      </c>
      <c r="M69" s="1" t="s">
        <v>520</v>
      </c>
    </row>
    <row r="70" spans="1:13" ht="86.4" hidden="1" x14ac:dyDescent="0.3">
      <c r="A70" s="1">
        <v>58</v>
      </c>
      <c r="B70" s="1" t="s">
        <v>652</v>
      </c>
      <c r="C70" s="1" t="s">
        <v>703</v>
      </c>
      <c r="D70" s="1">
        <v>20</v>
      </c>
      <c r="E70" s="1" t="s">
        <v>525</v>
      </c>
      <c r="F70" s="1" t="s">
        <v>536</v>
      </c>
      <c r="G70" s="4" t="s">
        <v>704</v>
      </c>
      <c r="H70" s="1" t="s">
        <v>522</v>
      </c>
      <c r="I70" s="1" t="s">
        <v>55</v>
      </c>
      <c r="J70" s="1" t="s">
        <v>170</v>
      </c>
      <c r="K70" s="4" t="s">
        <v>704</v>
      </c>
      <c r="L70" s="1" t="s">
        <v>525</v>
      </c>
      <c r="M70" s="1" t="s">
        <v>536</v>
      </c>
    </row>
    <row r="71" spans="1:13" ht="28.8" hidden="1" x14ac:dyDescent="0.3">
      <c r="A71" s="1">
        <v>59</v>
      </c>
      <c r="B71" s="1" t="s">
        <v>652</v>
      </c>
      <c r="C71" s="1" t="s">
        <v>705</v>
      </c>
      <c r="D71" s="1">
        <v>21</v>
      </c>
      <c r="E71" s="1" t="s">
        <v>525</v>
      </c>
      <c r="F71" s="1" t="s">
        <v>520</v>
      </c>
      <c r="G71" s="4" t="s">
        <v>706</v>
      </c>
      <c r="H71" s="1" t="s">
        <v>522</v>
      </c>
      <c r="I71" s="1" t="s">
        <v>55</v>
      </c>
      <c r="J71" s="1" t="s">
        <v>707</v>
      </c>
      <c r="K71" s="4" t="s">
        <v>706</v>
      </c>
      <c r="L71" s="1" t="s">
        <v>525</v>
      </c>
      <c r="M71" s="1" t="s">
        <v>520</v>
      </c>
    </row>
    <row r="72" spans="1:13" ht="43.2" hidden="1" x14ac:dyDescent="0.3">
      <c r="A72" s="1">
        <v>60</v>
      </c>
      <c r="B72" s="1" t="s">
        <v>652</v>
      </c>
      <c r="C72" s="1" t="s">
        <v>708</v>
      </c>
      <c r="D72" s="1">
        <v>22</v>
      </c>
      <c r="E72" s="1" t="s">
        <v>525</v>
      </c>
      <c r="F72" s="1" t="s">
        <v>536</v>
      </c>
      <c r="G72" s="4" t="s">
        <v>709</v>
      </c>
      <c r="H72" s="1" t="s">
        <v>522</v>
      </c>
      <c r="I72" s="1" t="s">
        <v>55</v>
      </c>
      <c r="J72" s="1" t="s">
        <v>710</v>
      </c>
      <c r="K72" s="4" t="s">
        <v>709</v>
      </c>
      <c r="L72" s="1" t="s">
        <v>525</v>
      </c>
      <c r="M72" s="1" t="s">
        <v>536</v>
      </c>
    </row>
    <row r="73" spans="1:13" ht="28.8" hidden="1" x14ac:dyDescent="0.3">
      <c r="A73" s="1">
        <v>61</v>
      </c>
      <c r="B73" s="1" t="s">
        <v>652</v>
      </c>
      <c r="C73" s="1" t="s">
        <v>711</v>
      </c>
      <c r="D73" s="1">
        <v>23</v>
      </c>
      <c r="E73" s="1" t="s">
        <v>525</v>
      </c>
      <c r="F73" s="1" t="s">
        <v>536</v>
      </c>
      <c r="G73" s="4" t="s">
        <v>712</v>
      </c>
      <c r="H73" s="1" t="s">
        <v>522</v>
      </c>
      <c r="I73" s="1" t="s">
        <v>55</v>
      </c>
      <c r="J73" s="1" t="s">
        <v>713</v>
      </c>
      <c r="K73" s="4" t="s">
        <v>712</v>
      </c>
      <c r="L73" s="1" t="s">
        <v>525</v>
      </c>
      <c r="M73" s="1" t="s">
        <v>536</v>
      </c>
    </row>
    <row r="74" spans="1:13" ht="57.6" hidden="1" x14ac:dyDescent="0.3">
      <c r="A74" s="1">
        <v>296.5</v>
      </c>
      <c r="B74" s="1" t="s">
        <v>714</v>
      </c>
      <c r="D74" s="1">
        <v>0</v>
      </c>
      <c r="G74" s="4" t="s">
        <v>715</v>
      </c>
      <c r="I74" s="1" t="s">
        <v>55</v>
      </c>
      <c r="J74" s="1" t="s">
        <v>714</v>
      </c>
      <c r="K74" s="4" t="str">
        <f>G74</f>
        <v>The LOCATION table represents a generic way to capture physical location or address information of Persons</v>
      </c>
    </row>
    <row r="75" spans="1:13" hidden="1" x14ac:dyDescent="0.3">
      <c r="A75" s="1">
        <v>297</v>
      </c>
      <c r="B75" s="1" t="s">
        <v>714</v>
      </c>
      <c r="C75" s="1" t="s">
        <v>532</v>
      </c>
      <c r="D75" s="1">
        <v>1</v>
      </c>
      <c r="E75" s="1" t="s">
        <v>55</v>
      </c>
      <c r="F75" s="1" t="s">
        <v>520</v>
      </c>
      <c r="G75" s="4" t="s">
        <v>716</v>
      </c>
      <c r="H75" s="1" t="s">
        <v>522</v>
      </c>
      <c r="I75" s="1" t="s">
        <v>55</v>
      </c>
      <c r="J75" s="1" t="s">
        <v>717</v>
      </c>
      <c r="K75" s="4" t="s">
        <v>718</v>
      </c>
      <c r="L75" s="1" t="s">
        <v>55</v>
      </c>
      <c r="M75" s="1" t="s">
        <v>520</v>
      </c>
    </row>
    <row r="76" spans="1:13" ht="43.2" hidden="1" x14ac:dyDescent="0.3">
      <c r="A76" s="1">
        <v>298</v>
      </c>
      <c r="B76" s="1" t="s">
        <v>714</v>
      </c>
      <c r="C76" s="1" t="s">
        <v>719</v>
      </c>
      <c r="D76" s="1">
        <v>2</v>
      </c>
      <c r="E76" s="1" t="s">
        <v>525</v>
      </c>
      <c r="F76" s="1" t="s">
        <v>536</v>
      </c>
      <c r="G76" s="4" t="s">
        <v>720</v>
      </c>
      <c r="H76" s="1" t="s">
        <v>522</v>
      </c>
      <c r="I76" s="1" t="s">
        <v>55</v>
      </c>
      <c r="J76" s="1" t="s">
        <v>721</v>
      </c>
      <c r="K76" s="4" t="s">
        <v>720</v>
      </c>
      <c r="L76" s="1" t="s">
        <v>525</v>
      </c>
      <c r="M76" s="1" t="s">
        <v>536</v>
      </c>
    </row>
    <row r="77" spans="1:13" ht="57.6" hidden="1" x14ac:dyDescent="0.3">
      <c r="A77" s="1">
        <v>299</v>
      </c>
      <c r="B77" s="1" t="s">
        <v>714</v>
      </c>
      <c r="C77" s="1" t="s">
        <v>722</v>
      </c>
      <c r="D77" s="1">
        <v>3</v>
      </c>
      <c r="E77" s="1" t="s">
        <v>525</v>
      </c>
      <c r="F77" s="1" t="s">
        <v>536</v>
      </c>
      <c r="G77" s="4" t="s">
        <v>723</v>
      </c>
      <c r="H77" s="1" t="s">
        <v>522</v>
      </c>
      <c r="I77" s="1" t="s">
        <v>55</v>
      </c>
      <c r="J77" s="1" t="s">
        <v>724</v>
      </c>
      <c r="K77" s="4" t="s">
        <v>723</v>
      </c>
      <c r="L77" s="1" t="s">
        <v>525</v>
      </c>
      <c r="M77" s="1" t="s">
        <v>536</v>
      </c>
    </row>
    <row r="78" spans="1:13" ht="28.8" hidden="1" x14ac:dyDescent="0.3">
      <c r="A78" s="1">
        <v>300</v>
      </c>
      <c r="B78" s="1" t="s">
        <v>714</v>
      </c>
      <c r="C78" s="1" t="s">
        <v>725</v>
      </c>
      <c r="D78" s="1">
        <v>4</v>
      </c>
      <c r="E78" s="1" t="s">
        <v>525</v>
      </c>
      <c r="F78" s="1" t="s">
        <v>536</v>
      </c>
      <c r="G78" s="4" t="s">
        <v>726</v>
      </c>
      <c r="H78" s="1" t="s">
        <v>522</v>
      </c>
      <c r="I78" s="1" t="s">
        <v>55</v>
      </c>
      <c r="J78" s="1" t="s">
        <v>727</v>
      </c>
      <c r="K78" s="4" t="s">
        <v>726</v>
      </c>
      <c r="L78" s="1" t="s">
        <v>525</v>
      </c>
      <c r="M78" s="1" t="s">
        <v>536</v>
      </c>
    </row>
    <row r="79" spans="1:13" ht="28.8" hidden="1" x14ac:dyDescent="0.3">
      <c r="A79" s="1">
        <v>301</v>
      </c>
      <c r="B79" s="1" t="s">
        <v>714</v>
      </c>
      <c r="C79" s="1" t="s">
        <v>728</v>
      </c>
      <c r="D79" s="1">
        <v>5</v>
      </c>
      <c r="E79" s="1" t="s">
        <v>525</v>
      </c>
      <c r="F79" s="1" t="s">
        <v>729</v>
      </c>
      <c r="G79" s="4" t="s">
        <v>730</v>
      </c>
      <c r="H79" s="1" t="s">
        <v>522</v>
      </c>
      <c r="I79" s="1" t="s">
        <v>55</v>
      </c>
      <c r="J79" s="1" t="s">
        <v>731</v>
      </c>
      <c r="K79" s="4" t="s">
        <v>730</v>
      </c>
      <c r="L79" s="1" t="s">
        <v>525</v>
      </c>
      <c r="M79" s="1" t="s">
        <v>729</v>
      </c>
    </row>
    <row r="80" spans="1:13" hidden="1" x14ac:dyDescent="0.3">
      <c r="A80" s="1">
        <v>302</v>
      </c>
      <c r="B80" s="1" t="s">
        <v>714</v>
      </c>
      <c r="C80" s="1" t="s">
        <v>732</v>
      </c>
      <c r="D80" s="1">
        <v>6</v>
      </c>
      <c r="E80" s="1" t="s">
        <v>525</v>
      </c>
      <c r="F80" s="1" t="s">
        <v>733</v>
      </c>
      <c r="G80" s="4" t="s">
        <v>734</v>
      </c>
      <c r="H80" s="1" t="s">
        <v>522</v>
      </c>
      <c r="I80" s="1" t="s">
        <v>55</v>
      </c>
      <c r="J80" s="1" t="s">
        <v>735</v>
      </c>
      <c r="K80" s="4" t="s">
        <v>734</v>
      </c>
      <c r="L80" s="1" t="s">
        <v>525</v>
      </c>
      <c r="M80" s="1" t="s">
        <v>733</v>
      </c>
    </row>
    <row r="81" spans="1:13" hidden="1" x14ac:dyDescent="0.3">
      <c r="A81" s="1">
        <v>303</v>
      </c>
      <c r="B81" s="1" t="s">
        <v>714</v>
      </c>
      <c r="C81" s="1" t="s">
        <v>736</v>
      </c>
      <c r="D81" s="1">
        <v>7</v>
      </c>
      <c r="E81" s="1" t="s">
        <v>525</v>
      </c>
      <c r="F81" s="1" t="s">
        <v>566</v>
      </c>
      <c r="G81" s="4" t="s">
        <v>737</v>
      </c>
      <c r="H81" s="1" t="s">
        <v>522</v>
      </c>
      <c r="I81" s="1" t="s">
        <v>55</v>
      </c>
      <c r="J81" s="1" t="s">
        <v>738</v>
      </c>
      <c r="K81" s="4" t="s">
        <v>737</v>
      </c>
      <c r="L81" s="1" t="s">
        <v>525</v>
      </c>
      <c r="M81" s="1" t="s">
        <v>566</v>
      </c>
    </row>
    <row r="82" spans="1:13" ht="43.2" hidden="1" x14ac:dyDescent="0.3">
      <c r="A82" s="1">
        <v>304</v>
      </c>
      <c r="B82" s="1" t="s">
        <v>714</v>
      </c>
      <c r="C82" s="1" t="s">
        <v>739</v>
      </c>
      <c r="D82" s="1">
        <v>8</v>
      </c>
      <c r="E82" s="1" t="s">
        <v>525</v>
      </c>
      <c r="F82" s="1" t="s">
        <v>536</v>
      </c>
      <c r="G82" s="4" t="s">
        <v>740</v>
      </c>
      <c r="H82" s="1" t="s">
        <v>522</v>
      </c>
      <c r="I82" s="1" t="s">
        <v>55</v>
      </c>
      <c r="J82" s="1" t="s">
        <v>234</v>
      </c>
      <c r="K82" s="4" t="s">
        <v>740</v>
      </c>
      <c r="L82" s="1" t="s">
        <v>525</v>
      </c>
      <c r="M82" s="1" t="s">
        <v>536</v>
      </c>
    </row>
    <row r="83" spans="1:13" ht="187.2" x14ac:dyDescent="0.3">
      <c r="A83" s="1">
        <v>66.5</v>
      </c>
      <c r="B83" s="1" t="s">
        <v>741</v>
      </c>
      <c r="D83" s="1">
        <v>0</v>
      </c>
      <c r="G83" s="4" t="s">
        <v>742</v>
      </c>
      <c r="I83" s="1" t="s">
        <v>55</v>
      </c>
      <c r="J83" s="1" t="s">
        <v>741</v>
      </c>
      <c r="K83" s="4" t="str">
        <f>G83</f>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
    </row>
    <row r="84" spans="1:13" ht="28.8" x14ac:dyDescent="0.3">
      <c r="A84" s="1">
        <v>67</v>
      </c>
      <c r="B84" s="1" t="s">
        <v>741</v>
      </c>
      <c r="C84" s="1" t="s">
        <v>743</v>
      </c>
      <c r="D84" s="1">
        <v>1</v>
      </c>
      <c r="E84" s="1" t="s">
        <v>55</v>
      </c>
      <c r="F84" s="1" t="s">
        <v>520</v>
      </c>
      <c r="G84" s="4" t="s">
        <v>744</v>
      </c>
      <c r="H84" s="1" t="s">
        <v>522</v>
      </c>
      <c r="I84" s="1" t="s">
        <v>55</v>
      </c>
      <c r="J84" s="1" t="s">
        <v>745</v>
      </c>
      <c r="K84" s="4" t="s">
        <v>744</v>
      </c>
      <c r="L84" s="1" t="s">
        <v>55</v>
      </c>
      <c r="M84" s="1" t="s">
        <v>520</v>
      </c>
    </row>
    <row r="85" spans="1:13" ht="72" x14ac:dyDescent="0.3">
      <c r="A85" s="1">
        <v>68</v>
      </c>
      <c r="B85" s="1" t="s">
        <v>741</v>
      </c>
      <c r="C85" s="1" t="s">
        <v>546</v>
      </c>
      <c r="D85" s="1">
        <v>2</v>
      </c>
      <c r="E85" s="1" t="s">
        <v>55</v>
      </c>
      <c r="F85" s="1" t="s">
        <v>520</v>
      </c>
      <c r="G85" s="4" t="s">
        <v>746</v>
      </c>
      <c r="H85" s="1" t="s">
        <v>522</v>
      </c>
      <c r="I85" s="1" t="s">
        <v>55</v>
      </c>
      <c r="J85" s="1" t="s">
        <v>200</v>
      </c>
      <c r="K85" s="4" t="s">
        <v>746</v>
      </c>
      <c r="L85" s="1" t="s">
        <v>55</v>
      </c>
      <c r="M85" s="1" t="s">
        <v>520</v>
      </c>
    </row>
    <row r="86" spans="1:13" ht="43.2" x14ac:dyDescent="0.3">
      <c r="A86" s="1">
        <v>69</v>
      </c>
      <c r="B86" s="1" t="s">
        <v>741</v>
      </c>
      <c r="C86" s="1" t="s">
        <v>747</v>
      </c>
      <c r="D86" s="1">
        <v>3</v>
      </c>
      <c r="E86" s="1" t="s">
        <v>55</v>
      </c>
      <c r="F86" s="1" t="s">
        <v>520</v>
      </c>
      <c r="G86" s="4" t="s">
        <v>748</v>
      </c>
      <c r="H86" s="1" t="s">
        <v>522</v>
      </c>
      <c r="I86" s="1" t="s">
        <v>55</v>
      </c>
      <c r="J86" s="1" t="s">
        <v>749</v>
      </c>
      <c r="K86" s="4" t="s">
        <v>748</v>
      </c>
      <c r="L86" s="1" t="s">
        <v>55</v>
      </c>
      <c r="M86" s="1" t="s">
        <v>520</v>
      </c>
    </row>
    <row r="87" spans="1:13" x14ac:dyDescent="0.3">
      <c r="A87" s="1">
        <v>70</v>
      </c>
      <c r="B87" s="1" t="s">
        <v>741</v>
      </c>
      <c r="C87" s="1" t="s">
        <v>750</v>
      </c>
      <c r="D87" s="1">
        <v>4</v>
      </c>
      <c r="E87" s="1" t="s">
        <v>55</v>
      </c>
      <c r="F87" s="1" t="s">
        <v>552</v>
      </c>
      <c r="G87" s="4" t="s">
        <v>751</v>
      </c>
      <c r="H87" s="1" t="s">
        <v>522</v>
      </c>
      <c r="I87" s="1" t="s">
        <v>55</v>
      </c>
      <c r="J87" s="1" t="s">
        <v>204</v>
      </c>
      <c r="K87" s="4" t="s">
        <v>751</v>
      </c>
      <c r="L87" s="1" t="s">
        <v>55</v>
      </c>
      <c r="M87" s="1" t="s">
        <v>552</v>
      </c>
    </row>
    <row r="88" spans="1:13" ht="144" x14ac:dyDescent="0.3">
      <c r="A88" s="1">
        <v>71</v>
      </c>
      <c r="B88" s="1" t="s">
        <v>741</v>
      </c>
      <c r="C88" s="1" t="s">
        <v>752</v>
      </c>
      <c r="D88" s="1">
        <v>5</v>
      </c>
      <c r="E88" s="1" t="s">
        <v>525</v>
      </c>
      <c r="F88" s="1" t="s">
        <v>555</v>
      </c>
      <c r="G88" s="4" t="s">
        <v>753</v>
      </c>
      <c r="H88" s="1" t="s">
        <v>522</v>
      </c>
      <c r="I88" s="1" t="s">
        <v>55</v>
      </c>
      <c r="J88" s="1" t="s">
        <v>754</v>
      </c>
      <c r="K88" s="4" t="s">
        <v>753</v>
      </c>
      <c r="L88" s="1" t="s">
        <v>525</v>
      </c>
      <c r="M88" s="1" t="s">
        <v>555</v>
      </c>
    </row>
    <row r="89" spans="1:13" ht="57.6" x14ac:dyDescent="0.3">
      <c r="A89" s="1">
        <v>72</v>
      </c>
      <c r="B89" s="1" t="s">
        <v>741</v>
      </c>
      <c r="C89" s="1" t="s">
        <v>755</v>
      </c>
      <c r="D89" s="1">
        <v>6</v>
      </c>
      <c r="E89" s="1" t="s">
        <v>525</v>
      </c>
      <c r="F89" s="1" t="s">
        <v>756</v>
      </c>
      <c r="G89" s="4" t="s">
        <v>757</v>
      </c>
      <c r="H89" s="1" t="s">
        <v>522</v>
      </c>
      <c r="I89" s="1" t="s">
        <v>55</v>
      </c>
      <c r="J89" s="1" t="s">
        <v>758</v>
      </c>
      <c r="K89" s="4" t="s">
        <v>757</v>
      </c>
      <c r="L89" s="1" t="s">
        <v>525</v>
      </c>
      <c r="M89" s="1" t="s">
        <v>756</v>
      </c>
    </row>
    <row r="90" spans="1:13" ht="72" x14ac:dyDescent="0.3">
      <c r="A90" s="1">
        <v>73</v>
      </c>
      <c r="B90" s="1" t="s">
        <v>741</v>
      </c>
      <c r="C90" s="1" t="s">
        <v>759</v>
      </c>
      <c r="D90" s="1">
        <v>7</v>
      </c>
      <c r="E90" s="1" t="s">
        <v>55</v>
      </c>
      <c r="F90" s="1" t="s">
        <v>520</v>
      </c>
      <c r="G90" s="4" t="s">
        <v>760</v>
      </c>
      <c r="H90" s="1" t="s">
        <v>522</v>
      </c>
      <c r="I90" s="1" t="s">
        <v>55</v>
      </c>
      <c r="J90" s="1" t="s">
        <v>761</v>
      </c>
      <c r="K90" s="4" t="s">
        <v>760</v>
      </c>
      <c r="L90" s="1" t="s">
        <v>55</v>
      </c>
      <c r="M90" s="1" t="s">
        <v>520</v>
      </c>
    </row>
    <row r="91" spans="1:13" ht="86.4" x14ac:dyDescent="0.3">
      <c r="A91" s="1">
        <v>74</v>
      </c>
      <c r="B91" s="1" t="s">
        <v>741</v>
      </c>
      <c r="C91" s="1" t="s">
        <v>762</v>
      </c>
      <c r="D91" s="1">
        <v>8</v>
      </c>
      <c r="E91" s="1" t="s">
        <v>525</v>
      </c>
      <c r="F91" s="1" t="s">
        <v>520</v>
      </c>
      <c r="G91" s="4" t="s">
        <v>763</v>
      </c>
      <c r="H91" s="1" t="s">
        <v>522</v>
      </c>
      <c r="I91" s="1" t="s">
        <v>55</v>
      </c>
      <c r="J91" s="1" t="s">
        <v>764</v>
      </c>
      <c r="K91" s="4" t="s">
        <v>763</v>
      </c>
      <c r="L91" s="1" t="s">
        <v>525</v>
      </c>
      <c r="M91" s="1" t="s">
        <v>520</v>
      </c>
    </row>
    <row r="92" spans="1:13" ht="28.8" x14ac:dyDescent="0.3">
      <c r="A92" s="1">
        <v>75</v>
      </c>
      <c r="B92" s="1" t="s">
        <v>741</v>
      </c>
      <c r="C92" s="1" t="s">
        <v>765</v>
      </c>
      <c r="D92" s="1">
        <v>9</v>
      </c>
      <c r="E92" s="1" t="s">
        <v>525</v>
      </c>
      <c r="F92" s="1" t="s">
        <v>682</v>
      </c>
      <c r="G92" s="4" t="s">
        <v>766</v>
      </c>
      <c r="H92" s="1" t="s">
        <v>522</v>
      </c>
      <c r="I92" s="1" t="s">
        <v>55</v>
      </c>
      <c r="J92" s="1" t="s">
        <v>213</v>
      </c>
      <c r="K92" s="4" t="s">
        <v>766</v>
      </c>
      <c r="L92" s="1" t="s">
        <v>525</v>
      </c>
      <c r="M92" s="1" t="s">
        <v>682</v>
      </c>
    </row>
    <row r="93" spans="1:13" ht="72" x14ac:dyDescent="0.3">
      <c r="A93" s="1">
        <v>76</v>
      </c>
      <c r="B93" s="1" t="s">
        <v>741</v>
      </c>
      <c r="C93" s="1" t="s">
        <v>767</v>
      </c>
      <c r="D93" s="1">
        <v>10</v>
      </c>
      <c r="E93" s="1" t="s">
        <v>525</v>
      </c>
      <c r="F93" s="1" t="s">
        <v>520</v>
      </c>
      <c r="G93" s="4" t="s">
        <v>768</v>
      </c>
      <c r="H93" s="1" t="s">
        <v>522</v>
      </c>
      <c r="I93" s="1" t="s">
        <v>55</v>
      </c>
      <c r="J93" s="1" t="s">
        <v>214</v>
      </c>
      <c r="K93" s="4" t="s">
        <v>768</v>
      </c>
      <c r="L93" s="1" t="s">
        <v>525</v>
      </c>
      <c r="M93" s="1" t="s">
        <v>520</v>
      </c>
    </row>
    <row r="94" spans="1:13" ht="43.2" x14ac:dyDescent="0.3">
      <c r="A94" s="1">
        <v>77</v>
      </c>
      <c r="B94" s="1" t="s">
        <v>741</v>
      </c>
      <c r="C94" s="1" t="s">
        <v>769</v>
      </c>
      <c r="D94" s="1">
        <v>11</v>
      </c>
      <c r="E94" s="1" t="s">
        <v>525</v>
      </c>
      <c r="F94" s="1" t="s">
        <v>520</v>
      </c>
      <c r="G94" s="4" t="s">
        <v>770</v>
      </c>
      <c r="H94" s="1" t="s">
        <v>522</v>
      </c>
      <c r="I94" s="1" t="s">
        <v>55</v>
      </c>
      <c r="J94" s="1" t="s">
        <v>771</v>
      </c>
      <c r="K94" s="4" t="s">
        <v>770</v>
      </c>
      <c r="L94" s="1" t="s">
        <v>525</v>
      </c>
      <c r="M94" s="1" t="s">
        <v>520</v>
      </c>
    </row>
    <row r="95" spans="1:13" ht="72" x14ac:dyDescent="0.3">
      <c r="A95" s="1">
        <v>78</v>
      </c>
      <c r="B95" s="1" t="s">
        <v>741</v>
      </c>
      <c r="C95" s="1" t="s">
        <v>772</v>
      </c>
      <c r="D95" s="1">
        <v>12</v>
      </c>
      <c r="E95" s="1" t="s">
        <v>525</v>
      </c>
      <c r="F95" s="1" t="s">
        <v>682</v>
      </c>
      <c r="G95" s="4" t="s">
        <v>773</v>
      </c>
      <c r="H95" s="1" t="s">
        <v>522</v>
      </c>
      <c r="I95" s="1" t="s">
        <v>55</v>
      </c>
      <c r="J95" s="1" t="s">
        <v>774</v>
      </c>
      <c r="K95" s="4" t="s">
        <v>773</v>
      </c>
      <c r="L95" s="1" t="s">
        <v>525</v>
      </c>
      <c r="M95" s="1" t="s">
        <v>682</v>
      </c>
    </row>
    <row r="96" spans="1:13" ht="57.6" x14ac:dyDescent="0.3">
      <c r="A96" s="1">
        <v>79</v>
      </c>
      <c r="B96" s="1" t="s">
        <v>741</v>
      </c>
      <c r="C96" s="1" t="s">
        <v>775</v>
      </c>
      <c r="D96" s="1">
        <v>13</v>
      </c>
      <c r="E96" s="1" t="s">
        <v>525</v>
      </c>
      <c r="F96" s="1" t="s">
        <v>682</v>
      </c>
      <c r="G96" s="4" t="s">
        <v>776</v>
      </c>
      <c r="H96" s="1" t="s">
        <v>522</v>
      </c>
      <c r="I96" s="1" t="s">
        <v>55</v>
      </c>
      <c r="J96" s="1" t="s">
        <v>777</v>
      </c>
      <c r="K96" s="4" t="s">
        <v>776</v>
      </c>
      <c r="L96" s="1" t="s">
        <v>525</v>
      </c>
      <c r="M96" s="1" t="s">
        <v>682</v>
      </c>
    </row>
    <row r="97" spans="1:13" ht="57.6" x14ac:dyDescent="0.3">
      <c r="A97" s="1">
        <v>80</v>
      </c>
      <c r="B97" s="1" t="s">
        <v>741</v>
      </c>
      <c r="C97" s="1" t="s">
        <v>569</v>
      </c>
      <c r="D97" s="1">
        <v>14</v>
      </c>
      <c r="E97" s="1" t="s">
        <v>525</v>
      </c>
      <c r="F97" s="1" t="s">
        <v>520</v>
      </c>
      <c r="G97" s="4" t="s">
        <v>778</v>
      </c>
      <c r="H97" s="1" t="s">
        <v>522</v>
      </c>
      <c r="I97" s="1" t="s">
        <v>55</v>
      </c>
      <c r="J97" s="1" t="s">
        <v>779</v>
      </c>
      <c r="K97" s="4" t="s">
        <v>778</v>
      </c>
      <c r="L97" s="1" t="s">
        <v>525</v>
      </c>
      <c r="M97" s="1" t="s">
        <v>520</v>
      </c>
    </row>
    <row r="98" spans="1:13" ht="57.6" x14ac:dyDescent="0.3">
      <c r="A98" s="1">
        <v>81</v>
      </c>
      <c r="B98" s="1" t="s">
        <v>741</v>
      </c>
      <c r="C98" s="1" t="s">
        <v>572</v>
      </c>
      <c r="D98" s="1">
        <v>15</v>
      </c>
      <c r="E98" s="1" t="s">
        <v>525</v>
      </c>
      <c r="F98" s="1" t="s">
        <v>520</v>
      </c>
      <c r="G98" s="4" t="s">
        <v>780</v>
      </c>
      <c r="H98" s="1" t="s">
        <v>522</v>
      </c>
      <c r="I98" s="1" t="s">
        <v>55</v>
      </c>
      <c r="J98" s="1" t="s">
        <v>199</v>
      </c>
      <c r="K98" s="4" t="s">
        <v>780</v>
      </c>
      <c r="L98" s="1" t="s">
        <v>525</v>
      </c>
      <c r="M98" s="1" t="s">
        <v>520</v>
      </c>
    </row>
    <row r="99" spans="1:13" ht="43.2" x14ac:dyDescent="0.3">
      <c r="A99" s="1">
        <v>82</v>
      </c>
      <c r="B99" s="1" t="s">
        <v>741</v>
      </c>
      <c r="C99" s="1" t="s">
        <v>574</v>
      </c>
      <c r="D99" s="1">
        <v>16</v>
      </c>
      <c r="E99" s="1" t="s">
        <v>525</v>
      </c>
      <c r="F99" s="1" t="s">
        <v>520</v>
      </c>
      <c r="G99" s="4" t="s">
        <v>781</v>
      </c>
      <c r="H99" s="1" t="s">
        <v>522</v>
      </c>
      <c r="I99" s="1" t="s">
        <v>55</v>
      </c>
      <c r="J99" s="1" t="s">
        <v>782</v>
      </c>
      <c r="K99" s="4" t="s">
        <v>781</v>
      </c>
      <c r="L99" s="1" t="s">
        <v>525</v>
      </c>
      <c r="M99" s="1" t="s">
        <v>520</v>
      </c>
    </row>
    <row r="100" spans="1:13" ht="86.4" x14ac:dyDescent="0.3">
      <c r="A100" s="1">
        <v>83</v>
      </c>
      <c r="B100" s="1" t="s">
        <v>741</v>
      </c>
      <c r="C100" s="1" t="s">
        <v>783</v>
      </c>
      <c r="D100" s="1">
        <v>17</v>
      </c>
      <c r="E100" s="1" t="s">
        <v>525</v>
      </c>
      <c r="F100" s="1" t="s">
        <v>536</v>
      </c>
      <c r="G100" s="4" t="s">
        <v>784</v>
      </c>
      <c r="H100" s="1" t="s">
        <v>522</v>
      </c>
      <c r="I100" s="1" t="s">
        <v>55</v>
      </c>
      <c r="J100" s="1" t="s">
        <v>201</v>
      </c>
      <c r="K100" s="4" t="s">
        <v>784</v>
      </c>
      <c r="L100" s="1" t="s">
        <v>525</v>
      </c>
      <c r="M100" s="1" t="s">
        <v>536</v>
      </c>
    </row>
    <row r="101" spans="1:13" ht="43.2" x14ac:dyDescent="0.3">
      <c r="A101" s="1">
        <v>84</v>
      </c>
      <c r="B101" s="1" t="s">
        <v>741</v>
      </c>
      <c r="C101" s="1" t="s">
        <v>785</v>
      </c>
      <c r="D101" s="1">
        <v>18</v>
      </c>
      <c r="E101" s="1" t="s">
        <v>525</v>
      </c>
      <c r="F101" s="1" t="s">
        <v>520</v>
      </c>
      <c r="G101" s="4" t="s">
        <v>786</v>
      </c>
      <c r="H101" s="1" t="s">
        <v>522</v>
      </c>
      <c r="I101" s="1" t="s">
        <v>55</v>
      </c>
      <c r="J101" s="1" t="s">
        <v>787</v>
      </c>
      <c r="K101" s="4" t="s">
        <v>786</v>
      </c>
      <c r="L101" s="1" t="s">
        <v>525</v>
      </c>
      <c r="M101" s="1" t="s">
        <v>520</v>
      </c>
    </row>
    <row r="102" spans="1:13" ht="86.4" x14ac:dyDescent="0.3">
      <c r="A102" s="1">
        <v>85</v>
      </c>
      <c r="B102" s="1" t="s">
        <v>741</v>
      </c>
      <c r="C102" s="1" t="s">
        <v>788</v>
      </c>
      <c r="D102" s="1">
        <v>19</v>
      </c>
      <c r="E102" s="1" t="s">
        <v>525</v>
      </c>
      <c r="F102" s="1" t="s">
        <v>536</v>
      </c>
      <c r="G102" s="4" t="s">
        <v>789</v>
      </c>
      <c r="H102" s="1" t="s">
        <v>522</v>
      </c>
      <c r="I102" s="1" t="s">
        <v>55</v>
      </c>
      <c r="J102" s="1" t="s">
        <v>215</v>
      </c>
      <c r="K102" s="4" t="s">
        <v>789</v>
      </c>
      <c r="L102" s="1" t="s">
        <v>525</v>
      </c>
      <c r="M102" s="1" t="s">
        <v>536</v>
      </c>
    </row>
    <row r="103" spans="1:13" ht="57.6" x14ac:dyDescent="0.3">
      <c r="A103" s="1">
        <v>86</v>
      </c>
      <c r="B103" s="1" t="s">
        <v>741</v>
      </c>
      <c r="C103" s="1" t="s">
        <v>790</v>
      </c>
      <c r="D103" s="1">
        <v>20</v>
      </c>
      <c r="E103" s="1" t="s">
        <v>525</v>
      </c>
      <c r="F103" s="1" t="s">
        <v>536</v>
      </c>
      <c r="G103" s="4" t="s">
        <v>791</v>
      </c>
      <c r="H103" s="1" t="s">
        <v>522</v>
      </c>
      <c r="I103" s="1" t="s">
        <v>55</v>
      </c>
      <c r="J103" s="1" t="s">
        <v>792</v>
      </c>
      <c r="K103" s="4" t="s">
        <v>791</v>
      </c>
      <c r="L103" s="1" t="s">
        <v>525</v>
      </c>
      <c r="M103" s="1" t="s">
        <v>536</v>
      </c>
    </row>
    <row r="104" spans="1:13" ht="115.2" hidden="1" x14ac:dyDescent="0.3">
      <c r="A104" s="1">
        <v>114.5</v>
      </c>
      <c r="B104" s="1" t="s">
        <v>793</v>
      </c>
      <c r="D104" s="1">
        <v>0</v>
      </c>
      <c r="G104" s="4" t="s">
        <v>794</v>
      </c>
      <c r="I104" s="1" t="s">
        <v>55</v>
      </c>
      <c r="J104" s="1" t="s">
        <v>793</v>
      </c>
      <c r="K104" s="4" t="str">
        <f>G104</f>
        <v>The OBSERVATION table captures clinical facts about a Person obtained in the context of examination,
questioning or a procedure. Any data that cannot be represented by any other domains, such as social and
lifestyle facts, medical history, family history, etc. are recorded here.</v>
      </c>
    </row>
    <row r="105" spans="1:13" ht="28.8" hidden="1" x14ac:dyDescent="0.3">
      <c r="A105" s="1">
        <v>115</v>
      </c>
      <c r="B105" s="1" t="s">
        <v>793</v>
      </c>
      <c r="C105" s="1" t="s">
        <v>795</v>
      </c>
      <c r="D105" s="1">
        <v>1</v>
      </c>
      <c r="E105" s="1" t="s">
        <v>55</v>
      </c>
      <c r="F105" s="1" t="s">
        <v>520</v>
      </c>
      <c r="G105" s="4" t="s">
        <v>796</v>
      </c>
      <c r="H105" s="1" t="s">
        <v>522</v>
      </c>
      <c r="I105" s="1" t="s">
        <v>55</v>
      </c>
      <c r="J105" s="1" t="s">
        <v>797</v>
      </c>
      <c r="K105" s="4" t="s">
        <v>796</v>
      </c>
      <c r="L105" s="1" t="s">
        <v>55</v>
      </c>
      <c r="M105" s="1" t="s">
        <v>520</v>
      </c>
    </row>
    <row r="106" spans="1:13" ht="72" hidden="1" x14ac:dyDescent="0.3">
      <c r="A106" s="1">
        <v>116</v>
      </c>
      <c r="B106" s="1" t="s">
        <v>793</v>
      </c>
      <c r="C106" s="1" t="s">
        <v>546</v>
      </c>
      <c r="D106" s="1">
        <v>2</v>
      </c>
      <c r="E106" s="1" t="s">
        <v>55</v>
      </c>
      <c r="F106" s="1" t="s">
        <v>520</v>
      </c>
      <c r="G106" s="4" t="s">
        <v>798</v>
      </c>
      <c r="H106" s="1" t="s">
        <v>522</v>
      </c>
      <c r="I106" s="1" t="s">
        <v>55</v>
      </c>
      <c r="J106" s="1" t="s">
        <v>221</v>
      </c>
      <c r="K106" s="4" t="s">
        <v>798</v>
      </c>
      <c r="L106" s="1" t="s">
        <v>55</v>
      </c>
      <c r="M106" s="1" t="s">
        <v>520</v>
      </c>
    </row>
    <row r="107" spans="1:13" ht="43.2" hidden="1" x14ac:dyDescent="0.3">
      <c r="A107" s="1">
        <v>117</v>
      </c>
      <c r="B107" s="1" t="s">
        <v>793</v>
      </c>
      <c r="C107" s="1" t="s">
        <v>799</v>
      </c>
      <c r="D107" s="1">
        <v>3</v>
      </c>
      <c r="E107" s="1" t="s">
        <v>55</v>
      </c>
      <c r="F107" s="1" t="s">
        <v>520</v>
      </c>
      <c r="G107" s="4" t="s">
        <v>800</v>
      </c>
      <c r="H107" s="1" t="s">
        <v>522</v>
      </c>
      <c r="I107" s="1" t="s">
        <v>55</v>
      </c>
      <c r="J107" s="1" t="s">
        <v>801</v>
      </c>
      <c r="K107" s="4" t="s">
        <v>800</v>
      </c>
      <c r="L107" s="1" t="s">
        <v>55</v>
      </c>
      <c r="M107" s="1" t="s">
        <v>520</v>
      </c>
    </row>
    <row r="108" spans="1:13" hidden="1" x14ac:dyDescent="0.3">
      <c r="A108" s="1">
        <v>118</v>
      </c>
      <c r="B108" s="1" t="s">
        <v>793</v>
      </c>
      <c r="C108" s="1" t="s">
        <v>802</v>
      </c>
      <c r="D108" s="1">
        <v>4</v>
      </c>
      <c r="E108" s="1" t="s">
        <v>55</v>
      </c>
      <c r="F108" s="1" t="s">
        <v>552</v>
      </c>
      <c r="G108" s="4" t="s">
        <v>803</v>
      </c>
      <c r="H108" s="1" t="s">
        <v>522</v>
      </c>
      <c r="I108" s="1" t="s">
        <v>55</v>
      </c>
      <c r="J108" s="1" t="s">
        <v>224</v>
      </c>
      <c r="K108" s="4" t="s">
        <v>803</v>
      </c>
      <c r="L108" s="1" t="s">
        <v>55</v>
      </c>
      <c r="M108" s="1" t="s">
        <v>552</v>
      </c>
    </row>
    <row r="109" spans="1:13" hidden="1" x14ac:dyDescent="0.3">
      <c r="A109" s="1">
        <v>119</v>
      </c>
      <c r="B109" s="1" t="s">
        <v>793</v>
      </c>
      <c r="C109" s="1" t="s">
        <v>804</v>
      </c>
      <c r="D109" s="1">
        <v>5</v>
      </c>
      <c r="E109" s="1" t="s">
        <v>525</v>
      </c>
      <c r="F109" s="1" t="s">
        <v>555</v>
      </c>
      <c r="G109" s="4" t="s">
        <v>805</v>
      </c>
      <c r="H109" s="1" t="s">
        <v>522</v>
      </c>
      <c r="I109" s="1" t="s">
        <v>55</v>
      </c>
      <c r="J109" s="1" t="s">
        <v>806</v>
      </c>
      <c r="K109" s="4" t="s">
        <v>805</v>
      </c>
      <c r="L109" s="1" t="s">
        <v>525</v>
      </c>
      <c r="M109" s="1" t="s">
        <v>555</v>
      </c>
    </row>
    <row r="110" spans="1:13" ht="57.6" hidden="1" x14ac:dyDescent="0.3">
      <c r="A110" s="1">
        <v>120</v>
      </c>
      <c r="B110" s="1" t="s">
        <v>793</v>
      </c>
      <c r="C110" s="1" t="s">
        <v>807</v>
      </c>
      <c r="D110" s="1">
        <v>6</v>
      </c>
      <c r="E110" s="1" t="s">
        <v>55</v>
      </c>
      <c r="F110" s="1" t="s">
        <v>520</v>
      </c>
      <c r="G110" s="4" t="s">
        <v>808</v>
      </c>
      <c r="H110" s="1" t="s">
        <v>522</v>
      </c>
      <c r="I110" s="1" t="s">
        <v>55</v>
      </c>
      <c r="J110" s="1" t="s">
        <v>809</v>
      </c>
      <c r="K110" s="4" t="s">
        <v>808</v>
      </c>
      <c r="L110" s="1" t="s">
        <v>55</v>
      </c>
      <c r="M110" s="1" t="s">
        <v>520</v>
      </c>
    </row>
    <row r="111" spans="1:13" ht="57.6" hidden="1" x14ac:dyDescent="0.3">
      <c r="A111" s="1">
        <v>121</v>
      </c>
      <c r="B111" s="1" t="s">
        <v>793</v>
      </c>
      <c r="C111" s="1" t="s">
        <v>765</v>
      </c>
      <c r="D111" s="1">
        <v>7</v>
      </c>
      <c r="E111" s="1" t="s">
        <v>525</v>
      </c>
      <c r="F111" s="1" t="s">
        <v>682</v>
      </c>
      <c r="G111" s="4" t="s">
        <v>810</v>
      </c>
      <c r="H111" s="1" t="s">
        <v>522</v>
      </c>
      <c r="I111" s="1" t="s">
        <v>55</v>
      </c>
      <c r="J111" s="1" t="s">
        <v>229</v>
      </c>
      <c r="K111" s="4" t="s">
        <v>810</v>
      </c>
      <c r="L111" s="1" t="s">
        <v>525</v>
      </c>
      <c r="M111" s="1" t="s">
        <v>682</v>
      </c>
    </row>
    <row r="112" spans="1:13" ht="57.6" hidden="1" x14ac:dyDescent="0.3">
      <c r="A112" s="1">
        <v>122</v>
      </c>
      <c r="B112" s="1" t="s">
        <v>793</v>
      </c>
      <c r="C112" s="1" t="s">
        <v>811</v>
      </c>
      <c r="D112" s="1">
        <v>8</v>
      </c>
      <c r="E112" s="1" t="s">
        <v>525</v>
      </c>
      <c r="F112" s="1" t="s">
        <v>812</v>
      </c>
      <c r="G112" s="4" t="s">
        <v>813</v>
      </c>
      <c r="H112" s="1" t="s">
        <v>522</v>
      </c>
      <c r="I112" s="1" t="s">
        <v>55</v>
      </c>
      <c r="J112" s="1" t="s">
        <v>228</v>
      </c>
      <c r="K112" s="4" t="s">
        <v>813</v>
      </c>
      <c r="L112" s="1" t="s">
        <v>525</v>
      </c>
      <c r="M112" s="1" t="s">
        <v>812</v>
      </c>
    </row>
    <row r="113" spans="1:13" ht="100.8" hidden="1" x14ac:dyDescent="0.3">
      <c r="A113" s="1">
        <v>123</v>
      </c>
      <c r="B113" s="1" t="s">
        <v>793</v>
      </c>
      <c r="C113" s="1" t="s">
        <v>767</v>
      </c>
      <c r="D113" s="1">
        <v>9</v>
      </c>
      <c r="E113" s="1" t="s">
        <v>525</v>
      </c>
      <c r="F113" s="1" t="s">
        <v>520</v>
      </c>
      <c r="G113" s="4" t="s">
        <v>814</v>
      </c>
      <c r="H113" s="1" t="s">
        <v>522</v>
      </c>
      <c r="I113" s="1" t="s">
        <v>55</v>
      </c>
      <c r="J113" s="1" t="s">
        <v>815</v>
      </c>
      <c r="K113" s="4" t="s">
        <v>814</v>
      </c>
      <c r="L113" s="1" t="s">
        <v>525</v>
      </c>
      <c r="M113" s="1" t="s">
        <v>520</v>
      </c>
    </row>
    <row r="114" spans="1:13" ht="43.2" hidden="1" x14ac:dyDescent="0.3">
      <c r="A114" s="1">
        <v>124</v>
      </c>
      <c r="B114" s="1" t="s">
        <v>793</v>
      </c>
      <c r="C114" s="1" t="s">
        <v>816</v>
      </c>
      <c r="D114" s="1">
        <v>10</v>
      </c>
      <c r="E114" s="1" t="s">
        <v>525</v>
      </c>
      <c r="F114" s="1" t="s">
        <v>520</v>
      </c>
      <c r="G114" s="4" t="s">
        <v>817</v>
      </c>
      <c r="H114" s="1" t="s">
        <v>522</v>
      </c>
      <c r="I114" s="1" t="s">
        <v>55</v>
      </c>
      <c r="J114" s="1" t="s">
        <v>818</v>
      </c>
      <c r="K114" s="4" t="s">
        <v>817</v>
      </c>
      <c r="L114" s="1" t="s">
        <v>525</v>
      </c>
      <c r="M114" s="1" t="s">
        <v>520</v>
      </c>
    </row>
    <row r="115" spans="1:13" ht="43.2" hidden="1" x14ac:dyDescent="0.3">
      <c r="A115" s="1">
        <v>125</v>
      </c>
      <c r="B115" s="1" t="s">
        <v>793</v>
      </c>
      <c r="C115" s="1" t="s">
        <v>769</v>
      </c>
      <c r="D115" s="1">
        <v>11</v>
      </c>
      <c r="E115" s="1" t="s">
        <v>525</v>
      </c>
      <c r="F115" s="1" t="s">
        <v>520</v>
      </c>
      <c r="G115" s="4" t="s">
        <v>819</v>
      </c>
      <c r="H115" s="1" t="s">
        <v>522</v>
      </c>
      <c r="I115" s="1" t="s">
        <v>55</v>
      </c>
      <c r="J115" s="1" t="s">
        <v>820</v>
      </c>
      <c r="K115" s="4" t="s">
        <v>819</v>
      </c>
      <c r="L115" s="1" t="s">
        <v>525</v>
      </c>
      <c r="M115" s="1" t="s">
        <v>520</v>
      </c>
    </row>
    <row r="116" spans="1:13" ht="43.2" hidden="1" x14ac:dyDescent="0.3">
      <c r="A116" s="1">
        <v>126</v>
      </c>
      <c r="B116" s="1" t="s">
        <v>793</v>
      </c>
      <c r="C116" s="1" t="s">
        <v>569</v>
      </c>
      <c r="D116" s="1">
        <v>12</v>
      </c>
      <c r="E116" s="1" t="s">
        <v>525</v>
      </c>
      <c r="F116" s="1" t="s">
        <v>520</v>
      </c>
      <c r="G116" s="4" t="s">
        <v>821</v>
      </c>
      <c r="H116" s="1" t="s">
        <v>522</v>
      </c>
      <c r="I116" s="1" t="s">
        <v>55</v>
      </c>
      <c r="J116" s="1" t="s">
        <v>822</v>
      </c>
      <c r="K116" s="4" t="s">
        <v>821</v>
      </c>
      <c r="L116" s="1" t="s">
        <v>525</v>
      </c>
      <c r="M116" s="1" t="s">
        <v>520</v>
      </c>
    </row>
    <row r="117" spans="1:13" ht="43.2" hidden="1" x14ac:dyDescent="0.3">
      <c r="A117" s="1">
        <v>127</v>
      </c>
      <c r="B117" s="1" t="s">
        <v>793</v>
      </c>
      <c r="C117" s="1" t="s">
        <v>572</v>
      </c>
      <c r="D117" s="1">
        <v>13</v>
      </c>
      <c r="E117" s="1" t="s">
        <v>525</v>
      </c>
      <c r="F117" s="1" t="s">
        <v>520</v>
      </c>
      <c r="G117" s="4" t="s">
        <v>823</v>
      </c>
      <c r="H117" s="1" t="s">
        <v>522</v>
      </c>
      <c r="I117" s="1" t="s">
        <v>55</v>
      </c>
      <c r="J117" s="1" t="s">
        <v>220</v>
      </c>
      <c r="K117" s="4" t="s">
        <v>823</v>
      </c>
      <c r="L117" s="1" t="s">
        <v>525</v>
      </c>
      <c r="M117" s="1" t="s">
        <v>520</v>
      </c>
    </row>
    <row r="118" spans="1:13" ht="43.2" hidden="1" x14ac:dyDescent="0.3">
      <c r="A118" s="1">
        <v>128</v>
      </c>
      <c r="B118" s="1" t="s">
        <v>793</v>
      </c>
      <c r="C118" s="1" t="s">
        <v>574</v>
      </c>
      <c r="D118" s="1">
        <v>14</v>
      </c>
      <c r="E118" s="1" t="s">
        <v>525</v>
      </c>
      <c r="F118" s="1" t="s">
        <v>520</v>
      </c>
      <c r="G118" s="4" t="s">
        <v>824</v>
      </c>
      <c r="H118" s="1" t="s">
        <v>522</v>
      </c>
      <c r="I118" s="1" t="s">
        <v>55</v>
      </c>
      <c r="J118" s="1" t="s">
        <v>825</v>
      </c>
      <c r="K118" s="4" t="s">
        <v>824</v>
      </c>
      <c r="L118" s="1" t="s">
        <v>525</v>
      </c>
      <c r="M118" s="1" t="s">
        <v>520</v>
      </c>
    </row>
    <row r="119" spans="1:13" ht="86.4" hidden="1" x14ac:dyDescent="0.3">
      <c r="A119" s="1">
        <v>129</v>
      </c>
      <c r="B119" s="1" t="s">
        <v>793</v>
      </c>
      <c r="C119" s="1" t="s">
        <v>826</v>
      </c>
      <c r="D119" s="1">
        <v>15</v>
      </c>
      <c r="E119" s="1" t="s">
        <v>525</v>
      </c>
      <c r="F119" s="1" t="s">
        <v>536</v>
      </c>
      <c r="G119" s="4" t="s">
        <v>827</v>
      </c>
      <c r="H119" s="1" t="s">
        <v>522</v>
      </c>
      <c r="I119" s="1" t="s">
        <v>55</v>
      </c>
      <c r="J119" s="1" t="s">
        <v>222</v>
      </c>
      <c r="K119" s="4" t="s">
        <v>827</v>
      </c>
      <c r="L119" s="1" t="s">
        <v>525</v>
      </c>
      <c r="M119" s="1" t="s">
        <v>536</v>
      </c>
    </row>
    <row r="120" spans="1:13" ht="28.8" hidden="1" x14ac:dyDescent="0.3">
      <c r="A120" s="1">
        <v>130</v>
      </c>
      <c r="B120" s="1" t="s">
        <v>793</v>
      </c>
      <c r="C120" s="1" t="s">
        <v>828</v>
      </c>
      <c r="D120" s="1">
        <v>16</v>
      </c>
      <c r="E120" s="1" t="s">
        <v>525</v>
      </c>
      <c r="F120" s="1" t="s">
        <v>520</v>
      </c>
      <c r="G120" s="4" t="s">
        <v>829</v>
      </c>
      <c r="H120" s="1" t="s">
        <v>522</v>
      </c>
      <c r="I120" s="1" t="s">
        <v>55</v>
      </c>
      <c r="J120" s="1" t="s">
        <v>830</v>
      </c>
      <c r="K120" s="4" t="s">
        <v>829</v>
      </c>
      <c r="L120" s="1" t="s">
        <v>525</v>
      </c>
      <c r="M120" s="1" t="s">
        <v>520</v>
      </c>
    </row>
    <row r="121" spans="1:13" ht="86.4" hidden="1" x14ac:dyDescent="0.3">
      <c r="A121" s="1">
        <v>131</v>
      </c>
      <c r="B121" s="1" t="s">
        <v>793</v>
      </c>
      <c r="C121" s="1" t="s">
        <v>788</v>
      </c>
      <c r="D121" s="1">
        <v>17</v>
      </c>
      <c r="E121" s="1" t="s">
        <v>525</v>
      </c>
      <c r="F121" s="1" t="s">
        <v>536</v>
      </c>
      <c r="G121" s="4" t="s">
        <v>831</v>
      </c>
      <c r="H121" s="1" t="s">
        <v>522</v>
      </c>
      <c r="I121" s="1" t="s">
        <v>55</v>
      </c>
      <c r="J121" s="1" t="s">
        <v>231</v>
      </c>
      <c r="K121" s="4" t="s">
        <v>831</v>
      </c>
      <c r="L121" s="1" t="s">
        <v>525</v>
      </c>
      <c r="M121" s="1" t="s">
        <v>536</v>
      </c>
    </row>
    <row r="122" spans="1:13" ht="43.2" hidden="1" x14ac:dyDescent="0.3">
      <c r="A122" s="1">
        <v>132</v>
      </c>
      <c r="B122" s="1" t="s">
        <v>793</v>
      </c>
      <c r="C122" s="1" t="s">
        <v>832</v>
      </c>
      <c r="D122" s="1">
        <v>18</v>
      </c>
      <c r="E122" s="1" t="s">
        <v>525</v>
      </c>
      <c r="F122" s="1" t="s">
        <v>536</v>
      </c>
      <c r="G122" s="4" t="s">
        <v>833</v>
      </c>
      <c r="H122" s="1" t="s">
        <v>522</v>
      </c>
      <c r="I122" s="1" t="s">
        <v>55</v>
      </c>
      <c r="J122" s="1" t="s">
        <v>834</v>
      </c>
      <c r="K122" s="4" t="s">
        <v>833</v>
      </c>
      <c r="L122" s="1" t="s">
        <v>525</v>
      </c>
      <c r="M122" s="1" t="s">
        <v>536</v>
      </c>
    </row>
    <row r="123" spans="1:13" ht="115.2" hidden="1" x14ac:dyDescent="0.3">
      <c r="A123" s="1">
        <v>132.5</v>
      </c>
      <c r="B123" s="1" t="s">
        <v>835</v>
      </c>
      <c r="D123" s="1">
        <v>0</v>
      </c>
      <c r="G123" s="4" t="s">
        <v>836</v>
      </c>
      <c r="I123" s="1" t="s">
        <v>55</v>
      </c>
      <c r="J123" s="1" t="s">
        <v>835</v>
      </c>
      <c r="K123" s="4" t="str">
        <f>G123</f>
        <v>The OBSERVATION_PERIOD table contains records which uniquely define the spans of time for which
a Person is at-risk to have clinical events recorded within the source systems, even if no events in fact are
recorded (healthy patient with no healthcare interactions).</v>
      </c>
    </row>
    <row r="124" spans="1:13" ht="28.8" hidden="1" x14ac:dyDescent="0.3">
      <c r="A124" s="1">
        <v>133</v>
      </c>
      <c r="B124" s="1" t="s">
        <v>835</v>
      </c>
      <c r="C124" s="1" t="s">
        <v>837</v>
      </c>
      <c r="D124" s="1">
        <v>1</v>
      </c>
      <c r="E124" s="1" t="s">
        <v>55</v>
      </c>
      <c r="F124" s="1" t="s">
        <v>520</v>
      </c>
      <c r="G124" s="4" t="s">
        <v>838</v>
      </c>
      <c r="H124" s="1" t="s">
        <v>522</v>
      </c>
      <c r="I124" s="1" t="s">
        <v>55</v>
      </c>
      <c r="J124" s="1" t="s">
        <v>839</v>
      </c>
      <c r="K124" s="4" t="s">
        <v>838</v>
      </c>
      <c r="L124" s="1" t="s">
        <v>55</v>
      </c>
      <c r="M124" s="1" t="s">
        <v>520</v>
      </c>
    </row>
    <row r="125" spans="1:13" ht="72" hidden="1" x14ac:dyDescent="0.3">
      <c r="A125" s="1">
        <v>134</v>
      </c>
      <c r="B125" s="1" t="s">
        <v>835</v>
      </c>
      <c r="C125" s="1" t="s">
        <v>546</v>
      </c>
      <c r="D125" s="1">
        <v>2</v>
      </c>
      <c r="E125" s="1" t="s">
        <v>55</v>
      </c>
      <c r="F125" s="1" t="s">
        <v>520</v>
      </c>
      <c r="G125" s="4" t="s">
        <v>840</v>
      </c>
      <c r="H125" s="1" t="s">
        <v>522</v>
      </c>
      <c r="I125" s="1" t="s">
        <v>55</v>
      </c>
      <c r="J125" s="1" t="s">
        <v>841</v>
      </c>
      <c r="K125" s="4" t="s">
        <v>840</v>
      </c>
      <c r="L125" s="1" t="s">
        <v>55</v>
      </c>
      <c r="M125" s="1" t="s">
        <v>520</v>
      </c>
    </row>
    <row r="126" spans="1:13" ht="43.2" hidden="1" x14ac:dyDescent="0.3">
      <c r="A126" s="1">
        <v>135</v>
      </c>
      <c r="B126" s="1" t="s">
        <v>835</v>
      </c>
      <c r="C126" s="1" t="s">
        <v>842</v>
      </c>
      <c r="D126" s="1">
        <v>3</v>
      </c>
      <c r="E126" s="1" t="s">
        <v>55</v>
      </c>
      <c r="F126" s="1" t="s">
        <v>552</v>
      </c>
      <c r="G126" s="4" t="s">
        <v>843</v>
      </c>
      <c r="H126" s="1" t="s">
        <v>522</v>
      </c>
      <c r="I126" s="1" t="s">
        <v>55</v>
      </c>
      <c r="J126" s="1" t="s">
        <v>844</v>
      </c>
      <c r="K126" s="4" t="s">
        <v>843</v>
      </c>
      <c r="L126" s="1" t="s">
        <v>55</v>
      </c>
      <c r="M126" s="1" t="s">
        <v>552</v>
      </c>
    </row>
    <row r="127" spans="1:13" ht="43.2" hidden="1" x14ac:dyDescent="0.3">
      <c r="A127" s="1">
        <v>136</v>
      </c>
      <c r="B127" s="1" t="s">
        <v>835</v>
      </c>
      <c r="C127" s="1" t="s">
        <v>845</v>
      </c>
      <c r="D127" s="1">
        <v>4</v>
      </c>
      <c r="E127" s="1" t="s">
        <v>55</v>
      </c>
      <c r="F127" s="1" t="s">
        <v>552</v>
      </c>
      <c r="G127" s="4" t="s">
        <v>846</v>
      </c>
      <c r="H127" s="1" t="s">
        <v>522</v>
      </c>
      <c r="I127" s="1" t="s">
        <v>55</v>
      </c>
      <c r="J127" s="1" t="s">
        <v>847</v>
      </c>
      <c r="K127" s="4" t="s">
        <v>846</v>
      </c>
      <c r="L127" s="1" t="s">
        <v>55</v>
      </c>
      <c r="M127" s="1" t="s">
        <v>552</v>
      </c>
    </row>
    <row r="128" spans="1:13" ht="72" hidden="1" x14ac:dyDescent="0.3">
      <c r="A128" s="1">
        <v>137</v>
      </c>
      <c r="B128" s="1" t="s">
        <v>835</v>
      </c>
      <c r="C128" s="1" t="s">
        <v>848</v>
      </c>
      <c r="D128" s="1">
        <v>5</v>
      </c>
      <c r="E128" s="1" t="s">
        <v>55</v>
      </c>
      <c r="F128" s="1" t="s">
        <v>520</v>
      </c>
      <c r="G128" s="4" t="s">
        <v>849</v>
      </c>
      <c r="H128" s="1" t="s">
        <v>522</v>
      </c>
      <c r="I128" s="1" t="s">
        <v>55</v>
      </c>
      <c r="J128" s="1" t="s">
        <v>850</v>
      </c>
      <c r="K128" s="4" t="s">
        <v>849</v>
      </c>
      <c r="L128" s="1" t="s">
        <v>55</v>
      </c>
      <c r="M128" s="1" t="s">
        <v>520</v>
      </c>
    </row>
    <row r="129" spans="1:13" ht="72" hidden="1" x14ac:dyDescent="0.3">
      <c r="A129" s="1">
        <v>137.5</v>
      </c>
      <c r="B129" s="1" t="s">
        <v>237</v>
      </c>
      <c r="D129" s="1">
        <v>0</v>
      </c>
      <c r="G129" s="4" t="s">
        <v>851</v>
      </c>
      <c r="I129" s="1" t="s">
        <v>55</v>
      </c>
      <c r="J129" s="1" t="s">
        <v>237</v>
      </c>
      <c r="K129" s="4" t="str">
        <f>G129</f>
        <v>The Person Domain contains records that uniquely identify each patient in the source data who is time at-risk
to have clinical observations recorded within the source systems.</v>
      </c>
    </row>
    <row r="130" spans="1:13" hidden="1" x14ac:dyDescent="0.3">
      <c r="A130" s="1">
        <v>138</v>
      </c>
      <c r="B130" s="1" t="s">
        <v>237</v>
      </c>
      <c r="C130" s="1" t="s">
        <v>546</v>
      </c>
      <c r="D130" s="1">
        <v>1</v>
      </c>
      <c r="E130" s="1" t="s">
        <v>55</v>
      </c>
      <c r="F130" s="1" t="s">
        <v>520</v>
      </c>
      <c r="G130" s="4" t="s">
        <v>852</v>
      </c>
      <c r="H130" s="1" t="s">
        <v>522</v>
      </c>
      <c r="I130" s="1" t="s">
        <v>55</v>
      </c>
      <c r="J130" s="1" t="s">
        <v>853</v>
      </c>
      <c r="K130" s="4" t="s">
        <v>852</v>
      </c>
      <c r="L130" s="1" t="s">
        <v>55</v>
      </c>
      <c r="M130" s="1" t="s">
        <v>520</v>
      </c>
    </row>
    <row r="131" spans="1:13" ht="43.2" hidden="1" x14ac:dyDescent="0.3">
      <c r="A131" s="1">
        <v>139</v>
      </c>
      <c r="B131" s="1" t="s">
        <v>237</v>
      </c>
      <c r="C131" s="1" t="s">
        <v>854</v>
      </c>
      <c r="D131" s="1">
        <v>2</v>
      </c>
      <c r="E131" s="1" t="s">
        <v>55</v>
      </c>
      <c r="F131" s="1" t="s">
        <v>520</v>
      </c>
      <c r="G131" s="4" t="s">
        <v>855</v>
      </c>
      <c r="H131" s="1" t="s">
        <v>522</v>
      </c>
      <c r="I131" s="1" t="s">
        <v>55</v>
      </c>
      <c r="J131" s="1" t="s">
        <v>856</v>
      </c>
      <c r="K131" s="4" t="s">
        <v>855</v>
      </c>
      <c r="L131" s="1" t="s">
        <v>55</v>
      </c>
      <c r="M131" s="1" t="s">
        <v>520</v>
      </c>
    </row>
    <row r="132" spans="1:13" ht="100.8" hidden="1" x14ac:dyDescent="0.3">
      <c r="A132" s="1">
        <v>140</v>
      </c>
      <c r="B132" s="1" t="s">
        <v>237</v>
      </c>
      <c r="C132" s="1" t="s">
        <v>857</v>
      </c>
      <c r="D132" s="1">
        <v>3</v>
      </c>
      <c r="E132" s="1" t="s">
        <v>55</v>
      </c>
      <c r="F132" s="1" t="s">
        <v>520</v>
      </c>
      <c r="G132" s="4" t="s">
        <v>858</v>
      </c>
      <c r="H132" s="1" t="s">
        <v>522</v>
      </c>
      <c r="I132" s="1" t="s">
        <v>55</v>
      </c>
      <c r="J132" s="1" t="s">
        <v>243</v>
      </c>
      <c r="K132" s="4" t="s">
        <v>858</v>
      </c>
      <c r="L132" s="1" t="s">
        <v>55</v>
      </c>
      <c r="M132" s="1" t="s">
        <v>520</v>
      </c>
    </row>
    <row r="133" spans="1:13" ht="57.6" hidden="1" x14ac:dyDescent="0.3">
      <c r="A133" s="1">
        <v>141</v>
      </c>
      <c r="B133" s="1" t="s">
        <v>237</v>
      </c>
      <c r="C133" s="1" t="s">
        <v>859</v>
      </c>
      <c r="D133" s="1">
        <v>4</v>
      </c>
      <c r="E133" s="1" t="s">
        <v>525</v>
      </c>
      <c r="F133" s="1" t="s">
        <v>520</v>
      </c>
      <c r="G133" s="4" t="s">
        <v>860</v>
      </c>
      <c r="H133" s="1" t="s">
        <v>522</v>
      </c>
      <c r="I133" s="1" t="s">
        <v>55</v>
      </c>
      <c r="J133" s="1" t="s">
        <v>861</v>
      </c>
      <c r="K133" s="4" t="s">
        <v>860</v>
      </c>
      <c r="L133" s="1" t="s">
        <v>525</v>
      </c>
      <c r="M133" s="1" t="s">
        <v>520</v>
      </c>
    </row>
    <row r="134" spans="1:13" ht="57.6" hidden="1" x14ac:dyDescent="0.3">
      <c r="A134" s="1">
        <v>142</v>
      </c>
      <c r="B134" s="1" t="s">
        <v>237</v>
      </c>
      <c r="C134" s="1" t="s">
        <v>862</v>
      </c>
      <c r="D134" s="1">
        <v>5</v>
      </c>
      <c r="E134" s="1" t="s">
        <v>525</v>
      </c>
      <c r="F134" s="1" t="s">
        <v>520</v>
      </c>
      <c r="G134" s="4" t="s">
        <v>863</v>
      </c>
      <c r="H134" s="1" t="s">
        <v>522</v>
      </c>
      <c r="I134" s="1" t="s">
        <v>55</v>
      </c>
      <c r="J134" s="1" t="s">
        <v>864</v>
      </c>
      <c r="K134" s="4" t="s">
        <v>863</v>
      </c>
      <c r="L134" s="1" t="s">
        <v>525</v>
      </c>
      <c r="M134" s="1" t="s">
        <v>520</v>
      </c>
    </row>
    <row r="135" spans="1:13" ht="28.8" hidden="1" x14ac:dyDescent="0.3">
      <c r="A135" s="1">
        <v>143</v>
      </c>
      <c r="B135" s="1" t="s">
        <v>237</v>
      </c>
      <c r="C135" s="1" t="s">
        <v>865</v>
      </c>
      <c r="D135" s="1">
        <v>6</v>
      </c>
      <c r="E135" s="1" t="s">
        <v>525</v>
      </c>
      <c r="F135" s="1" t="s">
        <v>555</v>
      </c>
      <c r="G135" s="4" t="s">
        <v>866</v>
      </c>
      <c r="H135" s="1" t="s">
        <v>522</v>
      </c>
      <c r="I135" s="1" t="s">
        <v>55</v>
      </c>
      <c r="J135" s="1" t="s">
        <v>867</v>
      </c>
      <c r="K135" s="4" t="s">
        <v>866</v>
      </c>
      <c r="L135" s="1" t="s">
        <v>525</v>
      </c>
      <c r="M135" s="1" t="s">
        <v>555</v>
      </c>
    </row>
    <row r="136" spans="1:13" ht="43.2" hidden="1" x14ac:dyDescent="0.3">
      <c r="A136" s="1">
        <v>144</v>
      </c>
      <c r="B136" s="1" t="s">
        <v>237</v>
      </c>
      <c r="C136" s="1" t="s">
        <v>868</v>
      </c>
      <c r="D136" s="1">
        <v>7</v>
      </c>
      <c r="E136" s="1" t="s">
        <v>55</v>
      </c>
      <c r="F136" s="1" t="s">
        <v>520</v>
      </c>
      <c r="G136" s="4" t="s">
        <v>869</v>
      </c>
      <c r="H136" s="1" t="s">
        <v>522</v>
      </c>
      <c r="I136" s="1" t="s">
        <v>55</v>
      </c>
      <c r="J136" s="1" t="s">
        <v>870</v>
      </c>
      <c r="K136" s="4" t="s">
        <v>869</v>
      </c>
      <c r="L136" s="1" t="s">
        <v>55</v>
      </c>
      <c r="M136" s="1" t="s">
        <v>520</v>
      </c>
    </row>
    <row r="137" spans="1:13" ht="57.6" hidden="1" x14ac:dyDescent="0.3">
      <c r="A137" s="1">
        <v>145</v>
      </c>
      <c r="B137" s="1" t="s">
        <v>237</v>
      </c>
      <c r="C137" s="1" t="s">
        <v>871</v>
      </c>
      <c r="D137" s="1">
        <v>8</v>
      </c>
      <c r="E137" s="1" t="s">
        <v>55</v>
      </c>
      <c r="F137" s="1" t="s">
        <v>520</v>
      </c>
      <c r="G137" s="4" t="s">
        <v>872</v>
      </c>
      <c r="H137" s="1" t="s">
        <v>522</v>
      </c>
      <c r="I137" s="1" t="s">
        <v>55</v>
      </c>
      <c r="J137" s="1" t="s">
        <v>873</v>
      </c>
      <c r="K137" s="4" t="s">
        <v>872</v>
      </c>
      <c r="L137" s="1" t="s">
        <v>55</v>
      </c>
      <c r="M137" s="1" t="s">
        <v>520</v>
      </c>
    </row>
    <row r="138" spans="1:13" ht="57.6" hidden="1" x14ac:dyDescent="0.3">
      <c r="A138" s="1">
        <v>146</v>
      </c>
      <c r="B138" s="1" t="s">
        <v>237</v>
      </c>
      <c r="C138" s="1" t="s">
        <v>532</v>
      </c>
      <c r="D138" s="1">
        <v>9</v>
      </c>
      <c r="E138" s="1" t="s">
        <v>525</v>
      </c>
      <c r="F138" s="1" t="s">
        <v>520</v>
      </c>
      <c r="G138" s="4" t="s">
        <v>874</v>
      </c>
      <c r="H138" s="1" t="s">
        <v>522</v>
      </c>
      <c r="I138" s="1" t="s">
        <v>55</v>
      </c>
      <c r="J138" s="1" t="s">
        <v>257</v>
      </c>
      <c r="K138" s="4" t="s">
        <v>874</v>
      </c>
      <c r="L138" s="1" t="s">
        <v>525</v>
      </c>
      <c r="M138" s="1" t="s">
        <v>520</v>
      </c>
    </row>
    <row r="139" spans="1:13" ht="43.2" hidden="1" x14ac:dyDescent="0.3">
      <c r="A139" s="1">
        <v>147</v>
      </c>
      <c r="B139" s="1" t="s">
        <v>237</v>
      </c>
      <c r="C139" s="1" t="s">
        <v>569</v>
      </c>
      <c r="D139" s="1">
        <v>10</v>
      </c>
      <c r="E139" s="1" t="s">
        <v>525</v>
      </c>
      <c r="F139" s="1" t="s">
        <v>520</v>
      </c>
      <c r="G139" s="4" t="s">
        <v>875</v>
      </c>
      <c r="H139" s="1" t="s">
        <v>522</v>
      </c>
      <c r="I139" s="1" t="s">
        <v>55</v>
      </c>
      <c r="J139" s="1" t="s">
        <v>876</v>
      </c>
      <c r="K139" s="4" t="s">
        <v>875</v>
      </c>
      <c r="L139" s="1" t="s">
        <v>525</v>
      </c>
      <c r="M139" s="1" t="s">
        <v>520</v>
      </c>
    </row>
    <row r="140" spans="1:13" ht="43.2" hidden="1" x14ac:dyDescent="0.3">
      <c r="A140" s="1">
        <v>148</v>
      </c>
      <c r="B140" s="1" t="s">
        <v>237</v>
      </c>
      <c r="C140" s="1" t="s">
        <v>519</v>
      </c>
      <c r="D140" s="1">
        <v>11</v>
      </c>
      <c r="E140" s="1" t="s">
        <v>525</v>
      </c>
      <c r="F140" s="1" t="s">
        <v>520</v>
      </c>
      <c r="G140" s="4" t="s">
        <v>877</v>
      </c>
      <c r="H140" s="1" t="s">
        <v>522</v>
      </c>
      <c r="I140" s="1" t="s">
        <v>55</v>
      </c>
      <c r="J140" s="1" t="s">
        <v>878</v>
      </c>
      <c r="K140" s="4" t="s">
        <v>877</v>
      </c>
      <c r="L140" s="1" t="s">
        <v>525</v>
      </c>
      <c r="M140" s="1" t="s">
        <v>520</v>
      </c>
    </row>
    <row r="141" spans="1:13" ht="72" hidden="1" x14ac:dyDescent="0.3">
      <c r="A141" s="1">
        <v>149</v>
      </c>
      <c r="B141" s="1" t="s">
        <v>237</v>
      </c>
      <c r="C141" s="1" t="s">
        <v>879</v>
      </c>
      <c r="D141" s="1">
        <v>12</v>
      </c>
      <c r="E141" s="1" t="s">
        <v>525</v>
      </c>
      <c r="F141" s="1" t="s">
        <v>536</v>
      </c>
      <c r="G141" s="4" t="s">
        <v>880</v>
      </c>
      <c r="H141" s="1" t="s">
        <v>522</v>
      </c>
      <c r="I141" s="1" t="s">
        <v>55</v>
      </c>
      <c r="J141" s="1" t="s">
        <v>239</v>
      </c>
      <c r="K141" s="4" t="s">
        <v>880</v>
      </c>
      <c r="L141" s="1" t="s">
        <v>525</v>
      </c>
      <c r="M141" s="1" t="s">
        <v>536</v>
      </c>
    </row>
    <row r="142" spans="1:13" ht="100.8" hidden="1" x14ac:dyDescent="0.3">
      <c r="A142" s="1">
        <v>150</v>
      </c>
      <c r="B142" s="1" t="s">
        <v>237</v>
      </c>
      <c r="C142" s="1" t="s">
        <v>881</v>
      </c>
      <c r="D142" s="1">
        <v>13</v>
      </c>
      <c r="E142" s="1" t="s">
        <v>525</v>
      </c>
      <c r="F142" s="1" t="s">
        <v>536</v>
      </c>
      <c r="G142" s="4" t="s">
        <v>882</v>
      </c>
      <c r="H142" s="1" t="s">
        <v>522</v>
      </c>
      <c r="I142" s="1" t="s">
        <v>55</v>
      </c>
      <c r="J142" s="1" t="s">
        <v>248</v>
      </c>
      <c r="K142" s="4" t="s">
        <v>882</v>
      </c>
      <c r="L142" s="1" t="s">
        <v>525</v>
      </c>
      <c r="M142" s="1" t="s">
        <v>536</v>
      </c>
    </row>
    <row r="143" spans="1:13" ht="43.2" hidden="1" x14ac:dyDescent="0.3">
      <c r="A143" s="1">
        <v>151</v>
      </c>
      <c r="B143" s="1" t="s">
        <v>237</v>
      </c>
      <c r="C143" s="1" t="s">
        <v>883</v>
      </c>
      <c r="D143" s="1">
        <v>14</v>
      </c>
      <c r="E143" s="1" t="s">
        <v>525</v>
      </c>
      <c r="F143" s="1" t="s">
        <v>520</v>
      </c>
      <c r="G143" s="4" t="s">
        <v>884</v>
      </c>
      <c r="H143" s="1" t="s">
        <v>522</v>
      </c>
      <c r="I143" s="1" t="s">
        <v>55</v>
      </c>
      <c r="J143" s="1" t="s">
        <v>885</v>
      </c>
      <c r="K143" s="4" t="s">
        <v>884</v>
      </c>
      <c r="L143" s="1" t="s">
        <v>525</v>
      </c>
      <c r="M143" s="1" t="s">
        <v>520</v>
      </c>
    </row>
    <row r="144" spans="1:13" ht="100.8" hidden="1" x14ac:dyDescent="0.3">
      <c r="A144" s="1">
        <v>152</v>
      </c>
      <c r="B144" s="1" t="s">
        <v>237</v>
      </c>
      <c r="C144" s="1" t="s">
        <v>886</v>
      </c>
      <c r="D144" s="1">
        <v>15</v>
      </c>
      <c r="E144" s="1" t="s">
        <v>525</v>
      </c>
      <c r="F144" s="1" t="s">
        <v>536</v>
      </c>
      <c r="G144" s="4" t="s">
        <v>887</v>
      </c>
      <c r="H144" s="1" t="s">
        <v>522</v>
      </c>
      <c r="I144" s="1" t="s">
        <v>55</v>
      </c>
      <c r="J144" s="1" t="s">
        <v>254</v>
      </c>
      <c r="K144" s="4" t="s">
        <v>887</v>
      </c>
      <c r="L144" s="1" t="s">
        <v>525</v>
      </c>
      <c r="M144" s="1" t="s">
        <v>536</v>
      </c>
    </row>
    <row r="145" spans="1:13" ht="28.8" hidden="1" x14ac:dyDescent="0.3">
      <c r="A145" s="1">
        <v>153</v>
      </c>
      <c r="B145" s="1" t="s">
        <v>237</v>
      </c>
      <c r="C145" s="1" t="s">
        <v>888</v>
      </c>
      <c r="D145" s="1">
        <v>16</v>
      </c>
      <c r="E145" s="1" t="s">
        <v>525</v>
      </c>
      <c r="F145" s="1" t="s">
        <v>520</v>
      </c>
      <c r="G145" s="4" t="s">
        <v>889</v>
      </c>
      <c r="H145" s="1" t="s">
        <v>522</v>
      </c>
      <c r="I145" s="1" t="s">
        <v>55</v>
      </c>
      <c r="J145" s="1" t="s">
        <v>890</v>
      </c>
      <c r="K145" s="4" t="s">
        <v>889</v>
      </c>
      <c r="L145" s="1" t="s">
        <v>525</v>
      </c>
      <c r="M145" s="1" t="s">
        <v>520</v>
      </c>
    </row>
    <row r="146" spans="1:13" ht="100.8" hidden="1" x14ac:dyDescent="0.3">
      <c r="A146" s="1">
        <v>154</v>
      </c>
      <c r="B146" s="1" t="s">
        <v>237</v>
      </c>
      <c r="C146" s="1" t="s">
        <v>891</v>
      </c>
      <c r="D146" s="1">
        <v>17</v>
      </c>
      <c r="E146" s="1" t="s">
        <v>525</v>
      </c>
      <c r="F146" s="1" t="s">
        <v>536</v>
      </c>
      <c r="G146" s="4" t="s">
        <v>892</v>
      </c>
      <c r="H146" s="1" t="s">
        <v>522</v>
      </c>
      <c r="I146" s="1" t="s">
        <v>55</v>
      </c>
      <c r="J146" s="1" t="s">
        <v>893</v>
      </c>
      <c r="K146" s="4" t="s">
        <v>892</v>
      </c>
      <c r="L146" s="1" t="s">
        <v>525</v>
      </c>
      <c r="M146" s="1" t="s">
        <v>536</v>
      </c>
    </row>
    <row r="147" spans="1:13" ht="43.2" hidden="1" x14ac:dyDescent="0.3">
      <c r="A147" s="1">
        <v>155</v>
      </c>
      <c r="B147" s="1" t="s">
        <v>237</v>
      </c>
      <c r="C147" s="1" t="s">
        <v>894</v>
      </c>
      <c r="D147" s="1">
        <v>18</v>
      </c>
      <c r="E147" s="1" t="s">
        <v>525</v>
      </c>
      <c r="F147" s="1" t="s">
        <v>520</v>
      </c>
      <c r="G147" s="4" t="s">
        <v>895</v>
      </c>
      <c r="H147" s="1" t="s">
        <v>522</v>
      </c>
      <c r="I147" s="1" t="s">
        <v>55</v>
      </c>
      <c r="J147" s="1" t="s">
        <v>896</v>
      </c>
      <c r="K147" s="4" t="s">
        <v>895</v>
      </c>
      <c r="L147" s="1" t="s">
        <v>525</v>
      </c>
      <c r="M147" s="1" t="s">
        <v>520</v>
      </c>
    </row>
    <row r="148" spans="1:13" ht="230.4" hidden="1" x14ac:dyDescent="0.3">
      <c r="A148" s="1">
        <v>155.5</v>
      </c>
      <c r="B148" s="1" t="s">
        <v>897</v>
      </c>
      <c r="D148" s="1">
        <v>0</v>
      </c>
      <c r="G148" s="4" t="s">
        <v>898</v>
      </c>
      <c r="I148" s="1" t="s">
        <v>55</v>
      </c>
      <c r="J148" s="1" t="s">
        <v>897</v>
      </c>
      <c r="K148" s="4" t="str">
        <f>G148</f>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
    </row>
    <row r="149" spans="1:13" ht="28.8" hidden="1" x14ac:dyDescent="0.3">
      <c r="A149" s="1">
        <v>156</v>
      </c>
      <c r="B149" s="1" t="s">
        <v>897</v>
      </c>
      <c r="C149" s="1" t="s">
        <v>899</v>
      </c>
      <c r="D149" s="1">
        <v>1</v>
      </c>
      <c r="E149" s="1" t="s">
        <v>55</v>
      </c>
      <c r="F149" s="1" t="s">
        <v>520</v>
      </c>
      <c r="G149" s="4" t="s">
        <v>900</v>
      </c>
      <c r="H149" s="1" t="s">
        <v>522</v>
      </c>
      <c r="I149" s="1" t="s">
        <v>55</v>
      </c>
      <c r="J149" s="1" t="s">
        <v>901</v>
      </c>
      <c r="K149" s="4" t="s">
        <v>900</v>
      </c>
      <c r="L149" s="1" t="s">
        <v>55</v>
      </c>
      <c r="M149" s="1" t="s">
        <v>520</v>
      </c>
    </row>
    <row r="150" spans="1:13" ht="72" hidden="1" x14ac:dyDescent="0.3">
      <c r="A150" s="1">
        <v>157</v>
      </c>
      <c r="B150" s="1" t="s">
        <v>897</v>
      </c>
      <c r="C150" s="1" t="s">
        <v>546</v>
      </c>
      <c r="D150" s="1">
        <v>2</v>
      </c>
      <c r="E150" s="1" t="s">
        <v>55</v>
      </c>
      <c r="F150" s="1" t="s">
        <v>520</v>
      </c>
      <c r="G150" s="4" t="s">
        <v>902</v>
      </c>
      <c r="H150" s="1" t="s">
        <v>522</v>
      </c>
      <c r="I150" s="1" t="s">
        <v>55</v>
      </c>
      <c r="J150" s="1" t="s">
        <v>186</v>
      </c>
      <c r="K150" s="4" t="s">
        <v>902</v>
      </c>
      <c r="L150" s="1" t="s">
        <v>55</v>
      </c>
      <c r="M150" s="1" t="s">
        <v>520</v>
      </c>
    </row>
    <row r="151" spans="1:13" ht="43.2" hidden="1" x14ac:dyDescent="0.3">
      <c r="A151" s="1">
        <v>158</v>
      </c>
      <c r="B151" s="1" t="s">
        <v>897</v>
      </c>
      <c r="C151" s="1" t="s">
        <v>903</v>
      </c>
      <c r="D151" s="1">
        <v>3</v>
      </c>
      <c r="E151" s="1" t="s">
        <v>55</v>
      </c>
      <c r="F151" s="1" t="s">
        <v>520</v>
      </c>
      <c r="G151" s="4" t="s">
        <v>904</v>
      </c>
      <c r="H151" s="1" t="s">
        <v>522</v>
      </c>
      <c r="I151" s="1" t="s">
        <v>55</v>
      </c>
      <c r="J151" s="1" t="s">
        <v>905</v>
      </c>
      <c r="K151" s="4" t="s">
        <v>904</v>
      </c>
      <c r="L151" s="1" t="s">
        <v>55</v>
      </c>
      <c r="M151" s="1" t="s">
        <v>520</v>
      </c>
    </row>
    <row r="152" spans="1:13" ht="28.8" hidden="1" x14ac:dyDescent="0.3">
      <c r="A152" s="1">
        <v>159</v>
      </c>
      <c r="B152" s="1" t="s">
        <v>897</v>
      </c>
      <c r="C152" s="1" t="s">
        <v>906</v>
      </c>
      <c r="D152" s="1">
        <v>4</v>
      </c>
      <c r="E152" s="1" t="s">
        <v>55</v>
      </c>
      <c r="F152" s="1" t="s">
        <v>552</v>
      </c>
      <c r="G152" s="4" t="s">
        <v>907</v>
      </c>
      <c r="H152" s="1" t="s">
        <v>522</v>
      </c>
      <c r="I152" s="1" t="s">
        <v>55</v>
      </c>
      <c r="J152" s="1" t="s">
        <v>190</v>
      </c>
      <c r="K152" s="4" t="s">
        <v>907</v>
      </c>
      <c r="L152" s="1" t="s">
        <v>55</v>
      </c>
      <c r="M152" s="1" t="s">
        <v>552</v>
      </c>
    </row>
    <row r="153" spans="1:13" ht="28.8" hidden="1" x14ac:dyDescent="0.3">
      <c r="A153" s="1">
        <v>160</v>
      </c>
      <c r="B153" s="1" t="s">
        <v>897</v>
      </c>
      <c r="C153" s="1" t="s">
        <v>908</v>
      </c>
      <c r="D153" s="1">
        <v>5</v>
      </c>
      <c r="E153" s="1" t="s">
        <v>525</v>
      </c>
      <c r="F153" s="1" t="s">
        <v>555</v>
      </c>
      <c r="G153" s="4" t="s">
        <v>909</v>
      </c>
      <c r="H153" s="1" t="s">
        <v>522</v>
      </c>
      <c r="I153" s="1" t="s">
        <v>55</v>
      </c>
      <c r="J153" s="1" t="s">
        <v>910</v>
      </c>
      <c r="K153" s="4" t="s">
        <v>909</v>
      </c>
      <c r="L153" s="1" t="s">
        <v>525</v>
      </c>
      <c r="M153" s="1" t="s">
        <v>555</v>
      </c>
    </row>
    <row r="154" spans="1:13" ht="72" hidden="1" x14ac:dyDescent="0.3">
      <c r="A154" s="1">
        <v>161</v>
      </c>
      <c r="B154" s="1" t="s">
        <v>897</v>
      </c>
      <c r="C154" s="1" t="s">
        <v>911</v>
      </c>
      <c r="D154" s="1">
        <v>6</v>
      </c>
      <c r="E154" s="1" t="s">
        <v>55</v>
      </c>
      <c r="F154" s="1" t="s">
        <v>520</v>
      </c>
      <c r="G154" s="4" t="s">
        <v>912</v>
      </c>
      <c r="H154" s="1" t="s">
        <v>522</v>
      </c>
      <c r="I154" s="1" t="s">
        <v>55</v>
      </c>
      <c r="J154" s="1" t="s">
        <v>913</v>
      </c>
      <c r="K154" s="4" t="s">
        <v>912</v>
      </c>
      <c r="L154" s="1" t="s">
        <v>55</v>
      </c>
      <c r="M154" s="1" t="s">
        <v>520</v>
      </c>
    </row>
    <row r="155" spans="1:13" ht="43.2" hidden="1" x14ac:dyDescent="0.3">
      <c r="A155" s="1">
        <v>162</v>
      </c>
      <c r="B155" s="1" t="s">
        <v>897</v>
      </c>
      <c r="C155" s="1" t="s">
        <v>914</v>
      </c>
      <c r="D155" s="1">
        <v>7</v>
      </c>
      <c r="E155" s="1" t="s">
        <v>525</v>
      </c>
      <c r="F155" s="1" t="s">
        <v>520</v>
      </c>
      <c r="G155" s="4" t="s">
        <v>915</v>
      </c>
      <c r="H155" s="1" t="s">
        <v>522</v>
      </c>
      <c r="I155" s="1" t="s">
        <v>55</v>
      </c>
      <c r="J155" s="1" t="s">
        <v>916</v>
      </c>
      <c r="K155" s="4" t="s">
        <v>915</v>
      </c>
      <c r="L155" s="1" t="s">
        <v>525</v>
      </c>
      <c r="M155" s="1" t="s">
        <v>520</v>
      </c>
    </row>
    <row r="156" spans="1:13" ht="28.8" hidden="1" x14ac:dyDescent="0.3">
      <c r="A156" s="1">
        <v>163</v>
      </c>
      <c r="B156" s="1" t="s">
        <v>897</v>
      </c>
      <c r="C156" s="1" t="s">
        <v>637</v>
      </c>
      <c r="D156" s="1">
        <v>8</v>
      </c>
      <c r="E156" s="1" t="s">
        <v>525</v>
      </c>
      <c r="F156" s="1" t="s">
        <v>520</v>
      </c>
      <c r="G156" s="4" t="s">
        <v>917</v>
      </c>
      <c r="H156" s="1" t="s">
        <v>522</v>
      </c>
      <c r="I156" s="1" t="s">
        <v>55</v>
      </c>
      <c r="J156" s="1" t="s">
        <v>918</v>
      </c>
      <c r="K156" s="4" t="s">
        <v>917</v>
      </c>
      <c r="L156" s="1" t="s">
        <v>525</v>
      </c>
      <c r="M156" s="1" t="s">
        <v>520</v>
      </c>
    </row>
    <row r="157" spans="1:13" ht="43.2" hidden="1" x14ac:dyDescent="0.3">
      <c r="A157" s="1">
        <v>164</v>
      </c>
      <c r="B157" s="1" t="s">
        <v>897</v>
      </c>
      <c r="C157" s="1" t="s">
        <v>569</v>
      </c>
      <c r="D157" s="1">
        <v>9</v>
      </c>
      <c r="E157" s="1" t="s">
        <v>525</v>
      </c>
      <c r="F157" s="1" t="s">
        <v>520</v>
      </c>
      <c r="G157" s="4" t="s">
        <v>919</v>
      </c>
      <c r="H157" s="1" t="s">
        <v>522</v>
      </c>
      <c r="I157" s="1" t="s">
        <v>55</v>
      </c>
      <c r="J157" s="1" t="s">
        <v>920</v>
      </c>
      <c r="K157" s="4" t="s">
        <v>919</v>
      </c>
      <c r="L157" s="1" t="s">
        <v>525</v>
      </c>
      <c r="M157" s="1" t="s">
        <v>520</v>
      </c>
    </row>
    <row r="158" spans="1:13" ht="43.2" hidden="1" x14ac:dyDescent="0.3">
      <c r="A158" s="1">
        <v>165</v>
      </c>
      <c r="B158" s="1" t="s">
        <v>897</v>
      </c>
      <c r="C158" s="1" t="s">
        <v>572</v>
      </c>
      <c r="D158" s="1">
        <v>10</v>
      </c>
      <c r="E158" s="1" t="s">
        <v>525</v>
      </c>
      <c r="F158" s="1" t="s">
        <v>520</v>
      </c>
      <c r="G158" s="4" t="s">
        <v>921</v>
      </c>
      <c r="H158" s="1" t="s">
        <v>522</v>
      </c>
      <c r="I158" s="1" t="s">
        <v>55</v>
      </c>
      <c r="J158" s="1" t="s">
        <v>185</v>
      </c>
      <c r="K158" s="4" t="s">
        <v>921</v>
      </c>
      <c r="L158" s="1" t="s">
        <v>525</v>
      </c>
      <c r="M158" s="1" t="s">
        <v>520</v>
      </c>
    </row>
    <row r="159" spans="1:13" ht="43.2" hidden="1" x14ac:dyDescent="0.3">
      <c r="A159" s="1">
        <v>166</v>
      </c>
      <c r="B159" s="1" t="s">
        <v>897</v>
      </c>
      <c r="C159" s="1" t="s">
        <v>574</v>
      </c>
      <c r="D159" s="1">
        <v>11</v>
      </c>
      <c r="E159" s="1" t="s">
        <v>525</v>
      </c>
      <c r="F159" s="1" t="s">
        <v>520</v>
      </c>
      <c r="G159" s="4" t="s">
        <v>922</v>
      </c>
      <c r="H159" s="1" t="s">
        <v>522</v>
      </c>
      <c r="I159" s="1" t="s">
        <v>55</v>
      </c>
      <c r="J159" s="1" t="s">
        <v>923</v>
      </c>
      <c r="K159" s="4" t="s">
        <v>922</v>
      </c>
      <c r="L159" s="1" t="s">
        <v>525</v>
      </c>
      <c r="M159" s="1" t="s">
        <v>520</v>
      </c>
    </row>
    <row r="160" spans="1:13" ht="129.6" hidden="1" x14ac:dyDescent="0.3">
      <c r="A160" s="1">
        <v>167</v>
      </c>
      <c r="B160" s="1" t="s">
        <v>897</v>
      </c>
      <c r="C160" s="1" t="s">
        <v>924</v>
      </c>
      <c r="D160" s="1">
        <v>12</v>
      </c>
      <c r="E160" s="1" t="s">
        <v>525</v>
      </c>
      <c r="F160" s="1" t="s">
        <v>536</v>
      </c>
      <c r="G160" s="4" t="s">
        <v>925</v>
      </c>
      <c r="H160" s="1" t="s">
        <v>522</v>
      </c>
      <c r="I160" s="1" t="s">
        <v>55</v>
      </c>
      <c r="J160" s="1" t="s">
        <v>187</v>
      </c>
      <c r="K160" s="4" t="s">
        <v>925</v>
      </c>
      <c r="L160" s="1" t="s">
        <v>525</v>
      </c>
      <c r="M160" s="1" t="s">
        <v>536</v>
      </c>
    </row>
    <row r="161" spans="1:13" ht="43.2" hidden="1" x14ac:dyDescent="0.3">
      <c r="A161" s="1">
        <v>168</v>
      </c>
      <c r="B161" s="1" t="s">
        <v>897</v>
      </c>
      <c r="C161" s="1" t="s">
        <v>926</v>
      </c>
      <c r="D161" s="1">
        <v>13</v>
      </c>
      <c r="E161" s="1" t="s">
        <v>525</v>
      </c>
      <c r="F161" s="1" t="s">
        <v>520</v>
      </c>
      <c r="G161" s="4" t="s">
        <v>927</v>
      </c>
      <c r="H161" s="1" t="s">
        <v>522</v>
      </c>
      <c r="I161" s="1" t="s">
        <v>55</v>
      </c>
      <c r="J161" s="1" t="s">
        <v>928</v>
      </c>
      <c r="K161" s="4" t="s">
        <v>927</v>
      </c>
      <c r="L161" s="1" t="s">
        <v>525</v>
      </c>
      <c r="M161" s="1" t="s">
        <v>520</v>
      </c>
    </row>
    <row r="162" spans="1:13" ht="28.8" hidden="1" x14ac:dyDescent="0.3">
      <c r="A162" s="1">
        <v>169</v>
      </c>
      <c r="B162" s="1" t="s">
        <v>897</v>
      </c>
      <c r="C162" s="1" t="s">
        <v>929</v>
      </c>
      <c r="D162" s="1">
        <v>14</v>
      </c>
      <c r="E162" s="1" t="s">
        <v>525</v>
      </c>
      <c r="F162" s="1" t="s">
        <v>536</v>
      </c>
      <c r="G162" s="4" t="s">
        <v>930</v>
      </c>
      <c r="H162" s="1" t="s">
        <v>522</v>
      </c>
      <c r="I162" s="1" t="s">
        <v>55</v>
      </c>
      <c r="J162" s="1" t="s">
        <v>931</v>
      </c>
      <c r="K162" s="4" t="s">
        <v>930</v>
      </c>
      <c r="L162" s="1" t="s">
        <v>525</v>
      </c>
      <c r="M162" s="1" t="s">
        <v>536</v>
      </c>
    </row>
    <row r="163" spans="1:13" ht="86.4" hidden="1" x14ac:dyDescent="0.3">
      <c r="A163" s="1">
        <v>304.5</v>
      </c>
      <c r="B163" s="1" t="s">
        <v>289</v>
      </c>
      <c r="D163" s="1">
        <v>0</v>
      </c>
      <c r="G163" s="4" t="s">
        <v>932</v>
      </c>
      <c r="I163" s="1" t="s">
        <v>55</v>
      </c>
      <c r="J163" s="1" t="s">
        <v>289</v>
      </c>
      <c r="K163" s="4" t="str">
        <f>G163</f>
        <v>The PROVIDER table contains a list of uniquely identified healthcare providers. These are individuals
providing hands-on healthcare to patients, such as physicians, nurses, midwives, physical therapists etc.</v>
      </c>
    </row>
    <row r="164" spans="1:13" hidden="1" x14ac:dyDescent="0.3">
      <c r="A164" s="1">
        <v>305</v>
      </c>
      <c r="B164" s="1" t="s">
        <v>289</v>
      </c>
      <c r="C164" s="1" t="s">
        <v>569</v>
      </c>
      <c r="D164" s="1">
        <v>1</v>
      </c>
      <c r="E164" s="1" t="s">
        <v>55</v>
      </c>
      <c r="F164" s="1" t="s">
        <v>520</v>
      </c>
      <c r="G164" s="4" t="s">
        <v>933</v>
      </c>
      <c r="H164" s="1" t="s">
        <v>522</v>
      </c>
      <c r="I164" s="1" t="s">
        <v>55</v>
      </c>
      <c r="J164" s="1" t="s">
        <v>934</v>
      </c>
      <c r="K164" s="4" t="s">
        <v>933</v>
      </c>
      <c r="L164" s="1" t="s">
        <v>55</v>
      </c>
      <c r="M164" s="1" t="s">
        <v>520</v>
      </c>
    </row>
    <row r="165" spans="1:13" hidden="1" x14ac:dyDescent="0.3">
      <c r="A165" s="1">
        <v>306</v>
      </c>
      <c r="B165" s="1" t="s">
        <v>289</v>
      </c>
      <c r="C165" s="1" t="s">
        <v>935</v>
      </c>
      <c r="D165" s="1">
        <v>2</v>
      </c>
      <c r="E165" s="1" t="s">
        <v>525</v>
      </c>
      <c r="F165" s="1" t="s">
        <v>526</v>
      </c>
      <c r="G165" s="4" t="s">
        <v>936</v>
      </c>
      <c r="H165" s="1" t="s">
        <v>522</v>
      </c>
      <c r="I165" s="1" t="s">
        <v>55</v>
      </c>
      <c r="J165" s="1" t="s">
        <v>294</v>
      </c>
      <c r="K165" s="4" t="s">
        <v>936</v>
      </c>
      <c r="L165" s="1" t="s">
        <v>525</v>
      </c>
      <c r="M165" s="1" t="s">
        <v>526</v>
      </c>
    </row>
    <row r="166" spans="1:13" ht="28.8" hidden="1" x14ac:dyDescent="0.3">
      <c r="A166" s="1">
        <v>307</v>
      </c>
      <c r="B166" s="1" t="s">
        <v>289</v>
      </c>
      <c r="C166" s="1" t="s">
        <v>937</v>
      </c>
      <c r="D166" s="1">
        <v>3</v>
      </c>
      <c r="E166" s="1" t="s">
        <v>525</v>
      </c>
      <c r="F166" s="1" t="s">
        <v>566</v>
      </c>
      <c r="G166" s="4" t="s">
        <v>938</v>
      </c>
      <c r="H166" s="1" t="s">
        <v>522</v>
      </c>
      <c r="I166" s="1" t="s">
        <v>55</v>
      </c>
      <c r="J166" s="1" t="s">
        <v>939</v>
      </c>
      <c r="K166" s="4" t="s">
        <v>938</v>
      </c>
      <c r="L166" s="1" t="s">
        <v>525</v>
      </c>
      <c r="M166" s="1" t="s">
        <v>566</v>
      </c>
    </row>
    <row r="167" spans="1:13" ht="28.8" hidden="1" x14ac:dyDescent="0.3">
      <c r="A167" s="1">
        <v>308</v>
      </c>
      <c r="B167" s="1" t="s">
        <v>289</v>
      </c>
      <c r="C167" s="1" t="s">
        <v>940</v>
      </c>
      <c r="D167" s="1">
        <v>4</v>
      </c>
      <c r="E167" s="1" t="s">
        <v>525</v>
      </c>
      <c r="F167" s="1" t="s">
        <v>566</v>
      </c>
      <c r="G167" s="4" t="s">
        <v>941</v>
      </c>
      <c r="H167" s="1" t="s">
        <v>522</v>
      </c>
      <c r="I167" s="1" t="s">
        <v>55</v>
      </c>
      <c r="J167" s="1" t="s">
        <v>942</v>
      </c>
      <c r="K167" s="4" t="s">
        <v>941</v>
      </c>
      <c r="L167" s="1" t="s">
        <v>525</v>
      </c>
      <c r="M167" s="1" t="s">
        <v>566</v>
      </c>
    </row>
    <row r="168" spans="1:13" ht="43.2" hidden="1" x14ac:dyDescent="0.3">
      <c r="A168" s="1">
        <v>309</v>
      </c>
      <c r="B168" s="1" t="s">
        <v>289</v>
      </c>
      <c r="C168" s="1" t="s">
        <v>943</v>
      </c>
      <c r="D168" s="1">
        <v>5</v>
      </c>
      <c r="E168" s="1" t="s">
        <v>525</v>
      </c>
      <c r="F168" s="1" t="s">
        <v>520</v>
      </c>
      <c r="G168" s="4" t="s">
        <v>944</v>
      </c>
      <c r="H168" s="1" t="s">
        <v>522</v>
      </c>
      <c r="I168" s="1" t="s">
        <v>55</v>
      </c>
      <c r="J168" s="1" t="s">
        <v>945</v>
      </c>
      <c r="K168" s="4" t="s">
        <v>944</v>
      </c>
      <c r="L168" s="1" t="s">
        <v>525</v>
      </c>
      <c r="M168" s="1" t="s">
        <v>520</v>
      </c>
    </row>
    <row r="169" spans="1:13" ht="28.8" hidden="1" x14ac:dyDescent="0.3">
      <c r="A169" s="1">
        <v>310</v>
      </c>
      <c r="B169" s="1" t="s">
        <v>289</v>
      </c>
      <c r="C169" s="1" t="s">
        <v>519</v>
      </c>
      <c r="D169" s="1">
        <v>6</v>
      </c>
      <c r="E169" s="1" t="s">
        <v>525</v>
      </c>
      <c r="F169" s="1" t="s">
        <v>520</v>
      </c>
      <c r="G169" s="4" t="s">
        <v>946</v>
      </c>
      <c r="H169" s="1" t="s">
        <v>522</v>
      </c>
      <c r="I169" s="1" t="s">
        <v>55</v>
      </c>
      <c r="J169" s="1" t="s">
        <v>947</v>
      </c>
      <c r="K169" s="4" t="s">
        <v>946</v>
      </c>
      <c r="L169" s="1" t="s">
        <v>525</v>
      </c>
      <c r="M169" s="1" t="s">
        <v>520</v>
      </c>
    </row>
    <row r="170" spans="1:13" hidden="1" x14ac:dyDescent="0.3">
      <c r="A170" s="1">
        <v>311</v>
      </c>
      <c r="B170" s="1" t="s">
        <v>289</v>
      </c>
      <c r="C170" s="1" t="s">
        <v>857</v>
      </c>
      <c r="D170" s="1">
        <v>7</v>
      </c>
      <c r="E170" s="1" t="s">
        <v>525</v>
      </c>
      <c r="F170" s="1" t="s">
        <v>520</v>
      </c>
      <c r="G170" s="4" t="s">
        <v>948</v>
      </c>
      <c r="H170" s="1" t="s">
        <v>522</v>
      </c>
      <c r="I170" s="1" t="s">
        <v>55</v>
      </c>
      <c r="J170" s="1" t="s">
        <v>949</v>
      </c>
      <c r="K170" s="4" t="s">
        <v>948</v>
      </c>
      <c r="L170" s="1" t="s">
        <v>525</v>
      </c>
      <c r="M170" s="1" t="s">
        <v>520</v>
      </c>
    </row>
    <row r="171" spans="1:13" hidden="1" x14ac:dyDescent="0.3">
      <c r="A171" s="1">
        <v>312</v>
      </c>
      <c r="B171" s="1" t="s">
        <v>289</v>
      </c>
      <c r="C171" s="1" t="s">
        <v>854</v>
      </c>
      <c r="D171" s="1">
        <v>8</v>
      </c>
      <c r="E171" s="1" t="s">
        <v>525</v>
      </c>
      <c r="F171" s="1" t="s">
        <v>520</v>
      </c>
      <c r="G171" s="4" t="s">
        <v>950</v>
      </c>
      <c r="H171" s="1" t="s">
        <v>522</v>
      </c>
      <c r="I171" s="1" t="s">
        <v>55</v>
      </c>
      <c r="J171" s="1" t="s">
        <v>951</v>
      </c>
      <c r="K171" s="4" t="s">
        <v>950</v>
      </c>
      <c r="L171" s="1" t="s">
        <v>525</v>
      </c>
      <c r="M171" s="1" t="s">
        <v>520</v>
      </c>
    </row>
    <row r="172" spans="1:13" ht="43.2" hidden="1" x14ac:dyDescent="0.3">
      <c r="A172" s="1">
        <v>313</v>
      </c>
      <c r="B172" s="1" t="s">
        <v>289</v>
      </c>
      <c r="C172" s="1" t="s">
        <v>952</v>
      </c>
      <c r="D172" s="1">
        <v>9</v>
      </c>
      <c r="E172" s="1" t="s">
        <v>525</v>
      </c>
      <c r="F172" s="1" t="s">
        <v>536</v>
      </c>
      <c r="G172" s="4" t="s">
        <v>953</v>
      </c>
      <c r="H172" s="1" t="s">
        <v>522</v>
      </c>
      <c r="I172" s="1" t="s">
        <v>55</v>
      </c>
      <c r="J172" s="1" t="s">
        <v>290</v>
      </c>
      <c r="K172" s="4" t="s">
        <v>953</v>
      </c>
      <c r="L172" s="1" t="s">
        <v>525</v>
      </c>
      <c r="M172" s="1" t="s">
        <v>536</v>
      </c>
    </row>
    <row r="173" spans="1:13" ht="43.2" hidden="1" x14ac:dyDescent="0.3">
      <c r="A173" s="1">
        <v>314</v>
      </c>
      <c r="B173" s="1" t="s">
        <v>289</v>
      </c>
      <c r="C173" s="1" t="s">
        <v>954</v>
      </c>
      <c r="D173" s="1">
        <v>10</v>
      </c>
      <c r="E173" s="1" t="s">
        <v>525</v>
      </c>
      <c r="F173" s="1" t="s">
        <v>536</v>
      </c>
      <c r="G173" s="4" t="s">
        <v>955</v>
      </c>
      <c r="H173" s="1" t="s">
        <v>522</v>
      </c>
      <c r="I173" s="1" t="s">
        <v>55</v>
      </c>
      <c r="J173" s="1" t="s">
        <v>956</v>
      </c>
      <c r="K173" s="4" t="s">
        <v>955</v>
      </c>
      <c r="L173" s="1" t="s">
        <v>525</v>
      </c>
      <c r="M173" s="1" t="s">
        <v>536</v>
      </c>
    </row>
    <row r="174" spans="1:13" ht="28.8" hidden="1" x14ac:dyDescent="0.3">
      <c r="A174" s="1">
        <v>315</v>
      </c>
      <c r="B174" s="1" t="s">
        <v>289</v>
      </c>
      <c r="C174" s="1" t="s">
        <v>957</v>
      </c>
      <c r="D174" s="1">
        <v>11</v>
      </c>
      <c r="E174" s="1" t="s">
        <v>525</v>
      </c>
      <c r="F174" s="1" t="s">
        <v>520</v>
      </c>
      <c r="G174" s="4" t="s">
        <v>829</v>
      </c>
      <c r="H174" s="1" t="s">
        <v>522</v>
      </c>
      <c r="I174" s="1" t="s">
        <v>55</v>
      </c>
      <c r="J174" s="1" t="s">
        <v>958</v>
      </c>
      <c r="K174" s="4" t="s">
        <v>829</v>
      </c>
      <c r="L174" s="1" t="s">
        <v>525</v>
      </c>
      <c r="M174" s="1" t="s">
        <v>520</v>
      </c>
    </row>
    <row r="175" spans="1:13" ht="43.2" hidden="1" x14ac:dyDescent="0.3">
      <c r="A175" s="1">
        <v>316</v>
      </c>
      <c r="B175" s="1" t="s">
        <v>289</v>
      </c>
      <c r="C175" s="1" t="s">
        <v>881</v>
      </c>
      <c r="D175" s="1">
        <v>12</v>
      </c>
      <c r="E175" s="1" t="s">
        <v>525</v>
      </c>
      <c r="F175" s="1" t="s">
        <v>536</v>
      </c>
      <c r="G175" s="4" t="s">
        <v>959</v>
      </c>
      <c r="H175" s="1" t="s">
        <v>522</v>
      </c>
      <c r="I175" s="1" t="s">
        <v>55</v>
      </c>
      <c r="J175" s="1" t="s">
        <v>960</v>
      </c>
      <c r="K175" s="4" t="s">
        <v>959</v>
      </c>
      <c r="L175" s="1" t="s">
        <v>525</v>
      </c>
      <c r="M175" s="1" t="s">
        <v>536</v>
      </c>
    </row>
    <row r="176" spans="1:13" ht="28.8" hidden="1" x14ac:dyDescent="0.3">
      <c r="A176" s="1">
        <v>317</v>
      </c>
      <c r="B176" s="1" t="s">
        <v>289</v>
      </c>
      <c r="C176" s="1" t="s">
        <v>883</v>
      </c>
      <c r="D176" s="1">
        <v>13</v>
      </c>
      <c r="E176" s="1" t="s">
        <v>525</v>
      </c>
      <c r="F176" s="1" t="s">
        <v>520</v>
      </c>
      <c r="G176" s="4" t="s">
        <v>829</v>
      </c>
      <c r="H176" s="1" t="s">
        <v>522</v>
      </c>
      <c r="I176" s="1" t="s">
        <v>55</v>
      </c>
      <c r="J176" s="1" t="s">
        <v>961</v>
      </c>
      <c r="K176" s="4" t="s">
        <v>829</v>
      </c>
      <c r="L176" s="1" t="s">
        <v>525</v>
      </c>
      <c r="M176" s="1" t="s">
        <v>520</v>
      </c>
    </row>
    <row r="177" spans="1:13" ht="43.2" hidden="1" x14ac:dyDescent="0.3">
      <c r="A177" s="1">
        <v>169.5</v>
      </c>
      <c r="B177" s="1" t="s">
        <v>962</v>
      </c>
      <c r="D177" s="1">
        <v>0</v>
      </c>
      <c r="G177" s="4" t="s">
        <v>963</v>
      </c>
      <c r="I177" s="1" t="s">
        <v>55</v>
      </c>
      <c r="J177" s="1" t="s">
        <v>962</v>
      </c>
      <c r="K177" s="4" t="str">
        <f>G177</f>
        <v>The specimen domain contains the records identifying biological samples from a person.</v>
      </c>
    </row>
    <row r="178" spans="1:13" hidden="1" x14ac:dyDescent="0.3">
      <c r="A178" s="1">
        <v>170</v>
      </c>
      <c r="B178" s="1" t="s">
        <v>962</v>
      </c>
      <c r="C178" s="1" t="s">
        <v>964</v>
      </c>
      <c r="D178" s="1">
        <v>1</v>
      </c>
      <c r="E178" s="1" t="s">
        <v>55</v>
      </c>
      <c r="F178" s="1" t="s">
        <v>520</v>
      </c>
      <c r="G178" s="4" t="s">
        <v>965</v>
      </c>
      <c r="H178" s="1" t="s">
        <v>522</v>
      </c>
      <c r="I178" s="1" t="s">
        <v>55</v>
      </c>
      <c r="J178" s="1" t="s">
        <v>966</v>
      </c>
      <c r="K178" s="4" t="s">
        <v>965</v>
      </c>
      <c r="L178" s="1" t="s">
        <v>55</v>
      </c>
      <c r="M178" s="1" t="s">
        <v>520</v>
      </c>
    </row>
    <row r="179" spans="1:13" ht="28.8" hidden="1" x14ac:dyDescent="0.3">
      <c r="A179" s="1">
        <v>171</v>
      </c>
      <c r="B179" s="1" t="s">
        <v>962</v>
      </c>
      <c r="C179" s="1" t="s">
        <v>546</v>
      </c>
      <c r="D179" s="1">
        <v>2</v>
      </c>
      <c r="E179" s="1" t="s">
        <v>55</v>
      </c>
      <c r="F179" s="1" t="s">
        <v>520</v>
      </c>
      <c r="G179" s="4" t="s">
        <v>967</v>
      </c>
      <c r="H179" s="1" t="s">
        <v>522</v>
      </c>
      <c r="I179" s="1" t="s">
        <v>55</v>
      </c>
      <c r="J179" s="1" t="s">
        <v>968</v>
      </c>
      <c r="K179" s="4" t="s">
        <v>967</v>
      </c>
      <c r="L179" s="1" t="s">
        <v>55</v>
      </c>
      <c r="M179" s="1" t="s">
        <v>520</v>
      </c>
    </row>
    <row r="180" spans="1:13" ht="43.2" hidden="1" x14ac:dyDescent="0.3">
      <c r="A180" s="1">
        <v>172</v>
      </c>
      <c r="B180" s="1" t="s">
        <v>962</v>
      </c>
      <c r="C180" s="1" t="s">
        <v>969</v>
      </c>
      <c r="D180" s="1">
        <v>3</v>
      </c>
      <c r="E180" s="1" t="s">
        <v>55</v>
      </c>
      <c r="F180" s="1" t="s">
        <v>520</v>
      </c>
      <c r="G180" s="4" t="s">
        <v>970</v>
      </c>
      <c r="H180" s="1" t="s">
        <v>522</v>
      </c>
      <c r="I180" s="1" t="s">
        <v>55</v>
      </c>
      <c r="J180" s="1" t="s">
        <v>971</v>
      </c>
      <c r="K180" s="4" t="s">
        <v>970</v>
      </c>
      <c r="L180" s="1" t="s">
        <v>55</v>
      </c>
      <c r="M180" s="1" t="s">
        <v>520</v>
      </c>
    </row>
    <row r="181" spans="1:13" ht="72" hidden="1" x14ac:dyDescent="0.3">
      <c r="A181" s="1">
        <v>173</v>
      </c>
      <c r="B181" s="1" t="s">
        <v>962</v>
      </c>
      <c r="C181" s="1" t="s">
        <v>972</v>
      </c>
      <c r="D181" s="1">
        <v>4</v>
      </c>
      <c r="E181" s="1" t="s">
        <v>55</v>
      </c>
      <c r="F181" s="1" t="s">
        <v>520</v>
      </c>
      <c r="G181" s="4" t="s">
        <v>973</v>
      </c>
      <c r="H181" s="1" t="s">
        <v>522</v>
      </c>
      <c r="I181" s="1" t="s">
        <v>55</v>
      </c>
      <c r="J181" s="1" t="s">
        <v>974</v>
      </c>
      <c r="K181" s="4" t="s">
        <v>973</v>
      </c>
      <c r="L181" s="1" t="s">
        <v>55</v>
      </c>
      <c r="M181" s="1" t="s">
        <v>520</v>
      </c>
    </row>
    <row r="182" spans="1:13" ht="28.8" hidden="1" x14ac:dyDescent="0.3">
      <c r="A182" s="1">
        <v>174</v>
      </c>
      <c r="B182" s="1" t="s">
        <v>962</v>
      </c>
      <c r="C182" s="1" t="s">
        <v>975</v>
      </c>
      <c r="D182" s="1">
        <v>5</v>
      </c>
      <c r="E182" s="1" t="s">
        <v>55</v>
      </c>
      <c r="F182" s="1" t="s">
        <v>552</v>
      </c>
      <c r="G182" s="4" t="s">
        <v>976</v>
      </c>
      <c r="H182" s="1" t="s">
        <v>522</v>
      </c>
      <c r="I182" s="1" t="s">
        <v>55</v>
      </c>
      <c r="J182" s="1" t="s">
        <v>977</v>
      </c>
      <c r="K182" s="4" t="s">
        <v>976</v>
      </c>
      <c r="L182" s="1" t="s">
        <v>55</v>
      </c>
      <c r="M182" s="1" t="s">
        <v>552</v>
      </c>
    </row>
    <row r="183" spans="1:13" ht="43.2" hidden="1" x14ac:dyDescent="0.3">
      <c r="A183" s="1">
        <v>175</v>
      </c>
      <c r="B183" s="1" t="s">
        <v>962</v>
      </c>
      <c r="C183" s="1" t="s">
        <v>978</v>
      </c>
      <c r="D183" s="1">
        <v>6</v>
      </c>
      <c r="E183" s="1" t="s">
        <v>525</v>
      </c>
      <c r="F183" s="1" t="s">
        <v>555</v>
      </c>
      <c r="G183" s="4" t="s">
        <v>979</v>
      </c>
      <c r="H183" s="1" t="s">
        <v>522</v>
      </c>
      <c r="I183" s="1" t="s">
        <v>55</v>
      </c>
      <c r="J183" s="1" t="s">
        <v>980</v>
      </c>
      <c r="K183" s="4" t="s">
        <v>979</v>
      </c>
      <c r="L183" s="1" t="s">
        <v>525</v>
      </c>
      <c r="M183" s="1" t="s">
        <v>555</v>
      </c>
    </row>
    <row r="184" spans="1:13" ht="43.2" hidden="1" x14ac:dyDescent="0.3">
      <c r="A184" s="1">
        <v>176</v>
      </c>
      <c r="B184" s="1" t="s">
        <v>962</v>
      </c>
      <c r="C184" s="1" t="s">
        <v>637</v>
      </c>
      <c r="D184" s="1">
        <v>7</v>
      </c>
      <c r="E184" s="1" t="s">
        <v>525</v>
      </c>
      <c r="F184" s="1" t="s">
        <v>682</v>
      </c>
      <c r="G184" s="4" t="s">
        <v>981</v>
      </c>
      <c r="H184" s="1" t="s">
        <v>522</v>
      </c>
      <c r="I184" s="1" t="s">
        <v>55</v>
      </c>
      <c r="J184" s="1" t="s">
        <v>982</v>
      </c>
      <c r="K184" s="4" t="s">
        <v>981</v>
      </c>
      <c r="L184" s="1" t="s">
        <v>525</v>
      </c>
      <c r="M184" s="1" t="s">
        <v>682</v>
      </c>
    </row>
    <row r="185" spans="1:13" ht="57.6" hidden="1" x14ac:dyDescent="0.3">
      <c r="A185" s="1">
        <v>177</v>
      </c>
      <c r="B185" s="1" t="s">
        <v>962</v>
      </c>
      <c r="C185" s="1" t="s">
        <v>769</v>
      </c>
      <c r="D185" s="1">
        <v>8</v>
      </c>
      <c r="E185" s="1" t="s">
        <v>525</v>
      </c>
      <c r="F185" s="1" t="s">
        <v>520</v>
      </c>
      <c r="G185" s="4" t="s">
        <v>983</v>
      </c>
      <c r="H185" s="1" t="s">
        <v>522</v>
      </c>
      <c r="I185" s="1" t="s">
        <v>55</v>
      </c>
      <c r="J185" s="1" t="s">
        <v>984</v>
      </c>
      <c r="K185" s="4" t="s">
        <v>983</v>
      </c>
      <c r="L185" s="1" t="s">
        <v>525</v>
      </c>
      <c r="M185" s="1" t="s">
        <v>520</v>
      </c>
    </row>
    <row r="186" spans="1:13" ht="43.2" hidden="1" x14ac:dyDescent="0.3">
      <c r="A186" s="1">
        <v>178</v>
      </c>
      <c r="B186" s="1" t="s">
        <v>962</v>
      </c>
      <c r="C186" s="1" t="s">
        <v>985</v>
      </c>
      <c r="D186" s="1">
        <v>9</v>
      </c>
      <c r="E186" s="1" t="s">
        <v>525</v>
      </c>
      <c r="F186" s="1" t="s">
        <v>520</v>
      </c>
      <c r="G186" s="4" t="s">
        <v>986</v>
      </c>
      <c r="H186" s="1" t="s">
        <v>522</v>
      </c>
      <c r="I186" s="1" t="s">
        <v>55</v>
      </c>
      <c r="J186" s="1" t="s">
        <v>987</v>
      </c>
      <c r="K186" s="4" t="s">
        <v>986</v>
      </c>
      <c r="L186" s="1" t="s">
        <v>525</v>
      </c>
      <c r="M186" s="1" t="s">
        <v>520</v>
      </c>
    </row>
    <row r="187" spans="1:13" ht="43.2" hidden="1" x14ac:dyDescent="0.3">
      <c r="A187" s="1">
        <v>179</v>
      </c>
      <c r="B187" s="1" t="s">
        <v>962</v>
      </c>
      <c r="C187" s="1" t="s">
        <v>988</v>
      </c>
      <c r="D187" s="1">
        <v>10</v>
      </c>
      <c r="E187" s="1" t="s">
        <v>525</v>
      </c>
      <c r="F187" s="1" t="s">
        <v>520</v>
      </c>
      <c r="G187" s="4" t="s">
        <v>989</v>
      </c>
      <c r="H187" s="1" t="s">
        <v>522</v>
      </c>
      <c r="I187" s="1" t="s">
        <v>55</v>
      </c>
      <c r="J187" s="1" t="s">
        <v>990</v>
      </c>
      <c r="K187" s="4" t="s">
        <v>989</v>
      </c>
      <c r="L187" s="1" t="s">
        <v>525</v>
      </c>
      <c r="M187" s="1" t="s">
        <v>520</v>
      </c>
    </row>
    <row r="188" spans="1:13" ht="28.8" hidden="1" x14ac:dyDescent="0.3">
      <c r="A188" s="1">
        <v>180</v>
      </c>
      <c r="B188" s="1" t="s">
        <v>962</v>
      </c>
      <c r="C188" s="1" t="s">
        <v>991</v>
      </c>
      <c r="D188" s="1">
        <v>11</v>
      </c>
      <c r="E188" s="1" t="s">
        <v>525</v>
      </c>
      <c r="F188" s="1" t="s">
        <v>536</v>
      </c>
      <c r="G188" s="4" t="s">
        <v>992</v>
      </c>
      <c r="H188" s="1" t="s">
        <v>522</v>
      </c>
      <c r="I188" s="1" t="s">
        <v>55</v>
      </c>
      <c r="J188" s="1" t="s">
        <v>993</v>
      </c>
      <c r="K188" s="4" t="s">
        <v>992</v>
      </c>
      <c r="L188" s="1" t="s">
        <v>525</v>
      </c>
      <c r="M188" s="1" t="s">
        <v>536</v>
      </c>
    </row>
    <row r="189" spans="1:13" ht="86.4" hidden="1" x14ac:dyDescent="0.3">
      <c r="A189" s="1">
        <v>181</v>
      </c>
      <c r="B189" s="1" t="s">
        <v>962</v>
      </c>
      <c r="C189" s="1" t="s">
        <v>994</v>
      </c>
      <c r="D189" s="1">
        <v>12</v>
      </c>
      <c r="E189" s="1" t="s">
        <v>525</v>
      </c>
      <c r="F189" s="1" t="s">
        <v>536</v>
      </c>
      <c r="G189" s="4" t="s">
        <v>995</v>
      </c>
      <c r="H189" s="1" t="s">
        <v>522</v>
      </c>
      <c r="I189" s="1" t="s">
        <v>55</v>
      </c>
      <c r="J189" s="1" t="s">
        <v>996</v>
      </c>
      <c r="K189" s="4" t="s">
        <v>995</v>
      </c>
      <c r="L189" s="1" t="s">
        <v>525</v>
      </c>
      <c r="M189" s="1" t="s">
        <v>536</v>
      </c>
    </row>
    <row r="190" spans="1:13" ht="28.8" hidden="1" x14ac:dyDescent="0.3">
      <c r="A190" s="1">
        <v>182</v>
      </c>
      <c r="B190" s="1" t="s">
        <v>962</v>
      </c>
      <c r="C190" s="1" t="s">
        <v>788</v>
      </c>
      <c r="D190" s="1">
        <v>13</v>
      </c>
      <c r="E190" s="1" t="s">
        <v>525</v>
      </c>
      <c r="F190" s="1" t="s">
        <v>536</v>
      </c>
      <c r="G190" s="4" t="s">
        <v>997</v>
      </c>
      <c r="H190" s="1" t="s">
        <v>522</v>
      </c>
      <c r="I190" s="1" t="s">
        <v>55</v>
      </c>
      <c r="J190" s="1" t="s">
        <v>998</v>
      </c>
      <c r="K190" s="4" t="s">
        <v>997</v>
      </c>
      <c r="L190" s="1" t="s">
        <v>525</v>
      </c>
      <c r="M190" s="1" t="s">
        <v>536</v>
      </c>
    </row>
    <row r="191" spans="1:13" ht="28.8" hidden="1" x14ac:dyDescent="0.3">
      <c r="A191" s="1">
        <v>183</v>
      </c>
      <c r="B191" s="1" t="s">
        <v>962</v>
      </c>
      <c r="C191" s="1" t="s">
        <v>999</v>
      </c>
      <c r="D191" s="1">
        <v>14</v>
      </c>
      <c r="E191" s="1" t="s">
        <v>525</v>
      </c>
      <c r="F191" s="1" t="s">
        <v>536</v>
      </c>
      <c r="G191" s="4" t="s">
        <v>1000</v>
      </c>
      <c r="H191" s="1" t="s">
        <v>522</v>
      </c>
      <c r="I191" s="1" t="s">
        <v>55</v>
      </c>
      <c r="J191" s="1" t="s">
        <v>1001</v>
      </c>
      <c r="K191" s="4" t="s">
        <v>1000</v>
      </c>
      <c r="L191" s="1" t="s">
        <v>525</v>
      </c>
      <c r="M191" s="1" t="s">
        <v>536</v>
      </c>
    </row>
    <row r="192" spans="1:13" ht="28.8" hidden="1" x14ac:dyDescent="0.3">
      <c r="A192" s="1">
        <v>184</v>
      </c>
      <c r="B192" s="1" t="s">
        <v>962</v>
      </c>
      <c r="C192" s="1" t="s">
        <v>1002</v>
      </c>
      <c r="D192" s="1">
        <v>15</v>
      </c>
      <c r="E192" s="1" t="s">
        <v>525</v>
      </c>
      <c r="F192" s="1" t="s">
        <v>536</v>
      </c>
      <c r="G192" s="4" t="s">
        <v>1003</v>
      </c>
      <c r="H192" s="1" t="s">
        <v>522</v>
      </c>
      <c r="I192" s="1" t="s">
        <v>55</v>
      </c>
      <c r="J192" s="1" t="s">
        <v>1004</v>
      </c>
      <c r="K192" s="4" t="s">
        <v>1003</v>
      </c>
      <c r="L192" s="1" t="s">
        <v>525</v>
      </c>
      <c r="M192" s="1" t="s">
        <v>536</v>
      </c>
    </row>
    <row r="193" spans="1:13" ht="159" hidden="1" customHeight="1" x14ac:dyDescent="0.3">
      <c r="A193" s="1">
        <v>184.5</v>
      </c>
      <c r="B193" s="1" t="s">
        <v>1005</v>
      </c>
      <c r="D193" s="1">
        <v>0</v>
      </c>
      <c r="G193" s="4" t="s">
        <v>1006</v>
      </c>
      <c r="I193" s="1" t="s">
        <v>55</v>
      </c>
      <c r="J193" s="1" t="s">
        <v>1005</v>
      </c>
      <c r="K193" s="4" t="str">
        <f>G193</f>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
    </row>
    <row r="194" spans="1:13" ht="16.95" hidden="1" customHeight="1" x14ac:dyDescent="0.3">
      <c r="A194" s="1">
        <v>185</v>
      </c>
      <c r="B194" s="1" t="s">
        <v>1005</v>
      </c>
      <c r="C194" s="1" t="s">
        <v>574</v>
      </c>
      <c r="D194" s="1">
        <v>1</v>
      </c>
      <c r="E194" s="1" t="s">
        <v>55</v>
      </c>
      <c r="F194" s="1" t="s">
        <v>520</v>
      </c>
      <c r="G194" s="4" t="s">
        <v>1007</v>
      </c>
      <c r="H194" s="1" t="s">
        <v>522</v>
      </c>
      <c r="I194" s="1" t="s">
        <v>55</v>
      </c>
      <c r="J194" s="1" t="s">
        <v>1008</v>
      </c>
      <c r="K194" s="4" t="s">
        <v>1007</v>
      </c>
      <c r="L194" s="1" t="s">
        <v>55</v>
      </c>
      <c r="M194" s="1" t="s">
        <v>520</v>
      </c>
    </row>
    <row r="195" spans="1:13" ht="16.95" hidden="1" customHeight="1" x14ac:dyDescent="0.3">
      <c r="A195" s="1">
        <v>186</v>
      </c>
      <c r="B195" s="1" t="s">
        <v>1005</v>
      </c>
      <c r="C195" s="1" t="s">
        <v>546</v>
      </c>
      <c r="D195" s="1">
        <v>2</v>
      </c>
      <c r="E195" s="1" t="s">
        <v>55</v>
      </c>
      <c r="F195" s="1" t="s">
        <v>520</v>
      </c>
      <c r="G195" s="4" t="s">
        <v>1009</v>
      </c>
      <c r="H195" s="1" t="s">
        <v>522</v>
      </c>
      <c r="I195" s="1" t="s">
        <v>55</v>
      </c>
      <c r="J195" s="1" t="s">
        <v>1010</v>
      </c>
      <c r="K195" s="4" t="s">
        <v>1009</v>
      </c>
      <c r="L195" s="1" t="s">
        <v>55</v>
      </c>
      <c r="M195" s="1" t="s">
        <v>520</v>
      </c>
    </row>
    <row r="196" spans="1:13" ht="16.95" hidden="1" customHeight="1" x14ac:dyDescent="0.3">
      <c r="A196" s="1">
        <v>187</v>
      </c>
      <c r="B196" s="1" t="s">
        <v>1005</v>
      </c>
      <c r="C196" s="1" t="s">
        <v>1011</v>
      </c>
      <c r="D196" s="1">
        <v>3</v>
      </c>
      <c r="E196" s="1" t="s">
        <v>55</v>
      </c>
      <c r="F196" s="1" t="s">
        <v>520</v>
      </c>
      <c r="G196" s="4" t="s">
        <v>1012</v>
      </c>
      <c r="H196" s="1" t="s">
        <v>522</v>
      </c>
      <c r="I196" s="1" t="s">
        <v>55</v>
      </c>
      <c r="J196" s="1" t="s">
        <v>1013</v>
      </c>
      <c r="K196" s="4" t="s">
        <v>1012</v>
      </c>
      <c r="L196" s="1" t="s">
        <v>55</v>
      </c>
      <c r="M196" s="1" t="s">
        <v>520</v>
      </c>
    </row>
    <row r="197" spans="1:13" ht="16.95" hidden="1" customHeight="1" x14ac:dyDescent="0.3">
      <c r="A197" s="1">
        <v>188</v>
      </c>
      <c r="B197" s="1" t="s">
        <v>1005</v>
      </c>
      <c r="C197" s="1" t="s">
        <v>1014</v>
      </c>
      <c r="D197" s="1">
        <v>4</v>
      </c>
      <c r="E197" s="1" t="s">
        <v>55</v>
      </c>
      <c r="F197" s="1" t="s">
        <v>552</v>
      </c>
      <c r="G197" s="4" t="s">
        <v>1015</v>
      </c>
      <c r="H197" s="1" t="s">
        <v>522</v>
      </c>
      <c r="I197" s="1" t="s">
        <v>55</v>
      </c>
      <c r="J197" s="1" t="s">
        <v>1016</v>
      </c>
      <c r="K197" s="4" t="s">
        <v>1015</v>
      </c>
      <c r="L197" s="1" t="s">
        <v>55</v>
      </c>
      <c r="M197" s="1" t="s">
        <v>552</v>
      </c>
    </row>
    <row r="198" spans="1:13" ht="16.95" hidden="1" customHeight="1" x14ac:dyDescent="0.3">
      <c r="A198" s="1">
        <v>189</v>
      </c>
      <c r="B198" s="1" t="s">
        <v>1005</v>
      </c>
      <c r="C198" s="1" t="s">
        <v>1017</v>
      </c>
      <c r="D198" s="1">
        <v>5</v>
      </c>
      <c r="E198" s="1" t="s">
        <v>525</v>
      </c>
      <c r="F198" s="1" t="s">
        <v>555</v>
      </c>
      <c r="G198" s="4" t="s">
        <v>1018</v>
      </c>
      <c r="H198" s="1" t="s">
        <v>522</v>
      </c>
      <c r="I198" s="1" t="s">
        <v>55</v>
      </c>
      <c r="J198" s="1" t="s">
        <v>1019</v>
      </c>
      <c r="K198" s="4" t="s">
        <v>1018</v>
      </c>
      <c r="L198" s="1" t="s">
        <v>525</v>
      </c>
      <c r="M198" s="1" t="s">
        <v>555</v>
      </c>
    </row>
    <row r="199" spans="1:13" ht="16.95" hidden="1" customHeight="1" x14ac:dyDescent="0.3">
      <c r="A199" s="1">
        <v>190</v>
      </c>
      <c r="B199" s="1" t="s">
        <v>1005</v>
      </c>
      <c r="C199" s="1" t="s">
        <v>1020</v>
      </c>
      <c r="D199" s="1">
        <v>6</v>
      </c>
      <c r="E199" s="1" t="s">
        <v>55</v>
      </c>
      <c r="F199" s="1" t="s">
        <v>552</v>
      </c>
      <c r="G199" s="4" t="s">
        <v>1021</v>
      </c>
      <c r="H199" s="1" t="s">
        <v>522</v>
      </c>
      <c r="I199" s="1" t="s">
        <v>55</v>
      </c>
      <c r="J199" s="1" t="s">
        <v>1022</v>
      </c>
      <c r="K199" s="4" t="s">
        <v>1021</v>
      </c>
      <c r="L199" s="1" t="s">
        <v>55</v>
      </c>
      <c r="M199" s="1" t="s">
        <v>552</v>
      </c>
    </row>
    <row r="200" spans="1:13" ht="16.95" hidden="1" customHeight="1" x14ac:dyDescent="0.3">
      <c r="A200" s="1">
        <v>191</v>
      </c>
      <c r="B200" s="1" t="s">
        <v>1005</v>
      </c>
      <c r="C200" s="1" t="s">
        <v>1023</v>
      </c>
      <c r="D200" s="1">
        <v>7</v>
      </c>
      <c r="E200" s="1" t="s">
        <v>525</v>
      </c>
      <c r="F200" s="1" t="s">
        <v>555</v>
      </c>
      <c r="G200" s="4" t="s">
        <v>1024</v>
      </c>
      <c r="H200" s="1" t="s">
        <v>522</v>
      </c>
      <c r="I200" s="1" t="s">
        <v>55</v>
      </c>
      <c r="J200" s="1" t="s">
        <v>1025</v>
      </c>
      <c r="K200" s="4" t="s">
        <v>1024</v>
      </c>
      <c r="L200" s="1" t="s">
        <v>525</v>
      </c>
      <c r="M200" s="1" t="s">
        <v>555</v>
      </c>
    </row>
    <row r="201" spans="1:13" ht="16.95" hidden="1" customHeight="1" x14ac:dyDescent="0.3">
      <c r="A201" s="1">
        <v>192</v>
      </c>
      <c r="B201" s="1" t="s">
        <v>1005</v>
      </c>
      <c r="C201" s="1" t="s">
        <v>1026</v>
      </c>
      <c r="D201" s="1">
        <v>8</v>
      </c>
      <c r="E201" s="1" t="s">
        <v>55</v>
      </c>
      <c r="F201" s="1" t="s">
        <v>520</v>
      </c>
      <c r="G201" s="4" t="s">
        <v>1027</v>
      </c>
      <c r="H201" s="1" t="s">
        <v>522</v>
      </c>
      <c r="I201" s="1" t="s">
        <v>55</v>
      </c>
      <c r="J201" s="1" t="s">
        <v>1028</v>
      </c>
      <c r="K201" s="4" t="s">
        <v>1027</v>
      </c>
      <c r="L201" s="1" t="s">
        <v>55</v>
      </c>
      <c r="M201" s="1" t="s">
        <v>520</v>
      </c>
    </row>
    <row r="202" spans="1:13" ht="16.95" hidden="1" customHeight="1" x14ac:dyDescent="0.3">
      <c r="A202" s="1">
        <v>193</v>
      </c>
      <c r="B202" s="1" t="s">
        <v>1005</v>
      </c>
      <c r="C202" s="1" t="s">
        <v>569</v>
      </c>
      <c r="D202" s="1">
        <v>9</v>
      </c>
      <c r="E202" s="1" t="s">
        <v>525</v>
      </c>
      <c r="F202" s="1" t="s">
        <v>520</v>
      </c>
      <c r="G202" s="4" t="s">
        <v>1029</v>
      </c>
      <c r="H202" s="1" t="s">
        <v>522</v>
      </c>
      <c r="I202" s="1" t="s">
        <v>55</v>
      </c>
      <c r="J202" s="1" t="s">
        <v>1030</v>
      </c>
      <c r="K202" s="4" t="s">
        <v>1029</v>
      </c>
      <c r="L202" s="1" t="s">
        <v>525</v>
      </c>
      <c r="M202" s="1" t="s">
        <v>520</v>
      </c>
    </row>
    <row r="203" spans="1:13" ht="16.95" hidden="1" customHeight="1" x14ac:dyDescent="0.3">
      <c r="A203" s="1">
        <v>194</v>
      </c>
      <c r="B203" s="1" t="s">
        <v>1005</v>
      </c>
      <c r="C203" s="1" t="s">
        <v>519</v>
      </c>
      <c r="D203" s="1">
        <v>10</v>
      </c>
      <c r="E203" s="1" t="s">
        <v>525</v>
      </c>
      <c r="F203" s="1" t="s">
        <v>520</v>
      </c>
      <c r="G203" s="4" t="s">
        <v>1031</v>
      </c>
      <c r="H203" s="1" t="s">
        <v>522</v>
      </c>
      <c r="I203" s="1" t="s">
        <v>55</v>
      </c>
      <c r="J203" s="1" t="s">
        <v>1032</v>
      </c>
      <c r="K203" s="4" t="s">
        <v>1031</v>
      </c>
      <c r="L203" s="1" t="s">
        <v>525</v>
      </c>
      <c r="M203" s="1" t="s">
        <v>520</v>
      </c>
    </row>
    <row r="204" spans="1:13" ht="16.95" hidden="1" customHeight="1" x14ac:dyDescent="0.3">
      <c r="A204" s="1">
        <v>195</v>
      </c>
      <c r="B204" s="1" t="s">
        <v>1005</v>
      </c>
      <c r="C204" s="1" t="s">
        <v>1033</v>
      </c>
      <c r="D204" s="1">
        <v>11</v>
      </c>
      <c r="E204" s="1" t="s">
        <v>525</v>
      </c>
      <c r="F204" s="1" t="s">
        <v>1034</v>
      </c>
      <c r="G204" s="4" t="s">
        <v>1035</v>
      </c>
      <c r="H204" s="1" t="s">
        <v>522</v>
      </c>
      <c r="I204" s="1" t="s">
        <v>55</v>
      </c>
      <c r="J204" s="1" t="s">
        <v>1036</v>
      </c>
      <c r="K204" s="4" t="s">
        <v>1035</v>
      </c>
      <c r="L204" s="1" t="s">
        <v>525</v>
      </c>
      <c r="M204" s="1" t="s">
        <v>1034</v>
      </c>
    </row>
    <row r="205" spans="1:13" ht="16.95" hidden="1" customHeight="1" x14ac:dyDescent="0.3">
      <c r="A205" s="1">
        <v>196</v>
      </c>
      <c r="B205" s="1" t="s">
        <v>1005</v>
      </c>
      <c r="C205" s="1" t="s">
        <v>1037</v>
      </c>
      <c r="D205" s="1">
        <v>12</v>
      </c>
      <c r="E205" s="1" t="s">
        <v>525</v>
      </c>
      <c r="F205" s="1" t="s">
        <v>520</v>
      </c>
      <c r="G205" s="4" t="s">
        <v>829</v>
      </c>
      <c r="H205" s="1" t="s">
        <v>522</v>
      </c>
      <c r="I205" s="1" t="s">
        <v>55</v>
      </c>
      <c r="J205" s="1" t="s">
        <v>1038</v>
      </c>
      <c r="K205" s="4" t="s">
        <v>829</v>
      </c>
      <c r="L205" s="1" t="s">
        <v>525</v>
      </c>
      <c r="M205" s="1" t="s">
        <v>520</v>
      </c>
    </row>
    <row r="206" spans="1:13" ht="16.95" hidden="1" customHeight="1" x14ac:dyDescent="0.3">
      <c r="A206" s="1">
        <v>197</v>
      </c>
      <c r="B206" s="1" t="s">
        <v>1005</v>
      </c>
      <c r="C206" s="1" t="s">
        <v>1039</v>
      </c>
      <c r="D206" s="1">
        <v>13</v>
      </c>
      <c r="E206" s="1" t="s">
        <v>525</v>
      </c>
      <c r="F206" s="1" t="s">
        <v>536</v>
      </c>
      <c r="G206" s="4" t="s">
        <v>1040</v>
      </c>
      <c r="H206" s="1" t="s">
        <v>522</v>
      </c>
      <c r="I206" s="1" t="s">
        <v>55</v>
      </c>
      <c r="J206" s="1" t="s">
        <v>1041</v>
      </c>
      <c r="K206" s="4" t="s">
        <v>1040</v>
      </c>
      <c r="L206" s="1" t="s">
        <v>525</v>
      </c>
      <c r="M206" s="1" t="s">
        <v>536</v>
      </c>
    </row>
    <row r="207" spans="1:13" ht="16.95" hidden="1" customHeight="1" x14ac:dyDescent="0.3">
      <c r="A207" s="1">
        <v>198</v>
      </c>
      <c r="B207" s="1" t="s">
        <v>1005</v>
      </c>
      <c r="C207" s="1" t="s">
        <v>1042</v>
      </c>
      <c r="D207" s="1">
        <v>14</v>
      </c>
      <c r="E207" s="1" t="s">
        <v>525</v>
      </c>
      <c r="F207" s="1" t="s">
        <v>520</v>
      </c>
      <c r="G207" s="4" t="s">
        <v>1043</v>
      </c>
      <c r="H207" s="1" t="s">
        <v>522</v>
      </c>
      <c r="I207" s="1" t="s">
        <v>55</v>
      </c>
      <c r="J207" s="1" t="s">
        <v>1044</v>
      </c>
      <c r="K207" s="4" t="s">
        <v>1043</v>
      </c>
      <c r="L207" s="1" t="s">
        <v>525</v>
      </c>
      <c r="M207" s="1" t="s">
        <v>520</v>
      </c>
    </row>
    <row r="208" spans="1:13" ht="16.95" hidden="1" customHeight="1" x14ac:dyDescent="0.3">
      <c r="A208" s="1">
        <v>199</v>
      </c>
      <c r="B208" s="1" t="s">
        <v>1005</v>
      </c>
      <c r="C208" s="1" t="s">
        <v>1045</v>
      </c>
      <c r="D208" s="1">
        <v>15</v>
      </c>
      <c r="E208" s="1" t="s">
        <v>525</v>
      </c>
      <c r="F208" s="1" t="s">
        <v>536</v>
      </c>
      <c r="G208" s="4" t="s">
        <v>1046</v>
      </c>
      <c r="H208" s="1" t="s">
        <v>522</v>
      </c>
      <c r="I208" s="1" t="s">
        <v>55</v>
      </c>
      <c r="J208" s="1" t="s">
        <v>1047</v>
      </c>
      <c r="K208" s="4" t="s">
        <v>1046</v>
      </c>
      <c r="L208" s="1" t="s">
        <v>525</v>
      </c>
      <c r="M208" s="1" t="s">
        <v>536</v>
      </c>
    </row>
    <row r="209" spans="1:13" ht="16.95" hidden="1" customHeight="1" x14ac:dyDescent="0.3">
      <c r="A209" s="1">
        <v>200</v>
      </c>
      <c r="B209" s="1" t="s">
        <v>1005</v>
      </c>
      <c r="C209" s="1" t="s">
        <v>1048</v>
      </c>
      <c r="D209" s="1">
        <v>16</v>
      </c>
      <c r="E209" s="1" t="s">
        <v>525</v>
      </c>
      <c r="F209" s="1" t="s">
        <v>520</v>
      </c>
      <c r="G209" s="4" t="s">
        <v>1049</v>
      </c>
      <c r="H209" s="1" t="s">
        <v>522</v>
      </c>
      <c r="I209" s="1" t="s">
        <v>55</v>
      </c>
      <c r="J209" s="1" t="s">
        <v>1050</v>
      </c>
      <c r="K209" s="4" t="s">
        <v>1049</v>
      </c>
      <c r="L209" s="1" t="s">
        <v>525</v>
      </c>
      <c r="M209" s="1" t="s">
        <v>520</v>
      </c>
    </row>
    <row r="210" spans="1:13" ht="16.95" hidden="1" customHeight="1" x14ac:dyDescent="0.3">
      <c r="A210" s="1">
        <v>201</v>
      </c>
      <c r="B210" s="1" t="s">
        <v>1005</v>
      </c>
      <c r="C210" s="1" t="s">
        <v>1051</v>
      </c>
      <c r="D210" s="1">
        <v>17</v>
      </c>
      <c r="E210" s="1" t="s">
        <v>525</v>
      </c>
      <c r="F210" s="1" t="s">
        <v>520</v>
      </c>
      <c r="G210" s="4" t="s">
        <v>1052</v>
      </c>
      <c r="H210" s="1" t="s">
        <v>522</v>
      </c>
      <c r="I210" s="1" t="s">
        <v>55</v>
      </c>
      <c r="J210" s="1" t="s">
        <v>1053</v>
      </c>
      <c r="K210" s="4" t="s">
        <v>1052</v>
      </c>
      <c r="L210" s="1" t="s">
        <v>525</v>
      </c>
      <c r="M210" s="1" t="s">
        <v>520</v>
      </c>
    </row>
    <row r="211" spans="1:13" ht="16.95" hidden="1" customHeight="1" x14ac:dyDescent="0.3">
      <c r="A211" s="1">
        <v>202</v>
      </c>
      <c r="B211" s="1" t="s">
        <v>1005</v>
      </c>
      <c r="C211" s="1" t="s">
        <v>1054</v>
      </c>
      <c r="D211" s="1">
        <v>18</v>
      </c>
      <c r="E211" s="1" t="s">
        <v>525</v>
      </c>
      <c r="F211" s="1" t="s">
        <v>520</v>
      </c>
      <c r="G211" s="4" t="s">
        <v>1055</v>
      </c>
      <c r="H211" s="1" t="s">
        <v>522</v>
      </c>
      <c r="I211" s="1" t="s">
        <v>55</v>
      </c>
      <c r="J211" s="1" t="s">
        <v>1056</v>
      </c>
      <c r="K211" s="4" t="s">
        <v>1055</v>
      </c>
      <c r="L211" s="1" t="s">
        <v>525</v>
      </c>
      <c r="M211" s="1" t="s">
        <v>520</v>
      </c>
    </row>
    <row r="212" spans="1:13" ht="16.95" hidden="1" customHeight="1" x14ac:dyDescent="0.3">
      <c r="A212" s="1">
        <v>203</v>
      </c>
      <c r="B212" s="1" t="s">
        <v>1005</v>
      </c>
      <c r="C212" s="1" t="s">
        <v>572</v>
      </c>
      <c r="D212" s="1">
        <v>19</v>
      </c>
      <c r="E212" s="1" t="s">
        <v>55</v>
      </c>
      <c r="F212" s="1" t="s">
        <v>520</v>
      </c>
      <c r="G212" s="4" t="s">
        <v>1057</v>
      </c>
      <c r="H212" s="1" t="s">
        <v>522</v>
      </c>
      <c r="I212" s="1" t="s">
        <v>55</v>
      </c>
      <c r="J212" s="1" t="s">
        <v>1058</v>
      </c>
      <c r="K212" s="4" t="s">
        <v>1057</v>
      </c>
      <c r="L212" s="1" t="s">
        <v>55</v>
      </c>
      <c r="M212" s="1" t="s">
        <v>520</v>
      </c>
    </row>
    <row r="213" spans="1:13" ht="216" hidden="1" x14ac:dyDescent="0.3">
      <c r="A213" s="1">
        <v>203.5</v>
      </c>
      <c r="B213" s="1" t="s">
        <v>266</v>
      </c>
      <c r="D213" s="1">
        <v>0</v>
      </c>
      <c r="G213" s="4" t="s">
        <v>1059</v>
      </c>
      <c r="I213" s="1" t="s">
        <v>55</v>
      </c>
      <c r="J213" s="1" t="s">
        <v>266</v>
      </c>
      <c r="K213" s="4" t="str">
        <f>G213</f>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
    </row>
    <row r="214" spans="1:13" ht="43.2" hidden="1" x14ac:dyDescent="0.3">
      <c r="A214" s="1">
        <v>204</v>
      </c>
      <c r="B214" s="1" t="s">
        <v>266</v>
      </c>
      <c r="C214" s="1" t="s">
        <v>572</v>
      </c>
      <c r="D214" s="1">
        <v>1</v>
      </c>
      <c r="E214" s="1" t="s">
        <v>55</v>
      </c>
      <c r="F214" s="1" t="s">
        <v>520</v>
      </c>
      <c r="G214" s="4" t="s">
        <v>1007</v>
      </c>
      <c r="H214" s="1" t="s">
        <v>522</v>
      </c>
      <c r="I214" s="1" t="s">
        <v>55</v>
      </c>
      <c r="J214" s="1" t="s">
        <v>1060</v>
      </c>
      <c r="K214" s="4" t="s">
        <v>1007</v>
      </c>
      <c r="L214" s="1" t="s">
        <v>55</v>
      </c>
      <c r="M214" s="1" t="s">
        <v>520</v>
      </c>
    </row>
    <row r="215" spans="1:13" ht="57.6" hidden="1" x14ac:dyDescent="0.3">
      <c r="A215" s="1">
        <v>205</v>
      </c>
      <c r="B215" s="1" t="s">
        <v>266</v>
      </c>
      <c r="C215" s="1" t="s">
        <v>546</v>
      </c>
      <c r="D215" s="1">
        <v>2</v>
      </c>
      <c r="E215" s="1" t="s">
        <v>55</v>
      </c>
      <c r="F215" s="1" t="s">
        <v>520</v>
      </c>
      <c r="G215" s="4" t="s">
        <v>1009</v>
      </c>
      <c r="H215" s="1" t="s">
        <v>522</v>
      </c>
      <c r="I215" s="1" t="s">
        <v>55</v>
      </c>
      <c r="J215" s="1" t="s">
        <v>269</v>
      </c>
      <c r="K215" s="4" t="s">
        <v>1009</v>
      </c>
      <c r="L215" s="1" t="s">
        <v>55</v>
      </c>
      <c r="M215" s="1" t="s">
        <v>520</v>
      </c>
    </row>
    <row r="216" spans="1:13" ht="43.2" hidden="1" x14ac:dyDescent="0.3">
      <c r="A216" s="1">
        <v>206</v>
      </c>
      <c r="B216" s="1" t="s">
        <v>266</v>
      </c>
      <c r="C216" s="1" t="s">
        <v>1011</v>
      </c>
      <c r="D216" s="1">
        <v>3</v>
      </c>
      <c r="E216" s="1" t="s">
        <v>55</v>
      </c>
      <c r="F216" s="1" t="s">
        <v>520</v>
      </c>
      <c r="G216" s="4" t="s">
        <v>1012</v>
      </c>
      <c r="H216" s="1" t="s">
        <v>522</v>
      </c>
      <c r="I216" s="1" t="s">
        <v>55</v>
      </c>
      <c r="J216" s="1" t="s">
        <v>1061</v>
      </c>
      <c r="K216" s="4" t="s">
        <v>1012</v>
      </c>
      <c r="L216" s="1" t="s">
        <v>55</v>
      </c>
      <c r="M216" s="1" t="s">
        <v>520</v>
      </c>
    </row>
    <row r="217" spans="1:13" hidden="1" x14ac:dyDescent="0.3">
      <c r="A217" s="1">
        <v>207</v>
      </c>
      <c r="B217" s="1" t="s">
        <v>266</v>
      </c>
      <c r="C217" s="1" t="s">
        <v>1014</v>
      </c>
      <c r="D217" s="1">
        <v>4</v>
      </c>
      <c r="E217" s="1" t="s">
        <v>55</v>
      </c>
      <c r="F217" s="1" t="s">
        <v>552</v>
      </c>
      <c r="G217" s="4" t="s">
        <v>1015</v>
      </c>
      <c r="H217" s="1" t="s">
        <v>522</v>
      </c>
      <c r="I217" s="1" t="s">
        <v>55</v>
      </c>
      <c r="J217" s="1" t="s">
        <v>272</v>
      </c>
      <c r="K217" s="4" t="s">
        <v>1015</v>
      </c>
      <c r="L217" s="1" t="s">
        <v>55</v>
      </c>
      <c r="M217" s="1" t="s">
        <v>552</v>
      </c>
    </row>
    <row r="218" spans="1:13" hidden="1" x14ac:dyDescent="0.3">
      <c r="A218" s="1">
        <v>208</v>
      </c>
      <c r="B218" s="1" t="s">
        <v>266</v>
      </c>
      <c r="C218" s="1" t="s">
        <v>1017</v>
      </c>
      <c r="D218" s="1">
        <v>5</v>
      </c>
      <c r="E218" s="1" t="s">
        <v>525</v>
      </c>
      <c r="F218" s="1" t="s">
        <v>555</v>
      </c>
      <c r="G218" s="4" t="s">
        <v>1018</v>
      </c>
      <c r="H218" s="1" t="s">
        <v>522</v>
      </c>
      <c r="I218" s="1" t="s">
        <v>55</v>
      </c>
      <c r="J218" s="1" t="s">
        <v>1062</v>
      </c>
      <c r="K218" s="4" t="s">
        <v>1018</v>
      </c>
      <c r="L218" s="1" t="s">
        <v>525</v>
      </c>
      <c r="M218" s="1" t="s">
        <v>555</v>
      </c>
    </row>
    <row r="219" spans="1:13" ht="43.2" hidden="1" x14ac:dyDescent="0.3">
      <c r="A219" s="1">
        <v>209</v>
      </c>
      <c r="B219" s="1" t="s">
        <v>266</v>
      </c>
      <c r="C219" s="1" t="s">
        <v>1020</v>
      </c>
      <c r="D219" s="1">
        <v>6</v>
      </c>
      <c r="E219" s="1" t="s">
        <v>55</v>
      </c>
      <c r="F219" s="1" t="s">
        <v>552</v>
      </c>
      <c r="G219" s="4" t="s">
        <v>1021</v>
      </c>
      <c r="H219" s="1" t="s">
        <v>522</v>
      </c>
      <c r="I219" s="1" t="s">
        <v>55</v>
      </c>
      <c r="J219" s="1" t="s">
        <v>274</v>
      </c>
      <c r="K219" s="4" t="s">
        <v>1021</v>
      </c>
      <c r="L219" s="1" t="s">
        <v>55</v>
      </c>
      <c r="M219" s="1" t="s">
        <v>552</v>
      </c>
    </row>
    <row r="220" spans="1:13" hidden="1" x14ac:dyDescent="0.3">
      <c r="A220" s="1">
        <v>210</v>
      </c>
      <c r="B220" s="1" t="s">
        <v>266</v>
      </c>
      <c r="C220" s="1" t="s">
        <v>1023</v>
      </c>
      <c r="D220" s="1">
        <v>7</v>
      </c>
      <c r="E220" s="1" t="s">
        <v>525</v>
      </c>
      <c r="F220" s="1" t="s">
        <v>555</v>
      </c>
      <c r="G220" s="4" t="s">
        <v>1024</v>
      </c>
      <c r="H220" s="1" t="s">
        <v>522</v>
      </c>
      <c r="I220" s="1" t="s">
        <v>55</v>
      </c>
      <c r="J220" s="1" t="s">
        <v>1063</v>
      </c>
      <c r="K220" s="4" t="s">
        <v>1024</v>
      </c>
      <c r="L220" s="1" t="s">
        <v>525</v>
      </c>
      <c r="M220" s="1" t="s">
        <v>555</v>
      </c>
    </row>
    <row r="221" spans="1:13" ht="72" hidden="1" x14ac:dyDescent="0.3">
      <c r="A221" s="1">
        <v>211</v>
      </c>
      <c r="B221" s="1" t="s">
        <v>266</v>
      </c>
      <c r="C221" s="1" t="s">
        <v>1026</v>
      </c>
      <c r="D221" s="1">
        <v>8</v>
      </c>
      <c r="E221" s="1" t="s">
        <v>55</v>
      </c>
      <c r="F221" s="1" t="s">
        <v>520</v>
      </c>
      <c r="G221" s="4" t="s">
        <v>1027</v>
      </c>
      <c r="H221" s="1" t="s">
        <v>522</v>
      </c>
      <c r="I221" s="1" t="s">
        <v>55</v>
      </c>
      <c r="J221" s="1" t="s">
        <v>276</v>
      </c>
      <c r="K221" s="4" t="s">
        <v>1027</v>
      </c>
      <c r="L221" s="1" t="s">
        <v>55</v>
      </c>
      <c r="M221" s="1" t="s">
        <v>520</v>
      </c>
    </row>
    <row r="222" spans="1:13" ht="43.2" hidden="1" x14ac:dyDescent="0.3">
      <c r="A222" s="1">
        <v>212</v>
      </c>
      <c r="B222" s="1" t="s">
        <v>266</v>
      </c>
      <c r="C222" s="1" t="s">
        <v>569</v>
      </c>
      <c r="D222" s="1">
        <v>9</v>
      </c>
      <c r="E222" s="1" t="s">
        <v>525</v>
      </c>
      <c r="F222" s="1" t="s">
        <v>520</v>
      </c>
      <c r="G222" s="4" t="s">
        <v>1029</v>
      </c>
      <c r="H222" s="1" t="s">
        <v>522</v>
      </c>
      <c r="I222" s="1" t="s">
        <v>55</v>
      </c>
      <c r="J222" s="1" t="s">
        <v>1064</v>
      </c>
      <c r="K222" s="4" t="s">
        <v>1029</v>
      </c>
      <c r="L222" s="1" t="s">
        <v>525</v>
      </c>
      <c r="M222" s="1" t="s">
        <v>520</v>
      </c>
    </row>
    <row r="223" spans="1:13" ht="28.8" hidden="1" x14ac:dyDescent="0.3">
      <c r="A223" s="1">
        <v>213</v>
      </c>
      <c r="B223" s="1" t="s">
        <v>266</v>
      </c>
      <c r="C223" s="1" t="s">
        <v>519</v>
      </c>
      <c r="D223" s="1">
        <v>10</v>
      </c>
      <c r="E223" s="1" t="s">
        <v>525</v>
      </c>
      <c r="F223" s="1" t="s">
        <v>520</v>
      </c>
      <c r="G223" s="4" t="s">
        <v>1031</v>
      </c>
      <c r="H223" s="1" t="s">
        <v>522</v>
      </c>
      <c r="I223" s="1" t="s">
        <v>55</v>
      </c>
      <c r="J223" s="1" t="s">
        <v>1065</v>
      </c>
      <c r="K223" s="4" t="s">
        <v>1031</v>
      </c>
      <c r="L223" s="1" t="s">
        <v>525</v>
      </c>
      <c r="M223" s="1" t="s">
        <v>520</v>
      </c>
    </row>
    <row r="224" spans="1:13" ht="28.8" hidden="1" x14ac:dyDescent="0.3">
      <c r="A224" s="1">
        <v>214</v>
      </c>
      <c r="B224" s="1" t="s">
        <v>266</v>
      </c>
      <c r="C224" s="1" t="s">
        <v>1033</v>
      </c>
      <c r="D224" s="1">
        <v>11</v>
      </c>
      <c r="E224" s="1" t="s">
        <v>525</v>
      </c>
      <c r="F224" s="1" t="s">
        <v>536</v>
      </c>
      <c r="G224" s="4" t="s">
        <v>1035</v>
      </c>
      <c r="H224" s="1" t="s">
        <v>522</v>
      </c>
      <c r="I224" s="1" t="s">
        <v>55</v>
      </c>
      <c r="J224" s="1" t="s">
        <v>268</v>
      </c>
      <c r="K224" s="4" t="s">
        <v>1035</v>
      </c>
      <c r="L224" s="1" t="s">
        <v>525</v>
      </c>
      <c r="M224" s="1" t="s">
        <v>536</v>
      </c>
    </row>
    <row r="225" spans="1:13" ht="28.8" hidden="1" x14ac:dyDescent="0.3">
      <c r="A225" s="1">
        <v>215</v>
      </c>
      <c r="B225" s="1" t="s">
        <v>266</v>
      </c>
      <c r="C225" s="1" t="s">
        <v>1037</v>
      </c>
      <c r="D225" s="1">
        <v>12</v>
      </c>
      <c r="E225" s="1" t="s">
        <v>525</v>
      </c>
      <c r="F225" s="1" t="s">
        <v>520</v>
      </c>
      <c r="G225" s="4" t="s">
        <v>829</v>
      </c>
      <c r="H225" s="1" t="s">
        <v>522</v>
      </c>
      <c r="I225" s="1" t="s">
        <v>55</v>
      </c>
      <c r="J225" s="1" t="s">
        <v>1066</v>
      </c>
      <c r="K225" s="4" t="s">
        <v>829</v>
      </c>
      <c r="L225" s="1" t="s">
        <v>525</v>
      </c>
      <c r="M225" s="1" t="s">
        <v>520</v>
      </c>
    </row>
    <row r="226" spans="1:13" ht="57.6" hidden="1" x14ac:dyDescent="0.3">
      <c r="A226" s="1">
        <v>216</v>
      </c>
      <c r="B226" s="1" t="s">
        <v>266</v>
      </c>
      <c r="C226" s="1" t="s">
        <v>1042</v>
      </c>
      <c r="D226" s="1">
        <v>13</v>
      </c>
      <c r="E226" s="1" t="s">
        <v>525</v>
      </c>
      <c r="F226" s="1" t="s">
        <v>520</v>
      </c>
      <c r="G226" s="4" t="s">
        <v>1043</v>
      </c>
      <c r="H226" s="1" t="s">
        <v>522</v>
      </c>
      <c r="I226" s="1" t="s">
        <v>55</v>
      </c>
      <c r="J226" s="1" t="s">
        <v>1067</v>
      </c>
      <c r="K226" s="4" t="s">
        <v>1043</v>
      </c>
      <c r="L226" s="1" t="s">
        <v>525</v>
      </c>
      <c r="M226" s="1" t="s">
        <v>520</v>
      </c>
    </row>
    <row r="227" spans="1:13" ht="43.2" hidden="1" x14ac:dyDescent="0.3">
      <c r="A227" s="1">
        <v>217</v>
      </c>
      <c r="B227" s="1" t="s">
        <v>266</v>
      </c>
      <c r="C227" s="1" t="s">
        <v>1039</v>
      </c>
      <c r="D227" s="1">
        <v>14</v>
      </c>
      <c r="E227" s="1" t="s">
        <v>525</v>
      </c>
      <c r="F227" s="1" t="s">
        <v>536</v>
      </c>
      <c r="G227" s="4" t="s">
        <v>1040</v>
      </c>
      <c r="H227" s="1" t="s">
        <v>522</v>
      </c>
      <c r="I227" s="1" t="s">
        <v>55</v>
      </c>
      <c r="J227" s="1" t="s">
        <v>1068</v>
      </c>
      <c r="K227" s="4" t="s">
        <v>1040</v>
      </c>
      <c r="L227" s="1" t="s">
        <v>525</v>
      </c>
      <c r="M227" s="1" t="s">
        <v>536</v>
      </c>
    </row>
    <row r="228" spans="1:13" ht="57.6" hidden="1" x14ac:dyDescent="0.3">
      <c r="A228" s="1">
        <v>218</v>
      </c>
      <c r="B228" s="1" t="s">
        <v>266</v>
      </c>
      <c r="C228" s="1" t="s">
        <v>1048</v>
      </c>
      <c r="D228" s="1">
        <v>15</v>
      </c>
      <c r="E228" s="1" t="s">
        <v>525</v>
      </c>
      <c r="F228" s="1" t="s">
        <v>520</v>
      </c>
      <c r="G228" s="4" t="s">
        <v>1049</v>
      </c>
      <c r="H228" s="1" t="s">
        <v>522</v>
      </c>
      <c r="I228" s="1" t="s">
        <v>55</v>
      </c>
      <c r="J228" s="1" t="s">
        <v>1069</v>
      </c>
      <c r="K228" s="4" t="s">
        <v>1049</v>
      </c>
      <c r="L228" s="1" t="s">
        <v>525</v>
      </c>
      <c r="M228" s="1" t="s">
        <v>520</v>
      </c>
    </row>
    <row r="229" spans="1:13" ht="43.2" hidden="1" x14ac:dyDescent="0.3">
      <c r="A229" s="1">
        <v>219</v>
      </c>
      <c r="B229" s="1" t="s">
        <v>266</v>
      </c>
      <c r="C229" s="1" t="s">
        <v>1045</v>
      </c>
      <c r="D229" s="1">
        <v>16</v>
      </c>
      <c r="E229" s="1" t="s">
        <v>525</v>
      </c>
      <c r="F229" s="1" t="s">
        <v>536</v>
      </c>
      <c r="G229" s="4" t="s">
        <v>1046</v>
      </c>
      <c r="H229" s="1" t="s">
        <v>522</v>
      </c>
      <c r="I229" s="1" t="s">
        <v>55</v>
      </c>
      <c r="J229" s="1" t="s">
        <v>1070</v>
      </c>
      <c r="K229" s="4" t="s">
        <v>1046</v>
      </c>
      <c r="L229" s="1" t="s">
        <v>525</v>
      </c>
      <c r="M229" s="1" t="s">
        <v>536</v>
      </c>
    </row>
    <row r="230" spans="1:13" ht="43.2" hidden="1" x14ac:dyDescent="0.3">
      <c r="A230" s="1">
        <v>220</v>
      </c>
      <c r="B230" s="1" t="s">
        <v>266</v>
      </c>
      <c r="C230" s="1" t="s">
        <v>1071</v>
      </c>
      <c r="D230" s="1">
        <v>17</v>
      </c>
      <c r="E230" s="1" t="s">
        <v>525</v>
      </c>
      <c r="F230" s="1" t="s">
        <v>520</v>
      </c>
      <c r="G230" s="4" t="s">
        <v>1072</v>
      </c>
      <c r="H230" s="1" t="s">
        <v>522</v>
      </c>
      <c r="I230" s="1" t="s">
        <v>55</v>
      </c>
      <c r="J230" s="1" t="s">
        <v>1073</v>
      </c>
      <c r="K230" s="4" t="s">
        <v>1072</v>
      </c>
      <c r="L230" s="1" t="s">
        <v>525</v>
      </c>
      <c r="M230" s="1" t="s">
        <v>520</v>
      </c>
    </row>
    <row r="231" spans="1:13" hidden="1" x14ac:dyDescent="0.3">
      <c r="A231" s="1">
        <v>334.5</v>
      </c>
      <c r="B231" s="1" t="s">
        <v>1074</v>
      </c>
      <c r="D231" s="1">
        <v>0</v>
      </c>
      <c r="I231" s="1" t="s">
        <v>525</v>
      </c>
      <c r="J231" s="1" t="s">
        <v>158</v>
      </c>
    </row>
    <row r="232" spans="1:13" hidden="1" x14ac:dyDescent="0.3">
      <c r="A232" s="1">
        <v>335</v>
      </c>
      <c r="B232" s="1" t="s">
        <v>1074</v>
      </c>
      <c r="C232" s="1" t="s">
        <v>1075</v>
      </c>
      <c r="D232" s="1">
        <v>1</v>
      </c>
      <c r="E232" s="1" t="s">
        <v>55</v>
      </c>
      <c r="F232" s="1" t="s">
        <v>520</v>
      </c>
      <c r="G232" s="4" t="s">
        <v>1076</v>
      </c>
      <c r="H232" s="1" t="s">
        <v>522</v>
      </c>
      <c r="I232" s="1" t="s">
        <v>525</v>
      </c>
      <c r="J232" s="1" t="s">
        <v>163</v>
      </c>
      <c r="K232" s="4" t="s">
        <v>1077</v>
      </c>
    </row>
    <row r="233" spans="1:13" ht="28.8" hidden="1" x14ac:dyDescent="0.3">
      <c r="A233" s="1">
        <v>336</v>
      </c>
      <c r="B233" s="1" t="s">
        <v>1074</v>
      </c>
      <c r="C233" s="1" t="s">
        <v>1078</v>
      </c>
      <c r="D233" s="1">
        <v>2</v>
      </c>
      <c r="E233" s="1" t="s">
        <v>55</v>
      </c>
      <c r="F233" s="1" t="s">
        <v>526</v>
      </c>
      <c r="G233" s="4" t="s">
        <v>1079</v>
      </c>
      <c r="H233" s="1" t="s">
        <v>522</v>
      </c>
      <c r="I233" s="1" t="s">
        <v>525</v>
      </c>
      <c r="J233" s="1" t="s">
        <v>1080</v>
      </c>
      <c r="K233" s="4" t="s">
        <v>1081</v>
      </c>
    </row>
    <row r="234" spans="1:13" ht="28.8" hidden="1" x14ac:dyDescent="0.3">
      <c r="A234" s="1">
        <v>337</v>
      </c>
      <c r="B234" s="1" t="s">
        <v>1074</v>
      </c>
      <c r="C234" s="1" t="s">
        <v>1082</v>
      </c>
      <c r="D234" s="1">
        <v>3</v>
      </c>
      <c r="E234" s="1" t="s">
        <v>525</v>
      </c>
      <c r="F234" s="1" t="s">
        <v>689</v>
      </c>
      <c r="G234" s="4" t="s">
        <v>1083</v>
      </c>
      <c r="H234" s="1" t="s">
        <v>522</v>
      </c>
      <c r="I234" s="1" t="s">
        <v>525</v>
      </c>
      <c r="J234" s="1" t="s">
        <v>123</v>
      </c>
      <c r="K234" s="4" t="s">
        <v>1084</v>
      </c>
    </row>
    <row r="235" spans="1:13" ht="43.2" hidden="1" x14ac:dyDescent="0.3">
      <c r="A235" s="1">
        <v>338</v>
      </c>
      <c r="B235" s="1" t="s">
        <v>1074</v>
      </c>
      <c r="C235" s="1" t="s">
        <v>1085</v>
      </c>
      <c r="D235" s="1">
        <v>4</v>
      </c>
      <c r="E235" s="1" t="s">
        <v>55</v>
      </c>
      <c r="F235" s="1" t="s">
        <v>520</v>
      </c>
      <c r="G235" s="4" t="s">
        <v>1086</v>
      </c>
      <c r="H235" s="1" t="s">
        <v>522</v>
      </c>
      <c r="I235" s="1" t="s">
        <v>525</v>
      </c>
      <c r="J235" s="1" t="s">
        <v>137</v>
      </c>
      <c r="K235" s="4" t="s">
        <v>1087</v>
      </c>
    </row>
    <row r="236" spans="1:13" ht="28.8" hidden="1" x14ac:dyDescent="0.3">
      <c r="A236" s="1">
        <v>339</v>
      </c>
      <c r="B236" s="1" t="s">
        <v>1074</v>
      </c>
      <c r="C236" s="1" t="s">
        <v>1088</v>
      </c>
      <c r="D236" s="1">
        <v>5</v>
      </c>
      <c r="E236" s="1" t="s">
        <v>525</v>
      </c>
      <c r="F236" s="1" t="s">
        <v>689</v>
      </c>
      <c r="G236" s="4" t="s">
        <v>1089</v>
      </c>
      <c r="H236" s="1" t="s">
        <v>522</v>
      </c>
      <c r="I236" s="1" t="s">
        <v>525</v>
      </c>
    </row>
    <row r="237" spans="1:13" hidden="1" x14ac:dyDescent="0.3">
      <c r="A237" s="1">
        <v>317.5</v>
      </c>
      <c r="B237" s="1" t="s">
        <v>1090</v>
      </c>
      <c r="D237" s="1">
        <v>0</v>
      </c>
      <c r="I237" s="1" t="s">
        <v>525</v>
      </c>
    </row>
    <row r="238" spans="1:13" hidden="1" x14ac:dyDescent="0.3">
      <c r="A238" s="1">
        <v>318</v>
      </c>
      <c r="B238" s="1" t="s">
        <v>1090</v>
      </c>
      <c r="C238" s="1" t="s">
        <v>1091</v>
      </c>
      <c r="D238" s="1">
        <v>1</v>
      </c>
      <c r="E238" s="1" t="s">
        <v>55</v>
      </c>
      <c r="F238" s="1" t="s">
        <v>526</v>
      </c>
      <c r="G238" s="4" t="s">
        <v>1092</v>
      </c>
      <c r="H238" s="1" t="s">
        <v>522</v>
      </c>
      <c r="I238" s="1" t="s">
        <v>525</v>
      </c>
    </row>
    <row r="239" spans="1:13" hidden="1" x14ac:dyDescent="0.3">
      <c r="A239" s="1">
        <v>319</v>
      </c>
      <c r="B239" s="1" t="s">
        <v>1090</v>
      </c>
      <c r="C239" s="1" t="s">
        <v>1093</v>
      </c>
      <c r="D239" s="1">
        <v>2</v>
      </c>
      <c r="E239" s="1" t="s">
        <v>525</v>
      </c>
      <c r="F239" s="1" t="s">
        <v>1094</v>
      </c>
      <c r="G239" s="4" t="s">
        <v>1095</v>
      </c>
      <c r="H239" s="1" t="s">
        <v>522</v>
      </c>
      <c r="I239" s="1" t="s">
        <v>525</v>
      </c>
    </row>
    <row r="240" spans="1:13" ht="43.2" hidden="1" x14ac:dyDescent="0.3">
      <c r="A240" s="1">
        <v>320</v>
      </c>
      <c r="B240" s="1" t="s">
        <v>1090</v>
      </c>
      <c r="C240" s="1" t="s">
        <v>1096</v>
      </c>
      <c r="D240" s="1">
        <v>3</v>
      </c>
      <c r="E240" s="1" t="s">
        <v>525</v>
      </c>
      <c r="F240" s="1" t="s">
        <v>526</v>
      </c>
      <c r="G240" s="4" t="s">
        <v>1097</v>
      </c>
      <c r="H240" s="1" t="s">
        <v>522</v>
      </c>
      <c r="I240" s="1" t="s">
        <v>525</v>
      </c>
    </row>
    <row r="241" spans="1:9" ht="72" hidden="1" x14ac:dyDescent="0.3">
      <c r="A241" s="1">
        <v>321</v>
      </c>
      <c r="B241" s="1" t="s">
        <v>1090</v>
      </c>
      <c r="C241" s="1" t="s">
        <v>1098</v>
      </c>
      <c r="D241" s="1">
        <v>4</v>
      </c>
      <c r="E241" s="1" t="s">
        <v>525</v>
      </c>
      <c r="F241" s="1" t="s">
        <v>1099</v>
      </c>
      <c r="G241" s="4" t="s">
        <v>1100</v>
      </c>
      <c r="H241" s="1" t="s">
        <v>522</v>
      </c>
      <c r="I241" s="1" t="s">
        <v>525</v>
      </c>
    </row>
    <row r="242" spans="1:9" ht="28.8" hidden="1" x14ac:dyDescent="0.3">
      <c r="A242" s="1">
        <v>322</v>
      </c>
      <c r="B242" s="1" t="s">
        <v>1090</v>
      </c>
      <c r="C242" s="1" t="s">
        <v>1101</v>
      </c>
      <c r="D242" s="1">
        <v>5</v>
      </c>
      <c r="E242" s="1" t="s">
        <v>525</v>
      </c>
      <c r="F242" s="1" t="s">
        <v>526</v>
      </c>
      <c r="G242" s="4" t="s">
        <v>1102</v>
      </c>
      <c r="H242" s="1" t="s">
        <v>522</v>
      </c>
      <c r="I242" s="1" t="s">
        <v>525</v>
      </c>
    </row>
    <row r="243" spans="1:9" ht="43.2" hidden="1" x14ac:dyDescent="0.3">
      <c r="A243" s="1">
        <v>323</v>
      </c>
      <c r="B243" s="1" t="s">
        <v>1090</v>
      </c>
      <c r="C243" s="1" t="s">
        <v>1103</v>
      </c>
      <c r="D243" s="1">
        <v>6</v>
      </c>
      <c r="E243" s="1" t="s">
        <v>525</v>
      </c>
      <c r="F243" s="1" t="s">
        <v>526</v>
      </c>
      <c r="G243" s="4" t="s">
        <v>1104</v>
      </c>
      <c r="H243" s="1" t="s">
        <v>522</v>
      </c>
      <c r="I243" s="1" t="s">
        <v>525</v>
      </c>
    </row>
    <row r="244" spans="1:9" ht="43.2" hidden="1" x14ac:dyDescent="0.3">
      <c r="A244" s="1">
        <v>324</v>
      </c>
      <c r="B244" s="1" t="s">
        <v>1090</v>
      </c>
      <c r="C244" s="1" t="s">
        <v>1105</v>
      </c>
      <c r="D244" s="1">
        <v>7</v>
      </c>
      <c r="E244" s="1" t="s">
        <v>525</v>
      </c>
      <c r="F244" s="1" t="s">
        <v>552</v>
      </c>
      <c r="G244" s="4" t="s">
        <v>1106</v>
      </c>
      <c r="H244" s="1" t="s">
        <v>522</v>
      </c>
      <c r="I244" s="1" t="s">
        <v>525</v>
      </c>
    </row>
    <row r="245" spans="1:9" ht="28.8" hidden="1" x14ac:dyDescent="0.3">
      <c r="A245" s="1">
        <v>325</v>
      </c>
      <c r="B245" s="1" t="s">
        <v>1090</v>
      </c>
      <c r="C245" s="1" t="s">
        <v>1107</v>
      </c>
      <c r="D245" s="1">
        <v>8</v>
      </c>
      <c r="E245" s="1" t="s">
        <v>525</v>
      </c>
      <c r="F245" s="1" t="s">
        <v>552</v>
      </c>
      <c r="G245" s="4" t="s">
        <v>1108</v>
      </c>
      <c r="H245" s="1" t="s">
        <v>522</v>
      </c>
      <c r="I245" s="1" t="s">
        <v>525</v>
      </c>
    </row>
    <row r="246" spans="1:9" hidden="1" x14ac:dyDescent="0.3">
      <c r="A246" s="1">
        <v>326</v>
      </c>
      <c r="B246" s="1" t="s">
        <v>1090</v>
      </c>
      <c r="C246" s="1" t="s">
        <v>1109</v>
      </c>
      <c r="D246" s="1">
        <v>9</v>
      </c>
      <c r="E246" s="1" t="s">
        <v>525</v>
      </c>
      <c r="F246" s="1" t="s">
        <v>756</v>
      </c>
      <c r="G246" s="4" t="s">
        <v>1110</v>
      </c>
      <c r="H246" s="1" t="s">
        <v>522</v>
      </c>
      <c r="I246" s="1" t="s">
        <v>525</v>
      </c>
    </row>
    <row r="247" spans="1:9" hidden="1" x14ac:dyDescent="0.3">
      <c r="A247" s="1">
        <v>327</v>
      </c>
      <c r="B247" s="1" t="s">
        <v>1090</v>
      </c>
      <c r="C247" s="1" t="s">
        <v>1111</v>
      </c>
      <c r="D247" s="1">
        <v>10</v>
      </c>
      <c r="E247" s="1" t="s">
        <v>525</v>
      </c>
      <c r="F247" s="1" t="s">
        <v>566</v>
      </c>
      <c r="G247" s="4" t="s">
        <v>1112</v>
      </c>
      <c r="H247" s="1" t="s">
        <v>522</v>
      </c>
      <c r="I247" s="1" t="s">
        <v>525</v>
      </c>
    </row>
    <row r="248" spans="1:9" hidden="1" x14ac:dyDescent="0.3">
      <c r="A248" s="1">
        <v>220.5</v>
      </c>
      <c r="B248" s="1" t="s">
        <v>1113</v>
      </c>
      <c r="D248" s="1">
        <v>0</v>
      </c>
      <c r="I248" s="1" t="s">
        <v>525</v>
      </c>
    </row>
    <row r="249" spans="1:9" ht="57.6" hidden="1" x14ac:dyDescent="0.3">
      <c r="A249" s="1">
        <v>221</v>
      </c>
      <c r="B249" s="1" t="s">
        <v>1113</v>
      </c>
      <c r="C249" s="1" t="s">
        <v>1114</v>
      </c>
      <c r="D249" s="1">
        <v>1</v>
      </c>
      <c r="E249" s="1" t="s">
        <v>55</v>
      </c>
      <c r="F249" s="1" t="s">
        <v>520</v>
      </c>
      <c r="G249" s="4" t="s">
        <v>1115</v>
      </c>
      <c r="H249" s="1" t="s">
        <v>1116</v>
      </c>
      <c r="I249" s="1" t="s">
        <v>525</v>
      </c>
    </row>
    <row r="250" spans="1:9" ht="57.6" hidden="1" x14ac:dyDescent="0.3">
      <c r="A250" s="1">
        <v>222</v>
      </c>
      <c r="B250" s="1" t="s">
        <v>1113</v>
      </c>
      <c r="C250" s="1" t="s">
        <v>1117</v>
      </c>
      <c r="D250" s="1">
        <v>2</v>
      </c>
      <c r="E250" s="1" t="s">
        <v>55</v>
      </c>
      <c r="F250" s="1" t="s">
        <v>520</v>
      </c>
      <c r="G250" s="4" t="s">
        <v>1118</v>
      </c>
      <c r="H250" s="1" t="s">
        <v>1116</v>
      </c>
      <c r="I250" s="1" t="s">
        <v>525</v>
      </c>
    </row>
    <row r="251" spans="1:9" ht="43.2" hidden="1" x14ac:dyDescent="0.3">
      <c r="A251" s="1">
        <v>223</v>
      </c>
      <c r="B251" s="1" t="s">
        <v>1113</v>
      </c>
      <c r="C251" s="1" t="s">
        <v>1119</v>
      </c>
      <c r="D251" s="1">
        <v>3</v>
      </c>
      <c r="E251" s="1" t="s">
        <v>55</v>
      </c>
      <c r="F251" s="1" t="s">
        <v>552</v>
      </c>
      <c r="G251" s="4" t="s">
        <v>1120</v>
      </c>
      <c r="H251" s="1" t="s">
        <v>1116</v>
      </c>
      <c r="I251" s="1" t="s">
        <v>525</v>
      </c>
    </row>
    <row r="252" spans="1:9" ht="57.6" hidden="1" x14ac:dyDescent="0.3">
      <c r="A252" s="1">
        <v>224</v>
      </c>
      <c r="B252" s="1" t="s">
        <v>1113</v>
      </c>
      <c r="C252" s="1" t="s">
        <v>1121</v>
      </c>
      <c r="D252" s="1">
        <v>4</v>
      </c>
      <c r="E252" s="1" t="s">
        <v>55</v>
      </c>
      <c r="F252" s="1" t="s">
        <v>552</v>
      </c>
      <c r="G252" s="4" t="s">
        <v>1122</v>
      </c>
      <c r="H252" s="1" t="s">
        <v>1116</v>
      </c>
      <c r="I252" s="1" t="s">
        <v>525</v>
      </c>
    </row>
    <row r="253" spans="1:9" hidden="1" x14ac:dyDescent="0.3">
      <c r="A253" s="1">
        <v>224.5</v>
      </c>
      <c r="B253" s="1" t="s">
        <v>1123</v>
      </c>
      <c r="D253" s="1">
        <v>0</v>
      </c>
      <c r="I253" s="1" t="s">
        <v>525</v>
      </c>
    </row>
    <row r="254" spans="1:9" ht="86.4" hidden="1" x14ac:dyDescent="0.3">
      <c r="A254" s="1">
        <v>225</v>
      </c>
      <c r="B254" s="1" t="s">
        <v>1123</v>
      </c>
      <c r="C254" s="1" t="s">
        <v>1114</v>
      </c>
      <c r="D254" s="1">
        <v>1</v>
      </c>
      <c r="E254" s="1" t="s">
        <v>55</v>
      </c>
      <c r="F254" s="1" t="s">
        <v>520</v>
      </c>
      <c r="G254" s="4" t="s">
        <v>1124</v>
      </c>
      <c r="H254" s="1" t="s">
        <v>1116</v>
      </c>
      <c r="I254" s="1" t="s">
        <v>525</v>
      </c>
    </row>
    <row r="255" spans="1:9" ht="57.6" hidden="1" x14ac:dyDescent="0.3">
      <c r="A255" s="1">
        <v>226</v>
      </c>
      <c r="B255" s="1" t="s">
        <v>1123</v>
      </c>
      <c r="C255" s="1" t="s">
        <v>1117</v>
      </c>
      <c r="D255" s="1">
        <v>2</v>
      </c>
      <c r="E255" s="1" t="s">
        <v>55</v>
      </c>
      <c r="F255" s="1" t="s">
        <v>520</v>
      </c>
      <c r="G255" s="4" t="s">
        <v>1125</v>
      </c>
      <c r="H255" s="1" t="s">
        <v>1116</v>
      </c>
      <c r="I255" s="1" t="s">
        <v>525</v>
      </c>
    </row>
    <row r="256" spans="1:9" ht="43.2" hidden="1" x14ac:dyDescent="0.3">
      <c r="A256" s="1">
        <v>227</v>
      </c>
      <c r="B256" s="1" t="s">
        <v>1123</v>
      </c>
      <c r="C256" s="1" t="s">
        <v>1119</v>
      </c>
      <c r="D256" s="1">
        <v>3</v>
      </c>
      <c r="E256" s="1" t="s">
        <v>55</v>
      </c>
      <c r="F256" s="1" t="s">
        <v>552</v>
      </c>
      <c r="G256" s="4" t="s">
        <v>1120</v>
      </c>
      <c r="H256" s="1" t="s">
        <v>1116</v>
      </c>
      <c r="I256" s="1" t="s">
        <v>525</v>
      </c>
    </row>
    <row r="257" spans="1:9" ht="57.6" hidden="1" x14ac:dyDescent="0.3">
      <c r="A257" s="1">
        <v>228</v>
      </c>
      <c r="B257" s="1" t="s">
        <v>1123</v>
      </c>
      <c r="C257" s="1" t="s">
        <v>1121</v>
      </c>
      <c r="D257" s="1">
        <v>4</v>
      </c>
      <c r="E257" s="1" t="s">
        <v>55</v>
      </c>
      <c r="F257" s="1" t="s">
        <v>552</v>
      </c>
      <c r="G257" s="4" t="s">
        <v>1122</v>
      </c>
      <c r="H257" s="1" t="s">
        <v>1116</v>
      </c>
      <c r="I257" s="1" t="s">
        <v>525</v>
      </c>
    </row>
    <row r="258" spans="1:9" ht="86.4" hidden="1" x14ac:dyDescent="0.3">
      <c r="A258" s="1">
        <v>229</v>
      </c>
      <c r="B258" s="1" t="s">
        <v>1123</v>
      </c>
      <c r="C258" s="1" t="s">
        <v>1075</v>
      </c>
      <c r="D258" s="1">
        <v>5</v>
      </c>
      <c r="E258" s="1" t="s">
        <v>55</v>
      </c>
      <c r="F258" s="1" t="s">
        <v>520</v>
      </c>
      <c r="G258" s="4" t="s">
        <v>1126</v>
      </c>
      <c r="H258" s="1" t="s">
        <v>1116</v>
      </c>
      <c r="I258" s="1" t="s">
        <v>525</v>
      </c>
    </row>
    <row r="259" spans="1:9" ht="57.6" hidden="1" x14ac:dyDescent="0.3">
      <c r="A259" s="1">
        <v>230</v>
      </c>
      <c r="B259" s="1" t="s">
        <v>1123</v>
      </c>
      <c r="C259" s="1" t="s">
        <v>765</v>
      </c>
      <c r="D259" s="1">
        <v>6</v>
      </c>
      <c r="E259" s="1" t="s">
        <v>525</v>
      </c>
      <c r="F259" s="1" t="s">
        <v>682</v>
      </c>
      <c r="G259" s="4" t="s">
        <v>1127</v>
      </c>
      <c r="H259" s="1" t="s">
        <v>1116</v>
      </c>
      <c r="I259" s="1" t="s">
        <v>525</v>
      </c>
    </row>
    <row r="260" spans="1:9" ht="57.6" hidden="1" x14ac:dyDescent="0.3">
      <c r="A260" s="1">
        <v>231</v>
      </c>
      <c r="B260" s="1" t="s">
        <v>1123</v>
      </c>
      <c r="C260" s="1" t="s">
        <v>767</v>
      </c>
      <c r="D260" s="1">
        <v>7</v>
      </c>
      <c r="E260" s="1" t="s">
        <v>525</v>
      </c>
      <c r="F260" s="1" t="s">
        <v>520</v>
      </c>
      <c r="G260" s="4" t="s">
        <v>1128</v>
      </c>
      <c r="H260" s="1" t="s">
        <v>1116</v>
      </c>
      <c r="I260" s="1" t="s">
        <v>525</v>
      </c>
    </row>
    <row r="261" spans="1:9" hidden="1" x14ac:dyDescent="0.3">
      <c r="A261" s="1">
        <v>339.5</v>
      </c>
      <c r="B261" s="1" t="s">
        <v>1129</v>
      </c>
      <c r="D261" s="1">
        <v>0</v>
      </c>
      <c r="I261" s="1" t="s">
        <v>525</v>
      </c>
    </row>
    <row r="262" spans="1:9" hidden="1" x14ac:dyDescent="0.3">
      <c r="A262" s="1">
        <v>340</v>
      </c>
      <c r="B262" s="1" t="s">
        <v>1129</v>
      </c>
      <c r="C262" s="1" t="s">
        <v>1114</v>
      </c>
      <c r="D262" s="1">
        <v>1</v>
      </c>
      <c r="E262" s="1" t="s">
        <v>55</v>
      </c>
      <c r="F262" s="1" t="s">
        <v>520</v>
      </c>
      <c r="G262" s="4" t="s">
        <v>1130</v>
      </c>
      <c r="H262" s="1" t="s">
        <v>522</v>
      </c>
      <c r="I262" s="1" t="s">
        <v>525</v>
      </c>
    </row>
    <row r="263" spans="1:9" hidden="1" x14ac:dyDescent="0.3">
      <c r="A263" s="1">
        <v>341</v>
      </c>
      <c r="B263" s="1" t="s">
        <v>1129</v>
      </c>
      <c r="C263" s="1" t="s">
        <v>1131</v>
      </c>
      <c r="D263" s="1">
        <v>2</v>
      </c>
      <c r="E263" s="1" t="s">
        <v>55</v>
      </c>
      <c r="F263" s="1" t="s">
        <v>526</v>
      </c>
      <c r="G263" s="4" t="s">
        <v>1132</v>
      </c>
      <c r="H263" s="1" t="s">
        <v>522</v>
      </c>
      <c r="I263" s="1" t="s">
        <v>525</v>
      </c>
    </row>
    <row r="264" spans="1:9" ht="28.8" hidden="1" x14ac:dyDescent="0.3">
      <c r="A264" s="1">
        <v>342</v>
      </c>
      <c r="B264" s="1" t="s">
        <v>1129</v>
      </c>
      <c r="C264" s="1" t="s">
        <v>1133</v>
      </c>
      <c r="D264" s="1">
        <v>3</v>
      </c>
      <c r="E264" s="1" t="s">
        <v>525</v>
      </c>
      <c r="F264" s="1" t="s">
        <v>689</v>
      </c>
      <c r="G264" s="4" t="s">
        <v>1134</v>
      </c>
      <c r="H264" s="1" t="s">
        <v>522</v>
      </c>
      <c r="I264" s="1" t="s">
        <v>525</v>
      </c>
    </row>
    <row r="265" spans="1:9" ht="43.2" hidden="1" x14ac:dyDescent="0.3">
      <c r="A265" s="1">
        <v>343</v>
      </c>
      <c r="B265" s="1" t="s">
        <v>1129</v>
      </c>
      <c r="C265" s="1" t="s">
        <v>1135</v>
      </c>
      <c r="D265" s="1">
        <v>4</v>
      </c>
      <c r="E265" s="1" t="s">
        <v>55</v>
      </c>
      <c r="F265" s="1" t="s">
        <v>520</v>
      </c>
      <c r="G265" s="4" t="s">
        <v>1136</v>
      </c>
      <c r="H265" s="1" t="s">
        <v>522</v>
      </c>
      <c r="I265" s="1" t="s">
        <v>525</v>
      </c>
    </row>
    <row r="266" spans="1:9" ht="28.8" hidden="1" x14ac:dyDescent="0.3">
      <c r="A266" s="1">
        <v>344</v>
      </c>
      <c r="B266" s="1" t="s">
        <v>1129</v>
      </c>
      <c r="C266" s="1" t="s">
        <v>1137</v>
      </c>
      <c r="D266" s="1">
        <v>5</v>
      </c>
      <c r="E266" s="1" t="s">
        <v>525</v>
      </c>
      <c r="F266" s="1" t="s">
        <v>689</v>
      </c>
      <c r="G266" s="4" t="s">
        <v>1138</v>
      </c>
      <c r="H266" s="1" t="s">
        <v>522</v>
      </c>
      <c r="I266" s="1" t="s">
        <v>525</v>
      </c>
    </row>
    <row r="267" spans="1:9" ht="57.6" hidden="1" x14ac:dyDescent="0.3">
      <c r="A267" s="1">
        <v>345</v>
      </c>
      <c r="B267" s="1" t="s">
        <v>1129</v>
      </c>
      <c r="C267" s="1" t="s">
        <v>1139</v>
      </c>
      <c r="D267" s="1">
        <v>6</v>
      </c>
      <c r="E267" s="1" t="s">
        <v>55</v>
      </c>
      <c r="F267" s="1" t="s">
        <v>520</v>
      </c>
      <c r="G267" s="4" t="s">
        <v>1140</v>
      </c>
      <c r="H267" s="1" t="s">
        <v>522</v>
      </c>
      <c r="I267" s="1" t="s">
        <v>525</v>
      </c>
    </row>
    <row r="268" spans="1:9" ht="28.8" hidden="1" x14ac:dyDescent="0.3">
      <c r="A268" s="1">
        <v>346</v>
      </c>
      <c r="B268" s="1" t="s">
        <v>1129</v>
      </c>
      <c r="C268" s="1" t="s">
        <v>1141</v>
      </c>
      <c r="D268" s="1">
        <v>7</v>
      </c>
      <c r="E268" s="1" t="s">
        <v>525</v>
      </c>
      <c r="F268" s="1" t="s">
        <v>552</v>
      </c>
      <c r="G268" s="4" t="s">
        <v>1142</v>
      </c>
      <c r="H268" s="1" t="s">
        <v>522</v>
      </c>
      <c r="I268" s="1" t="s">
        <v>525</v>
      </c>
    </row>
    <row r="269" spans="1:9" hidden="1" x14ac:dyDescent="0.3">
      <c r="A269" s="1">
        <v>346.5</v>
      </c>
      <c r="B269" s="1" t="s">
        <v>1143</v>
      </c>
      <c r="D269" s="1">
        <v>0</v>
      </c>
      <c r="I269" s="1" t="s">
        <v>525</v>
      </c>
    </row>
    <row r="270" spans="1:9" ht="28.8" hidden="1" x14ac:dyDescent="0.3">
      <c r="A270" s="1">
        <v>347</v>
      </c>
      <c r="B270" s="1" t="s">
        <v>1143</v>
      </c>
      <c r="C270" s="1" t="s">
        <v>1144</v>
      </c>
      <c r="D270" s="1">
        <v>1</v>
      </c>
      <c r="E270" s="1" t="s">
        <v>55</v>
      </c>
      <c r="F270" s="1" t="s">
        <v>520</v>
      </c>
      <c r="G270" s="4" t="s">
        <v>1145</v>
      </c>
      <c r="H270" s="1" t="s">
        <v>522</v>
      </c>
      <c r="I270" s="1" t="s">
        <v>525</v>
      </c>
    </row>
    <row r="271" spans="1:9" ht="28.8" hidden="1" x14ac:dyDescent="0.3">
      <c r="A271" s="1">
        <v>348</v>
      </c>
      <c r="B271" s="1" t="s">
        <v>1143</v>
      </c>
      <c r="C271" s="1" t="s">
        <v>1146</v>
      </c>
      <c r="D271" s="1">
        <v>2</v>
      </c>
      <c r="E271" s="1" t="s">
        <v>55</v>
      </c>
      <c r="F271" s="1" t="s">
        <v>526</v>
      </c>
      <c r="G271" s="4" t="s">
        <v>1147</v>
      </c>
      <c r="H271" s="1" t="s">
        <v>522</v>
      </c>
      <c r="I271" s="1" t="s">
        <v>525</v>
      </c>
    </row>
    <row r="272" spans="1:9" ht="57.6" hidden="1" x14ac:dyDescent="0.3">
      <c r="A272" s="1">
        <v>349</v>
      </c>
      <c r="B272" s="1" t="s">
        <v>1143</v>
      </c>
      <c r="C272" s="1" t="s">
        <v>1148</v>
      </c>
      <c r="D272" s="1">
        <v>3</v>
      </c>
      <c r="E272" s="1" t="s">
        <v>55</v>
      </c>
      <c r="F272" s="1" t="s">
        <v>566</v>
      </c>
      <c r="G272" s="4" t="s">
        <v>1149</v>
      </c>
      <c r="H272" s="1" t="s">
        <v>522</v>
      </c>
      <c r="I272" s="1" t="s">
        <v>525</v>
      </c>
    </row>
    <row r="273" spans="1:9" ht="86.4" hidden="1" x14ac:dyDescent="0.3">
      <c r="A273" s="1">
        <v>350</v>
      </c>
      <c r="B273" s="1" t="s">
        <v>1143</v>
      </c>
      <c r="C273" s="1" t="s">
        <v>1150</v>
      </c>
      <c r="D273" s="1">
        <v>4</v>
      </c>
      <c r="E273" s="1" t="s">
        <v>55</v>
      </c>
      <c r="F273" s="1" t="s">
        <v>566</v>
      </c>
      <c r="G273" s="4" t="s">
        <v>1151</v>
      </c>
      <c r="H273" s="1" t="s">
        <v>522</v>
      </c>
      <c r="I273" s="1" t="s">
        <v>525</v>
      </c>
    </row>
    <row r="274" spans="1:9" ht="43.2" hidden="1" x14ac:dyDescent="0.3">
      <c r="A274" s="1">
        <v>351</v>
      </c>
      <c r="B274" s="1" t="s">
        <v>1143</v>
      </c>
      <c r="C274" s="1" t="s">
        <v>1152</v>
      </c>
      <c r="D274" s="1">
        <v>5</v>
      </c>
      <c r="E274" s="1" t="s">
        <v>55</v>
      </c>
      <c r="F274" s="1" t="s">
        <v>566</v>
      </c>
      <c r="G274" s="4" t="s">
        <v>1153</v>
      </c>
      <c r="H274" s="1" t="s">
        <v>522</v>
      </c>
      <c r="I274" s="1" t="s">
        <v>525</v>
      </c>
    </row>
    <row r="275" spans="1:9" ht="115.2" hidden="1" x14ac:dyDescent="0.3">
      <c r="A275" s="1">
        <v>352</v>
      </c>
      <c r="B275" s="1" t="s">
        <v>1143</v>
      </c>
      <c r="C275" s="1" t="s">
        <v>1154</v>
      </c>
      <c r="D275" s="1">
        <v>6</v>
      </c>
      <c r="E275" s="1" t="s">
        <v>525</v>
      </c>
      <c r="F275" s="1" t="s">
        <v>1155</v>
      </c>
      <c r="G275" s="4" t="s">
        <v>1156</v>
      </c>
      <c r="H275" s="1" t="s">
        <v>522</v>
      </c>
      <c r="I275" s="1" t="s">
        <v>525</v>
      </c>
    </row>
    <row r="276" spans="1:9" ht="86.4" hidden="1" x14ac:dyDescent="0.3">
      <c r="A276" s="1">
        <v>353</v>
      </c>
      <c r="B276" s="1" t="s">
        <v>1143</v>
      </c>
      <c r="C276" s="1" t="s">
        <v>1157</v>
      </c>
      <c r="D276" s="1">
        <v>7</v>
      </c>
      <c r="E276" s="1" t="s">
        <v>55</v>
      </c>
      <c r="F276" s="1" t="s">
        <v>536</v>
      </c>
      <c r="G276" s="4" t="s">
        <v>1158</v>
      </c>
      <c r="H276" s="1" t="s">
        <v>522</v>
      </c>
      <c r="I276" s="1" t="s">
        <v>525</v>
      </c>
    </row>
    <row r="277" spans="1:9" ht="57.6" hidden="1" x14ac:dyDescent="0.3">
      <c r="A277" s="1">
        <v>354</v>
      </c>
      <c r="B277" s="1" t="s">
        <v>1143</v>
      </c>
      <c r="C277" s="1" t="s">
        <v>1159</v>
      </c>
      <c r="D277" s="1">
        <v>8</v>
      </c>
      <c r="E277" s="1" t="s">
        <v>55</v>
      </c>
      <c r="F277" s="1" t="s">
        <v>552</v>
      </c>
      <c r="G277" s="4" t="s">
        <v>1160</v>
      </c>
      <c r="H277" s="1" t="s">
        <v>522</v>
      </c>
      <c r="I277" s="1" t="s">
        <v>525</v>
      </c>
    </row>
    <row r="278" spans="1:9" ht="86.4" hidden="1" x14ac:dyDescent="0.3">
      <c r="A278" s="1">
        <v>355</v>
      </c>
      <c r="B278" s="1" t="s">
        <v>1143</v>
      </c>
      <c r="C278" s="1" t="s">
        <v>1161</v>
      </c>
      <c r="D278" s="1">
        <v>9</v>
      </c>
      <c r="E278" s="1" t="s">
        <v>55</v>
      </c>
      <c r="F278" s="1" t="s">
        <v>552</v>
      </c>
      <c r="G278" s="4" t="s">
        <v>1162</v>
      </c>
      <c r="H278" s="1" t="s">
        <v>522</v>
      </c>
      <c r="I278" s="1" t="s">
        <v>525</v>
      </c>
    </row>
    <row r="279" spans="1:9" ht="72" hidden="1" x14ac:dyDescent="0.3">
      <c r="A279" s="1">
        <v>356</v>
      </c>
      <c r="B279" s="1" t="s">
        <v>1143</v>
      </c>
      <c r="C279" s="1" t="s">
        <v>1163</v>
      </c>
      <c r="D279" s="1">
        <v>10</v>
      </c>
      <c r="E279" s="1" t="s">
        <v>525</v>
      </c>
      <c r="F279" s="1" t="s">
        <v>1155</v>
      </c>
      <c r="G279" s="4" t="s">
        <v>1164</v>
      </c>
      <c r="H279" s="1" t="s">
        <v>522</v>
      </c>
      <c r="I279" s="1" t="s">
        <v>525</v>
      </c>
    </row>
    <row r="280" spans="1:9" hidden="1" x14ac:dyDescent="0.3">
      <c r="A280" s="1">
        <v>356.5</v>
      </c>
      <c r="B280" s="1" t="s">
        <v>1165</v>
      </c>
      <c r="D280" s="1">
        <v>0</v>
      </c>
      <c r="I280" s="1" t="s">
        <v>525</v>
      </c>
    </row>
    <row r="281" spans="1:9" ht="57.6" hidden="1" x14ac:dyDescent="0.3">
      <c r="A281" s="1">
        <v>357</v>
      </c>
      <c r="B281" s="1" t="s">
        <v>1165</v>
      </c>
      <c r="C281" s="1" t="s">
        <v>1166</v>
      </c>
      <c r="D281" s="1">
        <v>1</v>
      </c>
      <c r="E281" s="1" t="s">
        <v>55</v>
      </c>
      <c r="F281" s="1" t="s">
        <v>520</v>
      </c>
      <c r="G281" s="4" t="s">
        <v>1167</v>
      </c>
      <c r="H281" s="1" t="s">
        <v>522</v>
      </c>
      <c r="I281" s="1" t="s">
        <v>525</v>
      </c>
    </row>
    <row r="282" spans="1:9" ht="57.6" hidden="1" x14ac:dyDescent="0.3">
      <c r="A282" s="1">
        <v>358</v>
      </c>
      <c r="B282" s="1" t="s">
        <v>1165</v>
      </c>
      <c r="C282" s="1" t="s">
        <v>1168</v>
      </c>
      <c r="D282" s="1">
        <v>2</v>
      </c>
      <c r="E282" s="1" t="s">
        <v>55</v>
      </c>
      <c r="F282" s="1" t="s">
        <v>520</v>
      </c>
      <c r="G282" s="4" t="s">
        <v>1169</v>
      </c>
      <c r="H282" s="1" t="s">
        <v>522</v>
      </c>
      <c r="I282" s="1" t="s">
        <v>525</v>
      </c>
    </row>
    <row r="283" spans="1:9" ht="72" hidden="1" x14ac:dyDescent="0.3">
      <c r="A283" s="1">
        <v>359</v>
      </c>
      <c r="B283" s="1" t="s">
        <v>1165</v>
      </c>
      <c r="C283" s="1" t="s">
        <v>1170</v>
      </c>
      <c r="D283" s="1">
        <v>3</v>
      </c>
      <c r="E283" s="1" t="s">
        <v>55</v>
      </c>
      <c r="F283" s="1" t="s">
        <v>520</v>
      </c>
      <c r="G283" s="4" t="s">
        <v>1171</v>
      </c>
      <c r="H283" s="1" t="s">
        <v>522</v>
      </c>
      <c r="I283" s="1" t="s">
        <v>525</v>
      </c>
    </row>
    <row r="284" spans="1:9" ht="72" hidden="1" x14ac:dyDescent="0.3">
      <c r="A284" s="1">
        <v>360</v>
      </c>
      <c r="B284" s="1" t="s">
        <v>1165</v>
      </c>
      <c r="C284" s="1" t="s">
        <v>1172</v>
      </c>
      <c r="D284" s="1">
        <v>4</v>
      </c>
      <c r="E284" s="1" t="s">
        <v>55</v>
      </c>
      <c r="F284" s="1" t="s">
        <v>520</v>
      </c>
      <c r="G284" s="4" t="s">
        <v>1173</v>
      </c>
      <c r="H284" s="1" t="s">
        <v>522</v>
      </c>
      <c r="I284" s="1" t="s">
        <v>525</v>
      </c>
    </row>
    <row r="285" spans="1:9" hidden="1" x14ac:dyDescent="0.3">
      <c r="A285" s="1">
        <v>360.5</v>
      </c>
      <c r="B285" s="1" t="s">
        <v>1174</v>
      </c>
      <c r="D285" s="1">
        <v>0</v>
      </c>
      <c r="I285" s="1" t="s">
        <v>525</v>
      </c>
    </row>
    <row r="286" spans="1:9" hidden="1" x14ac:dyDescent="0.3">
      <c r="A286" s="1">
        <v>361</v>
      </c>
      <c r="B286" s="1" t="s">
        <v>1174</v>
      </c>
      <c r="C286" s="1" t="s">
        <v>1152</v>
      </c>
      <c r="D286" s="1">
        <v>1</v>
      </c>
      <c r="E286" s="1" t="s">
        <v>55</v>
      </c>
      <c r="F286" s="1" t="s">
        <v>566</v>
      </c>
      <c r="G286" s="4" t="s">
        <v>1175</v>
      </c>
      <c r="H286" s="1" t="s">
        <v>522</v>
      </c>
      <c r="I286" s="1" t="s">
        <v>525</v>
      </c>
    </row>
    <row r="287" spans="1:9" ht="43.2" hidden="1" x14ac:dyDescent="0.3">
      <c r="A287" s="1">
        <v>362</v>
      </c>
      <c r="B287" s="1" t="s">
        <v>1174</v>
      </c>
      <c r="C287" s="1" t="s">
        <v>1176</v>
      </c>
      <c r="D287" s="1">
        <v>2</v>
      </c>
      <c r="E287" s="1" t="s">
        <v>55</v>
      </c>
      <c r="F287" s="1" t="s">
        <v>526</v>
      </c>
      <c r="G287" s="4" t="s">
        <v>1177</v>
      </c>
      <c r="H287" s="1" t="s">
        <v>522</v>
      </c>
      <c r="I287" s="1" t="s">
        <v>525</v>
      </c>
    </row>
    <row r="288" spans="1:9" ht="86.4" hidden="1" x14ac:dyDescent="0.3">
      <c r="A288" s="1">
        <v>363</v>
      </c>
      <c r="B288" s="1" t="s">
        <v>1174</v>
      </c>
      <c r="C288" s="1" t="s">
        <v>1178</v>
      </c>
      <c r="D288" s="1">
        <v>3</v>
      </c>
      <c r="E288" s="1" t="s">
        <v>55</v>
      </c>
      <c r="F288" s="1" t="s">
        <v>520</v>
      </c>
      <c r="G288" s="4" t="s">
        <v>1179</v>
      </c>
      <c r="H288" s="1" t="s">
        <v>522</v>
      </c>
      <c r="I288" s="1" t="s">
        <v>525</v>
      </c>
    </row>
    <row r="289" spans="1:9" hidden="1" x14ac:dyDescent="0.3">
      <c r="A289" s="1">
        <v>363.5</v>
      </c>
      <c r="B289" s="1" t="s">
        <v>1180</v>
      </c>
      <c r="D289" s="1">
        <v>0</v>
      </c>
      <c r="I289" s="1" t="s">
        <v>525</v>
      </c>
    </row>
    <row r="290" spans="1:9" ht="100.8" hidden="1" x14ac:dyDescent="0.3">
      <c r="A290" s="1">
        <v>364</v>
      </c>
      <c r="B290" s="1" t="s">
        <v>1180</v>
      </c>
      <c r="C290" s="1" t="s">
        <v>1181</v>
      </c>
      <c r="D290" s="1">
        <v>1</v>
      </c>
      <c r="E290" s="1" t="s">
        <v>55</v>
      </c>
      <c r="F290" s="1" t="s">
        <v>520</v>
      </c>
      <c r="G290" s="4" t="s">
        <v>1182</v>
      </c>
      <c r="H290" s="1" t="s">
        <v>522</v>
      </c>
      <c r="I290" s="1" t="s">
        <v>525</v>
      </c>
    </row>
    <row r="291" spans="1:9" ht="100.8" hidden="1" x14ac:dyDescent="0.3">
      <c r="A291" s="1">
        <v>365</v>
      </c>
      <c r="B291" s="1" t="s">
        <v>1180</v>
      </c>
      <c r="C291" s="1" t="s">
        <v>1183</v>
      </c>
      <c r="D291" s="1">
        <v>2</v>
      </c>
      <c r="E291" s="1" t="s">
        <v>55</v>
      </c>
      <c r="F291" s="1" t="s">
        <v>520</v>
      </c>
      <c r="G291" s="4" t="s">
        <v>1184</v>
      </c>
      <c r="H291" s="1" t="s">
        <v>522</v>
      </c>
      <c r="I291" s="1" t="s">
        <v>525</v>
      </c>
    </row>
    <row r="292" spans="1:9" ht="86.4" hidden="1" x14ac:dyDescent="0.3">
      <c r="A292" s="1">
        <v>366</v>
      </c>
      <c r="B292" s="1" t="s">
        <v>1180</v>
      </c>
      <c r="C292" s="1" t="s">
        <v>1185</v>
      </c>
      <c r="D292" s="1">
        <v>3</v>
      </c>
      <c r="E292" s="1" t="s">
        <v>55</v>
      </c>
      <c r="F292" s="1" t="s">
        <v>566</v>
      </c>
      <c r="G292" s="4" t="s">
        <v>1186</v>
      </c>
      <c r="H292" s="1" t="s">
        <v>522</v>
      </c>
      <c r="I292" s="1" t="s">
        <v>525</v>
      </c>
    </row>
    <row r="293" spans="1:9" ht="28.8" hidden="1" x14ac:dyDescent="0.3">
      <c r="A293" s="1">
        <v>367</v>
      </c>
      <c r="B293" s="1" t="s">
        <v>1180</v>
      </c>
      <c r="C293" s="1" t="s">
        <v>1159</v>
      </c>
      <c r="D293" s="1">
        <v>4</v>
      </c>
      <c r="E293" s="1" t="s">
        <v>55</v>
      </c>
      <c r="F293" s="1" t="s">
        <v>552</v>
      </c>
      <c r="G293" s="4" t="s">
        <v>1187</v>
      </c>
      <c r="H293" s="1" t="s">
        <v>522</v>
      </c>
      <c r="I293" s="1" t="s">
        <v>525</v>
      </c>
    </row>
    <row r="294" spans="1:9" ht="72" hidden="1" x14ac:dyDescent="0.3">
      <c r="A294" s="1">
        <v>368</v>
      </c>
      <c r="B294" s="1" t="s">
        <v>1180</v>
      </c>
      <c r="C294" s="1" t="s">
        <v>1161</v>
      </c>
      <c r="D294" s="1">
        <v>5</v>
      </c>
      <c r="E294" s="1" t="s">
        <v>55</v>
      </c>
      <c r="F294" s="1" t="s">
        <v>552</v>
      </c>
      <c r="G294" s="4" t="s">
        <v>1188</v>
      </c>
      <c r="H294" s="1" t="s">
        <v>522</v>
      </c>
      <c r="I294" s="1" t="s">
        <v>525</v>
      </c>
    </row>
    <row r="295" spans="1:9" ht="72" hidden="1" x14ac:dyDescent="0.3">
      <c r="A295" s="1">
        <v>369</v>
      </c>
      <c r="B295" s="1" t="s">
        <v>1180</v>
      </c>
      <c r="C295" s="1" t="s">
        <v>1163</v>
      </c>
      <c r="D295" s="1">
        <v>6</v>
      </c>
      <c r="E295" s="1" t="s">
        <v>525</v>
      </c>
      <c r="F295" s="1" t="s">
        <v>1155</v>
      </c>
      <c r="G295" s="4" t="s">
        <v>1189</v>
      </c>
      <c r="H295" s="1" t="s">
        <v>522</v>
      </c>
      <c r="I295" s="1" t="s">
        <v>525</v>
      </c>
    </row>
    <row r="296" spans="1:9" hidden="1" x14ac:dyDescent="0.3">
      <c r="A296" s="1">
        <v>369.5</v>
      </c>
      <c r="B296" s="1" t="s">
        <v>1190</v>
      </c>
      <c r="D296" s="1">
        <v>0</v>
      </c>
      <c r="I296" s="1" t="s">
        <v>525</v>
      </c>
    </row>
    <row r="297" spans="1:9" ht="28.8" hidden="1" x14ac:dyDescent="0.3">
      <c r="A297" s="1">
        <v>370</v>
      </c>
      <c r="B297" s="1" t="s">
        <v>1190</v>
      </c>
      <c r="C297" s="1" t="s">
        <v>1144</v>
      </c>
      <c r="D297" s="1">
        <v>1</v>
      </c>
      <c r="E297" s="1" t="s">
        <v>55</v>
      </c>
      <c r="F297" s="1" t="s">
        <v>520</v>
      </c>
      <c r="G297" s="4" t="s">
        <v>1191</v>
      </c>
      <c r="H297" s="1" t="s">
        <v>522</v>
      </c>
      <c r="I297" s="1" t="s">
        <v>525</v>
      </c>
    </row>
    <row r="298" spans="1:9" hidden="1" x14ac:dyDescent="0.3">
      <c r="A298" s="1">
        <v>371</v>
      </c>
      <c r="B298" s="1" t="s">
        <v>1190</v>
      </c>
      <c r="C298" s="1" t="s">
        <v>1192</v>
      </c>
      <c r="D298" s="1">
        <v>2</v>
      </c>
      <c r="E298" s="1" t="s">
        <v>55</v>
      </c>
      <c r="F298" s="1" t="s">
        <v>1193</v>
      </c>
      <c r="G298" s="4" t="s">
        <v>1194</v>
      </c>
      <c r="H298" s="1" t="s">
        <v>522</v>
      </c>
      <c r="I298" s="1" t="s">
        <v>525</v>
      </c>
    </row>
    <row r="299" spans="1:9" ht="28.8" hidden="1" x14ac:dyDescent="0.3">
      <c r="A299" s="1">
        <v>372</v>
      </c>
      <c r="B299" s="1" t="s">
        <v>1190</v>
      </c>
      <c r="C299" s="1" t="s">
        <v>1195</v>
      </c>
      <c r="D299" s="1">
        <v>3</v>
      </c>
      <c r="E299" s="1" t="s">
        <v>55</v>
      </c>
      <c r="F299" s="1" t="s">
        <v>520</v>
      </c>
      <c r="G299" s="4" t="s">
        <v>1196</v>
      </c>
      <c r="H299" s="1" t="s">
        <v>522</v>
      </c>
      <c r="I299" s="1" t="s">
        <v>525</v>
      </c>
    </row>
    <row r="300" spans="1:9" hidden="1" x14ac:dyDescent="0.3">
      <c r="A300" s="1">
        <v>231.5</v>
      </c>
      <c r="B300" s="1" t="s">
        <v>1197</v>
      </c>
      <c r="D300" s="1">
        <v>0</v>
      </c>
      <c r="I300" s="1" t="s">
        <v>525</v>
      </c>
    </row>
    <row r="301" spans="1:9" ht="28.8" hidden="1" x14ac:dyDescent="0.3">
      <c r="A301" s="1">
        <v>232</v>
      </c>
      <c r="B301" s="1" t="s">
        <v>1197</v>
      </c>
      <c r="C301" s="1" t="s">
        <v>1198</v>
      </c>
      <c r="D301" s="1">
        <v>1</v>
      </c>
      <c r="E301" s="1" t="s">
        <v>55</v>
      </c>
      <c r="F301" s="1" t="s">
        <v>520</v>
      </c>
      <c r="G301" s="4" t="s">
        <v>1199</v>
      </c>
      <c r="H301" s="1" t="s">
        <v>522</v>
      </c>
      <c r="I301" s="1" t="s">
        <v>525</v>
      </c>
    </row>
    <row r="302" spans="1:9" ht="72" hidden="1" x14ac:dyDescent="0.3">
      <c r="A302" s="1">
        <v>233</v>
      </c>
      <c r="B302" s="1" t="s">
        <v>1197</v>
      </c>
      <c r="C302" s="1" t="s">
        <v>546</v>
      </c>
      <c r="D302" s="1">
        <v>2</v>
      </c>
      <c r="E302" s="1" t="s">
        <v>55</v>
      </c>
      <c r="F302" s="1" t="s">
        <v>520</v>
      </c>
      <c r="G302" s="4" t="s">
        <v>1200</v>
      </c>
      <c r="H302" s="1" t="s">
        <v>522</v>
      </c>
      <c r="I302" s="1" t="s">
        <v>525</v>
      </c>
    </row>
    <row r="303" spans="1:9" ht="43.2" hidden="1" x14ac:dyDescent="0.3">
      <c r="A303" s="1">
        <v>234</v>
      </c>
      <c r="B303" s="1" t="s">
        <v>1197</v>
      </c>
      <c r="C303" s="1" t="s">
        <v>548</v>
      </c>
      <c r="D303" s="1">
        <v>3</v>
      </c>
      <c r="E303" s="1" t="s">
        <v>55</v>
      </c>
      <c r="F303" s="1" t="s">
        <v>520</v>
      </c>
      <c r="G303" s="4" t="s">
        <v>1201</v>
      </c>
      <c r="H303" s="1" t="s">
        <v>522</v>
      </c>
      <c r="I303" s="1" t="s">
        <v>525</v>
      </c>
    </row>
    <row r="304" spans="1:9" ht="86.4" hidden="1" x14ac:dyDescent="0.3">
      <c r="A304" s="1">
        <v>235</v>
      </c>
      <c r="B304" s="1" t="s">
        <v>1197</v>
      </c>
      <c r="C304" s="1" t="s">
        <v>1202</v>
      </c>
      <c r="D304" s="1">
        <v>4</v>
      </c>
      <c r="E304" s="1" t="s">
        <v>55</v>
      </c>
      <c r="F304" s="1" t="s">
        <v>552</v>
      </c>
      <c r="G304" s="4" t="s">
        <v>1203</v>
      </c>
      <c r="H304" s="1" t="s">
        <v>522</v>
      </c>
      <c r="I304" s="1" t="s">
        <v>525</v>
      </c>
    </row>
    <row r="305" spans="1:9" ht="86.4" hidden="1" x14ac:dyDescent="0.3">
      <c r="A305" s="1">
        <v>236</v>
      </c>
      <c r="B305" s="1" t="s">
        <v>1197</v>
      </c>
      <c r="C305" s="1" t="s">
        <v>1204</v>
      </c>
      <c r="D305" s="1">
        <v>5</v>
      </c>
      <c r="E305" s="1" t="s">
        <v>55</v>
      </c>
      <c r="F305" s="1" t="s">
        <v>552</v>
      </c>
      <c r="G305" s="4" t="s">
        <v>1205</v>
      </c>
      <c r="H305" s="1" t="s">
        <v>522</v>
      </c>
      <c r="I305" s="1" t="s">
        <v>525</v>
      </c>
    </row>
    <row r="306" spans="1:9" ht="43.2" hidden="1" x14ac:dyDescent="0.3">
      <c r="A306" s="1">
        <v>237</v>
      </c>
      <c r="B306" s="1" t="s">
        <v>1197</v>
      </c>
      <c r="C306" s="1" t="s">
        <v>1206</v>
      </c>
      <c r="D306" s="1">
        <v>6</v>
      </c>
      <c r="E306" s="1" t="s">
        <v>525</v>
      </c>
      <c r="F306" s="1" t="s">
        <v>520</v>
      </c>
      <c r="G306" s="4" t="s">
        <v>1207</v>
      </c>
      <c r="H306" s="1" t="s">
        <v>522</v>
      </c>
      <c r="I306" s="1" t="s">
        <v>525</v>
      </c>
    </row>
    <row r="307" spans="1:9" hidden="1" x14ac:dyDescent="0.3">
      <c r="A307" s="1">
        <v>251.5</v>
      </c>
      <c r="B307" s="1" t="s">
        <v>1208</v>
      </c>
      <c r="D307" s="1">
        <v>0</v>
      </c>
      <c r="I307" s="1" t="s">
        <v>525</v>
      </c>
    </row>
    <row r="308" spans="1:9" ht="28.8" hidden="1" x14ac:dyDescent="0.3">
      <c r="A308" s="1">
        <v>252</v>
      </c>
      <c r="B308" s="1" t="s">
        <v>1208</v>
      </c>
      <c r="C308" s="1" t="s">
        <v>1209</v>
      </c>
      <c r="D308" s="1">
        <v>1</v>
      </c>
      <c r="E308" s="1" t="s">
        <v>55</v>
      </c>
      <c r="F308" s="1" t="s">
        <v>520</v>
      </c>
      <c r="G308" s="4" t="s">
        <v>1210</v>
      </c>
      <c r="H308" s="1" t="s">
        <v>522</v>
      </c>
      <c r="I308" s="1" t="s">
        <v>525</v>
      </c>
    </row>
    <row r="309" spans="1:9" ht="57.6" hidden="1" x14ac:dyDescent="0.3">
      <c r="A309" s="1">
        <v>253</v>
      </c>
      <c r="B309" s="1" t="s">
        <v>1208</v>
      </c>
      <c r="C309" s="1" t="s">
        <v>1211</v>
      </c>
      <c r="D309" s="1">
        <v>2</v>
      </c>
      <c r="E309" s="1" t="s">
        <v>55</v>
      </c>
      <c r="F309" s="1" t="s">
        <v>520</v>
      </c>
      <c r="G309" s="4" t="s">
        <v>1212</v>
      </c>
      <c r="H309" s="1" t="s">
        <v>522</v>
      </c>
      <c r="I309" s="1" t="s">
        <v>525</v>
      </c>
    </row>
    <row r="310" spans="1:9" ht="72" hidden="1" x14ac:dyDescent="0.3">
      <c r="A310" s="1">
        <v>254</v>
      </c>
      <c r="B310" s="1" t="s">
        <v>1208</v>
      </c>
      <c r="C310" s="1" t="s">
        <v>1213</v>
      </c>
      <c r="D310" s="1">
        <v>3</v>
      </c>
      <c r="E310" s="1" t="s">
        <v>55</v>
      </c>
      <c r="F310" s="1" t="s">
        <v>566</v>
      </c>
      <c r="G310" s="4" t="s">
        <v>1214</v>
      </c>
      <c r="H310" s="1" t="s">
        <v>522</v>
      </c>
      <c r="I310" s="1" t="s">
        <v>525</v>
      </c>
    </row>
    <row r="311" spans="1:9" ht="115.2" hidden="1" x14ac:dyDescent="0.3">
      <c r="A311" s="1">
        <v>255</v>
      </c>
      <c r="B311" s="1" t="s">
        <v>1208</v>
      </c>
      <c r="C311" s="1" t="s">
        <v>1215</v>
      </c>
      <c r="D311" s="1">
        <v>4</v>
      </c>
      <c r="E311" s="1" t="s">
        <v>55</v>
      </c>
      <c r="F311" s="1" t="s">
        <v>520</v>
      </c>
      <c r="G311" s="4" t="s">
        <v>1216</v>
      </c>
      <c r="H311" s="1" t="s">
        <v>522</v>
      </c>
      <c r="I311" s="1" t="s">
        <v>525</v>
      </c>
    </row>
    <row r="312" spans="1:9" ht="57.6" hidden="1" x14ac:dyDescent="0.3">
      <c r="A312" s="1">
        <v>256</v>
      </c>
      <c r="B312" s="1" t="s">
        <v>1208</v>
      </c>
      <c r="C312" s="1" t="s">
        <v>1217</v>
      </c>
      <c r="D312" s="1">
        <v>5</v>
      </c>
      <c r="E312" s="1" t="s">
        <v>525</v>
      </c>
      <c r="F312" s="1" t="s">
        <v>520</v>
      </c>
      <c r="G312" s="4" t="s">
        <v>1218</v>
      </c>
      <c r="H312" s="1" t="s">
        <v>522</v>
      </c>
      <c r="I312" s="1" t="s">
        <v>525</v>
      </c>
    </row>
    <row r="313" spans="1:9" ht="72" hidden="1" x14ac:dyDescent="0.3">
      <c r="A313" s="1">
        <v>257</v>
      </c>
      <c r="B313" s="1" t="s">
        <v>1208</v>
      </c>
      <c r="C313" s="1" t="s">
        <v>1219</v>
      </c>
      <c r="D313" s="1">
        <v>6</v>
      </c>
      <c r="E313" s="1" t="s">
        <v>525</v>
      </c>
      <c r="F313" s="1" t="s">
        <v>682</v>
      </c>
      <c r="G313" s="4" t="s">
        <v>1220</v>
      </c>
      <c r="H313" s="1" t="s">
        <v>522</v>
      </c>
      <c r="I313" s="1" t="s">
        <v>525</v>
      </c>
    </row>
    <row r="314" spans="1:9" ht="28.8" hidden="1" x14ac:dyDescent="0.3">
      <c r="A314" s="1">
        <v>258</v>
      </c>
      <c r="B314" s="1" t="s">
        <v>1208</v>
      </c>
      <c r="C314" s="1" t="s">
        <v>1221</v>
      </c>
      <c r="D314" s="1">
        <v>7</v>
      </c>
      <c r="E314" s="1" t="s">
        <v>525</v>
      </c>
      <c r="F314" s="1" t="s">
        <v>682</v>
      </c>
      <c r="G314" s="4" t="s">
        <v>1222</v>
      </c>
      <c r="H314" s="1" t="s">
        <v>522</v>
      </c>
      <c r="I314" s="1" t="s">
        <v>525</v>
      </c>
    </row>
    <row r="315" spans="1:9" ht="43.2" hidden="1" x14ac:dyDescent="0.3">
      <c r="A315" s="1">
        <v>259</v>
      </c>
      <c r="B315" s="1" t="s">
        <v>1208</v>
      </c>
      <c r="C315" s="1" t="s">
        <v>1223</v>
      </c>
      <c r="D315" s="1">
        <v>8</v>
      </c>
      <c r="E315" s="1" t="s">
        <v>525</v>
      </c>
      <c r="F315" s="1" t="s">
        <v>682</v>
      </c>
      <c r="G315" s="4" t="s">
        <v>1224</v>
      </c>
      <c r="H315" s="1" t="s">
        <v>522</v>
      </c>
      <c r="I315" s="1" t="s">
        <v>525</v>
      </c>
    </row>
    <row r="316" spans="1:9" ht="28.8" hidden="1" x14ac:dyDescent="0.3">
      <c r="A316" s="1">
        <v>260</v>
      </c>
      <c r="B316" s="1" t="s">
        <v>1208</v>
      </c>
      <c r="C316" s="1" t="s">
        <v>1225</v>
      </c>
      <c r="D316" s="1">
        <v>9</v>
      </c>
      <c r="E316" s="1" t="s">
        <v>525</v>
      </c>
      <c r="F316" s="1" t="s">
        <v>682</v>
      </c>
      <c r="G316" s="4" t="s">
        <v>1226</v>
      </c>
      <c r="H316" s="1" t="s">
        <v>522</v>
      </c>
      <c r="I316" s="1" t="s">
        <v>525</v>
      </c>
    </row>
    <row r="317" spans="1:9" ht="28.8" hidden="1" x14ac:dyDescent="0.3">
      <c r="A317" s="1">
        <v>261</v>
      </c>
      <c r="B317" s="1" t="s">
        <v>1208</v>
      </c>
      <c r="C317" s="1" t="s">
        <v>1227</v>
      </c>
      <c r="D317" s="1">
        <v>10</v>
      </c>
      <c r="E317" s="1" t="s">
        <v>525</v>
      </c>
      <c r="F317" s="1" t="s">
        <v>682</v>
      </c>
      <c r="G317" s="4" t="s">
        <v>1228</v>
      </c>
      <c r="H317" s="1" t="s">
        <v>522</v>
      </c>
      <c r="I317" s="1" t="s">
        <v>525</v>
      </c>
    </row>
    <row r="318" spans="1:9" ht="28.8" hidden="1" x14ac:dyDescent="0.3">
      <c r="A318" s="1">
        <v>262</v>
      </c>
      <c r="B318" s="1" t="s">
        <v>1208</v>
      </c>
      <c r="C318" s="1" t="s">
        <v>1229</v>
      </c>
      <c r="D318" s="1">
        <v>11</v>
      </c>
      <c r="E318" s="1" t="s">
        <v>525</v>
      </c>
      <c r="F318" s="1" t="s">
        <v>682</v>
      </c>
      <c r="G318" s="4" t="s">
        <v>1230</v>
      </c>
      <c r="H318" s="1" t="s">
        <v>522</v>
      </c>
      <c r="I318" s="1" t="s">
        <v>525</v>
      </c>
    </row>
    <row r="319" spans="1:9" ht="72" hidden="1" x14ac:dyDescent="0.3">
      <c r="A319" s="1">
        <v>263</v>
      </c>
      <c r="B319" s="1" t="s">
        <v>1208</v>
      </c>
      <c r="C319" s="1" t="s">
        <v>1231</v>
      </c>
      <c r="D319" s="1">
        <v>12</v>
      </c>
      <c r="E319" s="1" t="s">
        <v>525</v>
      </c>
      <c r="F319" s="1" t="s">
        <v>682</v>
      </c>
      <c r="G319" s="4" t="s">
        <v>1232</v>
      </c>
      <c r="H319" s="1" t="s">
        <v>522</v>
      </c>
      <c r="I319" s="1" t="s">
        <v>525</v>
      </c>
    </row>
    <row r="320" spans="1:9" ht="86.4" hidden="1" x14ac:dyDescent="0.3">
      <c r="A320" s="1">
        <v>264</v>
      </c>
      <c r="B320" s="1" t="s">
        <v>1208</v>
      </c>
      <c r="C320" s="1" t="s">
        <v>1233</v>
      </c>
      <c r="D320" s="1">
        <v>13</v>
      </c>
      <c r="E320" s="1" t="s">
        <v>525</v>
      </c>
      <c r="F320" s="1" t="s">
        <v>682</v>
      </c>
      <c r="G320" s="4" t="s">
        <v>1234</v>
      </c>
      <c r="H320" s="1" t="s">
        <v>522</v>
      </c>
      <c r="I320" s="1" t="s">
        <v>525</v>
      </c>
    </row>
    <row r="321" spans="1:9" ht="28.8" hidden="1" x14ac:dyDescent="0.3">
      <c r="A321" s="1">
        <v>265</v>
      </c>
      <c r="B321" s="1" t="s">
        <v>1208</v>
      </c>
      <c r="C321" s="1" t="s">
        <v>1235</v>
      </c>
      <c r="D321" s="1">
        <v>14</v>
      </c>
      <c r="E321" s="1" t="s">
        <v>525</v>
      </c>
      <c r="F321" s="1" t="s">
        <v>682</v>
      </c>
      <c r="G321" s="4" t="s">
        <v>1236</v>
      </c>
      <c r="H321" s="1" t="s">
        <v>522</v>
      </c>
      <c r="I321" s="1" t="s">
        <v>525</v>
      </c>
    </row>
    <row r="322" spans="1:9" ht="86.4" hidden="1" x14ac:dyDescent="0.3">
      <c r="A322" s="1">
        <v>266</v>
      </c>
      <c r="B322" s="1" t="s">
        <v>1208</v>
      </c>
      <c r="C322" s="1" t="s">
        <v>1237</v>
      </c>
      <c r="D322" s="1">
        <v>15</v>
      </c>
      <c r="E322" s="1" t="s">
        <v>525</v>
      </c>
      <c r="F322" s="1" t="s">
        <v>682</v>
      </c>
      <c r="G322" s="4" t="s">
        <v>1238</v>
      </c>
      <c r="H322" s="1" t="s">
        <v>522</v>
      </c>
      <c r="I322" s="1" t="s">
        <v>525</v>
      </c>
    </row>
    <row r="323" spans="1:9" ht="100.8" hidden="1" x14ac:dyDescent="0.3">
      <c r="A323" s="1">
        <v>267</v>
      </c>
      <c r="B323" s="1" t="s">
        <v>1208</v>
      </c>
      <c r="C323" s="1" t="s">
        <v>1239</v>
      </c>
      <c r="D323" s="1">
        <v>16</v>
      </c>
      <c r="E323" s="1" t="s">
        <v>525</v>
      </c>
      <c r="F323" s="1" t="s">
        <v>682</v>
      </c>
      <c r="G323" s="4" t="s">
        <v>1240</v>
      </c>
      <c r="H323" s="1" t="s">
        <v>522</v>
      </c>
      <c r="I323" s="1" t="s">
        <v>525</v>
      </c>
    </row>
    <row r="324" spans="1:9" ht="100.8" hidden="1" x14ac:dyDescent="0.3">
      <c r="A324" s="1">
        <v>268</v>
      </c>
      <c r="B324" s="1" t="s">
        <v>1208</v>
      </c>
      <c r="C324" s="1" t="s">
        <v>1241</v>
      </c>
      <c r="D324" s="1">
        <v>17</v>
      </c>
      <c r="E324" s="1" t="s">
        <v>525</v>
      </c>
      <c r="F324" s="1" t="s">
        <v>520</v>
      </c>
      <c r="G324" s="4" t="s">
        <v>1242</v>
      </c>
      <c r="H324" s="1" t="s">
        <v>522</v>
      </c>
      <c r="I324" s="1" t="s">
        <v>525</v>
      </c>
    </row>
    <row r="325" spans="1:9" ht="28.8" hidden="1" x14ac:dyDescent="0.3">
      <c r="A325" s="1">
        <v>269</v>
      </c>
      <c r="B325" s="1" t="s">
        <v>1208</v>
      </c>
      <c r="C325" s="1" t="s">
        <v>1243</v>
      </c>
      <c r="D325" s="1">
        <v>18</v>
      </c>
      <c r="E325" s="1" t="s">
        <v>525</v>
      </c>
      <c r="F325" s="1" t="s">
        <v>682</v>
      </c>
      <c r="G325" s="4" t="s">
        <v>1244</v>
      </c>
      <c r="H325" s="1" t="s">
        <v>522</v>
      </c>
      <c r="I325" s="1" t="s">
        <v>525</v>
      </c>
    </row>
    <row r="326" spans="1:9" ht="43.2" hidden="1" x14ac:dyDescent="0.3">
      <c r="A326" s="1">
        <v>270</v>
      </c>
      <c r="B326" s="1" t="s">
        <v>1208</v>
      </c>
      <c r="C326" s="1" t="s">
        <v>1245</v>
      </c>
      <c r="D326" s="1">
        <v>19</v>
      </c>
      <c r="E326" s="1" t="s">
        <v>525</v>
      </c>
      <c r="F326" s="1" t="s">
        <v>520</v>
      </c>
      <c r="G326" s="4" t="s">
        <v>1246</v>
      </c>
      <c r="H326" s="1" t="s">
        <v>522</v>
      </c>
      <c r="I326" s="1" t="s">
        <v>525</v>
      </c>
    </row>
    <row r="327" spans="1:9" ht="43.2" hidden="1" x14ac:dyDescent="0.3">
      <c r="A327" s="1">
        <v>271</v>
      </c>
      <c r="B327" s="1" t="s">
        <v>1208</v>
      </c>
      <c r="C327" s="1" t="s">
        <v>1247</v>
      </c>
      <c r="D327" s="1">
        <v>20</v>
      </c>
      <c r="E327" s="1" t="s">
        <v>525</v>
      </c>
      <c r="F327" s="1" t="s">
        <v>536</v>
      </c>
      <c r="G327" s="4" t="s">
        <v>1248</v>
      </c>
      <c r="H327" s="1" t="s">
        <v>522</v>
      </c>
      <c r="I327" s="1" t="s">
        <v>525</v>
      </c>
    </row>
    <row r="328" spans="1:9" ht="43.2" hidden="1" x14ac:dyDescent="0.3">
      <c r="A328" s="1">
        <v>272</v>
      </c>
      <c r="B328" s="1" t="s">
        <v>1208</v>
      </c>
      <c r="C328" s="1" t="s">
        <v>1249</v>
      </c>
      <c r="D328" s="1">
        <v>21</v>
      </c>
      <c r="E328" s="1" t="s">
        <v>525</v>
      </c>
      <c r="F328" s="1" t="s">
        <v>520</v>
      </c>
      <c r="G328" s="4" t="s">
        <v>1250</v>
      </c>
      <c r="H328" s="1" t="s">
        <v>522</v>
      </c>
      <c r="I328" s="1" t="s">
        <v>525</v>
      </c>
    </row>
    <row r="329" spans="1:9" ht="28.8" hidden="1" x14ac:dyDescent="0.3">
      <c r="A329" s="1">
        <v>273</v>
      </c>
      <c r="B329" s="1" t="s">
        <v>1208</v>
      </c>
      <c r="C329" s="1" t="s">
        <v>1251</v>
      </c>
      <c r="D329" s="1">
        <v>22</v>
      </c>
      <c r="E329" s="1" t="s">
        <v>525</v>
      </c>
      <c r="F329" s="1" t="s">
        <v>1252</v>
      </c>
      <c r="G329" s="4" t="s">
        <v>1253</v>
      </c>
      <c r="H329" s="1" t="s">
        <v>522</v>
      </c>
      <c r="I329" s="1" t="s">
        <v>525</v>
      </c>
    </row>
    <row r="330" spans="1:9" hidden="1" x14ac:dyDescent="0.3">
      <c r="A330" s="1">
        <v>372.5</v>
      </c>
      <c r="B330" s="1" t="s">
        <v>1254</v>
      </c>
      <c r="D330" s="1">
        <v>0</v>
      </c>
      <c r="I330" s="1" t="s">
        <v>525</v>
      </c>
    </row>
    <row r="331" spans="1:9" hidden="1" x14ac:dyDescent="0.3">
      <c r="A331" s="1">
        <v>373</v>
      </c>
      <c r="B331" s="1" t="s">
        <v>1254</v>
      </c>
      <c r="C331" s="1" t="s">
        <v>1148</v>
      </c>
      <c r="D331" s="1">
        <v>1</v>
      </c>
      <c r="E331" s="1" t="s">
        <v>55</v>
      </c>
      <c r="F331" s="1" t="s">
        <v>566</v>
      </c>
      <c r="G331" s="4" t="s">
        <v>1255</v>
      </c>
      <c r="H331" s="1" t="s">
        <v>522</v>
      </c>
      <c r="I331" s="1" t="s">
        <v>525</v>
      </c>
    </row>
    <row r="332" spans="1:9" ht="43.2" hidden="1" x14ac:dyDescent="0.3">
      <c r="A332" s="1">
        <v>374</v>
      </c>
      <c r="B332" s="1" t="s">
        <v>1254</v>
      </c>
      <c r="C332" s="1" t="s">
        <v>1256</v>
      </c>
      <c r="D332" s="1">
        <v>2</v>
      </c>
      <c r="E332" s="1" t="s">
        <v>55</v>
      </c>
      <c r="F332" s="1" t="s">
        <v>526</v>
      </c>
      <c r="G332" s="4" t="s">
        <v>1257</v>
      </c>
      <c r="H332" s="1" t="s">
        <v>522</v>
      </c>
      <c r="I332" s="1" t="s">
        <v>525</v>
      </c>
    </row>
    <row r="333" spans="1:9" ht="86.4" hidden="1" x14ac:dyDescent="0.3">
      <c r="A333" s="1">
        <v>375</v>
      </c>
      <c r="B333" s="1" t="s">
        <v>1254</v>
      </c>
      <c r="C333" s="1" t="s">
        <v>1258</v>
      </c>
      <c r="D333" s="1">
        <v>3</v>
      </c>
      <c r="E333" s="1" t="s">
        <v>55</v>
      </c>
      <c r="F333" s="1" t="s">
        <v>520</v>
      </c>
      <c r="G333" s="4" t="s">
        <v>1259</v>
      </c>
      <c r="H333" s="1" t="s">
        <v>522</v>
      </c>
      <c r="I333" s="1" t="s">
        <v>525</v>
      </c>
    </row>
    <row r="334" spans="1:9" hidden="1" x14ac:dyDescent="0.3">
      <c r="A334" s="1">
        <v>237.5</v>
      </c>
      <c r="B334" s="1" t="s">
        <v>1260</v>
      </c>
      <c r="D334" s="1">
        <v>0</v>
      </c>
      <c r="I334" s="1" t="s">
        <v>525</v>
      </c>
    </row>
    <row r="335" spans="1:9" hidden="1" x14ac:dyDescent="0.3">
      <c r="A335" s="1">
        <v>238</v>
      </c>
      <c r="B335" s="1" t="s">
        <v>1260</v>
      </c>
      <c r="C335" s="1" t="s">
        <v>1261</v>
      </c>
      <c r="D335" s="1">
        <v>1</v>
      </c>
      <c r="E335" s="1" t="s">
        <v>55</v>
      </c>
      <c r="F335" s="1" t="s">
        <v>520</v>
      </c>
      <c r="G335" s="4" t="s">
        <v>1262</v>
      </c>
      <c r="H335" s="1" t="s">
        <v>522</v>
      </c>
      <c r="I335" s="1" t="s">
        <v>525</v>
      </c>
    </row>
    <row r="336" spans="1:9" ht="72" hidden="1" x14ac:dyDescent="0.3">
      <c r="A336" s="1">
        <v>239</v>
      </c>
      <c r="B336" s="1" t="s">
        <v>1260</v>
      </c>
      <c r="C336" s="1" t="s">
        <v>546</v>
      </c>
      <c r="D336" s="1">
        <v>2</v>
      </c>
      <c r="E336" s="1" t="s">
        <v>55</v>
      </c>
      <c r="F336" s="1" t="s">
        <v>520</v>
      </c>
      <c r="G336" s="4" t="s">
        <v>1263</v>
      </c>
      <c r="H336" s="1" t="s">
        <v>522</v>
      </c>
      <c r="I336" s="1" t="s">
        <v>525</v>
      </c>
    </row>
    <row r="337" spans="1:9" ht="57.6" hidden="1" x14ac:dyDescent="0.3">
      <c r="A337" s="1">
        <v>240</v>
      </c>
      <c r="B337" s="1" t="s">
        <v>1260</v>
      </c>
      <c r="C337" s="1" t="s">
        <v>658</v>
      </c>
      <c r="D337" s="1">
        <v>3</v>
      </c>
      <c r="E337" s="1" t="s">
        <v>55</v>
      </c>
      <c r="F337" s="1" t="s">
        <v>520</v>
      </c>
      <c r="G337" s="4" t="s">
        <v>1264</v>
      </c>
      <c r="H337" s="1" t="s">
        <v>522</v>
      </c>
      <c r="I337" s="1" t="s">
        <v>525</v>
      </c>
    </row>
    <row r="338" spans="1:9" ht="43.2" hidden="1" x14ac:dyDescent="0.3">
      <c r="A338" s="1">
        <v>241</v>
      </c>
      <c r="B338" s="1" t="s">
        <v>1260</v>
      </c>
      <c r="C338" s="1" t="s">
        <v>769</v>
      </c>
      <c r="D338" s="1">
        <v>4</v>
      </c>
      <c r="E338" s="1" t="s">
        <v>55</v>
      </c>
      <c r="F338" s="1" t="s">
        <v>520</v>
      </c>
      <c r="G338" s="4" t="s">
        <v>1265</v>
      </c>
      <c r="H338" s="1" t="s">
        <v>522</v>
      </c>
      <c r="I338" s="1" t="s">
        <v>525</v>
      </c>
    </row>
    <row r="339" spans="1:9" hidden="1" x14ac:dyDescent="0.3">
      <c r="A339" s="1">
        <v>242</v>
      </c>
      <c r="B339" s="1" t="s">
        <v>1260</v>
      </c>
      <c r="C339" s="1" t="s">
        <v>1266</v>
      </c>
      <c r="D339" s="1">
        <v>5</v>
      </c>
      <c r="E339" s="1" t="s">
        <v>55</v>
      </c>
      <c r="F339" s="1" t="s">
        <v>682</v>
      </c>
      <c r="G339" s="4" t="s">
        <v>1267</v>
      </c>
      <c r="H339" s="1" t="s">
        <v>522</v>
      </c>
      <c r="I339" s="1" t="s">
        <v>525</v>
      </c>
    </row>
    <row r="340" spans="1:9" ht="86.4" hidden="1" x14ac:dyDescent="0.3">
      <c r="A340" s="1">
        <v>243</v>
      </c>
      <c r="B340" s="1" t="s">
        <v>1260</v>
      </c>
      <c r="C340" s="1" t="s">
        <v>1268</v>
      </c>
      <c r="D340" s="1">
        <v>6</v>
      </c>
      <c r="E340" s="1" t="s">
        <v>55</v>
      </c>
      <c r="F340" s="1" t="s">
        <v>552</v>
      </c>
      <c r="G340" s="4" t="s">
        <v>1269</v>
      </c>
      <c r="H340" s="1" t="s">
        <v>522</v>
      </c>
      <c r="I340" s="1" t="s">
        <v>525</v>
      </c>
    </row>
    <row r="341" spans="1:9" ht="86.4" hidden="1" x14ac:dyDescent="0.3">
      <c r="A341" s="1">
        <v>244</v>
      </c>
      <c r="B341" s="1" t="s">
        <v>1260</v>
      </c>
      <c r="C341" s="1" t="s">
        <v>1270</v>
      </c>
      <c r="D341" s="1">
        <v>7</v>
      </c>
      <c r="E341" s="1" t="s">
        <v>55</v>
      </c>
      <c r="F341" s="1" t="s">
        <v>552</v>
      </c>
      <c r="G341" s="4" t="s">
        <v>1271</v>
      </c>
      <c r="H341" s="1" t="s">
        <v>522</v>
      </c>
      <c r="I341" s="1" t="s">
        <v>525</v>
      </c>
    </row>
    <row r="342" spans="1:9" hidden="1" x14ac:dyDescent="0.3">
      <c r="A342" s="1">
        <v>244.5</v>
      </c>
      <c r="B342" s="1" t="s">
        <v>1272</v>
      </c>
      <c r="D342" s="1">
        <v>0</v>
      </c>
      <c r="I342" s="1" t="s">
        <v>525</v>
      </c>
    </row>
    <row r="343" spans="1:9" hidden="1" x14ac:dyDescent="0.3">
      <c r="A343" s="1">
        <v>245</v>
      </c>
      <c r="B343" s="1" t="s">
        <v>1272</v>
      </c>
      <c r="C343" s="1" t="s">
        <v>1273</v>
      </c>
      <c r="D343" s="1">
        <v>1</v>
      </c>
      <c r="E343" s="1" t="s">
        <v>55</v>
      </c>
      <c r="F343" s="1" t="s">
        <v>520</v>
      </c>
      <c r="G343" s="4" t="s">
        <v>1274</v>
      </c>
      <c r="H343" s="1" t="s">
        <v>522</v>
      </c>
      <c r="I343" s="1" t="s">
        <v>525</v>
      </c>
    </row>
    <row r="344" spans="1:9" ht="72" hidden="1" x14ac:dyDescent="0.3">
      <c r="A344" s="1">
        <v>246</v>
      </c>
      <c r="B344" s="1" t="s">
        <v>1272</v>
      </c>
      <c r="C344" s="1" t="s">
        <v>546</v>
      </c>
      <c r="D344" s="1">
        <v>2</v>
      </c>
      <c r="E344" s="1" t="s">
        <v>55</v>
      </c>
      <c r="F344" s="1" t="s">
        <v>520</v>
      </c>
      <c r="G344" s="4" t="s">
        <v>1275</v>
      </c>
      <c r="H344" s="1" t="s">
        <v>522</v>
      </c>
      <c r="I344" s="1" t="s">
        <v>525</v>
      </c>
    </row>
    <row r="345" spans="1:9" ht="57.6" hidden="1" x14ac:dyDescent="0.3">
      <c r="A345" s="1">
        <v>247</v>
      </c>
      <c r="B345" s="1" t="s">
        <v>1272</v>
      </c>
      <c r="C345" s="1" t="s">
        <v>658</v>
      </c>
      <c r="D345" s="1">
        <v>3</v>
      </c>
      <c r="E345" s="1" t="s">
        <v>55</v>
      </c>
      <c r="F345" s="1" t="s">
        <v>520</v>
      </c>
      <c r="G345" s="4" t="s">
        <v>1276</v>
      </c>
      <c r="H345" s="1" t="s">
        <v>522</v>
      </c>
      <c r="I345" s="1" t="s">
        <v>525</v>
      </c>
    </row>
    <row r="346" spans="1:9" ht="86.4" hidden="1" x14ac:dyDescent="0.3">
      <c r="A346" s="1">
        <v>248</v>
      </c>
      <c r="B346" s="1" t="s">
        <v>1272</v>
      </c>
      <c r="C346" s="1" t="s">
        <v>1277</v>
      </c>
      <c r="D346" s="1">
        <v>4</v>
      </c>
      <c r="E346" s="1" t="s">
        <v>55</v>
      </c>
      <c r="F346" s="1" t="s">
        <v>552</v>
      </c>
      <c r="G346" s="4" t="s">
        <v>1278</v>
      </c>
      <c r="H346" s="1" t="s">
        <v>522</v>
      </c>
      <c r="I346" s="1" t="s">
        <v>525</v>
      </c>
    </row>
    <row r="347" spans="1:9" ht="86.4" hidden="1" x14ac:dyDescent="0.3">
      <c r="A347" s="1">
        <v>249</v>
      </c>
      <c r="B347" s="1" t="s">
        <v>1272</v>
      </c>
      <c r="C347" s="1" t="s">
        <v>1279</v>
      </c>
      <c r="D347" s="1">
        <v>5</v>
      </c>
      <c r="E347" s="1" t="s">
        <v>55</v>
      </c>
      <c r="F347" s="1" t="s">
        <v>552</v>
      </c>
      <c r="G347" s="4" t="s">
        <v>1271</v>
      </c>
      <c r="H347" s="1" t="s">
        <v>522</v>
      </c>
      <c r="I347" s="1" t="s">
        <v>525</v>
      </c>
    </row>
    <row r="348" spans="1:9" ht="43.2" hidden="1" x14ac:dyDescent="0.3">
      <c r="A348" s="1">
        <v>250</v>
      </c>
      <c r="B348" s="1" t="s">
        <v>1272</v>
      </c>
      <c r="C348" s="1" t="s">
        <v>1280</v>
      </c>
      <c r="D348" s="1">
        <v>6</v>
      </c>
      <c r="E348" s="1" t="s">
        <v>525</v>
      </c>
      <c r="F348" s="1" t="s">
        <v>520</v>
      </c>
      <c r="G348" s="4" t="s">
        <v>1281</v>
      </c>
      <c r="H348" s="1" t="s">
        <v>522</v>
      </c>
      <c r="I348" s="1" t="s">
        <v>525</v>
      </c>
    </row>
    <row r="349" spans="1:9" ht="57.6" hidden="1" x14ac:dyDescent="0.3">
      <c r="A349" s="1">
        <v>251</v>
      </c>
      <c r="B349" s="1" t="s">
        <v>1272</v>
      </c>
      <c r="C349" s="1" t="s">
        <v>1282</v>
      </c>
      <c r="D349" s="1">
        <v>7</v>
      </c>
      <c r="E349" s="1" t="s">
        <v>525</v>
      </c>
      <c r="F349" s="1" t="s">
        <v>520</v>
      </c>
      <c r="G349" s="4" t="s">
        <v>1283</v>
      </c>
      <c r="H349" s="1" t="s">
        <v>522</v>
      </c>
      <c r="I349" s="1" t="s">
        <v>525</v>
      </c>
    </row>
    <row r="350" spans="1:9" hidden="1" x14ac:dyDescent="0.3">
      <c r="A350" s="1">
        <v>375.5</v>
      </c>
      <c r="B350" s="1" t="s">
        <v>1284</v>
      </c>
      <c r="D350" s="1">
        <v>0</v>
      </c>
      <c r="I350" s="1" t="s">
        <v>525</v>
      </c>
    </row>
    <row r="351" spans="1:9" ht="57.6" hidden="1" x14ac:dyDescent="0.3">
      <c r="A351" s="1">
        <v>376</v>
      </c>
      <c r="B351" s="1" t="s">
        <v>1284</v>
      </c>
      <c r="C351" s="1" t="s">
        <v>658</v>
      </c>
      <c r="D351" s="1">
        <v>1</v>
      </c>
      <c r="E351" s="1" t="s">
        <v>55</v>
      </c>
      <c r="F351" s="1" t="s">
        <v>520</v>
      </c>
      <c r="G351" s="4" t="s">
        <v>1285</v>
      </c>
      <c r="H351" s="1" t="s">
        <v>522</v>
      </c>
      <c r="I351" s="1" t="s">
        <v>525</v>
      </c>
    </row>
    <row r="352" spans="1:9" ht="57.6" hidden="1" x14ac:dyDescent="0.3">
      <c r="A352" s="1">
        <v>377</v>
      </c>
      <c r="B352" s="1" t="s">
        <v>1284</v>
      </c>
      <c r="C352" s="1" t="s">
        <v>1286</v>
      </c>
      <c r="D352" s="1">
        <v>2</v>
      </c>
      <c r="E352" s="1" t="s">
        <v>55</v>
      </c>
      <c r="F352" s="1" t="s">
        <v>520</v>
      </c>
      <c r="G352" s="4" t="s">
        <v>1287</v>
      </c>
      <c r="H352" s="1" t="s">
        <v>522</v>
      </c>
      <c r="I352" s="1" t="s">
        <v>525</v>
      </c>
    </row>
    <row r="353" spans="1:9" ht="43.2" hidden="1" x14ac:dyDescent="0.3">
      <c r="A353" s="1">
        <v>378</v>
      </c>
      <c r="B353" s="1" t="s">
        <v>1284</v>
      </c>
      <c r="C353" s="1" t="s">
        <v>1288</v>
      </c>
      <c r="D353" s="1">
        <v>3</v>
      </c>
      <c r="E353" s="1" t="s">
        <v>525</v>
      </c>
      <c r="F353" s="1" t="s">
        <v>682</v>
      </c>
      <c r="G353" s="4" t="s">
        <v>1289</v>
      </c>
      <c r="H353" s="1" t="s">
        <v>522</v>
      </c>
      <c r="I353" s="1" t="s">
        <v>525</v>
      </c>
    </row>
    <row r="354" spans="1:9" ht="57.6" hidden="1" x14ac:dyDescent="0.3">
      <c r="A354" s="1">
        <v>379</v>
      </c>
      <c r="B354" s="1" t="s">
        <v>1284</v>
      </c>
      <c r="C354" s="1" t="s">
        <v>1290</v>
      </c>
      <c r="D354" s="1">
        <v>4</v>
      </c>
      <c r="E354" s="1" t="s">
        <v>525</v>
      </c>
      <c r="F354" s="1" t="s">
        <v>520</v>
      </c>
      <c r="G354" s="4" t="s">
        <v>1291</v>
      </c>
      <c r="H354" s="1" t="s">
        <v>522</v>
      </c>
      <c r="I354" s="1" t="s">
        <v>525</v>
      </c>
    </row>
    <row r="355" spans="1:9" ht="43.2" hidden="1" x14ac:dyDescent="0.3">
      <c r="A355" s="1">
        <v>380</v>
      </c>
      <c r="B355" s="1" t="s">
        <v>1284</v>
      </c>
      <c r="C355" s="1" t="s">
        <v>1292</v>
      </c>
      <c r="D355" s="1">
        <v>5</v>
      </c>
      <c r="E355" s="1" t="s">
        <v>525</v>
      </c>
      <c r="F355" s="1" t="s">
        <v>682</v>
      </c>
      <c r="G355" s="4" t="s">
        <v>1293</v>
      </c>
      <c r="H355" s="1" t="s">
        <v>522</v>
      </c>
      <c r="I355" s="1" t="s">
        <v>525</v>
      </c>
    </row>
    <row r="356" spans="1:9" ht="72" hidden="1" x14ac:dyDescent="0.3">
      <c r="A356" s="1">
        <v>381</v>
      </c>
      <c r="B356" s="1" t="s">
        <v>1284</v>
      </c>
      <c r="C356" s="1" t="s">
        <v>1294</v>
      </c>
      <c r="D356" s="1">
        <v>6</v>
      </c>
      <c r="E356" s="1" t="s">
        <v>525</v>
      </c>
      <c r="F356" s="1" t="s">
        <v>520</v>
      </c>
      <c r="G356" s="4" t="s">
        <v>1295</v>
      </c>
      <c r="H356" s="1" t="s">
        <v>522</v>
      </c>
      <c r="I356" s="1" t="s">
        <v>525</v>
      </c>
    </row>
    <row r="357" spans="1:9" ht="43.2" hidden="1" x14ac:dyDescent="0.3">
      <c r="A357" s="1">
        <v>382</v>
      </c>
      <c r="B357" s="1" t="s">
        <v>1284</v>
      </c>
      <c r="C357" s="1" t="s">
        <v>1296</v>
      </c>
      <c r="D357" s="1">
        <v>7</v>
      </c>
      <c r="E357" s="1" t="s">
        <v>525</v>
      </c>
      <c r="F357" s="1" t="s">
        <v>682</v>
      </c>
      <c r="G357" s="4" t="s">
        <v>1297</v>
      </c>
      <c r="H357" s="1" t="s">
        <v>522</v>
      </c>
      <c r="I357" s="1" t="s">
        <v>525</v>
      </c>
    </row>
    <row r="358" spans="1:9" ht="72" hidden="1" x14ac:dyDescent="0.3">
      <c r="A358" s="1">
        <v>383</v>
      </c>
      <c r="B358" s="1" t="s">
        <v>1284</v>
      </c>
      <c r="C358" s="1" t="s">
        <v>1298</v>
      </c>
      <c r="D358" s="1">
        <v>8</v>
      </c>
      <c r="E358" s="1" t="s">
        <v>525</v>
      </c>
      <c r="F358" s="1" t="s">
        <v>520</v>
      </c>
      <c r="G358" s="4" t="s">
        <v>1299</v>
      </c>
      <c r="H358" s="1" t="s">
        <v>522</v>
      </c>
      <c r="I358" s="1" t="s">
        <v>525</v>
      </c>
    </row>
    <row r="359" spans="1:9" ht="57.6" hidden="1" x14ac:dyDescent="0.3">
      <c r="A359" s="1">
        <v>384</v>
      </c>
      <c r="B359" s="1" t="s">
        <v>1284</v>
      </c>
      <c r="C359" s="1" t="s">
        <v>1300</v>
      </c>
      <c r="D359" s="1">
        <v>9</v>
      </c>
      <c r="E359" s="1" t="s">
        <v>525</v>
      </c>
      <c r="F359" s="1" t="s">
        <v>520</v>
      </c>
      <c r="G359" s="4" t="s">
        <v>1301</v>
      </c>
      <c r="H359" s="1" t="s">
        <v>522</v>
      </c>
      <c r="I359" s="1" t="s">
        <v>525</v>
      </c>
    </row>
    <row r="360" spans="1:9" ht="43.2" hidden="1" x14ac:dyDescent="0.3">
      <c r="A360" s="1">
        <v>385</v>
      </c>
      <c r="B360" s="1" t="s">
        <v>1284</v>
      </c>
      <c r="C360" s="1" t="s">
        <v>1159</v>
      </c>
      <c r="D360" s="1">
        <v>10</v>
      </c>
      <c r="E360" s="1" t="s">
        <v>55</v>
      </c>
      <c r="F360" s="1" t="s">
        <v>552</v>
      </c>
      <c r="G360" s="4" t="s">
        <v>1302</v>
      </c>
      <c r="H360" s="1" t="s">
        <v>522</v>
      </c>
      <c r="I360" s="1" t="s">
        <v>525</v>
      </c>
    </row>
    <row r="361" spans="1:9" ht="72" hidden="1" x14ac:dyDescent="0.3">
      <c r="A361" s="1">
        <v>386</v>
      </c>
      <c r="B361" s="1" t="s">
        <v>1284</v>
      </c>
      <c r="C361" s="1" t="s">
        <v>1161</v>
      </c>
      <c r="D361" s="1">
        <v>11</v>
      </c>
      <c r="E361" s="1" t="s">
        <v>55</v>
      </c>
      <c r="F361" s="1" t="s">
        <v>552</v>
      </c>
      <c r="G361" s="4" t="s">
        <v>1303</v>
      </c>
      <c r="H361" s="1" t="s">
        <v>522</v>
      </c>
      <c r="I361" s="1" t="s">
        <v>525</v>
      </c>
    </row>
    <row r="362" spans="1:9" ht="72" hidden="1" x14ac:dyDescent="0.3">
      <c r="A362" s="1">
        <v>387</v>
      </c>
      <c r="B362" s="1" t="s">
        <v>1284</v>
      </c>
      <c r="C362" s="1" t="s">
        <v>1163</v>
      </c>
      <c r="D362" s="1">
        <v>12</v>
      </c>
      <c r="E362" s="1" t="s">
        <v>525</v>
      </c>
      <c r="F362" s="1" t="s">
        <v>1155</v>
      </c>
      <c r="G362" s="4" t="s">
        <v>1304</v>
      </c>
      <c r="H362" s="1" t="s">
        <v>522</v>
      </c>
      <c r="I362" s="1" t="s">
        <v>525</v>
      </c>
    </row>
    <row r="363" spans="1:9" hidden="1" x14ac:dyDescent="0.3">
      <c r="A363" s="1">
        <v>61.5</v>
      </c>
      <c r="B363" s="1" t="s">
        <v>1305</v>
      </c>
      <c r="D363" s="1">
        <v>0</v>
      </c>
      <c r="I363" s="1" t="s">
        <v>525</v>
      </c>
    </row>
    <row r="364" spans="1:9" ht="43.2" hidden="1" x14ac:dyDescent="0.3">
      <c r="A364" s="1">
        <v>62</v>
      </c>
      <c r="B364" s="1" t="s">
        <v>1305</v>
      </c>
      <c r="C364" s="1" t="s">
        <v>1306</v>
      </c>
      <c r="D364" s="1">
        <v>1</v>
      </c>
      <c r="E364" s="1" t="s">
        <v>55</v>
      </c>
      <c r="F364" s="1" t="s">
        <v>520</v>
      </c>
      <c r="G364" s="4" t="s">
        <v>1307</v>
      </c>
      <c r="H364" s="1" t="s">
        <v>522</v>
      </c>
      <c r="I364" s="1" t="s">
        <v>525</v>
      </c>
    </row>
    <row r="365" spans="1:9" ht="43.2" hidden="1" x14ac:dyDescent="0.3">
      <c r="A365" s="1">
        <v>63</v>
      </c>
      <c r="B365" s="1" t="s">
        <v>1305</v>
      </c>
      <c r="C365" s="1" t="s">
        <v>1308</v>
      </c>
      <c r="D365" s="1">
        <v>2</v>
      </c>
      <c r="E365" s="1" t="s">
        <v>55</v>
      </c>
      <c r="F365" s="1" t="s">
        <v>520</v>
      </c>
      <c r="G365" s="4" t="s">
        <v>1309</v>
      </c>
      <c r="H365" s="1" t="s">
        <v>522</v>
      </c>
      <c r="I365" s="1" t="s">
        <v>525</v>
      </c>
    </row>
    <row r="366" spans="1:9" ht="43.2" hidden="1" x14ac:dyDescent="0.3">
      <c r="A366" s="1">
        <v>64</v>
      </c>
      <c r="B366" s="1" t="s">
        <v>1305</v>
      </c>
      <c r="C366" s="1" t="s">
        <v>1310</v>
      </c>
      <c r="D366" s="1">
        <v>3</v>
      </c>
      <c r="E366" s="1" t="s">
        <v>55</v>
      </c>
      <c r="F366" s="1" t="s">
        <v>520</v>
      </c>
      <c r="G366" s="4" t="s">
        <v>1311</v>
      </c>
      <c r="H366" s="1" t="s">
        <v>522</v>
      </c>
      <c r="I366" s="1" t="s">
        <v>525</v>
      </c>
    </row>
    <row r="367" spans="1:9" ht="43.2" hidden="1" x14ac:dyDescent="0.3">
      <c r="A367" s="1">
        <v>65</v>
      </c>
      <c r="B367" s="1" t="s">
        <v>1305</v>
      </c>
      <c r="C367" s="1" t="s">
        <v>1312</v>
      </c>
      <c r="D367" s="1">
        <v>4</v>
      </c>
      <c r="E367" s="1" t="s">
        <v>55</v>
      </c>
      <c r="F367" s="1" t="s">
        <v>520</v>
      </c>
      <c r="G367" s="4" t="s">
        <v>1313</v>
      </c>
      <c r="H367" s="1" t="s">
        <v>522</v>
      </c>
      <c r="I367" s="1" t="s">
        <v>525</v>
      </c>
    </row>
    <row r="368" spans="1:9" ht="43.2" hidden="1" x14ac:dyDescent="0.3">
      <c r="A368" s="1">
        <v>66</v>
      </c>
      <c r="B368" s="1" t="s">
        <v>1305</v>
      </c>
      <c r="C368" s="1" t="s">
        <v>1314</v>
      </c>
      <c r="D368" s="1">
        <v>5</v>
      </c>
      <c r="E368" s="1" t="s">
        <v>55</v>
      </c>
      <c r="F368" s="1" t="s">
        <v>520</v>
      </c>
      <c r="G368" s="4" t="s">
        <v>1315</v>
      </c>
      <c r="H368" s="1" t="s">
        <v>522</v>
      </c>
      <c r="I368" s="1" t="s">
        <v>525</v>
      </c>
    </row>
    <row r="369" spans="1:9" hidden="1" x14ac:dyDescent="0.3">
      <c r="A369" s="1">
        <v>327.5</v>
      </c>
      <c r="B369" s="1" t="s">
        <v>1316</v>
      </c>
      <c r="D369" s="1">
        <v>0</v>
      </c>
      <c r="I369" s="1" t="s">
        <v>525</v>
      </c>
    </row>
    <row r="370" spans="1:9" ht="43.2" hidden="1" x14ac:dyDescent="0.3">
      <c r="A370" s="1">
        <v>328</v>
      </c>
      <c r="B370" s="1" t="s">
        <v>1316</v>
      </c>
      <c r="C370" s="1" t="s">
        <v>1317</v>
      </c>
      <c r="D370" s="1">
        <v>1</v>
      </c>
      <c r="E370" s="1" t="s">
        <v>55</v>
      </c>
      <c r="F370" s="1" t="s">
        <v>520</v>
      </c>
      <c r="G370" s="4" t="s">
        <v>1318</v>
      </c>
      <c r="H370" s="1" t="s">
        <v>522</v>
      </c>
      <c r="I370" s="1" t="s">
        <v>525</v>
      </c>
    </row>
    <row r="371" spans="1:9" ht="43.2" hidden="1" x14ac:dyDescent="0.3">
      <c r="A371" s="1">
        <v>329</v>
      </c>
      <c r="B371" s="1" t="s">
        <v>1316</v>
      </c>
      <c r="C371" s="1" t="s">
        <v>1319</v>
      </c>
      <c r="D371" s="1">
        <v>2</v>
      </c>
      <c r="E371" s="1" t="s">
        <v>55</v>
      </c>
      <c r="F371" s="1" t="s">
        <v>520</v>
      </c>
      <c r="G371" s="4" t="s">
        <v>1320</v>
      </c>
      <c r="H371" s="1" t="s">
        <v>522</v>
      </c>
      <c r="I371" s="1" t="s">
        <v>525</v>
      </c>
    </row>
    <row r="372" spans="1:9" ht="43.2" hidden="1" x14ac:dyDescent="0.3">
      <c r="A372" s="1">
        <v>330</v>
      </c>
      <c r="B372" s="1" t="s">
        <v>1316</v>
      </c>
      <c r="C372" s="1" t="s">
        <v>1321</v>
      </c>
      <c r="D372" s="1">
        <v>3</v>
      </c>
      <c r="E372" s="1" t="s">
        <v>55</v>
      </c>
      <c r="F372" s="1" t="s">
        <v>1322</v>
      </c>
      <c r="G372" s="4" t="s">
        <v>1323</v>
      </c>
      <c r="H372" s="1" t="s">
        <v>522</v>
      </c>
      <c r="I372" s="1" t="s">
        <v>525</v>
      </c>
    </row>
    <row r="373" spans="1:9" hidden="1" x14ac:dyDescent="0.3">
      <c r="A373" s="1">
        <v>331</v>
      </c>
      <c r="B373" s="1" t="s">
        <v>1316</v>
      </c>
      <c r="C373" s="1" t="s">
        <v>811</v>
      </c>
      <c r="D373" s="1">
        <v>4</v>
      </c>
      <c r="E373" s="1" t="s">
        <v>525</v>
      </c>
      <c r="F373" s="1" t="s">
        <v>1324</v>
      </c>
      <c r="G373" s="4" t="s">
        <v>1325</v>
      </c>
      <c r="H373" s="1" t="s">
        <v>522</v>
      </c>
      <c r="I373" s="1" t="s">
        <v>525</v>
      </c>
    </row>
    <row r="374" spans="1:9" ht="28.8" hidden="1" x14ac:dyDescent="0.3">
      <c r="A374" s="1">
        <v>332</v>
      </c>
      <c r="B374" s="1" t="s">
        <v>1316</v>
      </c>
      <c r="C374" s="1" t="s">
        <v>767</v>
      </c>
      <c r="D374" s="1">
        <v>5</v>
      </c>
      <c r="E374" s="1" t="s">
        <v>525</v>
      </c>
      <c r="F374" s="1" t="s">
        <v>520</v>
      </c>
      <c r="G374" s="4" t="s">
        <v>1326</v>
      </c>
      <c r="H374" s="1" t="s">
        <v>522</v>
      </c>
      <c r="I374" s="1" t="s">
        <v>525</v>
      </c>
    </row>
    <row r="375" spans="1:9" ht="28.8" hidden="1" x14ac:dyDescent="0.3">
      <c r="A375" s="1">
        <v>333</v>
      </c>
      <c r="B375" s="1" t="s">
        <v>1316</v>
      </c>
      <c r="C375" s="1" t="s">
        <v>1327</v>
      </c>
      <c r="D375" s="1">
        <v>6</v>
      </c>
      <c r="E375" s="1" t="s">
        <v>525</v>
      </c>
      <c r="F375" s="1" t="s">
        <v>552</v>
      </c>
      <c r="G375" s="4" t="s">
        <v>1328</v>
      </c>
      <c r="H375" s="1" t="s">
        <v>522</v>
      </c>
      <c r="I375" s="1" t="s">
        <v>525</v>
      </c>
    </row>
    <row r="376" spans="1:9" ht="28.8" hidden="1" x14ac:dyDescent="0.3">
      <c r="A376" s="1">
        <v>334</v>
      </c>
      <c r="B376" s="1" t="s">
        <v>1316</v>
      </c>
      <c r="C376" s="1" t="s">
        <v>1329</v>
      </c>
      <c r="D376" s="1">
        <v>7</v>
      </c>
      <c r="E376" s="1" t="s">
        <v>525</v>
      </c>
      <c r="F376" s="1" t="s">
        <v>555</v>
      </c>
      <c r="G376" s="4" t="s">
        <v>1330</v>
      </c>
      <c r="H376" s="1" t="s">
        <v>522</v>
      </c>
      <c r="I376" s="1" t="s">
        <v>525</v>
      </c>
    </row>
    <row r="377" spans="1:9" hidden="1" x14ac:dyDescent="0.3">
      <c r="A377" s="1">
        <v>86.5</v>
      </c>
      <c r="B377" s="1" t="s">
        <v>1331</v>
      </c>
      <c r="D377" s="1">
        <v>0</v>
      </c>
      <c r="I377" s="1" t="s">
        <v>525</v>
      </c>
    </row>
    <row r="378" spans="1:9" hidden="1" x14ac:dyDescent="0.3">
      <c r="A378" s="1">
        <v>87</v>
      </c>
      <c r="B378" s="1" t="s">
        <v>1331</v>
      </c>
      <c r="C378" s="1" t="s">
        <v>1332</v>
      </c>
      <c r="D378" s="1">
        <v>1</v>
      </c>
      <c r="E378" s="1" t="s">
        <v>55</v>
      </c>
      <c r="F378" s="1" t="s">
        <v>520</v>
      </c>
      <c r="G378" s="4" t="s">
        <v>1333</v>
      </c>
      <c r="H378" s="1" t="s">
        <v>522</v>
      </c>
      <c r="I378" s="1" t="s">
        <v>525</v>
      </c>
    </row>
    <row r="379" spans="1:9" ht="72" hidden="1" x14ac:dyDescent="0.3">
      <c r="A379" s="1">
        <v>88</v>
      </c>
      <c r="B379" s="1" t="s">
        <v>1331</v>
      </c>
      <c r="C379" s="1" t="s">
        <v>546</v>
      </c>
      <c r="D379" s="1">
        <v>2</v>
      </c>
      <c r="E379" s="1" t="s">
        <v>55</v>
      </c>
      <c r="F379" s="1" t="s">
        <v>520</v>
      </c>
      <c r="G379" s="4" t="s">
        <v>1334</v>
      </c>
      <c r="H379" s="1" t="s">
        <v>522</v>
      </c>
      <c r="I379" s="1" t="s">
        <v>525</v>
      </c>
    </row>
    <row r="380" spans="1:9" hidden="1" x14ac:dyDescent="0.3">
      <c r="A380" s="1">
        <v>89</v>
      </c>
      <c r="B380" s="1" t="s">
        <v>1331</v>
      </c>
      <c r="C380" s="1" t="s">
        <v>1335</v>
      </c>
      <c r="D380" s="1">
        <v>3</v>
      </c>
      <c r="E380" s="1" t="s">
        <v>55</v>
      </c>
      <c r="F380" s="1" t="s">
        <v>552</v>
      </c>
      <c r="G380" s="4" t="s">
        <v>1336</v>
      </c>
      <c r="H380" s="1" t="s">
        <v>522</v>
      </c>
      <c r="I380" s="1" t="s">
        <v>525</v>
      </c>
    </row>
    <row r="381" spans="1:9" ht="28.8" hidden="1" x14ac:dyDescent="0.3">
      <c r="A381" s="1">
        <v>90</v>
      </c>
      <c r="B381" s="1" t="s">
        <v>1331</v>
      </c>
      <c r="C381" s="1" t="s">
        <v>1337</v>
      </c>
      <c r="D381" s="1">
        <v>4</v>
      </c>
      <c r="E381" s="1" t="s">
        <v>525</v>
      </c>
      <c r="F381" s="1" t="s">
        <v>555</v>
      </c>
      <c r="G381" s="4" t="s">
        <v>1338</v>
      </c>
      <c r="H381" s="1" t="s">
        <v>522</v>
      </c>
      <c r="I381" s="1" t="s">
        <v>525</v>
      </c>
    </row>
    <row r="382" spans="1:9" ht="57.6" hidden="1" x14ac:dyDescent="0.3">
      <c r="A382" s="1">
        <v>91</v>
      </c>
      <c r="B382" s="1" t="s">
        <v>1331</v>
      </c>
      <c r="C382" s="1" t="s">
        <v>1339</v>
      </c>
      <c r="D382" s="1">
        <v>5</v>
      </c>
      <c r="E382" s="1" t="s">
        <v>55</v>
      </c>
      <c r="F382" s="1" t="s">
        <v>520</v>
      </c>
      <c r="G382" s="4" t="s">
        <v>1340</v>
      </c>
      <c r="H382" s="1" t="s">
        <v>522</v>
      </c>
      <c r="I382" s="1" t="s">
        <v>525</v>
      </c>
    </row>
    <row r="383" spans="1:9" ht="72" hidden="1" x14ac:dyDescent="0.3">
      <c r="A383" s="1">
        <v>92</v>
      </c>
      <c r="B383" s="1" t="s">
        <v>1331</v>
      </c>
      <c r="C383" s="1" t="s">
        <v>1341</v>
      </c>
      <c r="D383" s="1">
        <v>6</v>
      </c>
      <c r="E383" s="1" t="s">
        <v>55</v>
      </c>
      <c r="F383" s="1" t="s">
        <v>520</v>
      </c>
      <c r="G383" s="4" t="s">
        <v>1342</v>
      </c>
      <c r="H383" s="1" t="s">
        <v>522</v>
      </c>
      <c r="I383" s="1" t="s">
        <v>525</v>
      </c>
    </row>
    <row r="384" spans="1:9" ht="28.8" hidden="1" x14ac:dyDescent="0.3">
      <c r="A384" s="1">
        <v>93</v>
      </c>
      <c r="B384" s="1" t="s">
        <v>1331</v>
      </c>
      <c r="C384" s="1" t="s">
        <v>1343</v>
      </c>
      <c r="D384" s="1">
        <v>7</v>
      </c>
      <c r="E384" s="1" t="s">
        <v>525</v>
      </c>
      <c r="F384" s="1" t="s">
        <v>1322</v>
      </c>
      <c r="G384" s="4" t="s">
        <v>1344</v>
      </c>
      <c r="H384" s="1" t="s">
        <v>522</v>
      </c>
      <c r="I384" s="1" t="s">
        <v>525</v>
      </c>
    </row>
    <row r="385" spans="1:9" hidden="1" x14ac:dyDescent="0.3">
      <c r="A385" s="1">
        <v>94</v>
      </c>
      <c r="B385" s="1" t="s">
        <v>1331</v>
      </c>
      <c r="C385" s="1" t="s">
        <v>1345</v>
      </c>
      <c r="D385" s="1">
        <v>8</v>
      </c>
      <c r="E385" s="1" t="s">
        <v>55</v>
      </c>
      <c r="F385" s="1" t="s">
        <v>689</v>
      </c>
      <c r="G385" s="4" t="s">
        <v>1346</v>
      </c>
      <c r="H385" s="1" t="s">
        <v>522</v>
      </c>
      <c r="I385" s="1" t="s">
        <v>525</v>
      </c>
    </row>
    <row r="386" spans="1:9" ht="57.6" hidden="1" x14ac:dyDescent="0.3">
      <c r="A386" s="1">
        <v>95</v>
      </c>
      <c r="B386" s="1" t="s">
        <v>1331</v>
      </c>
      <c r="C386" s="1" t="s">
        <v>1347</v>
      </c>
      <c r="D386" s="1">
        <v>9</v>
      </c>
      <c r="E386" s="1" t="s">
        <v>55</v>
      </c>
      <c r="F386" s="1" t="s">
        <v>520</v>
      </c>
      <c r="G386" s="4" t="s">
        <v>1348</v>
      </c>
      <c r="H386" s="1" t="s">
        <v>522</v>
      </c>
      <c r="I386" s="1" t="s">
        <v>525</v>
      </c>
    </row>
    <row r="387" spans="1:9" ht="57.6" hidden="1" x14ac:dyDescent="0.3">
      <c r="A387" s="1">
        <v>96</v>
      </c>
      <c r="B387" s="1" t="s">
        <v>1331</v>
      </c>
      <c r="C387" s="1" t="s">
        <v>1195</v>
      </c>
      <c r="D387" s="1">
        <v>10</v>
      </c>
      <c r="E387" s="1" t="s">
        <v>55</v>
      </c>
      <c r="F387" s="1" t="s">
        <v>520</v>
      </c>
      <c r="G387" s="4" t="s">
        <v>1349</v>
      </c>
      <c r="H387" s="1" t="s">
        <v>522</v>
      </c>
      <c r="I387" s="1" t="s">
        <v>525</v>
      </c>
    </row>
    <row r="388" spans="1:9" ht="28.8" hidden="1" x14ac:dyDescent="0.3">
      <c r="A388" s="1">
        <v>97</v>
      </c>
      <c r="B388" s="1" t="s">
        <v>1331</v>
      </c>
      <c r="C388" s="1" t="s">
        <v>569</v>
      </c>
      <c r="D388" s="1">
        <v>11</v>
      </c>
      <c r="E388" s="1" t="s">
        <v>525</v>
      </c>
      <c r="F388" s="1" t="s">
        <v>520</v>
      </c>
      <c r="G388" s="4" t="s">
        <v>1350</v>
      </c>
      <c r="H388" s="1" t="s">
        <v>522</v>
      </c>
      <c r="I388" s="1" t="s">
        <v>525</v>
      </c>
    </row>
    <row r="389" spans="1:9" ht="43.2" hidden="1" x14ac:dyDescent="0.3">
      <c r="A389" s="1">
        <v>98</v>
      </c>
      <c r="B389" s="1" t="s">
        <v>1331</v>
      </c>
      <c r="C389" s="1" t="s">
        <v>572</v>
      </c>
      <c r="D389" s="1">
        <v>12</v>
      </c>
      <c r="E389" s="1" t="s">
        <v>525</v>
      </c>
      <c r="F389" s="1" t="s">
        <v>520</v>
      </c>
      <c r="G389" s="4" t="s">
        <v>1351</v>
      </c>
      <c r="H389" s="1" t="s">
        <v>522</v>
      </c>
      <c r="I389" s="1" t="s">
        <v>525</v>
      </c>
    </row>
    <row r="390" spans="1:9" ht="43.2" hidden="1" x14ac:dyDescent="0.3">
      <c r="A390" s="1">
        <v>99</v>
      </c>
      <c r="B390" s="1" t="s">
        <v>1331</v>
      </c>
      <c r="C390" s="1" t="s">
        <v>574</v>
      </c>
      <c r="D390" s="1">
        <v>13</v>
      </c>
      <c r="E390" s="1" t="s">
        <v>525</v>
      </c>
      <c r="F390" s="1" t="s">
        <v>520</v>
      </c>
      <c r="G390" s="4" t="s">
        <v>1352</v>
      </c>
      <c r="H390" s="1" t="s">
        <v>522</v>
      </c>
      <c r="I390" s="1" t="s">
        <v>525</v>
      </c>
    </row>
    <row r="391" spans="1:9" ht="28.8" hidden="1" x14ac:dyDescent="0.3">
      <c r="A391" s="1">
        <v>100</v>
      </c>
      <c r="B391" s="1" t="s">
        <v>1331</v>
      </c>
      <c r="C391" s="1" t="s">
        <v>1353</v>
      </c>
      <c r="D391" s="1">
        <v>14</v>
      </c>
      <c r="E391" s="1" t="s">
        <v>525</v>
      </c>
      <c r="F391" s="1" t="s">
        <v>536</v>
      </c>
      <c r="G391" s="4" t="s">
        <v>1354</v>
      </c>
      <c r="H391" s="1" t="s">
        <v>522</v>
      </c>
      <c r="I391" s="1" t="s">
        <v>525</v>
      </c>
    </row>
    <row r="392" spans="1:9" hidden="1" x14ac:dyDescent="0.3">
      <c r="A392" s="1">
        <v>100.5</v>
      </c>
      <c r="B392" s="1" t="s">
        <v>1355</v>
      </c>
      <c r="D392" s="1">
        <v>0</v>
      </c>
      <c r="I392" s="1" t="s">
        <v>525</v>
      </c>
    </row>
    <row r="393" spans="1:9" hidden="1" x14ac:dyDescent="0.3">
      <c r="A393" s="1">
        <v>101</v>
      </c>
      <c r="B393" s="1" t="s">
        <v>1355</v>
      </c>
      <c r="C393" s="1" t="s">
        <v>1356</v>
      </c>
      <c r="D393" s="1">
        <v>1</v>
      </c>
      <c r="E393" s="1" t="s">
        <v>1357</v>
      </c>
      <c r="F393" s="1" t="s">
        <v>1358</v>
      </c>
      <c r="G393" s="4" t="s">
        <v>406</v>
      </c>
      <c r="H393" s="1" t="s">
        <v>522</v>
      </c>
      <c r="I393" s="1" t="s">
        <v>525</v>
      </c>
    </row>
    <row r="394" spans="1:9" hidden="1" x14ac:dyDescent="0.3">
      <c r="A394" s="1">
        <v>102</v>
      </c>
      <c r="B394" s="1" t="s">
        <v>1355</v>
      </c>
      <c r="C394" s="1" t="s">
        <v>1356</v>
      </c>
      <c r="D394" s="1">
        <v>2</v>
      </c>
      <c r="E394" s="1" t="s">
        <v>1357</v>
      </c>
      <c r="F394" s="1" t="s">
        <v>1359</v>
      </c>
      <c r="G394" s="4" t="s">
        <v>406</v>
      </c>
      <c r="H394" s="1" t="s">
        <v>522</v>
      </c>
      <c r="I394" s="1" t="s">
        <v>525</v>
      </c>
    </row>
    <row r="395" spans="1:9" hidden="1" x14ac:dyDescent="0.3">
      <c r="A395" s="1">
        <v>103</v>
      </c>
      <c r="B395" s="1" t="s">
        <v>1355</v>
      </c>
      <c r="C395" s="1" t="s">
        <v>1360</v>
      </c>
      <c r="D395" s="1">
        <v>3</v>
      </c>
      <c r="E395" s="1" t="s">
        <v>1357</v>
      </c>
      <c r="F395" s="1" t="s">
        <v>1361</v>
      </c>
      <c r="G395" s="4" t="s">
        <v>406</v>
      </c>
      <c r="H395" s="1" t="s">
        <v>522</v>
      </c>
      <c r="I395" s="1" t="s">
        <v>525</v>
      </c>
    </row>
    <row r="396" spans="1:9" hidden="1" x14ac:dyDescent="0.3">
      <c r="A396" s="1">
        <v>104</v>
      </c>
      <c r="B396" s="1" t="s">
        <v>1355</v>
      </c>
      <c r="C396" s="1" t="s">
        <v>1360</v>
      </c>
      <c r="D396" s="1">
        <v>4</v>
      </c>
      <c r="E396" s="1" t="s">
        <v>1362</v>
      </c>
      <c r="F396" s="1" t="s">
        <v>1363</v>
      </c>
      <c r="G396" s="4" t="s">
        <v>406</v>
      </c>
      <c r="H396" s="1" t="s">
        <v>522</v>
      </c>
      <c r="I396" s="1" t="s">
        <v>525</v>
      </c>
    </row>
    <row r="397" spans="1:9" hidden="1" x14ac:dyDescent="0.3">
      <c r="A397" s="1">
        <v>105</v>
      </c>
      <c r="B397" s="1" t="s">
        <v>1355</v>
      </c>
      <c r="C397" s="1" t="s">
        <v>1360</v>
      </c>
      <c r="D397" s="1">
        <v>5</v>
      </c>
      <c r="E397" s="1" t="s">
        <v>1364</v>
      </c>
      <c r="F397" s="1" t="s">
        <v>1365</v>
      </c>
      <c r="G397" s="4" t="s">
        <v>406</v>
      </c>
      <c r="H397" s="1" t="s">
        <v>522</v>
      </c>
      <c r="I397" s="1" t="s">
        <v>525</v>
      </c>
    </row>
    <row r="398" spans="1:9" hidden="1" x14ac:dyDescent="0.3">
      <c r="A398" s="1">
        <v>106</v>
      </c>
      <c r="B398" s="1" t="s">
        <v>1355</v>
      </c>
      <c r="C398" s="1" t="s">
        <v>1356</v>
      </c>
      <c r="D398" s="1">
        <v>6</v>
      </c>
      <c r="E398" s="1" t="s">
        <v>1362</v>
      </c>
      <c r="F398" s="1" t="s">
        <v>1366</v>
      </c>
      <c r="G398" s="4" t="s">
        <v>406</v>
      </c>
      <c r="H398" s="1" t="s">
        <v>522</v>
      </c>
      <c r="I398" s="1" t="s">
        <v>525</v>
      </c>
    </row>
    <row r="399" spans="1:9" hidden="1" x14ac:dyDescent="0.3">
      <c r="A399" s="1">
        <v>107</v>
      </c>
      <c r="B399" s="1" t="s">
        <v>1355</v>
      </c>
      <c r="C399" s="1" t="s">
        <v>1360</v>
      </c>
      <c r="D399" s="1">
        <v>7</v>
      </c>
      <c r="E399" s="1" t="s">
        <v>1357</v>
      </c>
      <c r="F399" s="1" t="s">
        <v>1367</v>
      </c>
      <c r="G399" s="4" t="s">
        <v>406</v>
      </c>
      <c r="H399" s="1" t="s">
        <v>522</v>
      </c>
      <c r="I399" s="1" t="s">
        <v>525</v>
      </c>
    </row>
    <row r="400" spans="1:9" hidden="1" x14ac:dyDescent="0.3">
      <c r="A400" s="1">
        <v>108</v>
      </c>
      <c r="B400" s="1" t="s">
        <v>1355</v>
      </c>
      <c r="C400" s="1" t="s">
        <v>1360</v>
      </c>
      <c r="D400" s="1">
        <v>8</v>
      </c>
      <c r="E400" s="1" t="s">
        <v>1357</v>
      </c>
      <c r="F400" s="1" t="s">
        <v>1368</v>
      </c>
      <c r="G400" s="4" t="s">
        <v>406</v>
      </c>
      <c r="H400" s="1" t="s">
        <v>522</v>
      </c>
      <c r="I400" s="1" t="s">
        <v>525</v>
      </c>
    </row>
    <row r="401" spans="1:9" hidden="1" x14ac:dyDescent="0.3">
      <c r="A401" s="1">
        <v>109</v>
      </c>
      <c r="B401" s="1" t="s">
        <v>1355</v>
      </c>
      <c r="C401" s="1" t="s">
        <v>1360</v>
      </c>
      <c r="D401" s="1">
        <v>9</v>
      </c>
      <c r="E401" s="1" t="s">
        <v>1362</v>
      </c>
      <c r="F401" s="1" t="s">
        <v>1369</v>
      </c>
      <c r="G401" s="4" t="s">
        <v>406</v>
      </c>
      <c r="H401" s="1" t="s">
        <v>522</v>
      </c>
      <c r="I401" s="1" t="s">
        <v>525</v>
      </c>
    </row>
    <row r="402" spans="1:9" hidden="1" x14ac:dyDescent="0.3">
      <c r="A402" s="1">
        <v>110</v>
      </c>
      <c r="B402" s="1" t="s">
        <v>1355</v>
      </c>
      <c r="C402" s="1" t="s">
        <v>1356</v>
      </c>
      <c r="D402" s="1">
        <v>10</v>
      </c>
      <c r="E402" s="1" t="s">
        <v>1370</v>
      </c>
      <c r="F402" s="1" t="s">
        <v>1371</v>
      </c>
      <c r="G402" s="4" t="s">
        <v>406</v>
      </c>
      <c r="H402" s="1" t="s">
        <v>522</v>
      </c>
      <c r="I402" s="1" t="s">
        <v>525</v>
      </c>
    </row>
    <row r="403" spans="1:9" hidden="1" x14ac:dyDescent="0.3">
      <c r="A403" s="1">
        <v>111</v>
      </c>
      <c r="B403" s="1" t="s">
        <v>1355</v>
      </c>
      <c r="C403" s="1" t="s">
        <v>1360</v>
      </c>
      <c r="D403" s="1">
        <v>11</v>
      </c>
      <c r="E403" s="1" t="s">
        <v>1372</v>
      </c>
      <c r="F403" s="1" t="s">
        <v>1373</v>
      </c>
      <c r="G403" s="4" t="s">
        <v>406</v>
      </c>
      <c r="H403" s="1" t="s">
        <v>522</v>
      </c>
      <c r="I403" s="1" t="s">
        <v>525</v>
      </c>
    </row>
    <row r="404" spans="1:9" hidden="1" x14ac:dyDescent="0.3">
      <c r="A404" s="1">
        <v>112</v>
      </c>
      <c r="B404" s="1" t="s">
        <v>1355</v>
      </c>
      <c r="C404" s="1" t="s">
        <v>1360</v>
      </c>
      <c r="D404" s="1">
        <v>12</v>
      </c>
      <c r="E404" s="1" t="s">
        <v>1374</v>
      </c>
      <c r="F404" s="1" t="s">
        <v>1375</v>
      </c>
      <c r="G404" s="4" t="s">
        <v>406</v>
      </c>
      <c r="H404" s="1" t="s">
        <v>522</v>
      </c>
      <c r="I404" s="1" t="s">
        <v>525</v>
      </c>
    </row>
    <row r="405" spans="1:9" hidden="1" x14ac:dyDescent="0.3">
      <c r="A405" s="1">
        <v>113</v>
      </c>
      <c r="B405" s="1" t="s">
        <v>1355</v>
      </c>
      <c r="C405" s="1" t="s">
        <v>1360</v>
      </c>
      <c r="D405" s="1">
        <v>13</v>
      </c>
      <c r="E405" s="1" t="s">
        <v>1364</v>
      </c>
      <c r="F405" s="1" t="s">
        <v>1376</v>
      </c>
      <c r="G405" s="4" t="s">
        <v>406</v>
      </c>
      <c r="H405" s="1" t="s">
        <v>522</v>
      </c>
      <c r="I405" s="1" t="s">
        <v>525</v>
      </c>
    </row>
    <row r="406" spans="1:9" hidden="1" x14ac:dyDescent="0.3">
      <c r="A406" s="1">
        <v>114</v>
      </c>
      <c r="B406" s="1" t="s">
        <v>1355</v>
      </c>
      <c r="C406" s="1" t="s">
        <v>1360</v>
      </c>
      <c r="D406" s="1">
        <v>14</v>
      </c>
      <c r="E406" s="1" t="s">
        <v>1377</v>
      </c>
      <c r="F406" s="1" t="s">
        <v>1378</v>
      </c>
      <c r="G406" s="4" t="s">
        <v>406</v>
      </c>
      <c r="H406" s="1" t="s">
        <v>522</v>
      </c>
      <c r="I406" s="1" t="s">
        <v>525</v>
      </c>
    </row>
    <row r="407" spans="1:9" hidden="1" x14ac:dyDescent="0.3">
      <c r="A407" s="1">
        <v>273.5</v>
      </c>
      <c r="B407" s="1" t="s">
        <v>1379</v>
      </c>
      <c r="D407" s="1">
        <v>0</v>
      </c>
      <c r="I407" s="1" t="s">
        <v>525</v>
      </c>
    </row>
    <row r="408" spans="1:9" ht="43.2" hidden="1" x14ac:dyDescent="0.3">
      <c r="A408" s="1">
        <v>274</v>
      </c>
      <c r="B408" s="1" t="s">
        <v>1379</v>
      </c>
      <c r="C408" s="1" t="s">
        <v>1241</v>
      </c>
      <c r="D408" s="1">
        <v>1</v>
      </c>
      <c r="E408" s="1" t="s">
        <v>55</v>
      </c>
      <c r="F408" s="1" t="s">
        <v>520</v>
      </c>
      <c r="G408" s="4" t="s">
        <v>1380</v>
      </c>
      <c r="H408" s="1" t="s">
        <v>522</v>
      </c>
      <c r="I408" s="1" t="s">
        <v>525</v>
      </c>
    </row>
    <row r="409" spans="1:9" ht="57.6" hidden="1" x14ac:dyDescent="0.3">
      <c r="A409" s="1">
        <v>275</v>
      </c>
      <c r="B409" s="1" t="s">
        <v>1379</v>
      </c>
      <c r="C409" s="1" t="s">
        <v>546</v>
      </c>
      <c r="D409" s="1">
        <v>2</v>
      </c>
      <c r="E409" s="1" t="s">
        <v>55</v>
      </c>
      <c r="F409" s="1" t="s">
        <v>520</v>
      </c>
      <c r="G409" s="4" t="s">
        <v>1381</v>
      </c>
      <c r="H409" s="1" t="s">
        <v>522</v>
      </c>
      <c r="I409" s="1" t="s">
        <v>525</v>
      </c>
    </row>
    <row r="410" spans="1:9" ht="28.8" hidden="1" x14ac:dyDescent="0.3">
      <c r="A410" s="1">
        <v>276</v>
      </c>
      <c r="B410" s="1" t="s">
        <v>1379</v>
      </c>
      <c r="C410" s="1" t="s">
        <v>1382</v>
      </c>
      <c r="D410" s="1">
        <v>3</v>
      </c>
      <c r="E410" s="1" t="s">
        <v>55</v>
      </c>
      <c r="F410" s="1" t="s">
        <v>552</v>
      </c>
      <c r="G410" s="4" t="s">
        <v>1383</v>
      </c>
      <c r="H410" s="1" t="s">
        <v>522</v>
      </c>
      <c r="I410" s="1" t="s">
        <v>525</v>
      </c>
    </row>
    <row r="411" spans="1:9" hidden="1" x14ac:dyDescent="0.3">
      <c r="A411" s="1">
        <v>277</v>
      </c>
      <c r="B411" s="1" t="s">
        <v>1379</v>
      </c>
      <c r="C411" s="1" t="s">
        <v>1384</v>
      </c>
      <c r="D411" s="1">
        <v>4</v>
      </c>
      <c r="E411" s="1" t="s">
        <v>55</v>
      </c>
      <c r="F411" s="1" t="s">
        <v>552</v>
      </c>
      <c r="G411" s="4" t="s">
        <v>1385</v>
      </c>
      <c r="H411" s="1" t="s">
        <v>522</v>
      </c>
      <c r="I411" s="1" t="s">
        <v>525</v>
      </c>
    </row>
    <row r="412" spans="1:9" ht="43.2" hidden="1" x14ac:dyDescent="0.3">
      <c r="A412" s="1">
        <v>278</v>
      </c>
      <c r="B412" s="1" t="s">
        <v>1379</v>
      </c>
      <c r="C412" s="1" t="s">
        <v>1386</v>
      </c>
      <c r="D412" s="1">
        <v>5</v>
      </c>
      <c r="E412" s="1" t="s">
        <v>525</v>
      </c>
      <c r="F412" s="1" t="s">
        <v>520</v>
      </c>
      <c r="G412" s="4" t="s">
        <v>1387</v>
      </c>
      <c r="H412" s="1" t="s">
        <v>522</v>
      </c>
      <c r="I412" s="1" t="s">
        <v>525</v>
      </c>
    </row>
    <row r="413" spans="1:9" ht="28.8" hidden="1" x14ac:dyDescent="0.3">
      <c r="A413" s="1">
        <v>279</v>
      </c>
      <c r="B413" s="1" t="s">
        <v>1379</v>
      </c>
      <c r="C413" s="1" t="s">
        <v>1388</v>
      </c>
      <c r="D413" s="1">
        <v>6</v>
      </c>
      <c r="E413" s="1" t="s">
        <v>525</v>
      </c>
      <c r="F413" s="1" t="s">
        <v>536</v>
      </c>
      <c r="G413" s="4" t="s">
        <v>1389</v>
      </c>
      <c r="H413" s="1" t="s">
        <v>522</v>
      </c>
      <c r="I413" s="1" t="s">
        <v>525</v>
      </c>
    </row>
    <row r="414" spans="1:9" ht="28.8" hidden="1" x14ac:dyDescent="0.3">
      <c r="A414" s="1">
        <v>280</v>
      </c>
      <c r="B414" s="1" t="s">
        <v>1379</v>
      </c>
      <c r="C414" s="1" t="s">
        <v>1390</v>
      </c>
      <c r="D414" s="1">
        <v>7</v>
      </c>
      <c r="E414" s="1" t="s">
        <v>525</v>
      </c>
      <c r="F414" s="1" t="s">
        <v>520</v>
      </c>
      <c r="G414" s="4" t="s">
        <v>1391</v>
      </c>
      <c r="H414" s="1" t="s">
        <v>522</v>
      </c>
      <c r="I414" s="1" t="s">
        <v>525</v>
      </c>
    </row>
    <row r="415" spans="1:9" ht="57.6" hidden="1" x14ac:dyDescent="0.3">
      <c r="A415" s="1">
        <v>281</v>
      </c>
      <c r="B415" s="1" t="s">
        <v>1379</v>
      </c>
      <c r="C415" s="1" t="s">
        <v>1392</v>
      </c>
      <c r="D415" s="1">
        <v>8</v>
      </c>
      <c r="E415" s="1" t="s">
        <v>525</v>
      </c>
      <c r="F415" s="1" t="s">
        <v>520</v>
      </c>
      <c r="G415" s="4" t="s">
        <v>1393</v>
      </c>
      <c r="H415" s="1" t="s">
        <v>522</v>
      </c>
      <c r="I415" s="1" t="s">
        <v>525</v>
      </c>
    </row>
    <row r="416" spans="1:9" ht="43.2" hidden="1" x14ac:dyDescent="0.3">
      <c r="A416" s="1">
        <v>282</v>
      </c>
      <c r="B416" s="1" t="s">
        <v>1379</v>
      </c>
      <c r="C416" s="1" t="s">
        <v>1394</v>
      </c>
      <c r="D416" s="1">
        <v>9</v>
      </c>
      <c r="E416" s="1" t="s">
        <v>525</v>
      </c>
      <c r="F416" s="1" t="s">
        <v>536</v>
      </c>
      <c r="G416" s="4" t="s">
        <v>1395</v>
      </c>
      <c r="H416" s="1" t="s">
        <v>522</v>
      </c>
      <c r="I416" s="1" t="s">
        <v>525</v>
      </c>
    </row>
    <row r="417" spans="1:9" ht="28.8" hidden="1" x14ac:dyDescent="0.3">
      <c r="A417" s="1">
        <v>283</v>
      </c>
      <c r="B417" s="1" t="s">
        <v>1379</v>
      </c>
      <c r="C417" s="1" t="s">
        <v>1396</v>
      </c>
      <c r="D417" s="1">
        <v>10</v>
      </c>
      <c r="E417" s="1" t="s">
        <v>525</v>
      </c>
      <c r="F417" s="1" t="s">
        <v>520</v>
      </c>
      <c r="G417" s="4" t="s">
        <v>1397</v>
      </c>
      <c r="H417" s="1" t="s">
        <v>522</v>
      </c>
      <c r="I417" s="1" t="s">
        <v>525</v>
      </c>
    </row>
    <row r="418" spans="1:9" ht="43.2" hidden="1" x14ac:dyDescent="0.3">
      <c r="A418" s="1">
        <v>284</v>
      </c>
      <c r="B418" s="1" t="s">
        <v>1379</v>
      </c>
      <c r="C418" s="1" t="s">
        <v>1398</v>
      </c>
      <c r="D418" s="1">
        <v>11</v>
      </c>
      <c r="E418" s="1" t="s">
        <v>525</v>
      </c>
      <c r="F418" s="1" t="s">
        <v>520</v>
      </c>
      <c r="G418" s="4" t="s">
        <v>1399</v>
      </c>
      <c r="H418" s="1" t="s">
        <v>522</v>
      </c>
      <c r="I418" s="1" t="s">
        <v>525</v>
      </c>
    </row>
    <row r="419" spans="1:9" ht="43.2" hidden="1" x14ac:dyDescent="0.3">
      <c r="A419" s="1">
        <v>285</v>
      </c>
      <c r="B419" s="1" t="s">
        <v>1379</v>
      </c>
      <c r="C419" s="1" t="s">
        <v>1400</v>
      </c>
      <c r="D419" s="1">
        <v>12</v>
      </c>
      <c r="E419" s="1" t="s">
        <v>525</v>
      </c>
      <c r="F419" s="1" t="s">
        <v>536</v>
      </c>
      <c r="G419" s="4" t="s">
        <v>1401</v>
      </c>
      <c r="H419" s="1" t="s">
        <v>522</v>
      </c>
      <c r="I419" s="1" t="s">
        <v>525</v>
      </c>
    </row>
    <row r="420" spans="1:9" ht="43.2" hidden="1" x14ac:dyDescent="0.3">
      <c r="A420" s="1">
        <v>286</v>
      </c>
      <c r="B420" s="1" t="s">
        <v>1379</v>
      </c>
      <c r="C420" s="1" t="s">
        <v>1402</v>
      </c>
      <c r="D420" s="1">
        <v>13</v>
      </c>
      <c r="E420" s="1" t="s">
        <v>525</v>
      </c>
      <c r="F420" s="1" t="s">
        <v>520</v>
      </c>
      <c r="G420" s="4" t="s">
        <v>1403</v>
      </c>
      <c r="H420" s="1" t="s">
        <v>522</v>
      </c>
      <c r="I420" s="1" t="s">
        <v>525</v>
      </c>
    </row>
    <row r="421" spans="1:9" ht="43.2" hidden="1" x14ac:dyDescent="0.3">
      <c r="A421" s="1">
        <v>287</v>
      </c>
      <c r="B421" s="1" t="s">
        <v>1379</v>
      </c>
      <c r="C421" s="1" t="s">
        <v>1404</v>
      </c>
      <c r="D421" s="1">
        <v>14</v>
      </c>
      <c r="E421" s="1" t="s">
        <v>525</v>
      </c>
      <c r="F421" s="1" t="s">
        <v>536</v>
      </c>
      <c r="G421" s="4" t="s">
        <v>1405</v>
      </c>
      <c r="H421" s="1" t="s">
        <v>522</v>
      </c>
      <c r="I421" s="1" t="s">
        <v>525</v>
      </c>
    </row>
    <row r="422" spans="1:9" ht="57.6" hidden="1" x14ac:dyDescent="0.3">
      <c r="A422" s="1">
        <v>288</v>
      </c>
      <c r="B422" s="1" t="s">
        <v>1379</v>
      </c>
      <c r="C422" s="1" t="s">
        <v>1406</v>
      </c>
      <c r="D422" s="1">
        <v>15</v>
      </c>
      <c r="E422" s="1" t="s">
        <v>525</v>
      </c>
      <c r="F422" s="1" t="s">
        <v>520</v>
      </c>
      <c r="G422" s="4" t="s">
        <v>1407</v>
      </c>
      <c r="H422" s="1" t="s">
        <v>522</v>
      </c>
      <c r="I422" s="1" t="s">
        <v>525</v>
      </c>
    </row>
    <row r="423" spans="1:9" ht="28.8" hidden="1" x14ac:dyDescent="0.3">
      <c r="A423" s="1">
        <v>289</v>
      </c>
      <c r="B423" s="1" t="s">
        <v>1379</v>
      </c>
      <c r="C423" s="1" t="s">
        <v>1408</v>
      </c>
      <c r="D423" s="1">
        <v>16</v>
      </c>
      <c r="E423" s="1" t="s">
        <v>525</v>
      </c>
      <c r="F423" s="1" t="s">
        <v>536</v>
      </c>
      <c r="G423" s="4" t="s">
        <v>1409</v>
      </c>
      <c r="H423" s="1" t="s">
        <v>522</v>
      </c>
      <c r="I423" s="1" t="s">
        <v>525</v>
      </c>
    </row>
    <row r="424" spans="1:9" ht="43.2" hidden="1" x14ac:dyDescent="0.3">
      <c r="A424" s="1">
        <v>290</v>
      </c>
      <c r="B424" s="1" t="s">
        <v>1379</v>
      </c>
      <c r="C424" s="1" t="s">
        <v>1410</v>
      </c>
      <c r="D424" s="1">
        <v>17</v>
      </c>
      <c r="E424" s="1" t="s">
        <v>525</v>
      </c>
      <c r="F424" s="1" t="s">
        <v>520</v>
      </c>
      <c r="G424" s="4" t="s">
        <v>1411</v>
      </c>
      <c r="H424" s="1" t="s">
        <v>522</v>
      </c>
      <c r="I424" s="1" t="s">
        <v>525</v>
      </c>
    </row>
    <row r="425" spans="1:9" hidden="1" x14ac:dyDescent="0.3">
      <c r="A425" s="1">
        <v>387.5</v>
      </c>
      <c r="B425" s="1" t="s">
        <v>1412</v>
      </c>
      <c r="D425" s="1">
        <v>0</v>
      </c>
      <c r="I425" s="1" t="s">
        <v>525</v>
      </c>
    </row>
    <row r="426" spans="1:9" ht="28.8" hidden="1" x14ac:dyDescent="0.3">
      <c r="A426" s="1">
        <v>388</v>
      </c>
      <c r="B426" s="1" t="s">
        <v>1412</v>
      </c>
      <c r="C426" s="1" t="s">
        <v>1185</v>
      </c>
      <c r="D426" s="1">
        <v>1</v>
      </c>
      <c r="E426" s="1" t="s">
        <v>55</v>
      </c>
      <c r="F426" s="1" t="s">
        <v>566</v>
      </c>
      <c r="G426" s="4" t="s">
        <v>1413</v>
      </c>
      <c r="H426" s="1" t="s">
        <v>522</v>
      </c>
      <c r="I426" s="1" t="s">
        <v>525</v>
      </c>
    </row>
    <row r="427" spans="1:9" ht="28.8" hidden="1" x14ac:dyDescent="0.3">
      <c r="A427" s="1">
        <v>389</v>
      </c>
      <c r="B427" s="1" t="s">
        <v>1412</v>
      </c>
      <c r="C427" s="1" t="s">
        <v>1414</v>
      </c>
      <c r="D427" s="1">
        <v>2</v>
      </c>
      <c r="E427" s="1" t="s">
        <v>55</v>
      </c>
      <c r="F427" s="1" t="s">
        <v>526</v>
      </c>
      <c r="G427" s="4" t="s">
        <v>1415</v>
      </c>
      <c r="H427" s="1" t="s">
        <v>522</v>
      </c>
      <c r="I427" s="1" t="s">
        <v>525</v>
      </c>
    </row>
    <row r="428" spans="1:9" ht="57.6" hidden="1" x14ac:dyDescent="0.3">
      <c r="A428" s="1">
        <v>390</v>
      </c>
      <c r="B428" s="1" t="s">
        <v>1412</v>
      </c>
      <c r="C428" s="1" t="s">
        <v>1416</v>
      </c>
      <c r="D428" s="1">
        <v>3</v>
      </c>
      <c r="E428" s="1" t="s">
        <v>55</v>
      </c>
      <c r="F428" s="1" t="s">
        <v>1155</v>
      </c>
      <c r="G428" s="4" t="s">
        <v>1417</v>
      </c>
      <c r="H428" s="1" t="s">
        <v>522</v>
      </c>
      <c r="I428" s="1" t="s">
        <v>525</v>
      </c>
    </row>
    <row r="429" spans="1:9" ht="72" hidden="1" x14ac:dyDescent="0.3">
      <c r="A429" s="1">
        <v>391</v>
      </c>
      <c r="B429" s="1" t="s">
        <v>1412</v>
      </c>
      <c r="C429" s="1" t="s">
        <v>1418</v>
      </c>
      <c r="D429" s="1">
        <v>4</v>
      </c>
      <c r="E429" s="1" t="s">
        <v>55</v>
      </c>
      <c r="F429" s="1" t="s">
        <v>1155</v>
      </c>
      <c r="G429" s="4" t="s">
        <v>1419</v>
      </c>
      <c r="H429" s="1" t="s">
        <v>522</v>
      </c>
      <c r="I429" s="1" t="s">
        <v>525</v>
      </c>
    </row>
    <row r="430" spans="1:9" ht="43.2" hidden="1" x14ac:dyDescent="0.3">
      <c r="A430" s="1">
        <v>392</v>
      </c>
      <c r="B430" s="1" t="s">
        <v>1412</v>
      </c>
      <c r="C430" s="1" t="s">
        <v>1420</v>
      </c>
      <c r="D430" s="1">
        <v>5</v>
      </c>
      <c r="E430" s="1" t="s">
        <v>55</v>
      </c>
      <c r="F430" s="1" t="s">
        <v>566</v>
      </c>
      <c r="G430" s="4" t="s">
        <v>1421</v>
      </c>
      <c r="H430" s="1" t="s">
        <v>522</v>
      </c>
      <c r="I430" s="1" t="s">
        <v>525</v>
      </c>
    </row>
    <row r="431" spans="1:9" ht="43.2" hidden="1" x14ac:dyDescent="0.3">
      <c r="A431" s="1">
        <v>393</v>
      </c>
      <c r="B431" s="1" t="s">
        <v>1412</v>
      </c>
      <c r="C431" s="1" t="s">
        <v>1314</v>
      </c>
      <c r="D431" s="1">
        <v>6</v>
      </c>
      <c r="E431" s="1" t="s">
        <v>55</v>
      </c>
      <c r="F431" s="1" t="s">
        <v>520</v>
      </c>
      <c r="G431" s="4" t="s">
        <v>1422</v>
      </c>
      <c r="H431" s="1" t="s">
        <v>522</v>
      </c>
      <c r="I431" s="1" t="s">
        <v>525</v>
      </c>
    </row>
    <row r="432" spans="1:9" hidden="1" x14ac:dyDescent="0.3">
      <c r="A432" s="1">
        <v>393.5</v>
      </c>
      <c r="B432" s="1" t="s">
        <v>1423</v>
      </c>
      <c r="D432" s="1">
        <v>0</v>
      </c>
      <c r="I432" s="1" t="s">
        <v>525</v>
      </c>
    </row>
    <row r="433" spans="1:9" ht="28.8" hidden="1" x14ac:dyDescent="0.3">
      <c r="A433" s="1">
        <v>394</v>
      </c>
      <c r="B433" s="1" t="s">
        <v>1423</v>
      </c>
      <c r="C433" s="1" t="s">
        <v>1424</v>
      </c>
      <c r="D433" s="1">
        <v>1</v>
      </c>
      <c r="E433" s="1" t="s">
        <v>55</v>
      </c>
      <c r="F433" s="1" t="s">
        <v>536</v>
      </c>
      <c r="G433" s="4" t="s">
        <v>1425</v>
      </c>
      <c r="H433" s="1" t="s">
        <v>522</v>
      </c>
      <c r="I433" s="1" t="s">
        <v>525</v>
      </c>
    </row>
    <row r="434" spans="1:9" ht="43.2" hidden="1" x14ac:dyDescent="0.3">
      <c r="A434" s="1">
        <v>395</v>
      </c>
      <c r="B434" s="1" t="s">
        <v>1423</v>
      </c>
      <c r="C434" s="1" t="s">
        <v>1426</v>
      </c>
      <c r="D434" s="1">
        <v>2</v>
      </c>
      <c r="E434" s="1" t="s">
        <v>55</v>
      </c>
      <c r="F434" s="1" t="s">
        <v>520</v>
      </c>
      <c r="G434" s="4" t="s">
        <v>1427</v>
      </c>
      <c r="H434" s="1" t="s">
        <v>522</v>
      </c>
      <c r="I434" s="1" t="s">
        <v>525</v>
      </c>
    </row>
    <row r="435" spans="1:9" ht="57.6" hidden="1" x14ac:dyDescent="0.3">
      <c r="A435" s="1">
        <v>396</v>
      </c>
      <c r="B435" s="1" t="s">
        <v>1423</v>
      </c>
      <c r="C435" s="1" t="s">
        <v>1428</v>
      </c>
      <c r="D435" s="1">
        <v>3</v>
      </c>
      <c r="E435" s="1" t="s">
        <v>55</v>
      </c>
      <c r="F435" s="1" t="s">
        <v>566</v>
      </c>
      <c r="G435" s="4" t="s">
        <v>1429</v>
      </c>
      <c r="H435" s="1" t="s">
        <v>522</v>
      </c>
      <c r="I435" s="1" t="s">
        <v>525</v>
      </c>
    </row>
    <row r="436" spans="1:9" ht="72" hidden="1" x14ac:dyDescent="0.3">
      <c r="A436" s="1">
        <v>397</v>
      </c>
      <c r="B436" s="1" t="s">
        <v>1423</v>
      </c>
      <c r="C436" s="1" t="s">
        <v>1430</v>
      </c>
      <c r="D436" s="1">
        <v>4</v>
      </c>
      <c r="E436" s="1" t="s">
        <v>525</v>
      </c>
      <c r="F436" s="1" t="s">
        <v>526</v>
      </c>
      <c r="G436" s="4" t="s">
        <v>1431</v>
      </c>
      <c r="H436" s="1" t="s">
        <v>522</v>
      </c>
      <c r="I436" s="1" t="s">
        <v>525</v>
      </c>
    </row>
    <row r="437" spans="1:9" ht="43.2" hidden="1" x14ac:dyDescent="0.3">
      <c r="A437" s="1">
        <v>398</v>
      </c>
      <c r="B437" s="1" t="s">
        <v>1423</v>
      </c>
      <c r="C437" s="1" t="s">
        <v>1432</v>
      </c>
      <c r="D437" s="1">
        <v>5</v>
      </c>
      <c r="E437" s="1" t="s">
        <v>55</v>
      </c>
      <c r="F437" s="1" t="s">
        <v>520</v>
      </c>
      <c r="G437" s="4" t="s">
        <v>1433</v>
      </c>
      <c r="H437" s="1" t="s">
        <v>522</v>
      </c>
      <c r="I437" s="1" t="s">
        <v>525</v>
      </c>
    </row>
    <row r="438" spans="1:9" ht="43.2" hidden="1" x14ac:dyDescent="0.3">
      <c r="A438" s="1">
        <v>399</v>
      </c>
      <c r="B438" s="1" t="s">
        <v>1423</v>
      </c>
      <c r="C438" s="1" t="s">
        <v>1434</v>
      </c>
      <c r="D438" s="1">
        <v>6</v>
      </c>
      <c r="E438" s="1" t="s">
        <v>55</v>
      </c>
      <c r="F438" s="1" t="s">
        <v>566</v>
      </c>
      <c r="G438" s="4" t="s">
        <v>1435</v>
      </c>
      <c r="H438" s="1" t="s">
        <v>522</v>
      </c>
      <c r="I438" s="1" t="s">
        <v>525</v>
      </c>
    </row>
    <row r="439" spans="1:9" ht="28.8" hidden="1" x14ac:dyDescent="0.3">
      <c r="A439" s="1">
        <v>400</v>
      </c>
      <c r="B439" s="1" t="s">
        <v>1423</v>
      </c>
      <c r="C439" s="1" t="s">
        <v>1159</v>
      </c>
      <c r="D439" s="1">
        <v>7</v>
      </c>
      <c r="E439" s="1" t="s">
        <v>55</v>
      </c>
      <c r="F439" s="1" t="s">
        <v>552</v>
      </c>
      <c r="G439" s="4" t="s">
        <v>1436</v>
      </c>
      <c r="H439" s="1" t="s">
        <v>522</v>
      </c>
      <c r="I439" s="1" t="s">
        <v>525</v>
      </c>
    </row>
    <row r="440" spans="1:9" ht="72" hidden="1" x14ac:dyDescent="0.3">
      <c r="A440" s="1">
        <v>401</v>
      </c>
      <c r="B440" s="1" t="s">
        <v>1423</v>
      </c>
      <c r="C440" s="1" t="s">
        <v>1161</v>
      </c>
      <c r="D440" s="1">
        <v>8</v>
      </c>
      <c r="E440" s="1" t="s">
        <v>55</v>
      </c>
      <c r="F440" s="1" t="s">
        <v>552</v>
      </c>
      <c r="G440" s="4" t="s">
        <v>1437</v>
      </c>
      <c r="H440" s="1" t="s">
        <v>522</v>
      </c>
      <c r="I440" s="1" t="s">
        <v>525</v>
      </c>
    </row>
    <row r="441" spans="1:9" ht="72" hidden="1" x14ac:dyDescent="0.3">
      <c r="A441" s="1">
        <v>402</v>
      </c>
      <c r="B441" s="1" t="s">
        <v>1423</v>
      </c>
      <c r="C441" s="1" t="s">
        <v>1163</v>
      </c>
      <c r="D441" s="1">
        <v>9</v>
      </c>
      <c r="E441" s="1" t="s">
        <v>525</v>
      </c>
      <c r="F441" s="1" t="s">
        <v>1155</v>
      </c>
      <c r="G441" s="4" t="s">
        <v>1438</v>
      </c>
      <c r="H441" s="1" t="s">
        <v>522</v>
      </c>
      <c r="I441" s="1" t="s">
        <v>525</v>
      </c>
    </row>
    <row r="442" spans="1:9" hidden="1" x14ac:dyDescent="0.3">
      <c r="A442" s="1">
        <v>402.5</v>
      </c>
      <c r="B442" s="1" t="s">
        <v>1439</v>
      </c>
      <c r="D442" s="1">
        <v>0</v>
      </c>
      <c r="I442" s="1" t="s">
        <v>525</v>
      </c>
    </row>
    <row r="443" spans="1:9" ht="43.2" hidden="1" x14ac:dyDescent="0.3">
      <c r="A443" s="1">
        <v>403</v>
      </c>
      <c r="B443" s="1" t="s">
        <v>1439</v>
      </c>
      <c r="C443" s="1" t="s">
        <v>1150</v>
      </c>
      <c r="D443" s="1">
        <v>1</v>
      </c>
      <c r="E443" s="1" t="s">
        <v>55</v>
      </c>
      <c r="F443" s="1" t="s">
        <v>566</v>
      </c>
      <c r="G443" s="4" t="s">
        <v>1440</v>
      </c>
      <c r="H443" s="1" t="s">
        <v>522</v>
      </c>
      <c r="I443" s="1" t="s">
        <v>525</v>
      </c>
    </row>
    <row r="444" spans="1:9" ht="72" hidden="1" x14ac:dyDescent="0.3">
      <c r="A444" s="1">
        <v>404</v>
      </c>
      <c r="B444" s="1" t="s">
        <v>1439</v>
      </c>
      <c r="C444" s="1" t="s">
        <v>1441</v>
      </c>
      <c r="D444" s="1">
        <v>2</v>
      </c>
      <c r="E444" s="1" t="s">
        <v>55</v>
      </c>
      <c r="F444" s="1" t="s">
        <v>526</v>
      </c>
      <c r="G444" s="4" t="s">
        <v>1442</v>
      </c>
      <c r="H444" s="1" t="s">
        <v>522</v>
      </c>
      <c r="I444" s="1" t="s">
        <v>525</v>
      </c>
    </row>
    <row r="445" spans="1:9" ht="43.2" hidden="1" x14ac:dyDescent="0.3">
      <c r="A445" s="1">
        <v>405</v>
      </c>
      <c r="B445" s="1" t="s">
        <v>1439</v>
      </c>
      <c r="C445" s="1" t="s">
        <v>1443</v>
      </c>
      <c r="D445" s="1">
        <v>3</v>
      </c>
      <c r="E445" s="1" t="s">
        <v>55</v>
      </c>
      <c r="F445" s="1" t="s">
        <v>526</v>
      </c>
      <c r="G445" s="4" t="s">
        <v>1444</v>
      </c>
      <c r="H445" s="1" t="s">
        <v>522</v>
      </c>
      <c r="I445" s="1" t="s">
        <v>525</v>
      </c>
    </row>
    <row r="446" spans="1:9" ht="28.8" hidden="1" x14ac:dyDescent="0.3">
      <c r="A446" s="1">
        <v>406</v>
      </c>
      <c r="B446" s="1" t="s">
        <v>1439</v>
      </c>
      <c r="C446" s="1" t="s">
        <v>1111</v>
      </c>
      <c r="D446" s="1">
        <v>4</v>
      </c>
      <c r="E446" s="1" t="s">
        <v>525</v>
      </c>
      <c r="F446" s="1" t="s">
        <v>526</v>
      </c>
      <c r="G446" s="4" t="s">
        <v>1445</v>
      </c>
      <c r="H446" s="1" t="s">
        <v>522</v>
      </c>
      <c r="I446" s="1" t="s">
        <v>525</v>
      </c>
    </row>
    <row r="447" spans="1:9" ht="57.6" hidden="1" x14ac:dyDescent="0.3">
      <c r="A447" s="1">
        <v>407</v>
      </c>
      <c r="B447" s="1" t="s">
        <v>1439</v>
      </c>
      <c r="C447" s="1" t="s">
        <v>1446</v>
      </c>
      <c r="D447" s="1">
        <v>5</v>
      </c>
      <c r="E447" s="1" t="s">
        <v>55</v>
      </c>
      <c r="F447" s="1" t="s">
        <v>520</v>
      </c>
      <c r="G447" s="4" t="s">
        <v>1447</v>
      </c>
      <c r="H447" s="1" t="s">
        <v>522</v>
      </c>
      <c r="I447" s="1" t="s">
        <v>525</v>
      </c>
    </row>
  </sheetData>
  <autoFilter ref="A1:M447">
    <filterColumn colId="1">
      <filters>
        <filter val="measurement"/>
      </filters>
    </filterColumn>
  </autoFilter>
  <conditionalFormatting sqref="I2:I447">
    <cfRule type="cellIs" dxfId="0" priority="1" operator="equal">
      <formula>"No"</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41" workbookViewId="0">
      <selection activeCell="G79" sqref="G79"/>
    </sheetView>
  </sheetViews>
  <sheetFormatPr defaultRowHeight="14.4" x14ac:dyDescent="0.3"/>
  <cols>
    <col min="2" max="2" width="26.88671875" customWidth="1"/>
  </cols>
  <sheetData>
    <row r="1" spans="1:5" x14ac:dyDescent="0.3">
      <c r="A1" t="s">
        <v>296</v>
      </c>
    </row>
    <row r="3" spans="1:5" x14ac:dyDescent="0.3">
      <c r="A3" t="s">
        <v>297</v>
      </c>
    </row>
    <row r="4" spans="1:5" x14ac:dyDescent="0.3">
      <c r="B4" t="s">
        <v>298</v>
      </c>
      <c r="C4" t="s">
        <v>299</v>
      </c>
    </row>
    <row r="5" spans="1:5" x14ac:dyDescent="0.3">
      <c r="B5" t="s">
        <v>300</v>
      </c>
      <c r="C5" t="s">
        <v>262</v>
      </c>
    </row>
    <row r="6" spans="1:5" x14ac:dyDescent="0.3">
      <c r="B6" t="s">
        <v>301</v>
      </c>
      <c r="C6" t="s">
        <v>302</v>
      </c>
    </row>
    <row r="7" spans="1:5" x14ac:dyDescent="0.3">
      <c r="B7" t="s">
        <v>303</v>
      </c>
      <c r="C7" t="s">
        <v>302</v>
      </c>
    </row>
    <row r="8" spans="1:5" x14ac:dyDescent="0.3">
      <c r="B8" t="s">
        <v>304</v>
      </c>
      <c r="C8" t="s">
        <v>262</v>
      </c>
    </row>
    <row r="9" spans="1:5" x14ac:dyDescent="0.3">
      <c r="B9" t="s">
        <v>305</v>
      </c>
      <c r="C9" t="s">
        <v>306</v>
      </c>
    </row>
    <row r="10" spans="1:5" x14ac:dyDescent="0.3">
      <c r="B10" t="s">
        <v>307</v>
      </c>
      <c r="C10" t="s">
        <v>262</v>
      </c>
    </row>
    <row r="11" spans="1:5" x14ac:dyDescent="0.3">
      <c r="B11" t="s">
        <v>308</v>
      </c>
      <c r="C11" t="s">
        <v>262</v>
      </c>
    </row>
    <row r="12" spans="1:5" x14ac:dyDescent="0.3">
      <c r="B12" t="s">
        <v>66</v>
      </c>
      <c r="C12" t="s">
        <v>262</v>
      </c>
    </row>
    <row r="13" spans="1:5" x14ac:dyDescent="0.3">
      <c r="B13" t="s">
        <v>309</v>
      </c>
      <c r="C13" t="s">
        <v>262</v>
      </c>
    </row>
    <row r="14" spans="1:5" x14ac:dyDescent="0.3">
      <c r="B14" t="s">
        <v>310</v>
      </c>
      <c r="C14" t="s">
        <v>311</v>
      </c>
    </row>
    <row r="15" spans="1:5" x14ac:dyDescent="0.3">
      <c r="B15" t="s">
        <v>259</v>
      </c>
      <c r="C15" t="s">
        <v>312</v>
      </c>
    </row>
    <row r="16" spans="1:5" x14ac:dyDescent="0.3">
      <c r="B16" t="s">
        <v>261</v>
      </c>
      <c r="E16" t="s">
        <v>262</v>
      </c>
    </row>
    <row r="17" spans="1:3" x14ac:dyDescent="0.3">
      <c r="B17" t="s">
        <v>313</v>
      </c>
      <c r="C17" t="s">
        <v>314</v>
      </c>
    </row>
    <row r="18" spans="1:3" x14ac:dyDescent="0.3">
      <c r="B18" t="s">
        <v>315</v>
      </c>
      <c r="C18" t="s">
        <v>302</v>
      </c>
    </row>
    <row r="19" spans="1:3" x14ac:dyDescent="0.3">
      <c r="B19" t="s">
        <v>316</v>
      </c>
      <c r="C19" t="s">
        <v>302</v>
      </c>
    </row>
    <row r="20" spans="1:3" x14ac:dyDescent="0.3">
      <c r="B20" t="s">
        <v>317</v>
      </c>
      <c r="C20" t="s">
        <v>302</v>
      </c>
    </row>
    <row r="21" spans="1:3" x14ac:dyDescent="0.3">
      <c r="B21" t="s">
        <v>318</v>
      </c>
      <c r="C21" t="s">
        <v>262</v>
      </c>
    </row>
    <row r="22" spans="1:3" x14ac:dyDescent="0.3">
      <c r="B22" t="s">
        <v>319</v>
      </c>
      <c r="C22" t="s">
        <v>306</v>
      </c>
    </row>
    <row r="23" spans="1:3" x14ac:dyDescent="0.3">
      <c r="A23" t="s">
        <v>320</v>
      </c>
    </row>
    <row r="25" spans="1:3" x14ac:dyDescent="0.3">
      <c r="A25" t="s">
        <v>321</v>
      </c>
    </row>
    <row r="26" spans="1:3" x14ac:dyDescent="0.3">
      <c r="B26" t="s">
        <v>322</v>
      </c>
      <c r="C26" t="s">
        <v>299</v>
      </c>
    </row>
    <row r="27" spans="1:3" x14ac:dyDescent="0.3">
      <c r="B27" t="s">
        <v>323</v>
      </c>
      <c r="C27" t="s">
        <v>299</v>
      </c>
    </row>
    <row r="28" spans="1:3" x14ac:dyDescent="0.3">
      <c r="B28" t="s">
        <v>324</v>
      </c>
      <c r="C28" t="s">
        <v>325</v>
      </c>
    </row>
    <row r="29" spans="1:3" x14ac:dyDescent="0.3">
      <c r="B29" t="s">
        <v>326</v>
      </c>
      <c r="C29" t="s">
        <v>325</v>
      </c>
    </row>
    <row r="30" spans="1:3" x14ac:dyDescent="0.3">
      <c r="B30" t="s">
        <v>327</v>
      </c>
      <c r="C30" t="s">
        <v>328</v>
      </c>
    </row>
    <row r="31" spans="1:3" x14ac:dyDescent="0.3">
      <c r="B31" t="s">
        <v>329</v>
      </c>
      <c r="C31" t="s">
        <v>330</v>
      </c>
    </row>
    <row r="32" spans="1:3" x14ac:dyDescent="0.3">
      <c r="B32" t="s">
        <v>133</v>
      </c>
      <c r="C32" t="s">
        <v>331</v>
      </c>
    </row>
    <row r="33" spans="1:3" x14ac:dyDescent="0.3">
      <c r="B33" t="s">
        <v>332</v>
      </c>
      <c r="C33" t="s">
        <v>262</v>
      </c>
    </row>
    <row r="34" spans="1:3" x14ac:dyDescent="0.3">
      <c r="B34" t="s">
        <v>333</v>
      </c>
      <c r="C34" t="s">
        <v>334</v>
      </c>
    </row>
    <row r="35" spans="1:3" x14ac:dyDescent="0.3">
      <c r="B35" t="s">
        <v>335</v>
      </c>
      <c r="C35" t="s">
        <v>336</v>
      </c>
    </row>
    <row r="36" spans="1:3" x14ac:dyDescent="0.3">
      <c r="B36" t="s">
        <v>337</v>
      </c>
      <c r="C36" t="s">
        <v>262</v>
      </c>
    </row>
    <row r="37" spans="1:3" x14ac:dyDescent="0.3">
      <c r="B37" t="s">
        <v>338</v>
      </c>
      <c r="C37" t="s">
        <v>336</v>
      </c>
    </row>
    <row r="38" spans="1:3" x14ac:dyDescent="0.3">
      <c r="B38" t="s">
        <v>339</v>
      </c>
      <c r="C38" t="s">
        <v>262</v>
      </c>
    </row>
    <row r="39" spans="1:3" x14ac:dyDescent="0.3">
      <c r="B39" t="s">
        <v>340</v>
      </c>
      <c r="C39" t="s">
        <v>302</v>
      </c>
    </row>
    <row r="40" spans="1:3" x14ac:dyDescent="0.3">
      <c r="B40" t="s">
        <v>341</v>
      </c>
      <c r="C40" t="s">
        <v>262</v>
      </c>
    </row>
    <row r="41" spans="1:3" x14ac:dyDescent="0.3">
      <c r="B41" t="s">
        <v>156</v>
      </c>
      <c r="C41" t="s">
        <v>314</v>
      </c>
    </row>
    <row r="42" spans="1:3" x14ac:dyDescent="0.3">
      <c r="B42" t="s">
        <v>342</v>
      </c>
      <c r="C42" t="s">
        <v>336</v>
      </c>
    </row>
    <row r="43" spans="1:3" x14ac:dyDescent="0.3">
      <c r="B43" t="s">
        <v>343</v>
      </c>
      <c r="C43" t="s">
        <v>302</v>
      </c>
    </row>
    <row r="44" spans="1:3" x14ac:dyDescent="0.3">
      <c r="B44" t="s">
        <v>344</v>
      </c>
      <c r="C44" t="s">
        <v>302</v>
      </c>
    </row>
    <row r="45" spans="1:3" x14ac:dyDescent="0.3">
      <c r="B45" t="s">
        <v>345</v>
      </c>
      <c r="C45" t="s">
        <v>302</v>
      </c>
    </row>
    <row r="46" spans="1:3" x14ac:dyDescent="0.3">
      <c r="B46" t="s">
        <v>346</v>
      </c>
      <c r="C46" t="s">
        <v>262</v>
      </c>
    </row>
    <row r="47" spans="1:3" x14ac:dyDescent="0.3">
      <c r="B47" t="s">
        <v>347</v>
      </c>
      <c r="C47" t="s">
        <v>348</v>
      </c>
    </row>
    <row r="48" spans="1:3" x14ac:dyDescent="0.3">
      <c r="A48" t="s">
        <v>349</v>
      </c>
    </row>
    <row r="49" spans="1:3" x14ac:dyDescent="0.3">
      <c r="A49" t="s">
        <v>350</v>
      </c>
    </row>
    <row r="50" spans="1:3" x14ac:dyDescent="0.3">
      <c r="A50" t="s">
        <v>351</v>
      </c>
    </row>
    <row r="51" spans="1:3" x14ac:dyDescent="0.3">
      <c r="A51" t="s">
        <v>352</v>
      </c>
    </row>
    <row r="52" spans="1:3" x14ac:dyDescent="0.3">
      <c r="B52" t="s">
        <v>353</v>
      </c>
      <c r="C52" t="s">
        <v>354</v>
      </c>
    </row>
    <row r="53" spans="1:3" x14ac:dyDescent="0.3">
      <c r="B53" t="s">
        <v>355</v>
      </c>
    </row>
    <row r="54" spans="1:3" x14ac:dyDescent="0.3">
      <c r="B54" t="s">
        <v>356</v>
      </c>
      <c r="C54" t="s">
        <v>357</v>
      </c>
    </row>
    <row r="55" spans="1:3" x14ac:dyDescent="0.3">
      <c r="B55" t="s">
        <v>358</v>
      </c>
    </row>
    <row r="56" spans="1:3" x14ac:dyDescent="0.3">
      <c r="B56" t="s">
        <v>359</v>
      </c>
    </row>
    <row r="57" spans="1:3" x14ac:dyDescent="0.3">
      <c r="B57" t="s">
        <v>360</v>
      </c>
    </row>
    <row r="58" spans="1:3" x14ac:dyDescent="0.3">
      <c r="B58" t="s">
        <v>361</v>
      </c>
    </row>
    <row r="59" spans="1:3" x14ac:dyDescent="0.3">
      <c r="B59" t="s">
        <v>362</v>
      </c>
    </row>
    <row r="60" spans="1:3" x14ac:dyDescent="0.3">
      <c r="B60" t="s">
        <v>347</v>
      </c>
      <c r="C60" t="s">
        <v>306</v>
      </c>
    </row>
    <row r="61" spans="1:3" x14ac:dyDescent="0.3">
      <c r="A61" t="s">
        <v>363</v>
      </c>
    </row>
    <row r="62" spans="1:3" x14ac:dyDescent="0.3">
      <c r="B62" t="s">
        <v>350</v>
      </c>
    </row>
    <row r="63" spans="1:3" x14ac:dyDescent="0.3">
      <c r="A63" t="s">
        <v>351</v>
      </c>
    </row>
    <row r="64" spans="1:3" x14ac:dyDescent="0.3">
      <c r="A64" t="s">
        <v>364</v>
      </c>
    </row>
    <row r="65" spans="1:3" x14ac:dyDescent="0.3">
      <c r="A65" t="s">
        <v>351</v>
      </c>
    </row>
    <row r="67" spans="1:3" x14ac:dyDescent="0.3">
      <c r="A67" t="s">
        <v>365</v>
      </c>
    </row>
    <row r="68" spans="1:3" x14ac:dyDescent="0.3">
      <c r="B68" t="s">
        <v>366</v>
      </c>
    </row>
    <row r="69" spans="1:3" x14ac:dyDescent="0.3">
      <c r="B69" t="s">
        <v>367</v>
      </c>
    </row>
    <row r="70" spans="1:3" x14ac:dyDescent="0.3">
      <c r="A70" t="s">
        <v>368</v>
      </c>
    </row>
    <row r="71" spans="1:3" x14ac:dyDescent="0.3">
      <c r="B71" t="s">
        <v>369</v>
      </c>
    </row>
    <row r="72" spans="1:3" x14ac:dyDescent="0.3">
      <c r="B72" t="s">
        <v>370</v>
      </c>
    </row>
    <row r="73" spans="1:3" x14ac:dyDescent="0.3">
      <c r="B73" t="s">
        <v>371</v>
      </c>
    </row>
    <row r="74" spans="1:3" x14ac:dyDescent="0.3">
      <c r="B74" t="s">
        <v>372</v>
      </c>
    </row>
    <row r="75" spans="1:3" x14ac:dyDescent="0.3">
      <c r="B75" t="s">
        <v>373</v>
      </c>
      <c r="C75" t="s">
        <v>374</v>
      </c>
    </row>
    <row r="76" spans="1:3" x14ac:dyDescent="0.3">
      <c r="B76" t="s">
        <v>375</v>
      </c>
    </row>
    <row r="77" spans="1:3" x14ac:dyDescent="0.3">
      <c r="B77" t="s">
        <v>376</v>
      </c>
      <c r="C77" t="s">
        <v>314</v>
      </c>
    </row>
    <row r="78" spans="1:3" x14ac:dyDescent="0.3">
      <c r="B78" t="s">
        <v>359</v>
      </c>
    </row>
    <row r="79" spans="1:3" x14ac:dyDescent="0.3">
      <c r="B79" t="s">
        <v>360</v>
      </c>
    </row>
    <row r="80" spans="1:3" x14ac:dyDescent="0.3">
      <c r="B80" t="s">
        <v>361</v>
      </c>
    </row>
    <row r="81" spans="1:3" x14ac:dyDescent="0.3">
      <c r="B81" t="s">
        <v>362</v>
      </c>
    </row>
    <row r="82" spans="1:3" x14ac:dyDescent="0.3">
      <c r="B82" t="s">
        <v>347</v>
      </c>
      <c r="C82" t="s">
        <v>348</v>
      </c>
    </row>
    <row r="83" spans="1:3" x14ac:dyDescent="0.3">
      <c r="A83" t="s">
        <v>377</v>
      </c>
    </row>
    <row r="84" spans="1:3" x14ac:dyDescent="0.3">
      <c r="B84" t="s">
        <v>350</v>
      </c>
    </row>
    <row r="85" spans="1:3" x14ac:dyDescent="0.3">
      <c r="A85" t="s">
        <v>351</v>
      </c>
    </row>
    <row r="87" spans="1:3" x14ac:dyDescent="0.3">
      <c r="A87" t="e" cm="1">
        <f t="array" ref="A87">-- add indexes on addtional visit_dimension fields</f>
        <v>#NAME?</v>
      </c>
    </row>
    <row r="88" spans="1:3" x14ac:dyDescent="0.3">
      <c r="A88" t="s">
        <v>378</v>
      </c>
    </row>
    <row r="89" spans="1:3" x14ac:dyDescent="0.3">
      <c r="A89" t="s">
        <v>351</v>
      </c>
    </row>
    <row r="90" spans="1:3" x14ac:dyDescent="0.3">
      <c r="A90" t="s">
        <v>379</v>
      </c>
    </row>
    <row r="91" spans="1:3" x14ac:dyDescent="0.3">
      <c r="A91" t="s">
        <v>380</v>
      </c>
    </row>
    <row r="92" spans="1:3" x14ac:dyDescent="0.3">
      <c r="A92" t="s">
        <v>351</v>
      </c>
    </row>
    <row r="93" spans="1:3" x14ac:dyDescent="0.3">
      <c r="A93" t="s">
        <v>381</v>
      </c>
    </row>
    <row r="94" spans="1:3" x14ac:dyDescent="0.3">
      <c r="A94" t="s">
        <v>382</v>
      </c>
    </row>
    <row r="95" spans="1:3" x14ac:dyDescent="0.3">
      <c r="A95" t="s">
        <v>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C7" sqref="C7"/>
    </sheetView>
  </sheetViews>
  <sheetFormatPr defaultRowHeight="14.4" x14ac:dyDescent="0.3"/>
  <cols>
    <col min="1" max="1" width="18" customWidth="1"/>
    <col min="2" max="2" width="38.44140625" customWidth="1"/>
    <col min="3" max="3" width="16.109375" style="37" customWidth="1"/>
    <col min="4" max="4" width="15.88671875" customWidth="1"/>
    <col min="5" max="5" width="19" customWidth="1"/>
    <col min="6" max="6" width="20.33203125" customWidth="1"/>
    <col min="7" max="7" width="18.5546875" customWidth="1"/>
  </cols>
  <sheetData>
    <row r="3" spans="1:7" ht="27.75" customHeight="1" x14ac:dyDescent="0.3">
      <c r="C3" s="95" t="s">
        <v>383</v>
      </c>
      <c r="D3" s="95"/>
      <c r="E3" s="95"/>
      <c r="F3" s="95"/>
      <c r="G3" s="95"/>
    </row>
    <row r="4" spans="1:7" ht="78.75" customHeight="1" x14ac:dyDescent="0.3">
      <c r="A4" s="44" t="s">
        <v>384</v>
      </c>
      <c r="B4" s="45" t="s">
        <v>385</v>
      </c>
      <c r="C4" s="46" t="s">
        <v>386</v>
      </c>
      <c r="D4" s="47" t="s">
        <v>387</v>
      </c>
      <c r="E4" s="47" t="s">
        <v>388</v>
      </c>
      <c r="F4" s="47" t="s">
        <v>389</v>
      </c>
      <c r="G4" s="47" t="s">
        <v>390</v>
      </c>
    </row>
    <row r="5" spans="1:7" ht="90.75" customHeight="1" x14ac:dyDescent="0.3">
      <c r="A5" s="38" t="s">
        <v>50</v>
      </c>
      <c r="B5" s="28"/>
      <c r="C5" s="42" t="s">
        <v>391</v>
      </c>
      <c r="D5" s="40" t="s">
        <v>392</v>
      </c>
      <c r="E5" s="40" t="s">
        <v>393</v>
      </c>
      <c r="F5" s="40" t="s">
        <v>394</v>
      </c>
      <c r="G5" s="40" t="s">
        <v>395</v>
      </c>
    </row>
    <row r="6" spans="1:7" ht="62.25" customHeight="1" x14ac:dyDescent="0.3">
      <c r="A6" s="38" t="s">
        <v>396</v>
      </c>
      <c r="B6" s="28"/>
      <c r="C6" s="42" t="s">
        <v>397</v>
      </c>
      <c r="D6" s="40" t="s">
        <v>398</v>
      </c>
      <c r="E6" s="40" t="s">
        <v>399</v>
      </c>
      <c r="F6" s="40" t="s">
        <v>400</v>
      </c>
      <c r="G6" s="40"/>
    </row>
    <row r="7" spans="1:7" ht="66.75" customHeight="1" x14ac:dyDescent="0.3">
      <c r="A7" s="38" t="s">
        <v>401</v>
      </c>
      <c r="B7" s="28"/>
      <c r="C7" s="39" t="s">
        <v>402</v>
      </c>
      <c r="D7" s="40"/>
      <c r="E7" s="40"/>
      <c r="F7" s="40"/>
      <c r="G7" s="40"/>
    </row>
    <row r="8" spans="1:7" ht="43.2" x14ac:dyDescent="0.3">
      <c r="A8" s="41" t="s">
        <v>54</v>
      </c>
      <c r="B8" s="42" t="s">
        <v>136</v>
      </c>
      <c r="C8" s="43" t="s">
        <v>403</v>
      </c>
      <c r="D8" s="28"/>
      <c r="E8" s="28"/>
      <c r="F8" s="28"/>
      <c r="G8" s="28"/>
    </row>
    <row r="9" spans="1:7" ht="86.4" x14ac:dyDescent="0.3">
      <c r="A9" s="41" t="s">
        <v>56</v>
      </c>
      <c r="B9" s="42" t="s">
        <v>140</v>
      </c>
      <c r="C9" s="43" t="s">
        <v>404</v>
      </c>
      <c r="D9" s="28"/>
      <c r="E9" s="28"/>
      <c r="F9" s="28"/>
      <c r="G9" s="28"/>
    </row>
    <row r="10" spans="1:7" ht="28.8" x14ac:dyDescent="0.3">
      <c r="A10" s="41" t="s">
        <v>141</v>
      </c>
      <c r="B10" s="42" t="s">
        <v>143</v>
      </c>
      <c r="C10" s="43">
        <v>1.1000000000000001</v>
      </c>
      <c r="D10" s="28"/>
      <c r="E10" s="28"/>
      <c r="F10" s="28"/>
      <c r="G10" s="28"/>
    </row>
    <row r="11" spans="1:7" ht="115.2" x14ac:dyDescent="0.3">
      <c r="A11" s="41" t="s">
        <v>57</v>
      </c>
      <c r="B11" s="42" t="s">
        <v>144</v>
      </c>
      <c r="C11" s="43" t="s">
        <v>405</v>
      </c>
      <c r="D11" s="28"/>
      <c r="E11" s="28"/>
      <c r="F11" s="28"/>
      <c r="G11" s="28"/>
    </row>
    <row r="12" spans="1:7" ht="28.8" x14ac:dyDescent="0.3">
      <c r="A12" s="41" t="s">
        <v>145</v>
      </c>
      <c r="B12" s="42" t="s">
        <v>146</v>
      </c>
      <c r="C12" s="43" t="s">
        <v>406</v>
      </c>
      <c r="D12" s="28"/>
      <c r="E12" s="28"/>
      <c r="F12" s="28"/>
      <c r="G12" s="28"/>
    </row>
    <row r="13" spans="1:7" ht="28.8" x14ac:dyDescent="0.3">
      <c r="A13" s="41" t="s">
        <v>58</v>
      </c>
      <c r="B13" s="42" t="s">
        <v>148</v>
      </c>
      <c r="C13" s="43" t="s">
        <v>407</v>
      </c>
      <c r="D13" s="28"/>
      <c r="E13" s="28"/>
      <c r="F13" s="28"/>
      <c r="G13" s="28"/>
    </row>
  </sheetData>
  <mergeCells count="1">
    <mergeCell ref="C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7" tint="0.59999389629810485"/>
  </sheetPr>
  <dimension ref="A1:I90"/>
  <sheetViews>
    <sheetView topLeftCell="C1" workbookViewId="0">
      <pane xSplit="2" ySplit="2" topLeftCell="E60" activePane="bottomRight" state="frozen"/>
      <selection pane="topRight" activeCell="E1" sqref="E1"/>
      <selection pane="bottomLeft" activeCell="C3" sqref="C3"/>
      <selection pane="bottomRight" activeCell="C1" sqref="C1"/>
    </sheetView>
  </sheetViews>
  <sheetFormatPr defaultColWidth="8.88671875" defaultRowHeight="17.399999999999999" customHeight="1" x14ac:dyDescent="0.3"/>
  <cols>
    <col min="1" max="2" width="0" style="2" hidden="1" customWidth="1"/>
    <col min="3" max="3" width="23.5546875" style="2" customWidth="1"/>
    <col min="4" max="4" width="29.5546875" style="2" customWidth="1"/>
    <col min="5" max="5" width="28.44140625" style="3" bestFit="1" customWidth="1"/>
    <col min="6" max="6" width="53.44140625" style="3" customWidth="1"/>
    <col min="7" max="7" width="39.44140625" style="2" hidden="1" customWidth="1"/>
    <col min="8" max="8" width="39.44140625" style="3" hidden="1" customWidth="1"/>
    <col min="9" max="16384" width="8.88671875" style="2"/>
  </cols>
  <sheetData>
    <row r="1" spans="1:9" ht="17.399999999999999" customHeight="1" x14ac:dyDescent="0.3">
      <c r="C1" s="2" t="s">
        <v>408</v>
      </c>
    </row>
    <row r="2" spans="1:9" s="5" customFormat="1" ht="22.95" customHeight="1" x14ac:dyDescent="0.3">
      <c r="A2" s="24" t="s">
        <v>80</v>
      </c>
      <c r="B2" s="24" t="s">
        <v>81</v>
      </c>
      <c r="C2" s="26" t="s">
        <v>82</v>
      </c>
      <c r="D2" s="26" t="s">
        <v>83</v>
      </c>
      <c r="E2" s="27" t="s">
        <v>84</v>
      </c>
      <c r="F2" s="27" t="s">
        <v>85</v>
      </c>
      <c r="G2" s="25" t="s">
        <v>409</v>
      </c>
      <c r="H2" s="25" t="s">
        <v>410</v>
      </c>
      <c r="I2" s="2"/>
    </row>
    <row r="3" spans="1:9" ht="17.399999999999999" customHeight="1" x14ac:dyDescent="0.3">
      <c r="A3" s="2">
        <v>1</v>
      </c>
      <c r="B3" s="2">
        <v>0</v>
      </c>
      <c r="C3" s="2" t="s">
        <v>49</v>
      </c>
      <c r="F3" s="3" t="s">
        <v>91</v>
      </c>
      <c r="G3" s="2" t="s">
        <v>49</v>
      </c>
      <c r="H3" s="3" t="s">
        <v>91</v>
      </c>
    </row>
    <row r="4" spans="1:9" ht="17.399999999999999" customHeight="1" x14ac:dyDescent="0.3">
      <c r="A4" s="2">
        <v>2</v>
      </c>
      <c r="B4" s="2">
        <v>1</v>
      </c>
      <c r="C4" s="2" t="s">
        <v>49</v>
      </c>
      <c r="D4" s="2" t="s">
        <v>92</v>
      </c>
      <c r="E4" s="3" t="s">
        <v>411</v>
      </c>
      <c r="G4" s="2" t="s">
        <v>412</v>
      </c>
    </row>
    <row r="5" spans="1:9" ht="17.399999999999999" customHeight="1" x14ac:dyDescent="0.3">
      <c r="A5" s="2">
        <v>3</v>
      </c>
      <c r="B5" s="2">
        <v>2</v>
      </c>
      <c r="C5" s="2" t="s">
        <v>49</v>
      </c>
      <c r="D5" s="2" t="s">
        <v>50</v>
      </c>
      <c r="E5" s="3" t="s">
        <v>413</v>
      </c>
      <c r="G5" s="2" t="s">
        <v>414</v>
      </c>
    </row>
    <row r="6" spans="1:9" ht="17.399999999999999" customHeight="1" x14ac:dyDescent="0.3">
      <c r="A6" s="2">
        <v>4</v>
      </c>
      <c r="B6" s="2">
        <v>3</v>
      </c>
      <c r="C6" s="2" t="s">
        <v>49</v>
      </c>
      <c r="D6" s="2" t="s">
        <v>95</v>
      </c>
      <c r="E6" s="3" t="s">
        <v>415</v>
      </c>
      <c r="G6" s="2" t="s">
        <v>416</v>
      </c>
    </row>
    <row r="7" spans="1:9" ht="17.399999999999999" customHeight="1" x14ac:dyDescent="0.3">
      <c r="A7" s="2">
        <v>5</v>
      </c>
      <c r="B7" s="2">
        <v>4</v>
      </c>
      <c r="C7" s="2" t="s">
        <v>49</v>
      </c>
      <c r="D7" s="2" t="s">
        <v>97</v>
      </c>
      <c r="E7" s="3" t="s">
        <v>98</v>
      </c>
      <c r="G7" s="2" t="s">
        <v>417</v>
      </c>
    </row>
    <row r="8" spans="1:9" ht="17.399999999999999" customHeight="1" x14ac:dyDescent="0.3">
      <c r="A8" s="2">
        <v>6</v>
      </c>
      <c r="B8" s="2">
        <v>5</v>
      </c>
      <c r="C8" s="2" t="s">
        <v>49</v>
      </c>
      <c r="D8" s="2" t="s">
        <v>99</v>
      </c>
      <c r="E8" s="3" t="s">
        <v>100</v>
      </c>
      <c r="G8" s="2" t="s">
        <v>418</v>
      </c>
    </row>
    <row r="9" spans="1:9" ht="17.399999999999999" customHeight="1" x14ac:dyDescent="0.3">
      <c r="A9" s="2">
        <v>7</v>
      </c>
      <c r="B9" s="2">
        <v>6</v>
      </c>
      <c r="C9" s="2" t="s">
        <v>49</v>
      </c>
      <c r="D9" s="2" t="s">
        <v>101</v>
      </c>
      <c r="E9" s="3" t="s">
        <v>100</v>
      </c>
      <c r="G9" s="2" t="s">
        <v>419</v>
      </c>
    </row>
    <row r="10" spans="1:9" ht="17.399999999999999" customHeight="1" x14ac:dyDescent="0.3">
      <c r="A10" s="2">
        <v>8</v>
      </c>
      <c r="B10" s="2">
        <v>7</v>
      </c>
      <c r="C10" s="2" t="s">
        <v>49</v>
      </c>
      <c r="D10" s="2" t="s">
        <v>102</v>
      </c>
      <c r="E10" s="3" t="s">
        <v>100</v>
      </c>
      <c r="G10" s="2" t="s">
        <v>420</v>
      </c>
    </row>
    <row r="11" spans="1:9" ht="17.399999999999999" customHeight="1" x14ac:dyDescent="0.3">
      <c r="A11" s="2">
        <v>9</v>
      </c>
      <c r="B11" s="2">
        <v>8</v>
      </c>
      <c r="C11" s="2" t="s">
        <v>49</v>
      </c>
      <c r="D11" s="2" t="s">
        <v>51</v>
      </c>
      <c r="E11" s="3" t="s">
        <v>285</v>
      </c>
      <c r="G11" s="2" t="s">
        <v>421</v>
      </c>
    </row>
    <row r="12" spans="1:9" ht="17.399999999999999" customHeight="1" x14ac:dyDescent="0.3">
      <c r="A12" s="2">
        <v>10</v>
      </c>
      <c r="B12" s="2">
        <v>9</v>
      </c>
      <c r="C12" s="2" t="s">
        <v>49</v>
      </c>
      <c r="D12" s="2" t="s">
        <v>103</v>
      </c>
      <c r="E12" s="3" t="s">
        <v>286</v>
      </c>
      <c r="G12" s="2" t="s">
        <v>422</v>
      </c>
    </row>
    <row r="13" spans="1:9" ht="17.399999999999999" customHeight="1" x14ac:dyDescent="0.3">
      <c r="A13" s="2">
        <v>11</v>
      </c>
      <c r="B13" s="2">
        <v>0</v>
      </c>
      <c r="C13" s="2" t="s">
        <v>52</v>
      </c>
      <c r="F13" s="3" t="s">
        <v>107</v>
      </c>
      <c r="G13" s="2" t="s">
        <v>52</v>
      </c>
      <c r="H13" s="3" t="s">
        <v>107</v>
      </c>
    </row>
    <row r="14" spans="1:9" ht="17.399999999999999" customHeight="1" x14ac:dyDescent="0.3">
      <c r="A14" s="2">
        <v>12</v>
      </c>
      <c r="B14" s="2">
        <v>1</v>
      </c>
      <c r="C14" s="2" t="s">
        <v>52</v>
      </c>
      <c r="D14" s="2" t="s">
        <v>110</v>
      </c>
      <c r="E14" s="3" t="s">
        <v>423</v>
      </c>
      <c r="F14" s="3" t="s">
        <v>112</v>
      </c>
      <c r="G14" s="2" t="s">
        <v>424</v>
      </c>
      <c r="H14" s="3" t="s">
        <v>112</v>
      </c>
    </row>
    <row r="15" spans="1:9" ht="17.399999999999999" customHeight="1" x14ac:dyDescent="0.3">
      <c r="A15" s="2">
        <v>13</v>
      </c>
      <c r="B15" s="2">
        <v>2</v>
      </c>
      <c r="C15" s="2" t="s">
        <v>52</v>
      </c>
      <c r="D15" s="2" t="s">
        <v>114</v>
      </c>
      <c r="E15" s="3" t="s">
        <v>423</v>
      </c>
      <c r="F15" s="3" t="s">
        <v>115</v>
      </c>
      <c r="G15" s="2" t="s">
        <v>425</v>
      </c>
      <c r="H15" s="3" t="s">
        <v>115</v>
      </c>
    </row>
    <row r="16" spans="1:9" ht="17.399999999999999" customHeight="1" x14ac:dyDescent="0.3">
      <c r="A16" s="2">
        <v>14</v>
      </c>
      <c r="B16" s="2">
        <v>3</v>
      </c>
      <c r="C16" s="2" t="s">
        <v>52</v>
      </c>
      <c r="D16" s="2" t="s">
        <v>50</v>
      </c>
      <c r="E16" s="3" t="s">
        <v>413</v>
      </c>
      <c r="F16" s="3" t="s">
        <v>118</v>
      </c>
      <c r="G16" s="2" t="s">
        <v>426</v>
      </c>
      <c r="H16" s="3" t="s">
        <v>118</v>
      </c>
    </row>
    <row r="17" spans="1:8" ht="17.399999999999999" customHeight="1" x14ac:dyDescent="0.3">
      <c r="A17" s="2">
        <v>15</v>
      </c>
      <c r="B17" s="2">
        <v>4</v>
      </c>
      <c r="C17" s="2" t="s">
        <v>52</v>
      </c>
      <c r="D17" s="2" t="s">
        <v>121</v>
      </c>
      <c r="E17" s="3" t="s">
        <v>413</v>
      </c>
      <c r="F17" s="3" t="s">
        <v>122</v>
      </c>
      <c r="G17" s="2" t="s">
        <v>427</v>
      </c>
      <c r="H17" s="3" t="s">
        <v>122</v>
      </c>
    </row>
    <row r="18" spans="1:8" ht="17.399999999999999" customHeight="1" x14ac:dyDescent="0.3">
      <c r="A18" s="2">
        <v>16</v>
      </c>
      <c r="B18" s="2">
        <v>5</v>
      </c>
      <c r="C18" s="2" t="s">
        <v>52</v>
      </c>
      <c r="D18" s="2" t="s">
        <v>125</v>
      </c>
      <c r="E18" s="3" t="s">
        <v>126</v>
      </c>
      <c r="F18" s="3" t="s">
        <v>127</v>
      </c>
      <c r="G18" s="2" t="s">
        <v>428</v>
      </c>
      <c r="H18" s="3" t="s">
        <v>127</v>
      </c>
    </row>
    <row r="19" spans="1:8" ht="17.399999999999999" customHeight="1" x14ac:dyDescent="0.3">
      <c r="A19" s="2">
        <v>17</v>
      </c>
      <c r="B19" s="2">
        <v>6</v>
      </c>
      <c r="C19" s="2" t="s">
        <v>52</v>
      </c>
      <c r="D19" s="2" t="s">
        <v>53</v>
      </c>
      <c r="E19" s="3" t="s">
        <v>429</v>
      </c>
      <c r="F19" s="3" t="s">
        <v>131</v>
      </c>
      <c r="G19" s="2" t="s">
        <v>430</v>
      </c>
      <c r="H19" s="3" t="s">
        <v>431</v>
      </c>
    </row>
    <row r="20" spans="1:8" ht="17.399999999999999" customHeight="1" x14ac:dyDescent="0.3">
      <c r="A20" s="2">
        <v>18</v>
      </c>
      <c r="B20" s="2">
        <v>7</v>
      </c>
      <c r="C20" s="2" t="s">
        <v>52</v>
      </c>
      <c r="D20" s="2" t="s">
        <v>133</v>
      </c>
      <c r="E20" s="3" t="s">
        <v>432</v>
      </c>
      <c r="F20" s="3" t="s">
        <v>135</v>
      </c>
      <c r="G20" s="2" t="s">
        <v>433</v>
      </c>
      <c r="H20" s="3" t="s">
        <v>135</v>
      </c>
    </row>
    <row r="21" spans="1:8" ht="17.399999999999999" customHeight="1" x14ac:dyDescent="0.3">
      <c r="A21" s="2">
        <v>19</v>
      </c>
      <c r="B21" s="2">
        <v>8</v>
      </c>
      <c r="C21" s="2" t="s">
        <v>52</v>
      </c>
      <c r="D21" s="2" t="s">
        <v>54</v>
      </c>
      <c r="E21" s="3" t="s">
        <v>285</v>
      </c>
      <c r="F21" s="3" t="s">
        <v>136</v>
      </c>
      <c r="G21" s="2" t="s">
        <v>434</v>
      </c>
      <c r="H21" s="3" t="s">
        <v>136</v>
      </c>
    </row>
    <row r="22" spans="1:8" ht="17.399999999999999" customHeight="1" x14ac:dyDescent="0.3">
      <c r="A22" s="2">
        <v>20</v>
      </c>
      <c r="B22" s="2">
        <v>9</v>
      </c>
      <c r="C22" s="2" t="s">
        <v>52</v>
      </c>
      <c r="D22" s="2" t="s">
        <v>56</v>
      </c>
      <c r="E22" s="3" t="s">
        <v>435</v>
      </c>
      <c r="F22" s="3" t="s">
        <v>140</v>
      </c>
      <c r="G22" s="2" t="s">
        <v>436</v>
      </c>
      <c r="H22" s="3" t="s">
        <v>140</v>
      </c>
    </row>
    <row r="23" spans="1:8" ht="17.399999999999999" customHeight="1" x14ac:dyDescent="0.3">
      <c r="A23" s="2">
        <v>21</v>
      </c>
      <c r="B23" s="2">
        <v>10</v>
      </c>
      <c r="C23" s="2" t="s">
        <v>52</v>
      </c>
      <c r="D23" s="2" t="s">
        <v>141</v>
      </c>
      <c r="E23" s="3" t="s">
        <v>437</v>
      </c>
      <c r="F23" s="3" t="s">
        <v>143</v>
      </c>
      <c r="G23" s="2" t="s">
        <v>438</v>
      </c>
      <c r="H23" s="3" t="s">
        <v>143</v>
      </c>
    </row>
    <row r="24" spans="1:8" ht="17.399999999999999" customHeight="1" x14ac:dyDescent="0.3">
      <c r="A24" s="2">
        <v>22</v>
      </c>
      <c r="B24" s="2">
        <v>11</v>
      </c>
      <c r="C24" s="2" t="s">
        <v>52</v>
      </c>
      <c r="D24" s="2" t="s">
        <v>57</v>
      </c>
      <c r="E24" s="3" t="s">
        <v>285</v>
      </c>
      <c r="F24" s="3" t="s">
        <v>144</v>
      </c>
      <c r="G24" s="2" t="s">
        <v>439</v>
      </c>
      <c r="H24" s="3" t="s">
        <v>144</v>
      </c>
    </row>
    <row r="25" spans="1:8" ht="17.399999999999999" customHeight="1" x14ac:dyDescent="0.3">
      <c r="A25" s="2">
        <v>23</v>
      </c>
      <c r="B25" s="2">
        <v>12</v>
      </c>
      <c r="C25" s="2" t="s">
        <v>52</v>
      </c>
      <c r="D25" s="2" t="s">
        <v>145</v>
      </c>
      <c r="E25" s="3" t="s">
        <v>437</v>
      </c>
      <c r="F25" s="3" t="s">
        <v>146</v>
      </c>
      <c r="G25" s="2" t="s">
        <v>440</v>
      </c>
      <c r="H25" s="3" t="s">
        <v>146</v>
      </c>
    </row>
    <row r="26" spans="1:8" ht="17.399999999999999" customHeight="1" x14ac:dyDescent="0.3">
      <c r="A26" s="2">
        <v>24</v>
      </c>
      <c r="B26" s="2">
        <v>13</v>
      </c>
      <c r="C26" s="2" t="s">
        <v>52</v>
      </c>
      <c r="D26" s="2" t="s">
        <v>58</v>
      </c>
      <c r="E26" s="3" t="s">
        <v>285</v>
      </c>
      <c r="F26" s="3" t="s">
        <v>148</v>
      </c>
      <c r="G26" s="2" t="s">
        <v>441</v>
      </c>
      <c r="H26" s="3" t="s">
        <v>148</v>
      </c>
    </row>
    <row r="27" spans="1:8" ht="17.399999999999999" customHeight="1" x14ac:dyDescent="0.3">
      <c r="A27" s="2">
        <v>25</v>
      </c>
      <c r="B27" s="2">
        <v>14</v>
      </c>
      <c r="C27" s="2" t="s">
        <v>52</v>
      </c>
      <c r="D27" s="2" t="s">
        <v>150</v>
      </c>
      <c r="E27" s="3" t="s">
        <v>100</v>
      </c>
      <c r="F27" s="3" t="s">
        <v>151</v>
      </c>
      <c r="G27" s="2" t="s">
        <v>442</v>
      </c>
      <c r="H27" s="3" t="s">
        <v>151</v>
      </c>
    </row>
    <row r="28" spans="1:8" ht="17.399999999999999" customHeight="1" x14ac:dyDescent="0.3">
      <c r="A28" s="2">
        <v>26</v>
      </c>
      <c r="B28" s="2">
        <v>15</v>
      </c>
      <c r="C28" s="2" t="s">
        <v>52</v>
      </c>
      <c r="D28" s="2" t="s">
        <v>59</v>
      </c>
      <c r="E28" s="3" t="s">
        <v>285</v>
      </c>
      <c r="F28" s="3" t="s">
        <v>154</v>
      </c>
      <c r="G28" s="2" t="s">
        <v>443</v>
      </c>
      <c r="H28" s="3" t="s">
        <v>154</v>
      </c>
    </row>
    <row r="29" spans="1:8" ht="17.399999999999999" customHeight="1" x14ac:dyDescent="0.3">
      <c r="A29" s="2">
        <v>27</v>
      </c>
      <c r="B29" s="2">
        <v>16</v>
      </c>
      <c r="C29" s="2" t="s">
        <v>52</v>
      </c>
      <c r="D29" s="2" t="s">
        <v>156</v>
      </c>
      <c r="E29" s="3" t="s">
        <v>98</v>
      </c>
      <c r="F29" s="3" t="s">
        <v>157</v>
      </c>
      <c r="G29" s="2" t="s">
        <v>444</v>
      </c>
      <c r="H29" s="3" t="s">
        <v>157</v>
      </c>
    </row>
    <row r="30" spans="1:8" ht="17.399999999999999" customHeight="1" x14ac:dyDescent="0.3">
      <c r="A30" s="2">
        <v>28</v>
      </c>
      <c r="B30" s="2">
        <v>17</v>
      </c>
      <c r="C30" s="2" t="s">
        <v>52</v>
      </c>
      <c r="D30" s="2" t="s">
        <v>160</v>
      </c>
      <c r="E30" s="3" t="s">
        <v>437</v>
      </c>
      <c r="F30" s="3" t="s">
        <v>161</v>
      </c>
      <c r="G30" s="2" t="s">
        <v>445</v>
      </c>
      <c r="H30" s="3" t="s">
        <v>161</v>
      </c>
    </row>
    <row r="31" spans="1:8" ht="17.399999999999999" customHeight="1" x14ac:dyDescent="0.3">
      <c r="A31" s="2">
        <v>29</v>
      </c>
      <c r="B31" s="2">
        <v>18</v>
      </c>
      <c r="C31" s="2" t="s">
        <v>52</v>
      </c>
      <c r="D31" s="2" t="s">
        <v>99</v>
      </c>
      <c r="E31" s="3" t="s">
        <v>100</v>
      </c>
      <c r="F31" s="3" t="s">
        <v>162</v>
      </c>
      <c r="G31" s="2" t="s">
        <v>446</v>
      </c>
      <c r="H31" s="3" t="s">
        <v>162</v>
      </c>
    </row>
    <row r="32" spans="1:8" ht="17.399999999999999" customHeight="1" x14ac:dyDescent="0.3">
      <c r="A32" s="2">
        <v>30</v>
      </c>
      <c r="B32" s="2">
        <v>19</v>
      </c>
      <c r="C32" s="2" t="s">
        <v>52</v>
      </c>
      <c r="D32" s="2" t="s">
        <v>101</v>
      </c>
      <c r="E32" s="3" t="s">
        <v>100</v>
      </c>
      <c r="F32" s="3" t="s">
        <v>162</v>
      </c>
      <c r="G32" s="2" t="s">
        <v>447</v>
      </c>
      <c r="H32" s="3" t="s">
        <v>162</v>
      </c>
    </row>
    <row r="33" spans="1:8" ht="17.399999999999999" customHeight="1" x14ac:dyDescent="0.3">
      <c r="A33" s="2">
        <v>31</v>
      </c>
      <c r="B33" s="2">
        <v>20</v>
      </c>
      <c r="C33" s="2" t="s">
        <v>52</v>
      </c>
      <c r="D33" s="2" t="s">
        <v>102</v>
      </c>
      <c r="E33" s="3" t="s">
        <v>100</v>
      </c>
      <c r="F33" s="3" t="s">
        <v>162</v>
      </c>
      <c r="G33" s="2" t="s">
        <v>448</v>
      </c>
      <c r="H33" s="3" t="s">
        <v>162</v>
      </c>
    </row>
    <row r="34" spans="1:8" ht="17.399999999999999" customHeight="1" x14ac:dyDescent="0.3">
      <c r="A34" s="2">
        <v>32</v>
      </c>
      <c r="B34" s="2">
        <v>21</v>
      </c>
      <c r="C34" s="2" t="s">
        <v>52</v>
      </c>
      <c r="D34" s="2" t="s">
        <v>51</v>
      </c>
      <c r="E34" s="3" t="s">
        <v>285</v>
      </c>
      <c r="F34" s="3" t="s">
        <v>162</v>
      </c>
      <c r="G34" s="2" t="s">
        <v>449</v>
      </c>
      <c r="H34" s="3" t="s">
        <v>162</v>
      </c>
    </row>
    <row r="35" spans="1:8" ht="17.399999999999999" customHeight="1" x14ac:dyDescent="0.3">
      <c r="A35" s="2">
        <v>33</v>
      </c>
      <c r="B35" s="2">
        <v>22</v>
      </c>
      <c r="C35" s="2" t="s">
        <v>52</v>
      </c>
      <c r="D35" s="2" t="s">
        <v>103</v>
      </c>
      <c r="E35" s="3" t="s">
        <v>286</v>
      </c>
      <c r="F35" s="3" t="s">
        <v>162</v>
      </c>
      <c r="G35" s="2" t="s">
        <v>450</v>
      </c>
      <c r="H35" s="3" t="s">
        <v>162</v>
      </c>
    </row>
    <row r="36" spans="1:8" ht="17.399999999999999" customHeight="1" x14ac:dyDescent="0.3">
      <c r="A36" s="2">
        <v>34</v>
      </c>
      <c r="B36" s="2">
        <v>0</v>
      </c>
      <c r="C36" s="2" t="s">
        <v>60</v>
      </c>
      <c r="F36" s="3" t="s">
        <v>236</v>
      </c>
      <c r="G36" s="2" t="s">
        <v>60</v>
      </c>
      <c r="H36" s="3" t="s">
        <v>236</v>
      </c>
    </row>
    <row r="37" spans="1:8" ht="17.399999999999999" customHeight="1" x14ac:dyDescent="0.3">
      <c r="A37" s="2">
        <v>35</v>
      </c>
      <c r="B37" s="2">
        <v>1</v>
      </c>
      <c r="C37" s="2" t="s">
        <v>60</v>
      </c>
      <c r="D37" s="2" t="s">
        <v>114</v>
      </c>
      <c r="E37" s="3" t="s">
        <v>423</v>
      </c>
      <c r="G37" s="2" t="s">
        <v>451</v>
      </c>
    </row>
    <row r="38" spans="1:8" ht="17.399999999999999" customHeight="1" x14ac:dyDescent="0.3">
      <c r="A38" s="2">
        <v>36</v>
      </c>
      <c r="B38" s="2">
        <v>2</v>
      </c>
      <c r="C38" s="2" t="s">
        <v>60</v>
      </c>
      <c r="D38" s="2" t="s">
        <v>61</v>
      </c>
      <c r="E38" s="3" t="s">
        <v>285</v>
      </c>
      <c r="G38" s="2" t="s">
        <v>452</v>
      </c>
    </row>
    <row r="39" spans="1:8" ht="17.399999999999999" customHeight="1" x14ac:dyDescent="0.3">
      <c r="A39" s="2">
        <v>37</v>
      </c>
      <c r="B39" s="2">
        <v>3</v>
      </c>
      <c r="C39" s="2" t="s">
        <v>60</v>
      </c>
      <c r="D39" s="2" t="s">
        <v>242</v>
      </c>
      <c r="E39" s="3" t="s">
        <v>100</v>
      </c>
      <c r="G39" s="2" t="s">
        <v>453</v>
      </c>
    </row>
    <row r="40" spans="1:8" ht="17.399999999999999" customHeight="1" x14ac:dyDescent="0.3">
      <c r="A40" s="2">
        <v>38</v>
      </c>
      <c r="B40" s="2">
        <v>4</v>
      </c>
      <c r="C40" s="2" t="s">
        <v>60</v>
      </c>
      <c r="D40" s="2" t="s">
        <v>245</v>
      </c>
      <c r="E40" s="3" t="s">
        <v>100</v>
      </c>
      <c r="G40" s="2" t="s">
        <v>454</v>
      </c>
    </row>
    <row r="41" spans="1:8" ht="17.399999999999999" customHeight="1" x14ac:dyDescent="0.3">
      <c r="A41" s="2">
        <v>39</v>
      </c>
      <c r="B41" s="2">
        <v>5</v>
      </c>
      <c r="C41" s="2" t="s">
        <v>60</v>
      </c>
      <c r="D41" s="2" t="s">
        <v>62</v>
      </c>
      <c r="E41" s="3" t="s">
        <v>285</v>
      </c>
      <c r="G41" s="2" t="s">
        <v>455</v>
      </c>
    </row>
    <row r="42" spans="1:8" ht="17.399999999999999" customHeight="1" x14ac:dyDescent="0.3">
      <c r="A42" s="2">
        <v>40</v>
      </c>
      <c r="B42" s="2">
        <v>6</v>
      </c>
      <c r="C42" s="2" t="s">
        <v>60</v>
      </c>
      <c r="D42" s="2" t="s">
        <v>63</v>
      </c>
      <c r="E42" s="3" t="s">
        <v>285</v>
      </c>
      <c r="G42" s="2" t="s">
        <v>456</v>
      </c>
    </row>
    <row r="43" spans="1:8" ht="17.399999999999999" customHeight="1" x14ac:dyDescent="0.3">
      <c r="A43" s="2">
        <v>41</v>
      </c>
      <c r="B43" s="2">
        <v>7</v>
      </c>
      <c r="C43" s="2" t="s">
        <v>60</v>
      </c>
      <c r="D43" s="2" t="s">
        <v>64</v>
      </c>
      <c r="E43" s="3" t="s">
        <v>285</v>
      </c>
      <c r="G43" s="2" t="s">
        <v>457</v>
      </c>
    </row>
    <row r="44" spans="1:8" ht="17.399999999999999" customHeight="1" x14ac:dyDescent="0.3">
      <c r="A44" s="2">
        <v>42</v>
      </c>
      <c r="B44" s="2">
        <v>8</v>
      </c>
      <c r="C44" s="2" t="s">
        <v>60</v>
      </c>
      <c r="D44" s="2" t="s">
        <v>65</v>
      </c>
      <c r="E44" s="3" t="s">
        <v>285</v>
      </c>
      <c r="G44" s="2" t="s">
        <v>458</v>
      </c>
    </row>
    <row r="45" spans="1:8" ht="17.399999999999999" customHeight="1" x14ac:dyDescent="0.3">
      <c r="A45" s="2">
        <v>43</v>
      </c>
      <c r="B45" s="2">
        <v>9</v>
      </c>
      <c r="C45" s="2" t="s">
        <v>60</v>
      </c>
      <c r="D45" s="2" t="s">
        <v>66</v>
      </c>
      <c r="E45" s="3" t="s">
        <v>285</v>
      </c>
      <c r="G45" s="2" t="s">
        <v>459</v>
      </c>
    </row>
    <row r="46" spans="1:8" ht="17.399999999999999" customHeight="1" x14ac:dyDescent="0.3">
      <c r="A46" s="2">
        <v>44</v>
      </c>
      <c r="B46" s="2">
        <v>10</v>
      </c>
      <c r="C46" s="2" t="s">
        <v>60</v>
      </c>
      <c r="D46" s="2" t="s">
        <v>67</v>
      </c>
      <c r="E46" s="3" t="s">
        <v>285</v>
      </c>
      <c r="G46" s="2" t="s">
        <v>460</v>
      </c>
    </row>
    <row r="47" spans="1:8" ht="17.399999999999999" customHeight="1" x14ac:dyDescent="0.3">
      <c r="A47" s="2">
        <v>45</v>
      </c>
      <c r="B47" s="2">
        <v>11</v>
      </c>
      <c r="C47" s="2" t="s">
        <v>60</v>
      </c>
      <c r="D47" s="2" t="s">
        <v>68</v>
      </c>
      <c r="E47" s="3" t="s">
        <v>461</v>
      </c>
      <c r="G47" s="2" t="s">
        <v>462</v>
      </c>
    </row>
    <row r="48" spans="1:8" ht="17.399999999999999" customHeight="1" x14ac:dyDescent="0.3">
      <c r="A48" s="2">
        <v>46</v>
      </c>
      <c r="B48" s="2">
        <v>12</v>
      </c>
      <c r="C48" s="2" t="s">
        <v>60</v>
      </c>
      <c r="D48" s="2" t="s">
        <v>259</v>
      </c>
      <c r="E48" s="3" t="s">
        <v>463</v>
      </c>
      <c r="G48" s="2" t="s">
        <v>464</v>
      </c>
    </row>
    <row r="49" spans="1:8" ht="17.399999999999999" customHeight="1" x14ac:dyDescent="0.3">
      <c r="A49" s="2">
        <v>47</v>
      </c>
      <c r="B49" s="2">
        <v>13</v>
      </c>
      <c r="C49" s="2" t="s">
        <v>60</v>
      </c>
      <c r="D49" s="2" t="s">
        <v>263</v>
      </c>
      <c r="E49" s="3" t="s">
        <v>98</v>
      </c>
      <c r="G49" s="2" t="s">
        <v>465</v>
      </c>
    </row>
    <row r="50" spans="1:8" ht="17.399999999999999" customHeight="1" x14ac:dyDescent="0.3">
      <c r="A50" s="2">
        <v>48</v>
      </c>
      <c r="B50" s="2">
        <v>14</v>
      </c>
      <c r="C50" s="2" t="s">
        <v>60</v>
      </c>
      <c r="D50" s="2" t="s">
        <v>99</v>
      </c>
      <c r="E50" s="3" t="s">
        <v>100</v>
      </c>
      <c r="G50" s="2" t="s">
        <v>466</v>
      </c>
    </row>
    <row r="51" spans="1:8" ht="17.399999999999999" customHeight="1" x14ac:dyDescent="0.3">
      <c r="A51" s="2">
        <v>49</v>
      </c>
      <c r="B51" s="2">
        <v>15</v>
      </c>
      <c r="C51" s="2" t="s">
        <v>60</v>
      </c>
      <c r="D51" s="2" t="s">
        <v>101</v>
      </c>
      <c r="E51" s="3" t="s">
        <v>100</v>
      </c>
      <c r="G51" s="2" t="s">
        <v>467</v>
      </c>
    </row>
    <row r="52" spans="1:8" ht="17.399999999999999" customHeight="1" x14ac:dyDescent="0.3">
      <c r="A52" s="2">
        <v>50</v>
      </c>
      <c r="B52" s="2">
        <v>16</v>
      </c>
      <c r="C52" s="2" t="s">
        <v>60</v>
      </c>
      <c r="D52" s="2" t="s">
        <v>102</v>
      </c>
      <c r="E52" s="3" t="s">
        <v>100</v>
      </c>
      <c r="G52" s="2" t="s">
        <v>468</v>
      </c>
    </row>
    <row r="53" spans="1:8" ht="17.399999999999999" customHeight="1" x14ac:dyDescent="0.3">
      <c r="A53" s="2">
        <v>51</v>
      </c>
      <c r="B53" s="2">
        <v>17</v>
      </c>
      <c r="C53" s="2" t="s">
        <v>60</v>
      </c>
      <c r="D53" s="2" t="s">
        <v>51</v>
      </c>
      <c r="E53" s="3" t="s">
        <v>285</v>
      </c>
      <c r="G53" s="2" t="s">
        <v>469</v>
      </c>
    </row>
    <row r="54" spans="1:8" ht="17.399999999999999" customHeight="1" x14ac:dyDescent="0.3">
      <c r="A54" s="2">
        <v>52</v>
      </c>
      <c r="B54" s="2">
        <v>18</v>
      </c>
      <c r="C54" s="2" t="s">
        <v>60</v>
      </c>
      <c r="D54" s="2" t="s">
        <v>103</v>
      </c>
      <c r="E54" s="3" t="s">
        <v>286</v>
      </c>
      <c r="G54" s="2" t="s">
        <v>470</v>
      </c>
    </row>
    <row r="55" spans="1:8" ht="17.399999999999999" customHeight="1" x14ac:dyDescent="0.3">
      <c r="A55" s="2">
        <v>53</v>
      </c>
      <c r="B55" s="2">
        <v>0</v>
      </c>
      <c r="C55" s="2" t="s">
        <v>69</v>
      </c>
      <c r="F55" s="3" t="s">
        <v>265</v>
      </c>
      <c r="G55" s="2" t="s">
        <v>69</v>
      </c>
      <c r="H55" s="3" t="s">
        <v>265</v>
      </c>
    </row>
    <row r="56" spans="1:8" ht="17.399999999999999" customHeight="1" x14ac:dyDescent="0.3">
      <c r="A56" s="2">
        <v>54</v>
      </c>
      <c r="B56" s="2">
        <v>1</v>
      </c>
      <c r="C56" s="2" t="s">
        <v>69</v>
      </c>
      <c r="D56" s="2" t="s">
        <v>110</v>
      </c>
      <c r="E56" s="3" t="s">
        <v>423</v>
      </c>
      <c r="G56" s="2" t="s">
        <v>471</v>
      </c>
    </row>
    <row r="57" spans="1:8" ht="17.399999999999999" customHeight="1" x14ac:dyDescent="0.3">
      <c r="A57" s="2">
        <v>55</v>
      </c>
      <c r="B57" s="2">
        <v>2</v>
      </c>
      <c r="C57" s="2" t="s">
        <v>69</v>
      </c>
      <c r="D57" s="2" t="s">
        <v>114</v>
      </c>
      <c r="E57" s="3" t="s">
        <v>423</v>
      </c>
      <c r="G57" s="2" t="s">
        <v>472</v>
      </c>
    </row>
    <row r="58" spans="1:8" ht="17.399999999999999" customHeight="1" x14ac:dyDescent="0.3">
      <c r="A58" s="2">
        <v>56</v>
      </c>
      <c r="B58" s="2">
        <v>3</v>
      </c>
      <c r="C58" s="2" t="s">
        <v>69</v>
      </c>
      <c r="D58" s="2" t="s">
        <v>70</v>
      </c>
      <c r="E58" s="3" t="s">
        <v>285</v>
      </c>
      <c r="G58" s="2" t="s">
        <v>473</v>
      </c>
    </row>
    <row r="59" spans="1:8" ht="17.399999999999999" customHeight="1" x14ac:dyDescent="0.3">
      <c r="A59" s="2">
        <v>57</v>
      </c>
      <c r="B59" s="2">
        <v>4</v>
      </c>
      <c r="C59" s="2" t="s">
        <v>69</v>
      </c>
      <c r="D59" s="2" t="s">
        <v>125</v>
      </c>
      <c r="E59" s="3" t="s">
        <v>100</v>
      </c>
      <c r="G59" s="2" t="s">
        <v>474</v>
      </c>
    </row>
    <row r="60" spans="1:8" ht="17.399999999999999" customHeight="1" x14ac:dyDescent="0.3">
      <c r="A60" s="2">
        <v>58</v>
      </c>
      <c r="B60" s="2">
        <v>5</v>
      </c>
      <c r="C60" s="2" t="s">
        <v>69</v>
      </c>
      <c r="D60" s="2" t="s">
        <v>150</v>
      </c>
      <c r="E60" s="3" t="s">
        <v>100</v>
      </c>
      <c r="G60" s="2" t="s">
        <v>475</v>
      </c>
    </row>
    <row r="61" spans="1:8" ht="17.399999999999999" customHeight="1" x14ac:dyDescent="0.3">
      <c r="A61" s="2">
        <v>59</v>
      </c>
      <c r="B61" s="2">
        <v>6</v>
      </c>
      <c r="C61" s="2" t="s">
        <v>69</v>
      </c>
      <c r="D61" s="2" t="s">
        <v>476</v>
      </c>
      <c r="E61" s="3" t="s">
        <v>100</v>
      </c>
      <c r="G61" s="2" t="s">
        <v>477</v>
      </c>
    </row>
    <row r="62" spans="1:8" ht="17.399999999999999" customHeight="1" x14ac:dyDescent="0.3">
      <c r="A62" s="2">
        <v>60</v>
      </c>
      <c r="B62" s="2">
        <v>7</v>
      </c>
      <c r="C62" s="2" t="s">
        <v>69</v>
      </c>
      <c r="D62" s="2" t="s">
        <v>478</v>
      </c>
      <c r="E62" s="3" t="s">
        <v>100</v>
      </c>
      <c r="G62" s="2" t="s">
        <v>479</v>
      </c>
    </row>
    <row r="63" spans="1:8" ht="17.399999999999999" customHeight="1" x14ac:dyDescent="0.3">
      <c r="A63" s="2">
        <v>61</v>
      </c>
      <c r="B63" s="2">
        <v>8</v>
      </c>
      <c r="C63" s="2" t="s">
        <v>69</v>
      </c>
      <c r="D63" s="2" t="s">
        <v>480</v>
      </c>
      <c r="E63" s="3" t="s">
        <v>100</v>
      </c>
      <c r="G63" s="2" t="s">
        <v>481</v>
      </c>
    </row>
    <row r="64" spans="1:8" ht="17.399999999999999" customHeight="1" x14ac:dyDescent="0.3">
      <c r="A64" s="2">
        <v>62</v>
      </c>
      <c r="B64" s="2">
        <v>9</v>
      </c>
      <c r="C64" s="2" t="s">
        <v>69</v>
      </c>
      <c r="D64" s="2" t="s">
        <v>71</v>
      </c>
      <c r="E64" s="3" t="s">
        <v>285</v>
      </c>
      <c r="G64" s="2" t="s">
        <v>482</v>
      </c>
    </row>
    <row r="65" spans="1:7" ht="17.399999999999999" customHeight="1" x14ac:dyDescent="0.3">
      <c r="A65" s="2">
        <v>63</v>
      </c>
      <c r="B65" s="2">
        <v>10</v>
      </c>
      <c r="C65" s="2" t="s">
        <v>69</v>
      </c>
      <c r="D65" s="2" t="s">
        <v>72</v>
      </c>
      <c r="E65" s="3" t="s">
        <v>285</v>
      </c>
      <c r="G65" s="2" t="s">
        <v>483</v>
      </c>
    </row>
    <row r="66" spans="1:7" ht="17.399999999999999" customHeight="1" x14ac:dyDescent="0.3">
      <c r="A66" s="2">
        <v>64</v>
      </c>
      <c r="B66" s="2">
        <v>11</v>
      </c>
      <c r="C66" s="2" t="s">
        <v>69</v>
      </c>
      <c r="D66" s="2" t="s">
        <v>73</v>
      </c>
      <c r="E66" s="3" t="s">
        <v>285</v>
      </c>
      <c r="G66" s="2" t="s">
        <v>484</v>
      </c>
    </row>
    <row r="67" spans="1:7" ht="17.399999999999999" customHeight="1" x14ac:dyDescent="0.3">
      <c r="A67" s="2">
        <v>65</v>
      </c>
      <c r="B67" s="2">
        <v>12</v>
      </c>
      <c r="C67" s="2" t="s">
        <v>69</v>
      </c>
      <c r="D67" s="2" t="s">
        <v>74</v>
      </c>
      <c r="E67" s="3" t="s">
        <v>285</v>
      </c>
      <c r="G67" s="2" t="s">
        <v>485</v>
      </c>
    </row>
    <row r="68" spans="1:7" ht="17.399999999999999" customHeight="1" x14ac:dyDescent="0.3">
      <c r="A68" s="2">
        <v>66</v>
      </c>
      <c r="B68" s="2">
        <v>13</v>
      </c>
      <c r="C68" s="2" t="s">
        <v>69</v>
      </c>
      <c r="D68" s="2" t="s">
        <v>75</v>
      </c>
      <c r="E68" s="3" t="s">
        <v>285</v>
      </c>
      <c r="G68" s="2" t="s">
        <v>486</v>
      </c>
    </row>
    <row r="69" spans="1:7" ht="17.399999999999999" customHeight="1" x14ac:dyDescent="0.3">
      <c r="A69" s="2">
        <v>67</v>
      </c>
      <c r="B69" s="2">
        <v>14</v>
      </c>
      <c r="C69" s="2" t="s">
        <v>69</v>
      </c>
      <c r="D69" s="2" t="s">
        <v>76</v>
      </c>
      <c r="E69" s="3" t="s">
        <v>285</v>
      </c>
      <c r="G69" s="2" t="s">
        <v>487</v>
      </c>
    </row>
    <row r="70" spans="1:7" ht="17.399999999999999" customHeight="1" x14ac:dyDescent="0.3">
      <c r="A70" s="2">
        <v>68</v>
      </c>
      <c r="B70" s="2">
        <v>15</v>
      </c>
      <c r="C70" s="2" t="s">
        <v>69</v>
      </c>
      <c r="D70" s="2" t="s">
        <v>77</v>
      </c>
      <c r="E70" s="3" t="s">
        <v>285</v>
      </c>
      <c r="G70" s="2" t="s">
        <v>488</v>
      </c>
    </row>
    <row r="71" spans="1:7" ht="17.399999999999999" customHeight="1" x14ac:dyDescent="0.3">
      <c r="A71" s="2">
        <v>69</v>
      </c>
      <c r="B71" s="2">
        <v>16</v>
      </c>
      <c r="C71" s="2" t="s">
        <v>69</v>
      </c>
      <c r="D71" s="2" t="s">
        <v>78</v>
      </c>
      <c r="E71" s="3" t="s">
        <v>285</v>
      </c>
      <c r="G71" s="2" t="s">
        <v>489</v>
      </c>
    </row>
    <row r="72" spans="1:7" ht="17.399999999999999" customHeight="1" x14ac:dyDescent="0.3">
      <c r="A72" s="2">
        <v>70</v>
      </c>
      <c r="B72" s="2">
        <v>17</v>
      </c>
      <c r="C72" s="2" t="s">
        <v>69</v>
      </c>
      <c r="D72" s="2" t="s">
        <v>59</v>
      </c>
      <c r="E72" s="3" t="s">
        <v>285</v>
      </c>
      <c r="G72" s="2" t="s">
        <v>490</v>
      </c>
    </row>
    <row r="73" spans="1:7" ht="17.399999999999999" customHeight="1" x14ac:dyDescent="0.3">
      <c r="A73" s="2">
        <v>71</v>
      </c>
      <c r="B73" s="2">
        <v>18</v>
      </c>
      <c r="C73" s="2" t="s">
        <v>69</v>
      </c>
      <c r="D73" s="2" t="s">
        <v>279</v>
      </c>
      <c r="E73" s="3" t="s">
        <v>491</v>
      </c>
      <c r="G73" s="2" t="s">
        <v>492</v>
      </c>
    </row>
    <row r="74" spans="1:7" ht="17.399999999999999" customHeight="1" x14ac:dyDescent="0.3">
      <c r="A74" s="2">
        <v>72</v>
      </c>
      <c r="B74" s="2">
        <v>19</v>
      </c>
      <c r="C74" s="2" t="s">
        <v>69</v>
      </c>
      <c r="D74" s="2" t="s">
        <v>281</v>
      </c>
      <c r="E74" s="3" t="s">
        <v>493</v>
      </c>
      <c r="G74" s="2" t="s">
        <v>494</v>
      </c>
    </row>
    <row r="75" spans="1:7" ht="17.399999999999999" customHeight="1" x14ac:dyDescent="0.3">
      <c r="A75" s="2">
        <v>73</v>
      </c>
      <c r="B75" s="2">
        <v>20</v>
      </c>
      <c r="C75" s="2" t="s">
        <v>69</v>
      </c>
      <c r="D75" s="2" t="s">
        <v>283</v>
      </c>
      <c r="E75" s="3" t="s">
        <v>98</v>
      </c>
      <c r="G75" s="2" t="s">
        <v>495</v>
      </c>
    </row>
    <row r="76" spans="1:7" ht="17.399999999999999" customHeight="1" x14ac:dyDescent="0.3">
      <c r="A76" s="2">
        <v>74</v>
      </c>
      <c r="B76" s="2">
        <v>21</v>
      </c>
      <c r="C76" s="2" t="s">
        <v>69</v>
      </c>
      <c r="D76" s="2" t="s">
        <v>99</v>
      </c>
      <c r="E76" s="3" t="s">
        <v>100</v>
      </c>
      <c r="G76" s="2" t="s">
        <v>496</v>
      </c>
    </row>
    <row r="77" spans="1:7" ht="17.399999999999999" customHeight="1" x14ac:dyDescent="0.3">
      <c r="A77" s="2">
        <v>75</v>
      </c>
      <c r="B77" s="2">
        <v>22</v>
      </c>
      <c r="C77" s="2" t="s">
        <v>69</v>
      </c>
      <c r="D77" s="2" t="s">
        <v>101</v>
      </c>
      <c r="E77" s="3" t="s">
        <v>100</v>
      </c>
      <c r="G77" s="2" t="s">
        <v>497</v>
      </c>
    </row>
    <row r="78" spans="1:7" ht="17.399999999999999" customHeight="1" x14ac:dyDescent="0.3">
      <c r="A78" s="2">
        <v>76</v>
      </c>
      <c r="B78" s="2">
        <v>23</v>
      </c>
      <c r="C78" s="2" t="s">
        <v>69</v>
      </c>
      <c r="D78" s="2" t="s">
        <v>102</v>
      </c>
      <c r="E78" s="3" t="s">
        <v>100</v>
      </c>
      <c r="G78" s="2" t="s">
        <v>498</v>
      </c>
    </row>
    <row r="79" spans="1:7" ht="17.399999999999999" customHeight="1" x14ac:dyDescent="0.3">
      <c r="A79" s="2">
        <v>77</v>
      </c>
      <c r="B79" s="2">
        <v>24</v>
      </c>
      <c r="C79" s="2" t="s">
        <v>69</v>
      </c>
      <c r="D79" s="2" t="s">
        <v>51</v>
      </c>
      <c r="E79" s="3" t="s">
        <v>285</v>
      </c>
      <c r="G79" s="2" t="s">
        <v>499</v>
      </c>
    </row>
    <row r="80" spans="1:7" ht="17.399999999999999" customHeight="1" x14ac:dyDescent="0.3">
      <c r="A80" s="2">
        <v>78</v>
      </c>
      <c r="B80" s="2">
        <v>25</v>
      </c>
      <c r="C80" s="2" t="s">
        <v>69</v>
      </c>
      <c r="D80" s="2" t="s">
        <v>103</v>
      </c>
      <c r="E80" s="3" t="s">
        <v>286</v>
      </c>
      <c r="G80" s="2" t="s">
        <v>500</v>
      </c>
    </row>
    <row r="81" spans="1:8" ht="60.75" customHeight="1" x14ac:dyDescent="0.3">
      <c r="A81" s="2">
        <v>79</v>
      </c>
      <c r="B81" s="2">
        <v>0</v>
      </c>
      <c r="C81" s="2" t="s">
        <v>287</v>
      </c>
      <c r="F81" s="3" t="s">
        <v>288</v>
      </c>
      <c r="G81" s="2" t="s">
        <v>287</v>
      </c>
      <c r="H81" s="3" t="s">
        <v>288</v>
      </c>
    </row>
    <row r="82" spans="1:8" ht="17.399999999999999" customHeight="1" x14ac:dyDescent="0.3">
      <c r="A82" s="2">
        <v>80</v>
      </c>
      <c r="B82" s="2">
        <v>1</v>
      </c>
      <c r="C82" s="2" t="s">
        <v>287</v>
      </c>
      <c r="D82" s="2" t="s">
        <v>121</v>
      </c>
      <c r="E82" s="3" t="s">
        <v>413</v>
      </c>
      <c r="G82" s="2" t="s">
        <v>501</v>
      </c>
    </row>
    <row r="83" spans="1:8" ht="17.399999999999999" customHeight="1" x14ac:dyDescent="0.3">
      <c r="A83" s="2">
        <v>81</v>
      </c>
      <c r="B83" s="2">
        <v>2</v>
      </c>
      <c r="C83" s="2" t="s">
        <v>287</v>
      </c>
      <c r="D83" s="2" t="s">
        <v>291</v>
      </c>
      <c r="E83" s="3" t="s">
        <v>411</v>
      </c>
      <c r="F83" s="3" t="s">
        <v>502</v>
      </c>
      <c r="G83" s="2" t="s">
        <v>503</v>
      </c>
    </row>
    <row r="84" spans="1:8" ht="17.399999999999999" customHeight="1" x14ac:dyDescent="0.3">
      <c r="A84" s="2">
        <v>82</v>
      </c>
      <c r="B84" s="2">
        <v>3</v>
      </c>
      <c r="C84" s="2" t="s">
        <v>287</v>
      </c>
      <c r="D84" s="2" t="s">
        <v>95</v>
      </c>
      <c r="E84" s="3" t="s">
        <v>504</v>
      </c>
      <c r="G84" s="2" t="s">
        <v>505</v>
      </c>
    </row>
    <row r="85" spans="1:8" ht="17.399999999999999" customHeight="1" x14ac:dyDescent="0.3">
      <c r="A85" s="2">
        <v>83</v>
      </c>
      <c r="B85" s="2">
        <v>4</v>
      </c>
      <c r="C85" s="2" t="s">
        <v>287</v>
      </c>
      <c r="D85" s="2" t="s">
        <v>295</v>
      </c>
      <c r="E85" s="3" t="s">
        <v>98</v>
      </c>
      <c r="G85" s="2" t="s">
        <v>506</v>
      </c>
    </row>
    <row r="86" spans="1:8" ht="17.399999999999999" customHeight="1" x14ac:dyDescent="0.3">
      <c r="A86" s="2">
        <v>84</v>
      </c>
      <c r="B86" s="2">
        <v>5</v>
      </c>
      <c r="C86" s="2" t="s">
        <v>287</v>
      </c>
      <c r="D86" s="2" t="s">
        <v>99</v>
      </c>
      <c r="E86" s="3" t="s">
        <v>100</v>
      </c>
      <c r="G86" s="2" t="s">
        <v>507</v>
      </c>
    </row>
    <row r="87" spans="1:8" ht="17.399999999999999" customHeight="1" x14ac:dyDescent="0.3">
      <c r="A87" s="2">
        <v>85</v>
      </c>
      <c r="B87" s="2">
        <v>6</v>
      </c>
      <c r="C87" s="2" t="s">
        <v>287</v>
      </c>
      <c r="D87" s="2" t="s">
        <v>101</v>
      </c>
      <c r="E87" s="3" t="s">
        <v>100</v>
      </c>
      <c r="G87" s="2" t="s">
        <v>508</v>
      </c>
    </row>
    <row r="88" spans="1:8" ht="17.399999999999999" customHeight="1" x14ac:dyDescent="0.3">
      <c r="A88" s="2">
        <v>86</v>
      </c>
      <c r="B88" s="2">
        <v>7</v>
      </c>
      <c r="C88" s="2" t="s">
        <v>287</v>
      </c>
      <c r="D88" s="2" t="s">
        <v>102</v>
      </c>
      <c r="E88" s="3" t="s">
        <v>100</v>
      </c>
      <c r="G88" s="2" t="s">
        <v>509</v>
      </c>
    </row>
    <row r="89" spans="1:8" ht="17.399999999999999" customHeight="1" x14ac:dyDescent="0.3">
      <c r="A89" s="2">
        <v>87</v>
      </c>
      <c r="B89" s="2">
        <v>8</v>
      </c>
      <c r="C89" s="2" t="s">
        <v>287</v>
      </c>
      <c r="D89" s="2" t="s">
        <v>51</v>
      </c>
      <c r="E89" s="3" t="s">
        <v>285</v>
      </c>
      <c r="G89" s="2" t="s">
        <v>510</v>
      </c>
    </row>
    <row r="90" spans="1:8" ht="17.399999999999999" customHeight="1" x14ac:dyDescent="0.3">
      <c r="A90" s="2">
        <v>88</v>
      </c>
      <c r="B90" s="2">
        <v>9</v>
      </c>
      <c r="C90" s="2" t="s">
        <v>287</v>
      </c>
      <c r="D90" s="2" t="s">
        <v>103</v>
      </c>
      <c r="E90" s="3" t="s">
        <v>286</v>
      </c>
      <c r="G90" s="2" t="s">
        <v>511</v>
      </c>
    </row>
  </sheetData>
  <autoFilter ref="A2:H9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Cover</vt:lpstr>
      <vt:lpstr>Mapping Review Status</vt:lpstr>
      <vt:lpstr>MAP - i2B2 ACT to OMOP</vt:lpstr>
      <vt:lpstr>DEs - OMOP CDM v5.3.1</vt:lpstr>
      <vt:lpstr>ACT DDL 2.0 - subset</vt:lpstr>
      <vt:lpstr>Example-Ignore</vt:lpstr>
      <vt:lpstr>Site - DEs - i2B2 ACT v2.0</vt:lpstr>
      <vt:lpstr>omop_tbl_col</vt:lpstr>
      <vt:lpstr>omop_tbl_col_def</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Yaghmour</dc:creator>
  <cp:keywords/>
  <dc:description/>
  <cp:lastModifiedBy>shastak</cp:lastModifiedBy>
  <cp:revision/>
  <dcterms:created xsi:type="dcterms:W3CDTF">2020-04-23T15:01:20Z</dcterms:created>
  <dcterms:modified xsi:type="dcterms:W3CDTF">2020-06-04T21:45:43Z</dcterms:modified>
  <cp:category/>
  <cp:contentStatus/>
</cp:coreProperties>
</file>