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" sheetId="1" r:id="rId4"/>
    <sheet state="visible" name="Seating" sheetId="2" r:id="rId5"/>
    <sheet state="visible" name="MW12" sheetId="3" r:id="rId6"/>
    <sheet state="visible" name="F12" sheetId="4" r:id="rId7"/>
    <sheet state="visible" name="TR12" sheetId="5" r:id="rId8"/>
    <sheet state="visible" name="TR3" sheetId="6" r:id="rId9"/>
    <sheet state="visible" name="TR2" sheetId="7" r:id="rId10"/>
    <sheet state="visible" name="MW 12.00" sheetId="8" r:id="rId11"/>
    <sheet state="visible" name="F 12.00" sheetId="9" r:id="rId12"/>
    <sheet state="visible" name="TR 12.00" sheetId="10" r:id="rId13"/>
    <sheet state="visible" name="TR 3.00" sheetId="11" r:id="rId14"/>
    <sheet state="visible" name="TR 2.00" sheetId="12" r:id="rId15"/>
  </sheets>
  <definedNames/>
  <calcPr/>
</workbook>
</file>

<file path=xl/sharedStrings.xml><?xml version="1.0" encoding="utf-8"?>
<sst xmlns="http://schemas.openxmlformats.org/spreadsheetml/2006/main" count="157" uniqueCount="44">
  <si>
    <t>Timestamp</t>
  </si>
  <si>
    <t xml:space="preserve">Class </t>
  </si>
  <si>
    <t>Seat Choice(Capitalize Letter and leave no space in-between letter and number(ex: A4))</t>
  </si>
  <si>
    <t>First and Last Name</t>
  </si>
  <si>
    <t>Email Address</t>
  </si>
  <si>
    <t>MW 12:30</t>
  </si>
  <si>
    <t>D4</t>
  </si>
  <si>
    <t>Paulina Chavez</t>
  </si>
  <si>
    <t>chavezp@nsuok.edu</t>
  </si>
  <si>
    <t>F 12:30</t>
  </si>
  <si>
    <t>B3</t>
  </si>
  <si>
    <t>pchavez17soccer@gmail.com</t>
  </si>
  <si>
    <t>TR 12:30</t>
  </si>
  <si>
    <t>D5</t>
  </si>
  <si>
    <t>TR 3:30</t>
  </si>
  <si>
    <t>A1</t>
  </si>
  <si>
    <t>Paulina Chvaez</t>
  </si>
  <si>
    <t>TR 2:00</t>
  </si>
  <si>
    <t>B4</t>
  </si>
  <si>
    <t>MW 12.00</t>
  </si>
  <si>
    <t>paulina Chavez</t>
  </si>
  <si>
    <t>MW 12:00</t>
  </si>
  <si>
    <t>A2</t>
  </si>
  <si>
    <t>Paul Chavez</t>
  </si>
  <si>
    <t>A3</t>
  </si>
  <si>
    <t>TR 12.00</t>
  </si>
  <si>
    <t>C4</t>
  </si>
  <si>
    <t>Testing</t>
  </si>
  <si>
    <t>TR 3.00</t>
  </si>
  <si>
    <t>C6</t>
  </si>
  <si>
    <t>Testing 2</t>
  </si>
  <si>
    <t>TR 2.00</t>
  </si>
  <si>
    <t>Testing testing</t>
  </si>
  <si>
    <t>ignore</t>
  </si>
  <si>
    <t>F 12.00</t>
  </si>
  <si>
    <t>A</t>
  </si>
  <si>
    <t>B</t>
  </si>
  <si>
    <t>C</t>
  </si>
  <si>
    <t>D</t>
  </si>
  <si>
    <t>E</t>
  </si>
  <si>
    <t>F</t>
  </si>
  <si>
    <t>G</t>
  </si>
  <si>
    <t>MW12</t>
  </si>
  <si>
    <t>FRONT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</si>
</sst>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</font>
    <font>
      <color theme="1"/>
      <name val="Arial"/>
    </font>
    <font>
      <sz val="11.0"/>
      <color rgb="FF000000"/>
      <name val="Inconsolata"/>
    </font>
    <font>
      <color rgb="FFFF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1" fillId="0" fontId="1" numFmtId="0" xfId="0" applyBorder="1" applyFont="1"/>
    <xf borderId="1" fillId="2" fontId="2" numFmtId="0" xfId="0" applyBorder="1" applyFill="1" applyFont="1"/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readingOrder="0" vertical="center"/>
    </xf>
    <xf borderId="0" fillId="3" fontId="1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1" width="21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>
        <v>44291.65474744213</v>
      </c>
      <c r="B2" s="2" t="s">
        <v>5</v>
      </c>
      <c r="C2" s="2" t="s">
        <v>6</v>
      </c>
      <c r="D2" s="2" t="s">
        <v>7</v>
      </c>
      <c r="E2" s="2" t="s">
        <v>8</v>
      </c>
    </row>
    <row r="3">
      <c r="A3" s="3">
        <v>44291.4627684375</v>
      </c>
      <c r="B3" s="2" t="s">
        <v>9</v>
      </c>
      <c r="C3" s="2" t="s">
        <v>10</v>
      </c>
      <c r="D3" s="2" t="s">
        <v>7</v>
      </c>
      <c r="E3" s="2" t="s">
        <v>11</v>
      </c>
    </row>
    <row r="4">
      <c r="A4" s="3">
        <v>44291.46292255787</v>
      </c>
      <c r="B4" s="2" t="s">
        <v>12</v>
      </c>
      <c r="C4" s="2" t="s">
        <v>13</v>
      </c>
      <c r="D4" s="2" t="s">
        <v>7</v>
      </c>
      <c r="E4" s="2" t="s">
        <v>8</v>
      </c>
    </row>
    <row r="5">
      <c r="A5" s="3">
        <v>44291.46309321759</v>
      </c>
      <c r="B5" s="2" t="s">
        <v>14</v>
      </c>
      <c r="C5" s="2" t="s">
        <v>15</v>
      </c>
      <c r="D5" s="2" t="s">
        <v>16</v>
      </c>
      <c r="E5" s="2" t="s">
        <v>8</v>
      </c>
    </row>
    <row r="6">
      <c r="A6" s="3">
        <v>44291.46326163194</v>
      </c>
      <c r="B6" s="2" t="s">
        <v>17</v>
      </c>
      <c r="C6" s="2" t="s">
        <v>18</v>
      </c>
      <c r="D6" s="2" t="s">
        <v>7</v>
      </c>
      <c r="E6" s="2" t="s">
        <v>8</v>
      </c>
    </row>
    <row r="7">
      <c r="A7" s="3">
        <v>44291.57082622685</v>
      </c>
      <c r="B7" s="2" t="s">
        <v>5</v>
      </c>
      <c r="C7" s="2" t="s">
        <v>13</v>
      </c>
      <c r="D7" s="2" t="s">
        <v>7</v>
      </c>
      <c r="E7" s="2" t="s">
        <v>8</v>
      </c>
    </row>
    <row r="8">
      <c r="A8" s="3">
        <v>44291.572739317126</v>
      </c>
      <c r="B8" s="2" t="s">
        <v>19</v>
      </c>
      <c r="C8" s="2" t="s">
        <v>6</v>
      </c>
      <c r="D8" s="2" t="s">
        <v>20</v>
      </c>
      <c r="E8" s="2" t="s">
        <v>8</v>
      </c>
    </row>
    <row r="9">
      <c r="A9" s="3">
        <v>44291.57449423611</v>
      </c>
      <c r="B9" s="2" t="s">
        <v>21</v>
      </c>
      <c r="C9" s="2" t="s">
        <v>22</v>
      </c>
      <c r="D9" s="2" t="s">
        <v>23</v>
      </c>
      <c r="E9" s="2" t="s">
        <v>8</v>
      </c>
    </row>
    <row r="10">
      <c r="A10" s="3">
        <v>44291.576159351855</v>
      </c>
      <c r="B10" s="2" t="s">
        <v>21</v>
      </c>
      <c r="C10" s="2" t="s">
        <v>18</v>
      </c>
      <c r="D10" s="2" t="s">
        <v>7</v>
      </c>
      <c r="E10" s="2" t="s">
        <v>11</v>
      </c>
    </row>
    <row r="11">
      <c r="A11" s="3">
        <v>44291.57717754629</v>
      </c>
      <c r="B11" s="2" t="s">
        <v>19</v>
      </c>
      <c r="C11" s="2" t="s">
        <v>24</v>
      </c>
      <c r="D11" s="2" t="s">
        <v>7</v>
      </c>
      <c r="E11" s="2" t="s">
        <v>8</v>
      </c>
    </row>
    <row r="12">
      <c r="A12" s="3">
        <v>44293.79694222222</v>
      </c>
      <c r="B12" s="2" t="s">
        <v>19</v>
      </c>
      <c r="C12" s="2" t="s">
        <v>24</v>
      </c>
      <c r="D12" s="2" t="s">
        <v>7</v>
      </c>
      <c r="E12" s="2" t="s">
        <v>8</v>
      </c>
    </row>
    <row r="13">
      <c r="A13" s="3">
        <v>44293.80293723379</v>
      </c>
      <c r="B13" s="2" t="s">
        <v>25</v>
      </c>
      <c r="C13" s="2" t="s">
        <v>26</v>
      </c>
      <c r="D13" s="2" t="s">
        <v>27</v>
      </c>
      <c r="E13" s="2" t="s">
        <v>8</v>
      </c>
    </row>
    <row r="14">
      <c r="A14" s="3">
        <v>44293.8045328125</v>
      </c>
      <c r="B14" s="2" t="s">
        <v>28</v>
      </c>
      <c r="C14" s="2" t="s">
        <v>29</v>
      </c>
      <c r="D14" s="2" t="s">
        <v>30</v>
      </c>
      <c r="E14" s="2" t="s">
        <v>11</v>
      </c>
    </row>
    <row r="15">
      <c r="A15" s="3">
        <v>44300.849670972224</v>
      </c>
      <c r="B15" s="2" t="s">
        <v>31</v>
      </c>
      <c r="C15" s="2" t="s">
        <v>24</v>
      </c>
      <c r="D15" s="2" t="s">
        <v>32</v>
      </c>
      <c r="E15" s="2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0"/>
    <col customWidth="1" min="2" max="2" width="17.29"/>
  </cols>
  <sheetData>
    <row r="1">
      <c r="A1" s="1" t="str">
        <f>IFERROR(__xludf.DUMMYFUNCTION("ArrayFormula(TRIM(split(TRANSPOSE(split(query(TRANSPOSE(query(IF(Form!A2:A1000="""",,IF(SPLIT(Form!C2:C1000,"" "")="""",,""☺""&amp;SPLIT(Form!C2:C1000,"" "")&amp;""~""&amp;Form!B2:B1000&amp;""~""&amp;Form!D2:D1000)),,6^6)),,6^6),""☺"")),""~"")))"),"D4")</f>
        <v>D4</v>
      </c>
      <c r="B1" s="1" t="str">
        <f>IFERROR(__xludf.DUMMYFUNCTION("""COMPUTED_VALUE"""),"MW 12:30")</f>
        <v>MW 12:30</v>
      </c>
      <c r="C1" s="1" t="str">
        <f>IFERROR(__xludf.DUMMYFUNCTION("""COMPUTED_VALUE"""),"Paulina Chavez")</f>
        <v>Paulina Chavez</v>
      </c>
      <c r="D1" s="2" t="s">
        <v>33</v>
      </c>
    </row>
    <row r="2">
      <c r="A2" s="1" t="str">
        <f>IFERROR(__xludf.DUMMYFUNCTION("""COMPUTED_VALUE"""),"B3")</f>
        <v>B3</v>
      </c>
      <c r="B2" s="1" t="str">
        <f>IFERROR(__xludf.DUMMYFUNCTION("""COMPUTED_VALUE"""),"F 12:30")</f>
        <v>F 12:30</v>
      </c>
      <c r="C2" s="1" t="str">
        <f>IFERROR(__xludf.DUMMYFUNCTION("""COMPUTED_VALUE"""),"Paulina Chavez")</f>
        <v>Paulina Chavez</v>
      </c>
      <c r="D2" s="2" t="s">
        <v>33</v>
      </c>
      <c r="F2" s="2" t="s">
        <v>19</v>
      </c>
    </row>
    <row r="3">
      <c r="A3" s="1" t="str">
        <f>IFERROR(__xludf.DUMMYFUNCTION("""COMPUTED_VALUE"""),"D5")</f>
        <v>D5</v>
      </c>
      <c r="B3" s="1" t="str">
        <f>IFERROR(__xludf.DUMMYFUNCTION("""COMPUTED_VALUE"""),"TR 12:30")</f>
        <v>TR 12:30</v>
      </c>
      <c r="C3" s="1" t="str">
        <f>IFERROR(__xludf.DUMMYFUNCTION("""COMPUTED_VALUE"""),"Paulina Chavez")</f>
        <v>Paulina Chavez</v>
      </c>
      <c r="D3" s="2" t="s">
        <v>33</v>
      </c>
      <c r="F3" s="4" t="str">
        <f t="array" ref="F3">IFERROR(INDEX($C:$C,MATCH(1,('MW12'!$B$9 =$B:$B)*('MW12'!I2=$A:$A),0)),"")</f>
        <v/>
      </c>
      <c r="G3" s="4" t="str">
        <f t="array" ref="G3">IFERROR(INDEX($C:$C,MATCH(1,('MW12'!$B$9 =$B:$B)*('MW12'!J2=$A:$A),0)),"")</f>
        <v/>
      </c>
      <c r="H3" s="4" t="str">
        <f t="array" ref="H3">IFERROR(INDEX($C:$C,MATCH(1,('MW12'!$B$9 =$B:$B)*('MW12'!K2=$A:$A),0)),"")</f>
        <v>Paulina Chavez</v>
      </c>
      <c r="I3" s="4" t="str">
        <f t="array" ref="I3">IFERROR(INDEX($C:$C,MATCH(1,('MW12'!$B$9 =$B:$B)*('MW12'!L2=$A:$A),0)),"")</f>
        <v/>
      </c>
      <c r="J3" s="4" t="str">
        <f t="array" ref="J3">IFERROR(INDEX($C:$C,MATCH(1,('MW12'!$B$9 =$B:$B)*('MW12'!M2=$A:$A),0)),"")</f>
        <v/>
      </c>
      <c r="K3" s="4" t="str">
        <f t="array" ref="K3">IFERROR(INDEX($C:$C,MATCH(1,('MW12'!$B$9 =$B:$B)*('MW12'!N2=$A:$A),0)),"")</f>
        <v/>
      </c>
    </row>
    <row r="4">
      <c r="A4" s="1" t="str">
        <f>IFERROR(__xludf.DUMMYFUNCTION("""COMPUTED_VALUE"""),"A1")</f>
        <v>A1</v>
      </c>
      <c r="B4" s="1" t="str">
        <f>IFERROR(__xludf.DUMMYFUNCTION("""COMPUTED_VALUE"""),"TR 3:30")</f>
        <v>TR 3:30</v>
      </c>
      <c r="C4" s="1" t="str">
        <f>IFERROR(__xludf.DUMMYFUNCTION("""COMPUTED_VALUE"""),"Paulina Chvaez")</f>
        <v>Paulina Chvaez</v>
      </c>
      <c r="D4" s="2" t="s">
        <v>33</v>
      </c>
      <c r="F4" s="4" t="str">
        <f t="array" ref="F4">IFERROR(INDEX($C:$C,MATCH(1,('MW12'!$B$9 =$B:$B)*('MW12'!I3=$A:$A),0)),"")</f>
        <v/>
      </c>
      <c r="G4" s="4" t="str">
        <f t="array" ref="G4">IFERROR(INDEX($C:$C,MATCH(1,('MW12'!$B$9 =$B:$B)*('MW12'!J3=$A:$A),0)),"")</f>
        <v/>
      </c>
      <c r="H4" s="4" t="str">
        <f t="array" ref="H4">IFERROR(INDEX($C:$C,MATCH(1,('MW12'!$B$9 =$B:$B)*('MW12'!K3=$A:$A),0)),"")</f>
        <v/>
      </c>
      <c r="I4" s="4" t="str">
        <f t="array" ref="I4">IFERROR(INDEX($C:$C,MATCH(1,('MW12'!$B$9 =$B:$B)*('MW12'!L3=$A:$A),0)),"")</f>
        <v/>
      </c>
      <c r="J4" s="4" t="str">
        <f t="array" ref="J4">IFERROR(INDEX($C:$C,MATCH(1,('MW12'!$B$9 =$B:$B)*('MW12'!M3=$A:$A),0)),"")</f>
        <v/>
      </c>
      <c r="K4" s="4" t="str">
        <f t="array" ref="K4">IFERROR(INDEX($C:$C,MATCH(1,('MW12'!$B$9 =$B:$B)*('MW12'!N3=$A:$A),0)),"")</f>
        <v/>
      </c>
    </row>
    <row r="5">
      <c r="A5" s="1" t="str">
        <f>IFERROR(__xludf.DUMMYFUNCTION("""COMPUTED_VALUE"""),"B4")</f>
        <v>B4</v>
      </c>
      <c r="B5" s="1" t="str">
        <f>IFERROR(__xludf.DUMMYFUNCTION("""COMPUTED_VALUE"""),"TR 2:00")</f>
        <v>TR 2:00</v>
      </c>
      <c r="C5" s="1" t="str">
        <f>IFERROR(__xludf.DUMMYFUNCTION("""COMPUTED_VALUE"""),"Paulina Chavez")</f>
        <v>Paulina Chavez</v>
      </c>
      <c r="F5" s="4" t="str">
        <f t="array" ref="F5">IFERROR(INDEX($C:$C,MATCH(1,('MW12'!$B$9 =$B:$B)*('MW12'!I4=$A:$A),0)),"")</f>
        <v/>
      </c>
      <c r="G5" s="4" t="str">
        <f t="array" ref="G5">IFERROR(INDEX($C:$C,MATCH(1,('MW12'!$B$9 =$B:$B)*('MW12'!J4=$A:$A),0)),"")</f>
        <v/>
      </c>
      <c r="H5" s="4" t="str">
        <f t="array" ref="H5">IFERROR(INDEX($C:$C,MATCH(1,('MW12'!$B$9 =$B:$B)*('MW12'!K4=$A:$A),0)),"")</f>
        <v/>
      </c>
      <c r="I5" s="4" t="str">
        <f t="array" ref="I5">IFERROR(INDEX($C:$C,MATCH(1,('MW12'!$B$9 =$B:$B)*('MW12'!L4=$A:$A),0)),"")</f>
        <v/>
      </c>
      <c r="J5" s="4" t="str">
        <f t="array" ref="J5">IFERROR(INDEX($C:$C,MATCH(1,('MW12'!$B$9 =$B:$B)*('MW12'!M4=$A:$A),0)),"")</f>
        <v/>
      </c>
      <c r="K5" s="4" t="str">
        <f t="array" ref="K5">IFERROR(INDEX($C:$C,MATCH(1,('MW12'!$B$9 =$B:$B)*('MW12'!N4=$A:$A),0)),"")</f>
        <v/>
      </c>
    </row>
    <row r="6">
      <c r="A6" s="1" t="str">
        <f>IFERROR(__xludf.DUMMYFUNCTION("""COMPUTED_VALUE"""),"D5")</f>
        <v>D5</v>
      </c>
      <c r="B6" s="1" t="str">
        <f>IFERROR(__xludf.DUMMYFUNCTION("""COMPUTED_VALUE"""),"MW 12:30")</f>
        <v>MW 12:30</v>
      </c>
      <c r="C6" s="1" t="str">
        <f>IFERROR(__xludf.DUMMYFUNCTION("""COMPUTED_VALUE"""),"Paulina Chavez")</f>
        <v>Paulina Chavez</v>
      </c>
      <c r="F6" s="4" t="str">
        <f t="array" ref="F6">IFERROR(INDEX($C:$C,MATCH(1,('MW12'!$B$9 =$B:$B)*('MW12'!I5=$A:$A),0)),"")</f>
        <v/>
      </c>
      <c r="G6" s="4" t="str">
        <f t="array" ref="G6">IFERROR(INDEX($C:$C,MATCH(1,('MW12'!$B$9 =$B:$B)*('MW12'!J5=$A:$A),0)),"")</f>
        <v/>
      </c>
      <c r="H6" s="4" t="str">
        <f t="array" ref="H6">IFERROR(INDEX($C:$C,MATCH(1,('MW12'!$B$9 =$B:$B)*('MW12'!K5=$A:$A),0)),"")</f>
        <v/>
      </c>
      <c r="I6" s="4" t="str">
        <f t="array" ref="I6">IFERROR(INDEX($C:$C,MATCH(1,('MW12'!$B$9 =$B:$B)*('MW12'!L5=$A:$A),0)),"")</f>
        <v>paulina Chavez</v>
      </c>
      <c r="J6" s="4" t="str">
        <f t="array" ref="J6">IFERROR(INDEX($C:$C,MATCH(1,('MW12'!$B$9 =$B:$B)*('MW12'!M5=$A:$A),0)),"")</f>
        <v/>
      </c>
      <c r="K6" s="4" t="str">
        <f t="array" ref="K6">IFERROR(INDEX($C:$C,MATCH(1,('MW12'!$B$9 =$B:$B)*('MW12'!N5=$A:$A),0)),"")</f>
        <v/>
      </c>
    </row>
    <row r="7">
      <c r="A7" s="1" t="str">
        <f>IFERROR(__xludf.DUMMYFUNCTION("""COMPUTED_VALUE"""),"D4")</f>
        <v>D4</v>
      </c>
      <c r="B7" s="1" t="str">
        <f>IFERROR(__xludf.DUMMYFUNCTION("""COMPUTED_VALUE"""),"MW 12.00")</f>
        <v>MW 12.00</v>
      </c>
      <c r="C7" s="1" t="str">
        <f>IFERROR(__xludf.DUMMYFUNCTION("""COMPUTED_VALUE"""),"paulina Chavez")</f>
        <v>paulina Chavez</v>
      </c>
      <c r="F7" s="4" t="str">
        <f t="array" ref="F7">IFERROR(INDEX($C:$C,MATCH(1,('MW12'!$B$9 =$B:$B)*('MW12'!I6=$A:$A),0)),"")</f>
        <v/>
      </c>
      <c r="G7" s="4" t="str">
        <f t="array" ref="G7">IFERROR(INDEX($C:$C,MATCH(1,('MW12'!$B$9 =$B:$B)*('MW12'!J6=$A:$A),0)),"")</f>
        <v/>
      </c>
      <c r="H7" s="4" t="str">
        <f t="array" ref="H7">IFERROR(INDEX($C:$C,MATCH(1,('MW12'!$B$9 =$B:$B)*('MW12'!K6=$A:$A),0)),"")</f>
        <v/>
      </c>
      <c r="I7" s="4" t="str">
        <f t="array" ref="I7">IFERROR(INDEX($C:$C,MATCH(1,('MW12'!$B$9 =$B:$B)*('MW12'!L6=$A:$A),0)),"")</f>
        <v/>
      </c>
      <c r="J7" s="4" t="str">
        <f t="array" ref="J7">IFERROR(INDEX($C:$C,MATCH(1,('MW12'!$B$9 =$B:$B)*('MW12'!M6=$A:$A),0)),"")</f>
        <v/>
      </c>
      <c r="K7" s="4" t="str">
        <f t="array" ref="K7">IFERROR(INDEX($C:$C,MATCH(1,('MW12'!$B$9 =$B:$B)*('MW12'!N6=$A:$A),0)),"")</f>
        <v/>
      </c>
    </row>
    <row r="8">
      <c r="A8" s="1" t="str">
        <f>IFERROR(__xludf.DUMMYFUNCTION("""COMPUTED_VALUE"""),"A2")</f>
        <v>A2</v>
      </c>
      <c r="B8" s="1" t="str">
        <f>IFERROR(__xludf.DUMMYFUNCTION("""COMPUTED_VALUE"""),"MW 12:00")</f>
        <v>MW 12:00</v>
      </c>
      <c r="C8" s="1" t="str">
        <f>IFERROR(__xludf.DUMMYFUNCTION("""COMPUTED_VALUE"""),"Paul Chavez")</f>
        <v>Paul Chavez</v>
      </c>
      <c r="D8" s="2" t="s">
        <v>33</v>
      </c>
      <c r="F8" s="4" t="str">
        <f t="array" ref="F8">IFERROR(INDEX($C:$C,MATCH(1,('MW12'!$B$9 =$B:$B)*('MW12'!I7=$A:$A),0)),"")</f>
        <v/>
      </c>
      <c r="G8" s="4" t="str">
        <f t="array" ref="G8">IFERROR(INDEX($C:$C,MATCH(1,('MW12'!$B$9 =$B:$B)*('MW12'!J7=$A:$A),0)),"")</f>
        <v/>
      </c>
      <c r="H8" s="4" t="str">
        <f t="array" ref="H8">IFERROR(INDEX($C:$C,MATCH(1,('MW12'!$B$9 =$B:$B)*('MW12'!K7=$A:$A),0)),"")</f>
        <v/>
      </c>
      <c r="I8" s="4" t="str">
        <f t="array" ref="I8">IFERROR(INDEX($C:$C,MATCH(1,('MW12'!$B$9 =$B:$B)*('MW12'!L7=$A:$A),0)),"")</f>
        <v/>
      </c>
      <c r="J8" s="4" t="str">
        <f t="array" ref="J8">IFERROR(INDEX($C:$C,MATCH(1,('MW12'!$B$9 =$B:$B)*('MW12'!M7=$A:$A),0)),"")</f>
        <v/>
      </c>
      <c r="K8" s="4" t="str">
        <f t="array" ref="K8">IFERROR(INDEX($C:$C,MATCH(1,('MW12'!$B$9 =$B:$B)*('MW12'!N7=$A:$A),0)),"")</f>
        <v/>
      </c>
    </row>
    <row r="9">
      <c r="A9" s="1" t="str">
        <f>IFERROR(__xludf.DUMMYFUNCTION("""COMPUTED_VALUE"""),"B4")</f>
        <v>B4</v>
      </c>
      <c r="B9" s="1" t="str">
        <f>IFERROR(__xludf.DUMMYFUNCTION("""COMPUTED_VALUE"""),"MW 12:00")</f>
        <v>MW 12:00</v>
      </c>
      <c r="C9" s="1" t="str">
        <f>IFERROR(__xludf.DUMMYFUNCTION("""COMPUTED_VALUE"""),"Paulina Chavez")</f>
        <v>Paulina Chavez</v>
      </c>
      <c r="D9" s="2" t="s">
        <v>33</v>
      </c>
    </row>
    <row r="10">
      <c r="A10" s="1" t="str">
        <f>IFERROR(__xludf.DUMMYFUNCTION("""COMPUTED_VALUE"""),"A3")</f>
        <v>A3</v>
      </c>
      <c r="B10" s="1" t="str">
        <f>IFERROR(__xludf.DUMMYFUNCTION("""COMPUTED_VALUE"""),"MW 12.00")</f>
        <v>MW 12.00</v>
      </c>
      <c r="C10" s="1" t="str">
        <f>IFERROR(__xludf.DUMMYFUNCTION("""COMPUTED_VALUE"""),"Paulina Chavez")</f>
        <v>Paulina Chavez</v>
      </c>
      <c r="F10" s="2" t="s">
        <v>34</v>
      </c>
    </row>
    <row r="11">
      <c r="A11" s="1" t="str">
        <f>IFERROR(__xludf.DUMMYFUNCTION("""COMPUTED_VALUE"""),"A3")</f>
        <v>A3</v>
      </c>
      <c r="B11" s="1" t="str">
        <f>IFERROR(__xludf.DUMMYFUNCTION("""COMPUTED_VALUE"""),"MW 12.00")</f>
        <v>MW 12.00</v>
      </c>
      <c r="C11" s="1" t="str">
        <f>IFERROR(__xludf.DUMMYFUNCTION("""COMPUTED_VALUE"""),"Paulina Chavez")</f>
        <v>Paulina Chavez</v>
      </c>
      <c r="F11" s="5" t="str">
        <f t="array" ref="F11">IFERROR(INDEX($C:$C,MATCH(1,('F12'!$B$9 =$B:$B)*('F12'!I2=$A:$A),0)),"")</f>
        <v/>
      </c>
      <c r="G11" s="5" t="str">
        <f t="array" ref="G11">IFERROR(INDEX($C:$C,MATCH(1,('F12'!$B$9 =$B:$B)*('F12'!J2=$A:$A),0)),"")</f>
        <v/>
      </c>
      <c r="H11" s="5" t="str">
        <f t="array" ref="H11">IFERROR(INDEX($C:$C,MATCH(1,('F12'!$B$9 =$B:$B)*('F12'!K2=$A:$A),0)),"")</f>
        <v/>
      </c>
      <c r="I11" s="5" t="str">
        <f t="array" ref="I11">IFERROR(INDEX($C:$C,MATCH(1,('F12'!$B$9 =$B:$B)*('F12'!L2=$A:$A),0)),"")</f>
        <v/>
      </c>
      <c r="J11" s="5" t="str">
        <f t="array" ref="J11">IFERROR(INDEX($C:$C,MATCH(1,('F12'!$B$9 =$B:$B)*('F12'!M2=$A:$A),0)),"")</f>
        <v/>
      </c>
      <c r="K11" s="5" t="str">
        <f t="array" ref="K11">IFERROR(INDEX($C:$C,MATCH(1,('F12'!$B$9 =$B:$B)*('F12'!N2=$A:$A),0)),"")</f>
        <v/>
      </c>
    </row>
    <row r="12">
      <c r="A12" s="1" t="str">
        <f>IFERROR(__xludf.DUMMYFUNCTION("""COMPUTED_VALUE"""),"C4")</f>
        <v>C4</v>
      </c>
      <c r="B12" s="1" t="str">
        <f>IFERROR(__xludf.DUMMYFUNCTION("""COMPUTED_VALUE"""),"TR 12.00")</f>
        <v>TR 12.00</v>
      </c>
      <c r="C12" s="1" t="str">
        <f>IFERROR(__xludf.DUMMYFUNCTION("""COMPUTED_VALUE"""),"Testing")</f>
        <v>Testing</v>
      </c>
      <c r="F12" s="5" t="str">
        <f t="array" ref="F12">IFERROR(INDEX($C:$C,MATCH(1,('F12'!$B$9 =$B:$B)*('F12'!I3=$A:$A),0)),"")</f>
        <v/>
      </c>
      <c r="G12" s="5" t="str">
        <f t="array" ref="G12">IFERROR(INDEX($C:$C,MATCH(1,('F12'!$B$9 =$B:$B)*('F12'!J3=$A:$A),0)),"")</f>
        <v/>
      </c>
      <c r="H12" s="5" t="str">
        <f t="array" ref="H12">IFERROR(INDEX($C:$C,MATCH(1,('F12'!$B$9 =$B:$B)*('F12'!K3=$A:$A),0)),"")</f>
        <v/>
      </c>
      <c r="I12" s="5" t="str">
        <f t="array" ref="I12">IFERROR(INDEX($C:$C,MATCH(1,('F12'!$B$9 =$B:$B)*('F12'!L3=$A:$A),0)),"")</f>
        <v/>
      </c>
      <c r="J12" s="5" t="str">
        <f t="array" ref="J12">IFERROR(INDEX($C:$C,MATCH(1,('F12'!$B$9 =$B:$B)*('F12'!M3=$A:$A),0)),"")</f>
        <v/>
      </c>
      <c r="K12" s="5" t="str">
        <f t="array" ref="K12">IFERROR(INDEX($C:$C,MATCH(1,('F12'!$B$9 =$B:$B)*('F12'!N3=$A:$A),0)),"")</f>
        <v/>
      </c>
    </row>
    <row r="13">
      <c r="A13" s="1" t="str">
        <f>IFERROR(__xludf.DUMMYFUNCTION("""COMPUTED_VALUE"""),"C6")</f>
        <v>C6</v>
      </c>
      <c r="B13" s="1" t="str">
        <f>IFERROR(__xludf.DUMMYFUNCTION("""COMPUTED_VALUE"""),"TR 3.00")</f>
        <v>TR 3.00</v>
      </c>
      <c r="C13" s="1" t="str">
        <f>IFERROR(__xludf.DUMMYFUNCTION("""COMPUTED_VALUE"""),"Testing 2")</f>
        <v>Testing 2</v>
      </c>
      <c r="F13" s="5" t="str">
        <f t="array" ref="F13">IFERROR(INDEX($C:$C,MATCH(1,('F12'!$B$9 =$B:$B)*('F12'!I4=$A:$A),0)),"")</f>
        <v/>
      </c>
      <c r="G13" s="5" t="str">
        <f t="array" ref="G13">IFERROR(INDEX($C:$C,MATCH(1,('F12'!$B$9 =$B:$B)*('F12'!J4=$A:$A),0)),"")</f>
        <v/>
      </c>
      <c r="H13" s="5" t="str">
        <f t="array" ref="H13">IFERROR(INDEX($C:$C,MATCH(1,('F12'!$B$9 =$B:$B)*('F12'!K4=$A:$A),0)),"")</f>
        <v/>
      </c>
      <c r="I13" s="5" t="str">
        <f t="array" ref="I13">IFERROR(INDEX($C:$C,MATCH(1,('F12'!$B$9 =$B:$B)*('F12'!L4=$A:$A),0)),"")</f>
        <v/>
      </c>
      <c r="J13" s="5" t="str">
        <f t="array" ref="J13">IFERROR(INDEX($C:$C,MATCH(1,('F12'!$B$9 =$B:$B)*('F12'!M4=$A:$A),0)),"")</f>
        <v/>
      </c>
      <c r="K13" s="5" t="str">
        <f t="array" ref="K13">IFERROR(INDEX($C:$C,MATCH(1,('F12'!$B$9 =$B:$B)*('F12'!N4=$A:$A),0)),"")</f>
        <v/>
      </c>
    </row>
    <row r="14">
      <c r="A14" s="1" t="str">
        <f>IFERROR(__xludf.DUMMYFUNCTION("""COMPUTED_VALUE"""),"A3")</f>
        <v>A3</v>
      </c>
      <c r="B14" s="1" t="str">
        <f>IFERROR(__xludf.DUMMYFUNCTION("""COMPUTED_VALUE"""),"TR 2.00")</f>
        <v>TR 2.00</v>
      </c>
      <c r="C14" s="1" t="str">
        <f>IFERROR(__xludf.DUMMYFUNCTION("""COMPUTED_VALUE"""),"Testing testing")</f>
        <v>Testing testing</v>
      </c>
      <c r="F14" s="5" t="str">
        <f t="array" ref="F14">IFERROR(INDEX($C:$C,MATCH(1,('F12'!$B$9 =$B:$B)*('F12'!I5=$A:$A),0)),"")</f>
        <v/>
      </c>
      <c r="G14" s="5" t="str">
        <f t="array" ref="G14">IFERROR(INDEX($C:$C,MATCH(1,('F12'!$B$9 =$B:$B)*('F12'!J5=$A:$A),0)),"")</f>
        <v/>
      </c>
      <c r="H14" s="5" t="str">
        <f t="array" ref="H14">IFERROR(INDEX($C:$C,MATCH(1,('F12'!$B$9 =$B:$B)*('F12'!K5=$A:$A),0)),"")</f>
        <v/>
      </c>
      <c r="I14" s="5" t="str">
        <f t="array" ref="I14">IFERROR(INDEX($C:$C,MATCH(1,('F12'!$B$9 =$B:$B)*('F12'!L5=$A:$A),0)),"")</f>
        <v/>
      </c>
      <c r="J14" s="5" t="str">
        <f t="array" ref="J14">IFERROR(INDEX($C:$C,MATCH(1,('F12'!$B$9 =$B:$B)*('F12'!M5=$A:$A),0)),"")</f>
        <v/>
      </c>
      <c r="K14" s="5" t="str">
        <f t="array" ref="K14">IFERROR(INDEX($C:$C,MATCH(1,('F12'!$B$9 =$B:$B)*('F12'!N5=$A:$A),0)),"")</f>
        <v/>
      </c>
    </row>
    <row r="15">
      <c r="F15" s="5" t="str">
        <f t="array" ref="F15">IFERROR(INDEX($C:$C,MATCH(1,('F12'!$B$9 =$B:$B)*('F12'!I6=$A:$A),0)),"")</f>
        <v/>
      </c>
      <c r="G15" s="5" t="str">
        <f t="array" ref="G15">IFERROR(INDEX($C:$C,MATCH(1,('F12'!$B$9 =$B:$B)*('F12'!J6=$A:$A),0)),"")</f>
        <v/>
      </c>
      <c r="H15" s="5" t="str">
        <f t="array" ref="H15">IFERROR(INDEX($C:$C,MATCH(1,('F12'!$B$9 =$B:$B)*('F12'!K6=$A:$A),0)),"")</f>
        <v/>
      </c>
      <c r="I15" s="5" t="str">
        <f t="array" ref="I15">IFERROR(INDEX($C:$C,MATCH(1,('F12'!$B$9 =$B:$B)*('F12'!L6=$A:$A),0)),"")</f>
        <v/>
      </c>
      <c r="J15" s="5" t="str">
        <f t="array" ref="J15">IFERROR(INDEX($C:$C,MATCH(1,('F12'!$B$9 =$B:$B)*('F12'!M6=$A:$A),0)),"")</f>
        <v/>
      </c>
      <c r="K15" s="5" t="str">
        <f t="array" ref="K15">IFERROR(INDEX($C:$C,MATCH(1,('F12'!$B$9 =$B:$B)*('F12'!N6=$A:$A),0)),"")</f>
        <v/>
      </c>
    </row>
    <row r="16">
      <c r="F16" s="5" t="str">
        <f t="array" ref="F16">IFERROR(INDEX($C:$C,MATCH(1,('F12'!$B$9 =$B:$B)*('F12'!I7=$A:$A),0)),"")</f>
        <v/>
      </c>
      <c r="G16" s="5" t="str">
        <f t="array" ref="G16">IFERROR(INDEX($C:$C,MATCH(1,('F12'!$B$9 =$B:$B)*('F12'!J7=$A:$A),0)),"")</f>
        <v/>
      </c>
      <c r="H16" s="5" t="str">
        <f t="array" ref="H16">IFERROR(INDEX($C:$C,MATCH(1,('F12'!$B$9 =$B:$B)*('F12'!K7=$A:$A),0)),"")</f>
        <v/>
      </c>
      <c r="I16" s="5" t="str">
        <f t="array" ref="I16">IFERROR(INDEX($C:$C,MATCH(1,('F12'!$B$9 =$B:$B)*('F12'!L7=$A:$A),0)),"")</f>
        <v/>
      </c>
      <c r="J16" s="5" t="str">
        <f t="array" ref="J16">IFERROR(INDEX($C:$C,MATCH(1,('F12'!$B$9 =$B:$B)*('F12'!M7=$A:$A),0)),"")</f>
        <v/>
      </c>
      <c r="K16" s="5" t="str">
        <f t="array" ref="K16">IFERROR(INDEX($C:$C,MATCH(1,('F12'!$B$9 =$B:$B)*('F12'!N7=$A:$A),0)),"")</f>
        <v/>
      </c>
    </row>
    <row r="18">
      <c r="F18" s="2" t="s">
        <v>25</v>
      </c>
    </row>
    <row r="19">
      <c r="F19" s="4" t="str">
        <f t="array" ref="F19">IFERROR(INDEX($C:$C,MATCH(1,('TR12'!$B$9 =$B:$B)*('TR12'!I2=$A:$A),0)),"")</f>
        <v/>
      </c>
      <c r="G19" s="4" t="str">
        <f t="array" ref="G19">IFERROR(INDEX($C:$C,MATCH(1,('TR12'!$B$9 =$B:$B)*('TR12'!J2=$A:$A),0)),"")</f>
        <v/>
      </c>
      <c r="H19" s="4" t="str">
        <f t="array" ref="H19">IFERROR(INDEX($C:$C,MATCH(1,('TR12'!$B$9 =$B:$B)*('TR12'!K2=$A:$A),0)),"")</f>
        <v/>
      </c>
      <c r="I19" s="4" t="str">
        <f t="array" ref="I19">IFERROR(INDEX($C:$C,MATCH(1,('TR12'!$B$9 =$B:$B)*('TR12'!L2=$A:$A),0)),"")</f>
        <v/>
      </c>
      <c r="J19" s="4" t="str">
        <f t="array" ref="J19">IFERROR(INDEX($C:$C,MATCH(1,('TR12'!$B$9 =$B:$B)*('TR12'!M2=$A:$A),0)),"")</f>
        <v/>
      </c>
      <c r="K19" s="4" t="str">
        <f t="array" ref="K19">IFERROR(INDEX($C:$C,MATCH(1,('TR12'!$B$9 =$B:$B)*('TR12'!N2=$A:$A),0)),"")</f>
        <v/>
      </c>
    </row>
    <row r="20">
      <c r="F20" s="4" t="str">
        <f t="array" ref="F20">IFERROR(INDEX($C:$C,MATCH(1,('TR12'!$B$9 =$B:$B)*('TR12'!I3=$A:$A),0)),"")</f>
        <v/>
      </c>
      <c r="G20" s="4" t="str">
        <f t="array" ref="G20">IFERROR(INDEX($C:$C,MATCH(1,('TR12'!$B$9 =$B:$B)*('TR12'!J3=$A:$A),0)),"")</f>
        <v/>
      </c>
      <c r="H20" s="4" t="str">
        <f t="array" ref="H20">IFERROR(INDEX($C:$C,MATCH(1,('TR12'!$B$9 =$B:$B)*('TR12'!K3=$A:$A),0)),"")</f>
        <v/>
      </c>
      <c r="I20" s="4" t="str">
        <f t="array" ref="I20">IFERROR(INDEX($C:$C,MATCH(1,('TR12'!$B$9 =$B:$B)*('TR12'!L3=$A:$A),0)),"")</f>
        <v/>
      </c>
      <c r="J20" s="4" t="str">
        <f t="array" ref="J20">IFERROR(INDEX($C:$C,MATCH(1,('TR12'!$B$9 =$B:$B)*('TR12'!M3=$A:$A),0)),"")</f>
        <v/>
      </c>
      <c r="K20" s="4" t="str">
        <f t="array" ref="K20">IFERROR(INDEX($C:$C,MATCH(1,('TR12'!$B$9 =$B:$B)*('TR12'!N3=$A:$A),0)),"")</f>
        <v/>
      </c>
    </row>
    <row r="21">
      <c r="F21" s="4" t="str">
        <f t="array" ref="F21">IFERROR(INDEX($C:$C,MATCH(1,('TR12'!$B$9 =$B:$B)*('TR12'!I4=$A:$A),0)),"")</f>
        <v/>
      </c>
      <c r="G21" s="4" t="str">
        <f t="array" ref="G21">IFERROR(INDEX($C:$C,MATCH(1,('TR12'!$B$9 =$B:$B)*('TR12'!J4=$A:$A),0)),"")</f>
        <v/>
      </c>
      <c r="H21" s="4" t="str">
        <f t="array" ref="H21">IFERROR(INDEX($C:$C,MATCH(1,('TR12'!$B$9 =$B:$B)*('TR12'!K4=$A:$A),0)),"")</f>
        <v/>
      </c>
      <c r="I21" s="4" t="str">
        <f t="array" ref="I21">IFERROR(INDEX($C:$C,MATCH(1,('TR12'!$B$9 =$B:$B)*('TR12'!L4=$A:$A),0)),"")</f>
        <v>Testing</v>
      </c>
      <c r="J21" s="4" t="str">
        <f t="array" ref="J21">IFERROR(INDEX($C:$C,MATCH(1,('TR12'!$B$9 =$B:$B)*('TR12'!M4=$A:$A),0)),"")</f>
        <v/>
      </c>
      <c r="K21" s="4" t="str">
        <f t="array" ref="K21">IFERROR(INDEX($C:$C,MATCH(1,('TR12'!$B$9 =$B:$B)*('TR12'!N4=$A:$A),0)),"")</f>
        <v/>
      </c>
    </row>
    <row r="22">
      <c r="F22" s="4" t="str">
        <f t="array" ref="F22">IFERROR(INDEX($C:$C,MATCH(1,('TR12'!$B$9 =$B:$B)*('TR12'!I5=$A:$A),0)),"")</f>
        <v/>
      </c>
      <c r="G22" s="4" t="str">
        <f t="array" ref="G22">IFERROR(INDEX($C:$C,MATCH(1,('TR12'!$B$9 =$B:$B)*('TR12'!J5=$A:$A),0)),"")</f>
        <v/>
      </c>
      <c r="H22" s="4" t="str">
        <f t="array" ref="H22">IFERROR(INDEX($C:$C,MATCH(1,('TR12'!$B$9 =$B:$B)*('TR12'!K5=$A:$A),0)),"")</f>
        <v/>
      </c>
      <c r="I22" s="4" t="str">
        <f t="array" ref="I22">IFERROR(INDEX($C:$C,MATCH(1,('TR12'!$B$9 =$B:$B)*('TR12'!L5=$A:$A),0)),"")</f>
        <v/>
      </c>
      <c r="J22" s="4" t="str">
        <f t="array" ref="J22">IFERROR(INDEX($C:$C,MATCH(1,('TR12'!$B$9 =$B:$B)*('TR12'!M5=$A:$A),0)),"")</f>
        <v/>
      </c>
      <c r="K22" s="4" t="str">
        <f t="array" ref="K22">IFERROR(INDEX($C:$C,MATCH(1,('TR12'!$B$9 =$B:$B)*('TR12'!N5=$A:$A),0)),"")</f>
        <v/>
      </c>
    </row>
    <row r="23">
      <c r="F23" s="4" t="str">
        <f t="array" ref="F23">IFERROR(INDEX($C:$C,MATCH(1,('TR12'!$B$9 =$B:$B)*('TR12'!I6=$A:$A),0)),"")</f>
        <v/>
      </c>
      <c r="G23" s="4" t="str">
        <f t="array" ref="G23">IFERROR(INDEX($C:$C,MATCH(1,('TR12'!$B$9 =$B:$B)*('TR12'!J6=$A:$A),0)),"")</f>
        <v/>
      </c>
      <c r="H23" s="4" t="str">
        <f t="array" ref="H23">IFERROR(INDEX($C:$C,MATCH(1,('TR12'!$B$9 =$B:$B)*('TR12'!K6=$A:$A),0)),"")</f>
        <v/>
      </c>
      <c r="I23" s="4" t="str">
        <f t="array" ref="I23">IFERROR(INDEX($C:$C,MATCH(1,('TR12'!$B$9 =$B:$B)*('TR12'!L6=$A:$A),0)),"")</f>
        <v/>
      </c>
      <c r="J23" s="4" t="str">
        <f t="array" ref="J23">IFERROR(INDEX($C:$C,MATCH(1,('TR12'!$B$9 =$B:$B)*('TR12'!M6=$A:$A),0)),"")</f>
        <v/>
      </c>
      <c r="K23" s="4" t="str">
        <f t="array" ref="K23">IFERROR(INDEX($C:$C,MATCH(1,('TR12'!$B$9 =$B:$B)*('TR12'!N6=$A:$A),0)),"")</f>
        <v/>
      </c>
    </row>
    <row r="24">
      <c r="F24" s="4" t="str">
        <f t="array" ref="F24">IFERROR(INDEX($C:$C,MATCH(1,('TR12'!$B$9 =$B:$B)*('TR12'!I7=$A:$A),0)),"")</f>
        <v/>
      </c>
      <c r="G24" s="4" t="str">
        <f t="array" ref="G24">IFERROR(INDEX($C:$C,MATCH(1,('TR12'!$B$9 =$B:$B)*('TR12'!J7=$A:$A),0)),"")</f>
        <v/>
      </c>
      <c r="H24" s="4" t="str">
        <f t="array" ref="H24">IFERROR(INDEX($C:$C,MATCH(1,('TR12'!$B$9 =$B:$B)*('TR12'!K7=$A:$A),0)),"")</f>
        <v/>
      </c>
      <c r="I24" s="4" t="str">
        <f t="array" ref="I24">IFERROR(INDEX($C:$C,MATCH(1,('TR12'!$B$9 =$B:$B)*('TR12'!L7=$A:$A),0)),"")</f>
        <v/>
      </c>
      <c r="J24" s="4" t="str">
        <f t="array" ref="J24">IFERROR(INDEX($C:$C,MATCH(1,('TR12'!$B$9 =$B:$B)*('TR12'!M7=$A:$A),0)),"")</f>
        <v/>
      </c>
      <c r="K24" s="4" t="str">
        <f t="array" ref="K24">IFERROR(INDEX($C:$C,MATCH(1,('TR12'!$B$9 =$B:$B)*('TR12'!N7=$A:$A),0)),"")</f>
        <v/>
      </c>
    </row>
    <row r="26">
      <c r="F26" s="2" t="s">
        <v>28</v>
      </c>
    </row>
    <row r="27">
      <c r="F27" s="4" t="str">
        <f t="array" ref="F27">IFERROR(INDEX($C:$C,MATCH(1,('TR3'!$B$9 =$B:$B)*('TR3'!I2=$A:$A),0)),"")</f>
        <v/>
      </c>
      <c r="G27" s="4" t="str">
        <f t="array" ref="G27">IFERROR(INDEX($C:$C,MATCH(1,('TR3'!$B$9 =$B:$B)*('TR3'!J2=$A:$A),0)),"")</f>
        <v/>
      </c>
      <c r="H27" s="4" t="str">
        <f t="array" ref="H27">IFERROR(INDEX($C:$C,MATCH(1,('TR3'!$B$9 =$B:$B)*('TR3'!K2=$A:$A),0)),"")</f>
        <v/>
      </c>
      <c r="I27" s="4" t="str">
        <f t="array" ref="I27">IFERROR(INDEX($C:$C,MATCH(1,('TR3'!$B$9 =$B:$B)*('TR3'!L2=$A:$A),0)),"")</f>
        <v/>
      </c>
      <c r="J27" s="4" t="str">
        <f t="array" ref="J27">IFERROR(INDEX($C:$C,MATCH(1,('TR3'!$B$9 =$B:$B)*('TR3'!M2=$A:$A),0)),"")</f>
        <v/>
      </c>
      <c r="K27" s="4" t="str">
        <f t="array" ref="K27">IFERROR(INDEX($C:$C,MATCH(1,('TR3'!$B$9 =$B:$B)*('TR3'!N2=$A:$A),0)),"")</f>
        <v/>
      </c>
    </row>
    <row r="28">
      <c r="F28" s="4" t="str">
        <f t="array" ref="F28">IFERROR(INDEX($C:$C,MATCH(1,('TR3'!$B$9 =$B:$B)*('TR3'!I3=$A:$A),0)),"")</f>
        <v/>
      </c>
      <c r="G28" s="4" t="str">
        <f t="array" ref="G28">IFERROR(INDEX($C:$C,MATCH(1,('TR3'!$B$9 =$B:$B)*('TR3'!J3=$A:$A),0)),"")</f>
        <v/>
      </c>
      <c r="H28" s="4" t="str">
        <f t="array" ref="H28">IFERROR(INDEX($C:$C,MATCH(1,('TR3'!$B$9 =$B:$B)*('TR3'!K3=$A:$A),0)),"")</f>
        <v/>
      </c>
      <c r="I28" s="4" t="str">
        <f t="array" ref="I28">IFERROR(INDEX($C:$C,MATCH(1,('TR3'!$B$9 =$B:$B)*('TR3'!L3=$A:$A),0)),"")</f>
        <v/>
      </c>
      <c r="J28" s="4" t="str">
        <f t="array" ref="J28">IFERROR(INDEX($C:$C,MATCH(1,('TR3'!$B$9 =$B:$B)*('TR3'!M3=$A:$A),0)),"")</f>
        <v/>
      </c>
      <c r="K28" s="4" t="str">
        <f t="array" ref="K28">IFERROR(INDEX($C:$C,MATCH(1,('TR3'!$B$9 =$B:$B)*('TR3'!N3=$A:$A),0)),"")</f>
        <v/>
      </c>
    </row>
    <row r="29">
      <c r="F29" s="4" t="str">
        <f t="array" ref="F29">IFERROR(INDEX($C:$C,MATCH(1,('TR3'!$B$9 =$B:$B)*('TR3'!I4=$A:$A),0)),"")</f>
        <v/>
      </c>
      <c r="G29" s="4" t="str">
        <f t="array" ref="G29">IFERROR(INDEX($C:$C,MATCH(1,('TR3'!$B$9 =$B:$B)*('TR3'!J4=$A:$A),0)),"")</f>
        <v/>
      </c>
      <c r="H29" s="4" t="str">
        <f t="array" ref="H29">IFERROR(INDEX($C:$C,MATCH(1,('TR3'!$B$9 =$B:$B)*('TR3'!K4=$A:$A),0)),"")</f>
        <v/>
      </c>
      <c r="I29" s="4" t="str">
        <f t="array" ref="I29">IFERROR(INDEX($C:$C,MATCH(1,('TR3'!$B$9 =$B:$B)*('TR3'!L4=$A:$A),0)),"")</f>
        <v/>
      </c>
      <c r="J29" s="4" t="str">
        <f t="array" ref="J29">IFERROR(INDEX($C:$C,MATCH(1,('TR3'!$B$9 =$B:$B)*('TR3'!M4=$A:$A),0)),"")</f>
        <v/>
      </c>
      <c r="K29" s="4" t="str">
        <f t="array" ref="K29">IFERROR(INDEX($C:$C,MATCH(1,('TR3'!$B$9 =$B:$B)*('TR3'!N4=$A:$A),0)),"")</f>
        <v>Testing 2</v>
      </c>
    </row>
    <row r="30">
      <c r="F30" s="4" t="str">
        <f t="array" ref="F30">IFERROR(INDEX($C:$C,MATCH(1,('TR3'!$B$9 =$B:$B)*('TR3'!I5=$A:$A),0)),"")</f>
        <v/>
      </c>
      <c r="G30" s="4" t="str">
        <f t="array" ref="G30">IFERROR(INDEX($C:$C,MATCH(1,('TR3'!$B$9 =$B:$B)*('TR3'!J5=$A:$A),0)),"")</f>
        <v/>
      </c>
      <c r="H30" s="4" t="str">
        <f t="array" ref="H30">IFERROR(INDEX($C:$C,MATCH(1,('TR3'!$B$9 =$B:$B)*('TR3'!K5=$A:$A),0)),"")</f>
        <v/>
      </c>
      <c r="I30" s="4" t="str">
        <f t="array" ref="I30">IFERROR(INDEX($C:$C,MATCH(1,('TR3'!$B$9 =$B:$B)*('TR3'!L5=$A:$A),0)),"")</f>
        <v/>
      </c>
      <c r="J30" s="4" t="str">
        <f t="array" ref="J30">IFERROR(INDEX($C:$C,MATCH(1,('TR3'!$B$9 =$B:$B)*('TR3'!M5=$A:$A),0)),"")</f>
        <v/>
      </c>
      <c r="K30" s="4" t="str">
        <f t="array" ref="K30">IFERROR(INDEX($C:$C,MATCH(1,('TR3'!$B$9 =$B:$B)*('TR3'!N5=$A:$A),0)),"")</f>
        <v/>
      </c>
    </row>
    <row r="31">
      <c r="F31" s="4" t="str">
        <f t="array" ref="F31">IFERROR(INDEX($C:$C,MATCH(1,('TR3'!$B$9 =$B:$B)*('TR3'!I6=$A:$A),0)),"")</f>
        <v/>
      </c>
      <c r="G31" s="4" t="str">
        <f t="array" ref="G31">IFERROR(INDEX($C:$C,MATCH(1,('TR3'!$B$9 =$B:$B)*('TR3'!J6=$A:$A),0)),"")</f>
        <v/>
      </c>
      <c r="H31" s="4" t="str">
        <f t="array" ref="H31">IFERROR(INDEX($C:$C,MATCH(1,('TR3'!$B$9 =$B:$B)*('TR3'!K6=$A:$A),0)),"")</f>
        <v/>
      </c>
      <c r="I31" s="4" t="str">
        <f t="array" ref="I31">IFERROR(INDEX($C:$C,MATCH(1,('TR3'!$B$9 =$B:$B)*('TR3'!L6=$A:$A),0)),"")</f>
        <v/>
      </c>
      <c r="J31" s="4" t="str">
        <f t="array" ref="J31">IFERROR(INDEX($C:$C,MATCH(1,('TR3'!$B$9 =$B:$B)*('TR3'!M6=$A:$A),0)),"")</f>
        <v/>
      </c>
      <c r="K31" s="4" t="str">
        <f t="array" ref="K31">IFERROR(INDEX($C:$C,MATCH(1,('TR3'!$B$9 =$B:$B)*('TR3'!N6=$A:$A),0)),"")</f>
        <v/>
      </c>
    </row>
    <row r="32">
      <c r="F32" s="4" t="str">
        <f t="array" ref="F32">IFERROR(INDEX($C:$C,MATCH(1,('TR3'!$B$9 =$B:$B)*('TR3'!I7=$A:$A),0)),"")</f>
        <v/>
      </c>
      <c r="G32" s="4" t="str">
        <f t="array" ref="G32">IFERROR(INDEX($C:$C,MATCH(1,('TR3'!$B$9 =$B:$B)*('TR3'!J7=$A:$A),0)),"")</f>
        <v/>
      </c>
      <c r="H32" s="4" t="str">
        <f t="array" ref="H32">IFERROR(INDEX($C:$C,MATCH(1,('TR3'!$B$9 =$B:$B)*('TR3'!K7=$A:$A),0)),"")</f>
        <v/>
      </c>
      <c r="I32" s="4" t="str">
        <f t="array" ref="I32">IFERROR(INDEX($C:$C,MATCH(1,('TR3'!$B$9 =$B:$B)*('TR3'!L7=$A:$A),0)),"")</f>
        <v/>
      </c>
      <c r="J32" s="4" t="str">
        <f t="array" ref="J32">IFERROR(INDEX($C:$C,MATCH(1,('TR3'!$B$9 =$B:$B)*('TR3'!M7=$A:$A),0)),"")</f>
        <v/>
      </c>
      <c r="K32" s="4" t="str">
        <f t="array" ref="K32">IFERROR(INDEX($C:$C,MATCH(1,('TR3'!$B$9 =$B:$B)*('TR3'!N7=$A:$A),0)),"")</f>
        <v/>
      </c>
    </row>
    <row r="34">
      <c r="F34" s="2" t="s">
        <v>31</v>
      </c>
    </row>
    <row r="35">
      <c r="F35" s="5" t="str">
        <f t="array" ref="F35">IFERROR(INDEX($C:$C,MATCH(1,('TR2'!$B$9 =$B:$B)*('TR2'!I2=$A:$A),0)),"")</f>
        <v/>
      </c>
      <c r="G35" s="5" t="str">
        <f t="array" ref="G35">IFERROR(INDEX($C:$C,MATCH(1,('TR2'!$B$9 =$B:$B)*('TR2'!J2=$A:$A),0)),"")</f>
        <v/>
      </c>
      <c r="H35" s="5" t="str">
        <f t="array" ref="H35">IFERROR(INDEX($C:$C,MATCH(1,('TR2'!$B$9 =$B:$B)*('TR2'!K2=$A:$A),0)),"")</f>
        <v>Testing testing</v>
      </c>
      <c r="I35" s="5" t="str">
        <f t="array" ref="I35">IFERROR(INDEX($C:$C,MATCH(1,('TR2'!$B$9 =$B:$B)*('TR2'!L2=$A:$A),0)),"")</f>
        <v/>
      </c>
      <c r="J35" s="5" t="str">
        <f t="array" ref="J35">IFERROR(INDEX($C:$C,MATCH(1,('TR2'!$B$9 =$B:$B)*('TR2'!M2=$A:$A),0)),"")</f>
        <v/>
      </c>
      <c r="K35" s="5" t="str">
        <f t="array" ref="K35">IFERROR(INDEX($C:$C,MATCH(1,('TR2'!$B$9 =$B:$B)*('TR2'!N2=$A:$A),0)),"")</f>
        <v/>
      </c>
    </row>
    <row r="36">
      <c r="F36" s="5" t="str">
        <f t="array" ref="F36">IFERROR(INDEX($C:$C,MATCH(1,('TR2'!$B$9 =$B:$B)*('TR2'!I3=$A:$A),0)),"")</f>
        <v/>
      </c>
      <c r="G36" s="5" t="str">
        <f t="array" ref="G36">IFERROR(INDEX($C:$C,MATCH(1,('TR2'!$B$9 =$B:$B)*('TR2'!J3=$A:$A),0)),"")</f>
        <v/>
      </c>
      <c r="H36" s="5" t="str">
        <f t="array" ref="H36">IFERROR(INDEX($C:$C,MATCH(1,('TR2'!$B$9 =$B:$B)*('TR2'!K3=$A:$A),0)),"")</f>
        <v/>
      </c>
      <c r="I36" s="5" t="str">
        <f t="array" ref="I36">IFERROR(INDEX($C:$C,MATCH(1,('TR2'!$B$9 =$B:$B)*('TR2'!L3=$A:$A),0)),"")</f>
        <v/>
      </c>
      <c r="J36" s="5" t="str">
        <f t="array" ref="J36">IFERROR(INDEX($C:$C,MATCH(1,('TR2'!$B$9 =$B:$B)*('TR2'!M3=$A:$A),0)),"")</f>
        <v/>
      </c>
      <c r="K36" s="5" t="str">
        <f t="array" ref="K36">IFERROR(INDEX($C:$C,MATCH(1,('TR2'!$B$9 =$B:$B)*('TR2'!N3=$A:$A),0)),"")</f>
        <v/>
      </c>
    </row>
    <row r="37">
      <c r="F37" s="5" t="str">
        <f t="array" ref="F37">IFERROR(INDEX($C:$C,MATCH(1,('TR2'!$B$9 =$B:$B)*('TR2'!I4=$A:$A),0)),"")</f>
        <v/>
      </c>
      <c r="G37" s="5" t="str">
        <f t="array" ref="G37">IFERROR(INDEX($C:$C,MATCH(1,('TR2'!$B$9 =$B:$B)*('TR2'!J4=$A:$A),0)),"")</f>
        <v/>
      </c>
      <c r="H37" s="5" t="str">
        <f t="array" ref="H37">IFERROR(INDEX($C:$C,MATCH(1,('TR2'!$B$9 =$B:$B)*('TR2'!K4=$A:$A),0)),"")</f>
        <v/>
      </c>
      <c r="I37" s="5" t="str">
        <f t="array" ref="I37">IFERROR(INDEX($C:$C,MATCH(1,('TR2'!$B$9 =$B:$B)*('TR2'!L4=$A:$A),0)),"")</f>
        <v/>
      </c>
      <c r="J37" s="5" t="str">
        <f t="array" ref="J37">IFERROR(INDEX($C:$C,MATCH(1,('TR2'!$B$9 =$B:$B)*('TR2'!M4=$A:$A),0)),"")</f>
        <v/>
      </c>
      <c r="K37" s="5" t="str">
        <f t="array" ref="K37">IFERROR(INDEX($C:$C,MATCH(1,('TR2'!$B$9 =$B:$B)*('TR2'!N4=$A:$A),0)),"")</f>
        <v/>
      </c>
    </row>
    <row r="38">
      <c r="F38" s="5" t="str">
        <f t="array" ref="F38">IFERROR(INDEX($C:$C,MATCH(1,('TR2'!$B$9 =$B:$B)*('TR2'!I5=$A:$A),0)),"")</f>
        <v/>
      </c>
      <c r="G38" s="5" t="str">
        <f t="array" ref="G38">IFERROR(INDEX($C:$C,MATCH(1,('TR2'!$B$9 =$B:$B)*('TR2'!J5=$A:$A),0)),"")</f>
        <v/>
      </c>
      <c r="H38" s="5" t="str">
        <f t="array" ref="H38">IFERROR(INDEX($C:$C,MATCH(1,('TR2'!$B$9 =$B:$B)*('TR2'!K5=$A:$A),0)),"")</f>
        <v/>
      </c>
      <c r="I38" s="5" t="str">
        <f t="array" ref="I38">IFERROR(INDEX($C:$C,MATCH(1,('TR2'!$B$9 =$B:$B)*('TR2'!L5=$A:$A),0)),"")</f>
        <v/>
      </c>
      <c r="J38" s="5" t="str">
        <f t="array" ref="J38">IFERROR(INDEX($C:$C,MATCH(1,('TR2'!$B$9 =$B:$B)*('TR2'!M5=$A:$A),0)),"")</f>
        <v/>
      </c>
      <c r="K38" s="5" t="str">
        <f t="array" ref="K38">IFERROR(INDEX($C:$C,MATCH(1,('TR2'!$B$9 =$B:$B)*('TR2'!N5=$A:$A),0)),"")</f>
        <v/>
      </c>
    </row>
    <row r="39">
      <c r="F39" s="5" t="str">
        <f t="array" ref="F39">IFERROR(INDEX($C:$C,MATCH(1,('TR2'!$B$9 =$B:$B)*('TR2'!I6=$A:$A),0)),"")</f>
        <v/>
      </c>
      <c r="G39" s="5" t="str">
        <f t="array" ref="G39">IFERROR(INDEX($C:$C,MATCH(1,('TR2'!$B$9 =$B:$B)*('TR2'!J6=$A:$A),0)),"")</f>
        <v/>
      </c>
      <c r="H39" s="5" t="str">
        <f t="array" ref="H39">IFERROR(INDEX($C:$C,MATCH(1,('TR2'!$B$9 =$B:$B)*('TR2'!K6=$A:$A),0)),"")</f>
        <v/>
      </c>
      <c r="I39" s="5" t="str">
        <f t="array" ref="I39">IFERROR(INDEX($C:$C,MATCH(1,('TR2'!$B$9 =$B:$B)*('TR2'!L6=$A:$A),0)),"")</f>
        <v/>
      </c>
      <c r="J39" s="5" t="str">
        <f t="array" ref="J39">IFERROR(INDEX($C:$C,MATCH(1,('TR2'!$B$9 =$B:$B)*('TR2'!M6=$A:$A),0)),"")</f>
        <v/>
      </c>
      <c r="K39" s="5" t="str">
        <f t="array" ref="K39">IFERROR(INDEX($C:$C,MATCH(1,('TR2'!$B$9 =$B:$B)*('TR2'!N6=$A:$A),0)),"")</f>
        <v/>
      </c>
    </row>
    <row r="40">
      <c r="F40" s="5" t="str">
        <f t="array" ref="F40">IFERROR(INDEX($C:$C,MATCH(1,('TR2'!$B$9 =$B:$B)*('TR2'!I7=$A:$A),0)),"")</f>
        <v/>
      </c>
      <c r="G40" s="5" t="str">
        <f t="array" ref="G40">IFERROR(INDEX($C:$C,MATCH(1,('TR2'!$B$9 =$B:$B)*('TR2'!J7=$A:$A),0)),"")</f>
        <v/>
      </c>
      <c r="H40" s="5" t="str">
        <f t="array" ref="H40">IFERROR(INDEX($C:$C,MATCH(1,('TR2'!$B$9 =$B:$B)*('TR2'!K7=$A:$A),0)),"")</f>
        <v/>
      </c>
      <c r="I40" s="5" t="str">
        <f t="array" ref="I40">IFERROR(INDEX($C:$C,MATCH(1,('TR2'!$B$9 =$B:$B)*('TR2'!L7=$A:$A),0)),"")</f>
        <v/>
      </c>
      <c r="J40" s="5" t="str">
        <f t="array" ref="J40">IFERROR(INDEX($C:$C,MATCH(1,('TR2'!$B$9 =$B:$B)*('TR2'!M7=$A:$A),0)),"")</f>
        <v/>
      </c>
      <c r="K40" s="5" t="str">
        <f t="array" ref="K40">IFERROR(INDEX($C:$C,MATCH(1,('TR2'!$B$9 =$B:$B)*('TR2'!N7=$A:$A),0)),"")</f>
        <v/>
      </c>
    </row>
    <row r="41">
      <c r="F41" s="5" t="str">
        <f t="array" ref="F41">IFERROR(INDEX($C:$C,MATCH(1,('TR2'!$B$9 =$B:$B)*('TR2'!I8=$A:$A),0)),"")</f>
        <v/>
      </c>
      <c r="G41" s="5" t="str">
        <f t="array" ref="G41">IFERROR(INDEX($C:$C,MATCH(1,('TR2'!$B$9 =$B:$B)*('TR2'!J8=$A:$A),0)),"")</f>
        <v/>
      </c>
      <c r="H41" s="5" t="str">
        <f t="array" ref="H41">IFERROR(INDEX($C:$C,MATCH(1,('TR2'!$B$9 =$B:$B)*('TR2'!K8=$A:$A),0)),"")</f>
        <v/>
      </c>
      <c r="I41" s="5" t="str">
        <f t="array" ref="I41">IFERROR(INDEX($C:$C,MATCH(1,('TR2'!$B$9 =$B:$B)*('TR2'!L8=$A:$A),0)),"")</f>
        <v/>
      </c>
      <c r="J41" s="5" t="str">
        <f t="array" ref="J41">IFERROR(INDEX($C:$C,MATCH(1,('TR2'!$B$9 =$B:$B)*('TR2'!M8=$A:$A),0)),"")</f>
        <v/>
      </c>
      <c r="K41" s="5" t="str">
        <f t="array" ref="K41">IFERROR(INDEX($C:$C,MATCH(1,('TR2'!$B$9 =$B:$B)*('TR2'!N8=$A:$A),0)),"")</f>
        <v/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6">
        <v>1.0</v>
      </c>
      <c r="C1" s="6">
        <v>2.0</v>
      </c>
      <c r="D1" s="6">
        <v>3.0</v>
      </c>
      <c r="E1" s="6">
        <v>4.0</v>
      </c>
      <c r="F1" s="6">
        <v>5.0</v>
      </c>
      <c r="G1" s="6">
        <v>6.0</v>
      </c>
    </row>
    <row r="2" ht="30.75" customHeight="1">
      <c r="A2" s="6" t="s">
        <v>35</v>
      </c>
      <c r="B2" s="4" t="str">
        <f>Seating!F3</f>
        <v/>
      </c>
      <c r="C2" s="4" t="str">
        <f>Seating!G3</f>
        <v/>
      </c>
      <c r="D2" s="4" t="str">
        <f>Seating!H3</f>
        <v>Paulina Chavez</v>
      </c>
      <c r="E2" s="4" t="str">
        <f>Seating!I3</f>
        <v/>
      </c>
      <c r="F2" s="4" t="str">
        <f>Seating!J3</f>
        <v/>
      </c>
      <c r="G2" s="4" t="str">
        <f>Seating!K3</f>
        <v/>
      </c>
      <c r="I2" s="1" t="str">
        <f t="shared" ref="I2:N2" si="1">$A$2&amp;B1</f>
        <v>A1</v>
      </c>
      <c r="J2" s="1" t="str">
        <f t="shared" si="1"/>
        <v>A2</v>
      </c>
      <c r="K2" s="1" t="str">
        <f t="shared" si="1"/>
        <v>A3</v>
      </c>
      <c r="L2" s="1" t="str">
        <f t="shared" si="1"/>
        <v>A4</v>
      </c>
      <c r="M2" s="1" t="str">
        <f t="shared" si="1"/>
        <v>A5</v>
      </c>
      <c r="N2" s="1" t="str">
        <f t="shared" si="1"/>
        <v>A6</v>
      </c>
    </row>
    <row r="3" ht="33.75" customHeight="1">
      <c r="A3" s="6" t="s">
        <v>36</v>
      </c>
      <c r="B3" s="4" t="str">
        <f>Seating!F4</f>
        <v/>
      </c>
      <c r="C3" s="4" t="str">
        <f>Seating!G4</f>
        <v/>
      </c>
      <c r="D3" s="4" t="str">
        <f>Seating!H4</f>
        <v/>
      </c>
      <c r="E3" s="4" t="str">
        <f>Seating!I4</f>
        <v/>
      </c>
      <c r="F3" s="4" t="str">
        <f>Seating!J4</f>
        <v/>
      </c>
      <c r="G3" s="4" t="str">
        <f>Seating!K4</f>
        <v/>
      </c>
      <c r="I3" s="1" t="str">
        <f t="shared" ref="I3:N3" si="2">$A$3&amp;B1</f>
        <v>B1</v>
      </c>
      <c r="J3" s="1" t="str">
        <f t="shared" si="2"/>
        <v>B2</v>
      </c>
      <c r="K3" s="1" t="str">
        <f t="shared" si="2"/>
        <v>B3</v>
      </c>
      <c r="L3" s="1" t="str">
        <f t="shared" si="2"/>
        <v>B4</v>
      </c>
      <c r="M3" s="1" t="str">
        <f t="shared" si="2"/>
        <v>B5</v>
      </c>
      <c r="N3" s="1" t="str">
        <f t="shared" si="2"/>
        <v>B6</v>
      </c>
    </row>
    <row r="4" ht="35.25" customHeight="1">
      <c r="A4" s="6" t="s">
        <v>37</v>
      </c>
      <c r="B4" s="4" t="str">
        <f>Seating!F5</f>
        <v/>
      </c>
      <c r="C4" s="4" t="str">
        <f>Seating!G5</f>
        <v/>
      </c>
      <c r="D4" s="4" t="str">
        <f>Seating!H5</f>
        <v/>
      </c>
      <c r="E4" s="4" t="str">
        <f>Seating!I5</f>
        <v/>
      </c>
      <c r="F4" s="4" t="str">
        <f>Seating!J5</f>
        <v/>
      </c>
      <c r="G4" s="4" t="str">
        <f>Seating!K5</f>
        <v/>
      </c>
      <c r="I4" s="2" t="str">
        <f t="shared" ref="I4:N4" si="3">$A$4&amp;B1</f>
        <v>C1</v>
      </c>
      <c r="J4" s="2" t="str">
        <f t="shared" si="3"/>
        <v>C2</v>
      </c>
      <c r="K4" s="2" t="str">
        <f t="shared" si="3"/>
        <v>C3</v>
      </c>
      <c r="L4" s="2" t="str">
        <f t="shared" si="3"/>
        <v>C4</v>
      </c>
      <c r="M4" s="2" t="str">
        <f t="shared" si="3"/>
        <v>C5</v>
      </c>
      <c r="N4" s="2" t="str">
        <f t="shared" si="3"/>
        <v>C6</v>
      </c>
    </row>
    <row r="5" ht="33.75" customHeight="1">
      <c r="A5" s="6" t="s">
        <v>38</v>
      </c>
      <c r="B5" s="4" t="str">
        <f>Seating!F6</f>
        <v/>
      </c>
      <c r="C5" s="4" t="str">
        <f>Seating!G6</f>
        <v/>
      </c>
      <c r="D5" s="4" t="str">
        <f>Seating!H6</f>
        <v/>
      </c>
      <c r="E5" s="4" t="str">
        <f>Seating!I6</f>
        <v>paulina Chavez</v>
      </c>
      <c r="F5" s="4" t="str">
        <f>Seating!J6</f>
        <v/>
      </c>
      <c r="G5" s="4" t="str">
        <f>Seating!K6</f>
        <v/>
      </c>
      <c r="I5" s="1" t="str">
        <f t="shared" ref="I5:N5" si="4">$A$5&amp;B1</f>
        <v>D1</v>
      </c>
      <c r="J5" s="1" t="str">
        <f t="shared" si="4"/>
        <v>D2</v>
      </c>
      <c r="K5" s="1" t="str">
        <f t="shared" si="4"/>
        <v>D3</v>
      </c>
      <c r="L5" s="1" t="str">
        <f t="shared" si="4"/>
        <v>D4</v>
      </c>
      <c r="M5" s="1" t="str">
        <f t="shared" si="4"/>
        <v>D5</v>
      </c>
      <c r="N5" s="1" t="str">
        <f t="shared" si="4"/>
        <v>D6</v>
      </c>
    </row>
    <row r="6" ht="34.5" customHeight="1">
      <c r="A6" s="6" t="s">
        <v>39</v>
      </c>
      <c r="B6" s="4" t="str">
        <f>Seating!F7</f>
        <v/>
      </c>
      <c r="C6" s="4" t="str">
        <f>Seating!G7</f>
        <v/>
      </c>
      <c r="D6" s="4" t="str">
        <f>Seating!H7</f>
        <v/>
      </c>
      <c r="E6" s="4" t="str">
        <f>Seating!I7</f>
        <v/>
      </c>
      <c r="F6" s="4" t="str">
        <f>Seating!J7</f>
        <v/>
      </c>
      <c r="G6" s="4" t="str">
        <f>Seating!K7</f>
        <v/>
      </c>
      <c r="I6" s="2" t="str">
        <f t="shared" ref="I6:N6" si="5">$A$6&amp;B1</f>
        <v>E1</v>
      </c>
      <c r="J6" s="2" t="str">
        <f t="shared" si="5"/>
        <v>E2</v>
      </c>
      <c r="K6" s="2" t="str">
        <f t="shared" si="5"/>
        <v>E3</v>
      </c>
      <c r="L6" s="2" t="str">
        <f t="shared" si="5"/>
        <v>E4</v>
      </c>
      <c r="M6" s="2" t="str">
        <f t="shared" si="5"/>
        <v>E5</v>
      </c>
      <c r="N6" s="2" t="str">
        <f t="shared" si="5"/>
        <v>E6</v>
      </c>
    </row>
    <row r="7" ht="32.25" customHeight="1">
      <c r="A7" s="6" t="s">
        <v>40</v>
      </c>
      <c r="B7" s="4" t="str">
        <f>Seating!F8</f>
        <v/>
      </c>
      <c r="C7" s="4" t="str">
        <f>Seating!G8</f>
        <v/>
      </c>
      <c r="D7" s="4" t="str">
        <f>Seating!H8</f>
        <v/>
      </c>
      <c r="E7" s="4" t="str">
        <f>Seating!I8</f>
        <v/>
      </c>
      <c r="F7" s="4" t="str">
        <f>Seating!J8</f>
        <v/>
      </c>
      <c r="G7" s="4" t="str">
        <f>Seating!K8</f>
        <v/>
      </c>
      <c r="I7" s="1" t="str">
        <f t="shared" ref="I7:N7" si="6">$A$7&amp;B1</f>
        <v>F1</v>
      </c>
      <c r="J7" s="1" t="str">
        <f t="shared" si="6"/>
        <v>F2</v>
      </c>
      <c r="K7" s="1" t="str">
        <f t="shared" si="6"/>
        <v>F3</v>
      </c>
      <c r="L7" s="1" t="str">
        <f t="shared" si="6"/>
        <v>F4</v>
      </c>
      <c r="M7" s="1" t="str">
        <f t="shared" si="6"/>
        <v>F5</v>
      </c>
      <c r="N7" s="1" t="str">
        <f t="shared" si="6"/>
        <v>F6</v>
      </c>
    </row>
    <row r="8" ht="32.25" customHeight="1">
      <c r="A8" s="6" t="s">
        <v>41</v>
      </c>
      <c r="B8" s="4" t="str">
        <f>Seating!F9</f>
        <v/>
      </c>
      <c r="C8" s="4" t="str">
        <f>Seating!G9</f>
        <v/>
      </c>
      <c r="D8" s="4" t="str">
        <f>Seating!H9</f>
        <v/>
      </c>
      <c r="E8" s="4" t="str">
        <f>Seating!I9</f>
        <v/>
      </c>
      <c r="F8" s="4" t="str">
        <f>Seating!J9</f>
        <v/>
      </c>
      <c r="G8" s="4" t="str">
        <f>Seating!K9</f>
        <v/>
      </c>
      <c r="I8" s="1" t="str">
        <f t="shared" ref="I8:N8" si="7">$A$8&amp;B1</f>
        <v>G1</v>
      </c>
      <c r="J8" s="1" t="str">
        <f t="shared" si="7"/>
        <v>G2</v>
      </c>
      <c r="K8" s="1" t="str">
        <f t="shared" si="7"/>
        <v>G3</v>
      </c>
      <c r="L8" s="1" t="str">
        <f t="shared" si="7"/>
        <v>G4</v>
      </c>
      <c r="M8" s="1" t="str">
        <f t="shared" si="7"/>
        <v>G5</v>
      </c>
      <c r="N8" s="1" t="str">
        <f t="shared" si="7"/>
        <v>G6</v>
      </c>
    </row>
    <row r="9">
      <c r="B9" s="2" t="s">
        <v>19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6">
        <v>1.0</v>
      </c>
      <c r="C1" s="6">
        <v>2.0</v>
      </c>
      <c r="D1" s="6">
        <v>3.0</v>
      </c>
      <c r="E1" s="6">
        <v>4.0</v>
      </c>
      <c r="F1" s="6">
        <v>5.0</v>
      </c>
      <c r="G1" s="6">
        <v>6.0</v>
      </c>
    </row>
    <row r="2" ht="30.75" customHeight="1">
      <c r="A2" s="6" t="s">
        <v>35</v>
      </c>
      <c r="B2" s="4" t="str">
        <f>Seating!F12</f>
        <v/>
      </c>
      <c r="C2" s="4" t="str">
        <f>Seating!G12</f>
        <v/>
      </c>
      <c r="D2" s="4" t="str">
        <f>Seating!H12</f>
        <v/>
      </c>
      <c r="E2" s="4" t="str">
        <f>Seating!I12</f>
        <v/>
      </c>
      <c r="F2" s="4" t="str">
        <f>Seating!J12</f>
        <v/>
      </c>
      <c r="G2" s="4" t="str">
        <f>Seating!K12</f>
        <v/>
      </c>
      <c r="I2" s="1" t="str">
        <f t="shared" ref="I2:N2" si="1">$A$2&amp;B1</f>
        <v>A1</v>
      </c>
      <c r="J2" s="1" t="str">
        <f t="shared" si="1"/>
        <v>A2</v>
      </c>
      <c r="K2" s="1" t="str">
        <f t="shared" si="1"/>
        <v>A3</v>
      </c>
      <c r="L2" s="1" t="str">
        <f t="shared" si="1"/>
        <v>A4</v>
      </c>
      <c r="M2" s="1" t="str">
        <f t="shared" si="1"/>
        <v>A5</v>
      </c>
      <c r="N2" s="1" t="str">
        <f t="shared" si="1"/>
        <v>A6</v>
      </c>
    </row>
    <row r="3" ht="33.75" customHeight="1">
      <c r="A3" s="6" t="s">
        <v>36</v>
      </c>
      <c r="B3" s="4" t="str">
        <f>Seating!F13</f>
        <v/>
      </c>
      <c r="C3" s="4" t="str">
        <f>Seating!G13</f>
        <v/>
      </c>
      <c r="D3" s="4" t="str">
        <f>Seating!H13</f>
        <v/>
      </c>
      <c r="E3" s="4" t="str">
        <f>Seating!I13</f>
        <v/>
      </c>
      <c r="F3" s="4" t="str">
        <f>Seating!J13</f>
        <v/>
      </c>
      <c r="G3" s="4" t="str">
        <f>Seating!K13</f>
        <v/>
      </c>
      <c r="I3" s="1" t="str">
        <f t="shared" ref="I3:N3" si="2">$A$3&amp;B1</f>
        <v>B1</v>
      </c>
      <c r="J3" s="1" t="str">
        <f t="shared" si="2"/>
        <v>B2</v>
      </c>
      <c r="K3" s="1" t="str">
        <f t="shared" si="2"/>
        <v>B3</v>
      </c>
      <c r="L3" s="1" t="str">
        <f t="shared" si="2"/>
        <v>B4</v>
      </c>
      <c r="M3" s="1" t="str">
        <f t="shared" si="2"/>
        <v>B5</v>
      </c>
      <c r="N3" s="1" t="str">
        <f t="shared" si="2"/>
        <v>B6</v>
      </c>
    </row>
    <row r="4" ht="35.25" customHeight="1">
      <c r="A4" s="6" t="s">
        <v>37</v>
      </c>
      <c r="B4" s="4" t="str">
        <f>Seating!F14</f>
        <v/>
      </c>
      <c r="C4" s="4" t="str">
        <f>Seating!G14</f>
        <v/>
      </c>
      <c r="D4" s="4" t="str">
        <f>Seating!H14</f>
        <v/>
      </c>
      <c r="E4" s="4" t="str">
        <f>Seating!I14</f>
        <v/>
      </c>
      <c r="F4" s="4" t="str">
        <f>Seating!J14</f>
        <v/>
      </c>
      <c r="G4" s="4" t="str">
        <f>Seating!K14</f>
        <v/>
      </c>
      <c r="I4" s="2" t="str">
        <f t="shared" ref="I4:N4" si="3">$A$4&amp;B1</f>
        <v>C1</v>
      </c>
      <c r="J4" s="2" t="str">
        <f t="shared" si="3"/>
        <v>C2</v>
      </c>
      <c r="K4" s="2" t="str">
        <f t="shared" si="3"/>
        <v>C3</v>
      </c>
      <c r="L4" s="2" t="str">
        <f t="shared" si="3"/>
        <v>C4</v>
      </c>
      <c r="M4" s="2" t="str">
        <f t="shared" si="3"/>
        <v>C5</v>
      </c>
      <c r="N4" s="2" t="str">
        <f t="shared" si="3"/>
        <v>C6</v>
      </c>
    </row>
    <row r="5" ht="33.75" customHeight="1">
      <c r="A5" s="6" t="s">
        <v>38</v>
      </c>
      <c r="B5" s="4" t="str">
        <f>Seating!F15</f>
        <v/>
      </c>
      <c r="C5" s="4" t="str">
        <f>Seating!G15</f>
        <v/>
      </c>
      <c r="D5" s="4" t="str">
        <f>Seating!H15</f>
        <v/>
      </c>
      <c r="E5" s="4" t="str">
        <f>Seating!I15</f>
        <v/>
      </c>
      <c r="F5" s="4" t="str">
        <f>Seating!J15</f>
        <v/>
      </c>
      <c r="G5" s="4" t="str">
        <f>Seating!K15</f>
        <v/>
      </c>
      <c r="I5" s="1" t="str">
        <f t="shared" ref="I5:N5" si="4">$A$5&amp;B1</f>
        <v>D1</v>
      </c>
      <c r="J5" s="1" t="str">
        <f t="shared" si="4"/>
        <v>D2</v>
      </c>
      <c r="K5" s="1" t="str">
        <f t="shared" si="4"/>
        <v>D3</v>
      </c>
      <c r="L5" s="1" t="str">
        <f t="shared" si="4"/>
        <v>D4</v>
      </c>
      <c r="M5" s="1" t="str">
        <f t="shared" si="4"/>
        <v>D5</v>
      </c>
      <c r="N5" s="1" t="str">
        <f t="shared" si="4"/>
        <v>D6</v>
      </c>
    </row>
    <row r="6" ht="34.5" customHeight="1">
      <c r="A6" s="6" t="s">
        <v>39</v>
      </c>
      <c r="B6" s="4" t="str">
        <f>Seating!F16</f>
        <v/>
      </c>
      <c r="C6" s="4" t="str">
        <f>Seating!G16</f>
        <v/>
      </c>
      <c r="D6" s="4" t="str">
        <f>Seating!H16</f>
        <v/>
      </c>
      <c r="E6" s="4" t="str">
        <f>Seating!I16</f>
        <v/>
      </c>
      <c r="F6" s="4" t="str">
        <f>Seating!J16</f>
        <v/>
      </c>
      <c r="G6" s="4" t="str">
        <f>Seating!K16</f>
        <v/>
      </c>
      <c r="I6" s="2" t="str">
        <f t="shared" ref="I6:N6" si="5">$A$6&amp;B1</f>
        <v>E1</v>
      </c>
      <c r="J6" s="2" t="str">
        <f t="shared" si="5"/>
        <v>E2</v>
      </c>
      <c r="K6" s="2" t="str">
        <f t="shared" si="5"/>
        <v>E3</v>
      </c>
      <c r="L6" s="2" t="str">
        <f t="shared" si="5"/>
        <v>E4</v>
      </c>
      <c r="M6" s="2" t="str">
        <f t="shared" si="5"/>
        <v>E5</v>
      </c>
      <c r="N6" s="2" t="str">
        <f t="shared" si="5"/>
        <v>E6</v>
      </c>
    </row>
    <row r="7" ht="32.25" customHeight="1">
      <c r="A7" s="6" t="s">
        <v>40</v>
      </c>
      <c r="B7" s="4" t="str">
        <f>Seating!F17</f>
        <v/>
      </c>
      <c r="C7" s="4" t="str">
        <f>Seating!G17</f>
        <v/>
      </c>
      <c r="D7" s="4" t="str">
        <f>Seating!H17</f>
        <v/>
      </c>
      <c r="E7" s="4" t="str">
        <f>Seating!I17</f>
        <v/>
      </c>
      <c r="F7" s="4" t="str">
        <f>Seating!J17</f>
        <v/>
      </c>
      <c r="G7" s="4" t="str">
        <f>Seating!K17</f>
        <v/>
      </c>
      <c r="I7" s="1" t="str">
        <f t="shared" ref="I7:N7" si="6">$A$7&amp;B1</f>
        <v>F1</v>
      </c>
      <c r="J7" s="1" t="str">
        <f t="shared" si="6"/>
        <v>F2</v>
      </c>
      <c r="K7" s="1" t="str">
        <f t="shared" si="6"/>
        <v>F3</v>
      </c>
      <c r="L7" s="1" t="str">
        <f t="shared" si="6"/>
        <v>F4</v>
      </c>
      <c r="M7" s="1" t="str">
        <f t="shared" si="6"/>
        <v>F5</v>
      </c>
      <c r="N7" s="1" t="str">
        <f t="shared" si="6"/>
        <v>F6</v>
      </c>
    </row>
    <row r="8" ht="32.25" customHeight="1">
      <c r="A8" s="6" t="s">
        <v>41</v>
      </c>
      <c r="B8" s="4" t="str">
        <f>Seating!F1</f>
        <v/>
      </c>
      <c r="C8" s="4" t="str">
        <f>Seating!G18</f>
        <v/>
      </c>
      <c r="D8" s="4" t="str">
        <f>Seating!H18</f>
        <v/>
      </c>
      <c r="E8" s="4" t="str">
        <f>Seating!I18</f>
        <v/>
      </c>
      <c r="F8" s="4" t="str">
        <f>Seating!J18</f>
        <v/>
      </c>
      <c r="G8" s="4" t="str">
        <f>Seating!K18</f>
        <v/>
      </c>
      <c r="I8" s="1" t="str">
        <f t="shared" ref="I8:N8" si="7">$A$8&amp;B1</f>
        <v>G1</v>
      </c>
      <c r="J8" s="1" t="str">
        <f t="shared" si="7"/>
        <v>G2</v>
      </c>
      <c r="K8" s="1" t="str">
        <f t="shared" si="7"/>
        <v>G3</v>
      </c>
      <c r="L8" s="1" t="str">
        <f t="shared" si="7"/>
        <v>G4</v>
      </c>
      <c r="M8" s="1" t="str">
        <f t="shared" si="7"/>
        <v>G5</v>
      </c>
      <c r="N8" s="1" t="str">
        <f t="shared" si="7"/>
        <v>G6</v>
      </c>
    </row>
    <row r="9">
      <c r="B9" s="2" t="s">
        <v>34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6">
        <v>1.0</v>
      </c>
      <c r="C1" s="6">
        <v>2.0</v>
      </c>
      <c r="D1" s="6">
        <v>3.0</v>
      </c>
      <c r="E1" s="6">
        <v>4.0</v>
      </c>
      <c r="F1" s="6">
        <v>5.0</v>
      </c>
      <c r="G1" s="6">
        <v>6.0</v>
      </c>
    </row>
    <row r="2" ht="30.75" customHeight="1">
      <c r="A2" s="6" t="s">
        <v>35</v>
      </c>
      <c r="B2" s="4" t="str">
        <f>Seating!F19</f>
        <v/>
      </c>
      <c r="C2" s="4" t="str">
        <f>Seating!G19</f>
        <v/>
      </c>
      <c r="D2" s="4" t="str">
        <f>Seating!H19</f>
        <v/>
      </c>
      <c r="E2" s="4" t="str">
        <f>Seating!I19</f>
        <v/>
      </c>
      <c r="F2" s="4" t="str">
        <f>Seating!J19</f>
        <v/>
      </c>
      <c r="G2" s="4" t="str">
        <f>Seating!K19</f>
        <v/>
      </c>
      <c r="I2" s="1" t="str">
        <f t="shared" ref="I2:N2" si="1">$A$2&amp;B1</f>
        <v>A1</v>
      </c>
      <c r="J2" s="1" t="str">
        <f t="shared" si="1"/>
        <v>A2</v>
      </c>
      <c r="K2" s="1" t="str">
        <f t="shared" si="1"/>
        <v>A3</v>
      </c>
      <c r="L2" s="1" t="str">
        <f t="shared" si="1"/>
        <v>A4</v>
      </c>
      <c r="M2" s="1" t="str">
        <f t="shared" si="1"/>
        <v>A5</v>
      </c>
      <c r="N2" s="1" t="str">
        <f t="shared" si="1"/>
        <v>A6</v>
      </c>
    </row>
    <row r="3" ht="33.75" customHeight="1">
      <c r="A3" s="6" t="s">
        <v>36</v>
      </c>
      <c r="B3" s="4" t="str">
        <f>Seating!F20</f>
        <v/>
      </c>
      <c r="C3" s="4" t="str">
        <f>Seating!G20</f>
        <v/>
      </c>
      <c r="D3" s="4" t="str">
        <f>Seating!H20</f>
        <v/>
      </c>
      <c r="E3" s="4" t="str">
        <f>Seating!I20</f>
        <v/>
      </c>
      <c r="F3" s="4" t="str">
        <f>Seating!J20</f>
        <v/>
      </c>
      <c r="G3" s="4" t="str">
        <f>Seating!K20</f>
        <v/>
      </c>
      <c r="I3" s="1" t="str">
        <f t="shared" ref="I3:N3" si="2">$A$3&amp;B1</f>
        <v>B1</v>
      </c>
      <c r="J3" s="1" t="str">
        <f t="shared" si="2"/>
        <v>B2</v>
      </c>
      <c r="K3" s="1" t="str">
        <f t="shared" si="2"/>
        <v>B3</v>
      </c>
      <c r="L3" s="1" t="str">
        <f t="shared" si="2"/>
        <v>B4</v>
      </c>
      <c r="M3" s="1" t="str">
        <f t="shared" si="2"/>
        <v>B5</v>
      </c>
      <c r="N3" s="1" t="str">
        <f t="shared" si="2"/>
        <v>B6</v>
      </c>
    </row>
    <row r="4" ht="35.25" customHeight="1">
      <c r="A4" s="6" t="s">
        <v>37</v>
      </c>
      <c r="B4" s="4" t="str">
        <f>Seating!F21</f>
        <v/>
      </c>
      <c r="C4" s="4" t="str">
        <f>Seating!G21</f>
        <v/>
      </c>
      <c r="D4" s="4" t="str">
        <f>Seating!H21</f>
        <v/>
      </c>
      <c r="E4" s="4" t="str">
        <f>Seating!I21</f>
        <v>Testing</v>
      </c>
      <c r="F4" s="4" t="str">
        <f>Seating!J21</f>
        <v/>
      </c>
      <c r="G4" s="4" t="str">
        <f>Seating!K21</f>
        <v/>
      </c>
      <c r="I4" s="2" t="str">
        <f t="shared" ref="I4:N4" si="3">$A$4&amp;B1</f>
        <v>C1</v>
      </c>
      <c r="J4" s="2" t="str">
        <f t="shared" si="3"/>
        <v>C2</v>
      </c>
      <c r="K4" s="2" t="str">
        <f t="shared" si="3"/>
        <v>C3</v>
      </c>
      <c r="L4" s="2" t="str">
        <f t="shared" si="3"/>
        <v>C4</v>
      </c>
      <c r="M4" s="2" t="str">
        <f t="shared" si="3"/>
        <v>C5</v>
      </c>
      <c r="N4" s="2" t="str">
        <f t="shared" si="3"/>
        <v>C6</v>
      </c>
    </row>
    <row r="5" ht="33.75" customHeight="1">
      <c r="A5" s="6" t="s">
        <v>38</v>
      </c>
      <c r="B5" s="4" t="str">
        <f>Seating!F22</f>
        <v/>
      </c>
      <c r="C5" s="4" t="str">
        <f>Seating!G22</f>
        <v/>
      </c>
      <c r="D5" s="4" t="str">
        <f>Seating!H22</f>
        <v/>
      </c>
      <c r="E5" s="4" t="str">
        <f>Seating!I22</f>
        <v/>
      </c>
      <c r="F5" s="4" t="str">
        <f>Seating!J22</f>
        <v/>
      </c>
      <c r="G5" s="4" t="str">
        <f>Seating!K22</f>
        <v/>
      </c>
      <c r="I5" s="1" t="str">
        <f t="shared" ref="I5:N5" si="4">$A$5&amp;B1</f>
        <v>D1</v>
      </c>
      <c r="J5" s="1" t="str">
        <f t="shared" si="4"/>
        <v>D2</v>
      </c>
      <c r="K5" s="1" t="str">
        <f t="shared" si="4"/>
        <v>D3</v>
      </c>
      <c r="L5" s="1" t="str">
        <f t="shared" si="4"/>
        <v>D4</v>
      </c>
      <c r="M5" s="1" t="str">
        <f t="shared" si="4"/>
        <v>D5</v>
      </c>
      <c r="N5" s="1" t="str">
        <f t="shared" si="4"/>
        <v>D6</v>
      </c>
    </row>
    <row r="6" ht="34.5" customHeight="1">
      <c r="A6" s="6" t="s">
        <v>39</v>
      </c>
      <c r="B6" s="4" t="str">
        <f>Seating!F23</f>
        <v/>
      </c>
      <c r="C6" s="4" t="str">
        <f>Seating!G23</f>
        <v/>
      </c>
      <c r="D6" s="4" t="str">
        <f>Seating!H23</f>
        <v/>
      </c>
      <c r="E6" s="4" t="str">
        <f>Seating!I23</f>
        <v/>
      </c>
      <c r="F6" s="4" t="str">
        <f>Seating!J23</f>
        <v/>
      </c>
      <c r="G6" s="4" t="str">
        <f>Seating!K23</f>
        <v/>
      </c>
      <c r="I6" s="2" t="str">
        <f t="shared" ref="I6:N6" si="5">$A$6&amp;B1</f>
        <v>E1</v>
      </c>
      <c r="J6" s="2" t="str">
        <f t="shared" si="5"/>
        <v>E2</v>
      </c>
      <c r="K6" s="2" t="str">
        <f t="shared" si="5"/>
        <v>E3</v>
      </c>
      <c r="L6" s="2" t="str">
        <f t="shared" si="5"/>
        <v>E4</v>
      </c>
      <c r="M6" s="2" t="str">
        <f t="shared" si="5"/>
        <v>E5</v>
      </c>
      <c r="N6" s="2" t="str">
        <f t="shared" si="5"/>
        <v>E6</v>
      </c>
    </row>
    <row r="7" ht="32.25" customHeight="1">
      <c r="A7" s="6" t="s">
        <v>40</v>
      </c>
      <c r="B7" s="4" t="str">
        <f>Seating!F24</f>
        <v/>
      </c>
      <c r="C7" s="4" t="str">
        <f>Seating!G24</f>
        <v/>
      </c>
      <c r="D7" s="4" t="str">
        <f>Seating!H24</f>
        <v/>
      </c>
      <c r="E7" s="4" t="str">
        <f>Seating!I24</f>
        <v/>
      </c>
      <c r="F7" s="4" t="str">
        <f>Seating!J24</f>
        <v/>
      </c>
      <c r="G7" s="4" t="str">
        <f>Seating!K24</f>
        <v/>
      </c>
      <c r="I7" s="1" t="str">
        <f t="shared" ref="I7:N7" si="6">$A$7&amp;B1</f>
        <v>F1</v>
      </c>
      <c r="J7" s="1" t="str">
        <f t="shared" si="6"/>
        <v>F2</v>
      </c>
      <c r="K7" s="1" t="str">
        <f t="shared" si="6"/>
        <v>F3</v>
      </c>
      <c r="L7" s="1" t="str">
        <f t="shared" si="6"/>
        <v>F4</v>
      </c>
      <c r="M7" s="1" t="str">
        <f t="shared" si="6"/>
        <v>F5</v>
      </c>
      <c r="N7" s="1" t="str">
        <f t="shared" si="6"/>
        <v>F6</v>
      </c>
    </row>
    <row r="8" ht="32.25" customHeight="1">
      <c r="A8" s="6" t="s">
        <v>41</v>
      </c>
      <c r="B8" s="4" t="str">
        <f>Seating!F25</f>
        <v/>
      </c>
      <c r="C8" s="4" t="str">
        <f>Seating!G25</f>
        <v/>
      </c>
      <c r="D8" s="4" t="str">
        <f>Seating!H25</f>
        <v/>
      </c>
      <c r="E8" s="4" t="str">
        <f>Seating!I25</f>
        <v/>
      </c>
      <c r="F8" s="4" t="str">
        <f>Seating!J25</f>
        <v/>
      </c>
      <c r="G8" s="4" t="str">
        <f>Seating!K25</f>
        <v/>
      </c>
      <c r="I8" s="1" t="str">
        <f t="shared" ref="I8:N8" si="7">$A$8&amp;B1</f>
        <v>G1</v>
      </c>
      <c r="J8" s="1" t="str">
        <f t="shared" si="7"/>
        <v>G2</v>
      </c>
      <c r="K8" s="1" t="str">
        <f t="shared" si="7"/>
        <v>G3</v>
      </c>
      <c r="L8" s="1" t="str">
        <f t="shared" si="7"/>
        <v>G4</v>
      </c>
      <c r="M8" s="1" t="str">
        <f t="shared" si="7"/>
        <v>G5</v>
      </c>
      <c r="N8" s="1" t="str">
        <f t="shared" si="7"/>
        <v>G6</v>
      </c>
    </row>
    <row r="9">
      <c r="B9" s="2" t="s">
        <v>25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6">
        <v>1.0</v>
      </c>
      <c r="C1" s="6">
        <v>2.0</v>
      </c>
      <c r="D1" s="6">
        <v>3.0</v>
      </c>
      <c r="E1" s="6">
        <v>4.0</v>
      </c>
      <c r="F1" s="6">
        <v>5.0</v>
      </c>
      <c r="G1" s="6">
        <v>6.0</v>
      </c>
    </row>
    <row r="2" ht="30.75" customHeight="1">
      <c r="A2" s="6" t="s">
        <v>35</v>
      </c>
      <c r="B2" s="4" t="str">
        <f>Seating!F27</f>
        <v/>
      </c>
      <c r="C2" s="4" t="str">
        <f>Seating!G27</f>
        <v/>
      </c>
      <c r="D2" s="4" t="str">
        <f>Seating!H27</f>
        <v/>
      </c>
      <c r="E2" s="4" t="str">
        <f>Seating!I27</f>
        <v/>
      </c>
      <c r="F2" s="4" t="str">
        <f>Seating!J27</f>
        <v/>
      </c>
      <c r="G2" s="4" t="str">
        <f>Seating!K27</f>
        <v/>
      </c>
      <c r="I2" s="1" t="str">
        <f t="shared" ref="I2:N2" si="1">$A$2&amp;B1</f>
        <v>A1</v>
      </c>
      <c r="J2" s="1" t="str">
        <f t="shared" si="1"/>
        <v>A2</v>
      </c>
      <c r="K2" s="1" t="str">
        <f t="shared" si="1"/>
        <v>A3</v>
      </c>
      <c r="L2" s="1" t="str">
        <f t="shared" si="1"/>
        <v>A4</v>
      </c>
      <c r="M2" s="1" t="str">
        <f t="shared" si="1"/>
        <v>A5</v>
      </c>
      <c r="N2" s="1" t="str">
        <f t="shared" si="1"/>
        <v>A6</v>
      </c>
    </row>
    <row r="3" ht="33.75" customHeight="1">
      <c r="A3" s="6" t="s">
        <v>36</v>
      </c>
      <c r="B3" s="4" t="str">
        <f>Seating!F28</f>
        <v/>
      </c>
      <c r="C3" s="4" t="str">
        <f>Seating!G28</f>
        <v/>
      </c>
      <c r="D3" s="4" t="str">
        <f>Seating!H28</f>
        <v/>
      </c>
      <c r="E3" s="4" t="str">
        <f>Seating!I28</f>
        <v/>
      </c>
      <c r="F3" s="4" t="str">
        <f>Seating!J28</f>
        <v/>
      </c>
      <c r="G3" s="4" t="str">
        <f>Seating!K28</f>
        <v/>
      </c>
      <c r="I3" s="1" t="str">
        <f t="shared" ref="I3:N3" si="2">$A$3&amp;B1</f>
        <v>B1</v>
      </c>
      <c r="J3" s="1" t="str">
        <f t="shared" si="2"/>
        <v>B2</v>
      </c>
      <c r="K3" s="1" t="str">
        <f t="shared" si="2"/>
        <v>B3</v>
      </c>
      <c r="L3" s="1" t="str">
        <f t="shared" si="2"/>
        <v>B4</v>
      </c>
      <c r="M3" s="1" t="str">
        <f t="shared" si="2"/>
        <v>B5</v>
      </c>
      <c r="N3" s="1" t="str">
        <f t="shared" si="2"/>
        <v>B6</v>
      </c>
    </row>
    <row r="4" ht="35.25" customHeight="1">
      <c r="A4" s="6" t="s">
        <v>37</v>
      </c>
      <c r="B4" s="4" t="str">
        <f>Seating!F29</f>
        <v/>
      </c>
      <c r="C4" s="4" t="str">
        <f>Seating!G29</f>
        <v/>
      </c>
      <c r="D4" s="4" t="str">
        <f>Seating!H29</f>
        <v/>
      </c>
      <c r="E4" s="4" t="str">
        <f>Seating!I29</f>
        <v/>
      </c>
      <c r="F4" s="4" t="str">
        <f>Seating!J29</f>
        <v/>
      </c>
      <c r="G4" s="4" t="str">
        <f>Seating!K29</f>
        <v>Testing 2</v>
      </c>
      <c r="I4" s="2" t="str">
        <f t="shared" ref="I4:N4" si="3">$A$4&amp;B1</f>
        <v>C1</v>
      </c>
      <c r="J4" s="2" t="str">
        <f t="shared" si="3"/>
        <v>C2</v>
      </c>
      <c r="K4" s="2" t="str">
        <f t="shared" si="3"/>
        <v>C3</v>
      </c>
      <c r="L4" s="2" t="str">
        <f t="shared" si="3"/>
        <v>C4</v>
      </c>
      <c r="M4" s="2" t="str">
        <f t="shared" si="3"/>
        <v>C5</v>
      </c>
      <c r="N4" s="2" t="str">
        <f t="shared" si="3"/>
        <v>C6</v>
      </c>
    </row>
    <row r="5" ht="33.75" customHeight="1">
      <c r="A5" s="6" t="s">
        <v>38</v>
      </c>
      <c r="B5" s="4" t="str">
        <f>Seating!F30</f>
        <v/>
      </c>
      <c r="C5" s="4" t="str">
        <f>Seating!G30</f>
        <v/>
      </c>
      <c r="D5" s="4" t="str">
        <f>Seating!H30</f>
        <v/>
      </c>
      <c r="E5" s="4" t="str">
        <f>Seating!I30</f>
        <v/>
      </c>
      <c r="F5" s="4" t="str">
        <f>Seating!J30</f>
        <v/>
      </c>
      <c r="G5" s="4" t="str">
        <f>Seating!K30</f>
        <v/>
      </c>
      <c r="I5" s="1" t="str">
        <f t="shared" ref="I5:N5" si="4">$A$5&amp;B1</f>
        <v>D1</v>
      </c>
      <c r="J5" s="1" t="str">
        <f t="shared" si="4"/>
        <v>D2</v>
      </c>
      <c r="K5" s="1" t="str">
        <f t="shared" si="4"/>
        <v>D3</v>
      </c>
      <c r="L5" s="1" t="str">
        <f t="shared" si="4"/>
        <v>D4</v>
      </c>
      <c r="M5" s="1" t="str">
        <f t="shared" si="4"/>
        <v>D5</v>
      </c>
      <c r="N5" s="1" t="str">
        <f t="shared" si="4"/>
        <v>D6</v>
      </c>
    </row>
    <row r="6" ht="34.5" customHeight="1">
      <c r="A6" s="6" t="s">
        <v>39</v>
      </c>
      <c r="B6" s="4" t="str">
        <f>Seating!F31</f>
        <v/>
      </c>
      <c r="C6" s="4" t="str">
        <f>Seating!G31</f>
        <v/>
      </c>
      <c r="D6" s="4" t="str">
        <f>Seating!H31</f>
        <v/>
      </c>
      <c r="E6" s="4" t="str">
        <f>Seating!I31</f>
        <v/>
      </c>
      <c r="F6" s="4" t="str">
        <f>Seating!J31</f>
        <v/>
      </c>
      <c r="G6" s="4" t="str">
        <f>Seating!K31</f>
        <v/>
      </c>
      <c r="I6" s="2" t="str">
        <f t="shared" ref="I6:N6" si="5">$A$6&amp;B1</f>
        <v>E1</v>
      </c>
      <c r="J6" s="2" t="str">
        <f t="shared" si="5"/>
        <v>E2</v>
      </c>
      <c r="K6" s="2" t="str">
        <f t="shared" si="5"/>
        <v>E3</v>
      </c>
      <c r="L6" s="2" t="str">
        <f t="shared" si="5"/>
        <v>E4</v>
      </c>
      <c r="M6" s="2" t="str">
        <f t="shared" si="5"/>
        <v>E5</v>
      </c>
      <c r="N6" s="2" t="str">
        <f t="shared" si="5"/>
        <v>E6</v>
      </c>
    </row>
    <row r="7" ht="32.25" customHeight="1">
      <c r="A7" s="6" t="s">
        <v>40</v>
      </c>
      <c r="B7" s="4" t="str">
        <f>Seating!F32</f>
        <v/>
      </c>
      <c r="C7" s="4" t="str">
        <f>Seating!G32</f>
        <v/>
      </c>
      <c r="D7" s="4" t="str">
        <f>Seating!H32</f>
        <v/>
      </c>
      <c r="E7" s="4" t="str">
        <f>Seating!I32</f>
        <v/>
      </c>
      <c r="F7" s="4" t="str">
        <f>Seating!J32</f>
        <v/>
      </c>
      <c r="G7" s="4" t="str">
        <f>Seating!K32</f>
        <v/>
      </c>
      <c r="I7" s="1" t="str">
        <f t="shared" ref="I7:N7" si="6">$A$7&amp;B1</f>
        <v>F1</v>
      </c>
      <c r="J7" s="1" t="str">
        <f t="shared" si="6"/>
        <v>F2</v>
      </c>
      <c r="K7" s="1" t="str">
        <f t="shared" si="6"/>
        <v>F3</v>
      </c>
      <c r="L7" s="1" t="str">
        <f t="shared" si="6"/>
        <v>F4</v>
      </c>
      <c r="M7" s="1" t="str">
        <f t="shared" si="6"/>
        <v>F5</v>
      </c>
      <c r="N7" s="1" t="str">
        <f t="shared" si="6"/>
        <v>F6</v>
      </c>
    </row>
    <row r="8" ht="32.25" customHeight="1">
      <c r="A8" s="6" t="s">
        <v>41</v>
      </c>
      <c r="B8" s="4" t="str">
        <f>Seating!F33</f>
        <v/>
      </c>
      <c r="C8" s="4" t="str">
        <f>Seating!G33</f>
        <v/>
      </c>
      <c r="D8" s="4" t="str">
        <f>Seating!H33</f>
        <v/>
      </c>
      <c r="E8" s="4" t="str">
        <f>Seating!I33</f>
        <v/>
      </c>
      <c r="F8" s="4" t="str">
        <f>Seating!J33</f>
        <v/>
      </c>
      <c r="G8" s="4" t="str">
        <f>Seating!K33</f>
        <v/>
      </c>
      <c r="I8" s="1" t="str">
        <f t="shared" ref="I8:N8" si="7">$A$8&amp;B1</f>
        <v>G1</v>
      </c>
      <c r="J8" s="1" t="str">
        <f t="shared" si="7"/>
        <v>G2</v>
      </c>
      <c r="K8" s="1" t="str">
        <f t="shared" si="7"/>
        <v>G3</v>
      </c>
      <c r="L8" s="1" t="str">
        <f t="shared" si="7"/>
        <v>G4</v>
      </c>
      <c r="M8" s="1" t="str">
        <f t="shared" si="7"/>
        <v>G5</v>
      </c>
      <c r="N8" s="1" t="str">
        <f t="shared" si="7"/>
        <v>G6</v>
      </c>
    </row>
    <row r="9">
      <c r="B9" s="2" t="s">
        <v>28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6">
        <v>1.0</v>
      </c>
      <c r="C1" s="6">
        <v>2.0</v>
      </c>
      <c r="D1" s="6">
        <v>3.0</v>
      </c>
      <c r="E1" s="6">
        <v>4.0</v>
      </c>
      <c r="F1" s="6">
        <v>5.0</v>
      </c>
      <c r="G1" s="6">
        <v>6.0</v>
      </c>
    </row>
    <row r="2" ht="30.75" customHeight="1">
      <c r="A2" s="6" t="s">
        <v>35</v>
      </c>
      <c r="B2" s="4" t="str">
        <f>Seating!F35</f>
        <v/>
      </c>
      <c r="C2" s="4" t="str">
        <f>Seating!G35</f>
        <v/>
      </c>
      <c r="D2" s="4" t="str">
        <f>Seating!H35</f>
        <v>Testing testing</v>
      </c>
      <c r="E2" s="4" t="str">
        <f>Seating!I35</f>
        <v/>
      </c>
      <c r="F2" s="4" t="str">
        <f>Seating!J35</f>
        <v/>
      </c>
      <c r="G2" s="4" t="str">
        <f>Seating!K35</f>
        <v/>
      </c>
      <c r="I2" s="1" t="str">
        <f t="shared" ref="I2:N2" si="1">$A$2&amp;B1</f>
        <v>A1</v>
      </c>
      <c r="J2" s="1" t="str">
        <f t="shared" si="1"/>
        <v>A2</v>
      </c>
      <c r="K2" s="1" t="str">
        <f t="shared" si="1"/>
        <v>A3</v>
      </c>
      <c r="L2" s="1" t="str">
        <f t="shared" si="1"/>
        <v>A4</v>
      </c>
      <c r="M2" s="1" t="str">
        <f t="shared" si="1"/>
        <v>A5</v>
      </c>
      <c r="N2" s="1" t="str">
        <f t="shared" si="1"/>
        <v>A6</v>
      </c>
    </row>
    <row r="3" ht="33.75" customHeight="1">
      <c r="A3" s="6" t="s">
        <v>36</v>
      </c>
      <c r="B3" s="4" t="str">
        <f>Seating!F36</f>
        <v/>
      </c>
      <c r="C3" s="4" t="str">
        <f>Seating!G36</f>
        <v/>
      </c>
      <c r="D3" s="4" t="str">
        <f>Seating!H36</f>
        <v/>
      </c>
      <c r="E3" s="4" t="str">
        <f>Seating!I36</f>
        <v/>
      </c>
      <c r="F3" s="4" t="str">
        <f>Seating!J36</f>
        <v/>
      </c>
      <c r="G3" s="4" t="str">
        <f>Seating!K36</f>
        <v/>
      </c>
      <c r="I3" s="1" t="str">
        <f t="shared" ref="I3:N3" si="2">$A$3&amp;B1</f>
        <v>B1</v>
      </c>
      <c r="J3" s="1" t="str">
        <f t="shared" si="2"/>
        <v>B2</v>
      </c>
      <c r="K3" s="1" t="str">
        <f t="shared" si="2"/>
        <v>B3</v>
      </c>
      <c r="L3" s="1" t="str">
        <f t="shared" si="2"/>
        <v>B4</v>
      </c>
      <c r="M3" s="1" t="str">
        <f t="shared" si="2"/>
        <v>B5</v>
      </c>
      <c r="N3" s="1" t="str">
        <f t="shared" si="2"/>
        <v>B6</v>
      </c>
    </row>
    <row r="4" ht="35.25" customHeight="1">
      <c r="A4" s="6" t="s">
        <v>37</v>
      </c>
      <c r="B4" s="4" t="str">
        <f>Seating!F37</f>
        <v/>
      </c>
      <c r="C4" s="4" t="str">
        <f>Seating!G37</f>
        <v/>
      </c>
      <c r="D4" s="4" t="str">
        <f>Seating!H37</f>
        <v/>
      </c>
      <c r="E4" s="4" t="str">
        <f>Seating!I37</f>
        <v/>
      </c>
      <c r="F4" s="4" t="str">
        <f>Seating!J37</f>
        <v/>
      </c>
      <c r="G4" s="4" t="str">
        <f>Seating!K37</f>
        <v/>
      </c>
      <c r="I4" s="2" t="str">
        <f t="shared" ref="I4:N4" si="3">$A$4&amp;B1</f>
        <v>C1</v>
      </c>
      <c r="J4" s="2" t="str">
        <f t="shared" si="3"/>
        <v>C2</v>
      </c>
      <c r="K4" s="2" t="str">
        <f t="shared" si="3"/>
        <v>C3</v>
      </c>
      <c r="L4" s="2" t="str">
        <f t="shared" si="3"/>
        <v>C4</v>
      </c>
      <c r="M4" s="2" t="str">
        <f t="shared" si="3"/>
        <v>C5</v>
      </c>
      <c r="N4" s="2" t="str">
        <f t="shared" si="3"/>
        <v>C6</v>
      </c>
    </row>
    <row r="5" ht="33.75" customHeight="1">
      <c r="A5" s="6" t="s">
        <v>38</v>
      </c>
      <c r="B5" s="4" t="str">
        <f>Seating!F38</f>
        <v/>
      </c>
      <c r="C5" s="4" t="str">
        <f>Seating!G38</f>
        <v/>
      </c>
      <c r="D5" s="4" t="str">
        <f>Seating!H38</f>
        <v/>
      </c>
      <c r="E5" s="4" t="str">
        <f>Seating!I38</f>
        <v/>
      </c>
      <c r="F5" s="4" t="str">
        <f>Seating!J38</f>
        <v/>
      </c>
      <c r="G5" s="4" t="str">
        <f>Seating!K38</f>
        <v/>
      </c>
      <c r="I5" s="1" t="str">
        <f t="shared" ref="I5:N5" si="4">$A$5&amp;B1</f>
        <v>D1</v>
      </c>
      <c r="J5" s="1" t="str">
        <f t="shared" si="4"/>
        <v>D2</v>
      </c>
      <c r="K5" s="1" t="str">
        <f t="shared" si="4"/>
        <v>D3</v>
      </c>
      <c r="L5" s="1" t="str">
        <f t="shared" si="4"/>
        <v>D4</v>
      </c>
      <c r="M5" s="1" t="str">
        <f t="shared" si="4"/>
        <v>D5</v>
      </c>
      <c r="N5" s="1" t="str">
        <f t="shared" si="4"/>
        <v>D6</v>
      </c>
    </row>
    <row r="6" ht="34.5" customHeight="1">
      <c r="A6" s="6" t="s">
        <v>39</v>
      </c>
      <c r="B6" s="4" t="str">
        <f>Seating!F39</f>
        <v/>
      </c>
      <c r="C6" s="4" t="str">
        <f>Seating!G39</f>
        <v/>
      </c>
      <c r="D6" s="4" t="str">
        <f>Seating!H39</f>
        <v/>
      </c>
      <c r="E6" s="4" t="str">
        <f>Seating!I39</f>
        <v/>
      </c>
      <c r="F6" s="4" t="str">
        <f>Seating!J39</f>
        <v/>
      </c>
      <c r="G6" s="4" t="str">
        <f>Seating!K39</f>
        <v/>
      </c>
      <c r="I6" s="2" t="str">
        <f t="shared" ref="I6:N6" si="5">$A$6&amp;B1</f>
        <v>E1</v>
      </c>
      <c r="J6" s="2" t="str">
        <f t="shared" si="5"/>
        <v>E2</v>
      </c>
      <c r="K6" s="2" t="str">
        <f t="shared" si="5"/>
        <v>E3</v>
      </c>
      <c r="L6" s="2" t="str">
        <f t="shared" si="5"/>
        <v>E4</v>
      </c>
      <c r="M6" s="2" t="str">
        <f t="shared" si="5"/>
        <v>E5</v>
      </c>
      <c r="N6" s="2" t="str">
        <f t="shared" si="5"/>
        <v>E6</v>
      </c>
    </row>
    <row r="7" ht="32.25" customHeight="1">
      <c r="A7" s="6" t="s">
        <v>40</v>
      </c>
      <c r="B7" s="4" t="str">
        <f>Seating!F40</f>
        <v/>
      </c>
      <c r="C7" s="4" t="str">
        <f>Seating!G40</f>
        <v/>
      </c>
      <c r="D7" s="4" t="str">
        <f>Seating!H40</f>
        <v/>
      </c>
      <c r="E7" s="4" t="str">
        <f>Seating!I40</f>
        <v/>
      </c>
      <c r="F7" s="4" t="str">
        <f>Seating!J40</f>
        <v/>
      </c>
      <c r="G7" s="4" t="str">
        <f>Seating!K40</f>
        <v/>
      </c>
      <c r="I7" s="1" t="str">
        <f t="shared" ref="I7:N7" si="6">$A$7&amp;B1</f>
        <v>F1</v>
      </c>
      <c r="J7" s="1" t="str">
        <f t="shared" si="6"/>
        <v>F2</v>
      </c>
      <c r="K7" s="1" t="str">
        <f t="shared" si="6"/>
        <v>F3</v>
      </c>
      <c r="L7" s="1" t="str">
        <f t="shared" si="6"/>
        <v>F4</v>
      </c>
      <c r="M7" s="1" t="str">
        <f t="shared" si="6"/>
        <v>F5</v>
      </c>
      <c r="N7" s="1" t="str">
        <f t="shared" si="6"/>
        <v>F6</v>
      </c>
    </row>
    <row r="8" ht="32.25" customHeight="1">
      <c r="A8" s="6" t="s">
        <v>41</v>
      </c>
      <c r="B8" s="4" t="str">
        <f>Seating!F41</f>
        <v/>
      </c>
      <c r="C8" s="4" t="str">
        <f>Seating!G41</f>
        <v/>
      </c>
      <c r="D8" s="4" t="str">
        <f>Seating!H41</f>
        <v/>
      </c>
      <c r="E8" s="4" t="str">
        <f>Seating!I41</f>
        <v/>
      </c>
      <c r="F8" s="4" t="str">
        <f>Seating!J41</f>
        <v/>
      </c>
      <c r="G8" s="4" t="str">
        <f>Seating!K41</f>
        <v/>
      </c>
      <c r="I8" s="1" t="str">
        <f t="shared" ref="I8:N8" si="7">$A$8&amp;B1</f>
        <v>G1</v>
      </c>
      <c r="J8" s="1" t="str">
        <f t="shared" si="7"/>
        <v>G2</v>
      </c>
      <c r="K8" s="1" t="str">
        <f t="shared" si="7"/>
        <v>G3</v>
      </c>
      <c r="L8" s="1" t="str">
        <f t="shared" si="7"/>
        <v>G4</v>
      </c>
      <c r="M8" s="1" t="str">
        <f t="shared" si="7"/>
        <v>G5</v>
      </c>
      <c r="N8" s="1" t="str">
        <f t="shared" si="7"/>
        <v>G6</v>
      </c>
    </row>
    <row r="9">
      <c r="B9" s="2" t="s">
        <v>31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14"/>
    <col customWidth="1" min="2" max="2" width="9.57"/>
    <col customWidth="1" min="3" max="3" width="9.71"/>
    <col customWidth="1" min="4" max="4" width="9.86"/>
    <col customWidth="1" min="5" max="5" width="10.29"/>
    <col customWidth="1" min="6" max="6" width="9.71"/>
    <col customWidth="1" min="7" max="7" width="10.14"/>
  </cols>
  <sheetData>
    <row r="1">
      <c r="A1" s="7" t="s">
        <v>42</v>
      </c>
      <c r="B1" s="8" t="s">
        <v>43</v>
      </c>
    </row>
    <row r="2">
      <c r="B2" s="6">
        <v>1.0</v>
      </c>
      <c r="C2" s="6">
        <v>2.0</v>
      </c>
      <c r="D2" s="6">
        <v>3.0</v>
      </c>
      <c r="E2" s="6">
        <v>4.0</v>
      </c>
      <c r="F2" s="6">
        <v>5.0</v>
      </c>
      <c r="G2" s="6">
        <v>6.0</v>
      </c>
    </row>
    <row r="3" ht="27.75" customHeight="1">
      <c r="A3" s="6" t="s">
        <v>35</v>
      </c>
      <c r="B3" s="4" t="str">
        <f>IF('MW12'!B2="","","Booked")</f>
        <v/>
      </c>
      <c r="C3" s="4" t="str">
        <f>IF('MW12'!C2="","","Booked")</f>
        <v/>
      </c>
      <c r="D3" s="4" t="str">
        <f>IF('MW12'!D2="","","Booked")</f>
        <v>Booked</v>
      </c>
      <c r="E3" s="4" t="str">
        <f>IF('MW12'!E2="","","Booked")</f>
        <v/>
      </c>
      <c r="F3" s="4" t="str">
        <f>IF('MW12'!F2="","","Booked")</f>
        <v/>
      </c>
      <c r="G3" s="4" t="str">
        <f>IF('MW12'!G2="","","Booked")</f>
        <v/>
      </c>
    </row>
    <row r="4" ht="30.75" customHeight="1">
      <c r="A4" s="6" t="s">
        <v>36</v>
      </c>
      <c r="B4" s="4" t="str">
        <f>IF('MW12'!B3="","","Booked")</f>
        <v/>
      </c>
      <c r="C4" s="4" t="str">
        <f>IF('MW12'!C3="","","Booked")</f>
        <v/>
      </c>
      <c r="D4" s="4" t="str">
        <f>IF('MW12'!D3="","","Booked")</f>
        <v/>
      </c>
      <c r="E4" s="4" t="str">
        <f>IF('MW12'!E3="","","Booked")</f>
        <v/>
      </c>
      <c r="F4" s="4" t="str">
        <f>IF('MW12'!F3="","","Booked")</f>
        <v/>
      </c>
      <c r="G4" s="4" t="str">
        <f>IF('MW12'!G3="","","Booked")</f>
        <v/>
      </c>
    </row>
    <row r="5" ht="29.25" customHeight="1">
      <c r="A5" s="6" t="s">
        <v>37</v>
      </c>
      <c r="B5" s="4" t="str">
        <f>IF('MW12'!B4="","","Booked")</f>
        <v/>
      </c>
      <c r="C5" s="4" t="str">
        <f>IF('MW12'!C4="","","Booked")</f>
        <v/>
      </c>
      <c r="D5" s="4" t="str">
        <f>IF('MW12'!D4="","","Booked")</f>
        <v/>
      </c>
      <c r="E5" s="4" t="str">
        <f>IF('MW12'!E4="","","Booked")</f>
        <v/>
      </c>
      <c r="F5" s="4" t="str">
        <f>IF('MW12'!F4="","","Booked")</f>
        <v/>
      </c>
      <c r="G5" s="4" t="str">
        <f>IF('MW12'!G4="","","Booked")</f>
        <v/>
      </c>
    </row>
    <row r="6" ht="27.0" customHeight="1">
      <c r="A6" s="6" t="s">
        <v>38</v>
      </c>
      <c r="B6" s="4" t="str">
        <f>IF('MW12'!B5="","","Booked")</f>
        <v/>
      </c>
      <c r="C6" s="4" t="str">
        <f>IF('MW12'!C5="","","Booked")</f>
        <v/>
      </c>
      <c r="D6" s="4" t="str">
        <f>IF('MW12'!D5="","","Booked")</f>
        <v/>
      </c>
      <c r="E6" s="4" t="str">
        <f>IF('MW12'!E5="","","Booked")</f>
        <v>Booked</v>
      </c>
      <c r="F6" s="4" t="str">
        <f>IF('MW12'!F5="","","Booked")</f>
        <v/>
      </c>
      <c r="G6" s="4" t="str">
        <f>IF('MW12'!G5="","","Booked")</f>
        <v/>
      </c>
    </row>
    <row r="7" ht="27.0" customHeight="1">
      <c r="A7" s="6" t="s">
        <v>39</v>
      </c>
      <c r="B7" s="4" t="str">
        <f>IF('MW12'!B6="","","Booked")</f>
        <v/>
      </c>
      <c r="C7" s="4" t="str">
        <f>IF('MW12'!C6="","","Booked")</f>
        <v/>
      </c>
      <c r="D7" s="4" t="str">
        <f>IF('MW12'!D6="","","Booked")</f>
        <v/>
      </c>
      <c r="E7" s="4" t="str">
        <f>IF('MW12'!E6="","","Booked")</f>
        <v/>
      </c>
      <c r="F7" s="4" t="str">
        <f>IF('MW12'!F6="","","Booked")</f>
        <v/>
      </c>
      <c r="G7" s="4" t="str">
        <f>IF('MW12'!G6="","","Booked")</f>
        <v/>
      </c>
    </row>
    <row r="8" ht="26.25" customHeight="1">
      <c r="A8" s="6" t="s">
        <v>40</v>
      </c>
      <c r="B8" s="4" t="str">
        <f>IF('MW12'!B7="","","Booked")</f>
        <v/>
      </c>
      <c r="C8" s="4" t="str">
        <f>IF('MW12'!C7="","","Booked")</f>
        <v/>
      </c>
      <c r="D8" s="4" t="str">
        <f>IF('MW12'!D7="","","Booked")</f>
        <v/>
      </c>
      <c r="E8" s="4" t="str">
        <f>IF('MW12'!E7="","","Booked")</f>
        <v/>
      </c>
      <c r="F8" s="4" t="str">
        <f>IF('MW12'!F7="","","Booked")</f>
        <v/>
      </c>
      <c r="G8" s="4" t="str">
        <f>IF('MW12'!G7="","","Booked")</f>
        <v/>
      </c>
    </row>
    <row r="9" ht="24.75" customHeight="1">
      <c r="A9" s="6" t="s">
        <v>41</v>
      </c>
      <c r="B9" s="4" t="str">
        <f>IF('MW12'!B8="","","Booked")</f>
        <v/>
      </c>
      <c r="C9" s="4" t="str">
        <f>IF('MW12'!C8="","","Booked")</f>
        <v/>
      </c>
      <c r="D9" s="4" t="str">
        <f>IF('MW12'!D8="","","Booked")</f>
        <v/>
      </c>
      <c r="E9" s="4" t="str">
        <f>IF('MW12'!E8="","","Booked")</f>
        <v/>
      </c>
      <c r="F9" s="4" t="str">
        <f>IF('MW12'!F8="","","Booked")</f>
        <v/>
      </c>
      <c r="G9" s="4" t="str">
        <f>IF('MW12'!G8="","","Booked")</f>
        <v/>
      </c>
    </row>
  </sheetData>
  <mergeCells count="1">
    <mergeCell ref="B1:G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14"/>
    <col customWidth="1" min="2" max="2" width="9.57"/>
    <col customWidth="1" min="3" max="3" width="9.71"/>
    <col customWidth="1" min="4" max="4" width="9.86"/>
    <col customWidth="1" min="5" max="5" width="10.29"/>
    <col customWidth="1" min="6" max="6" width="9.71"/>
    <col customWidth="1" min="7" max="7" width="10.14"/>
  </cols>
  <sheetData>
    <row r="1">
      <c r="A1" s="7" t="s">
        <v>34</v>
      </c>
      <c r="B1" s="8" t="s">
        <v>43</v>
      </c>
    </row>
    <row r="2">
      <c r="B2" s="6">
        <v>1.0</v>
      </c>
      <c r="C2" s="6">
        <v>2.0</v>
      </c>
      <c r="D2" s="6">
        <v>3.0</v>
      </c>
      <c r="E2" s="6">
        <v>4.0</v>
      </c>
      <c r="F2" s="6">
        <v>5.0</v>
      </c>
      <c r="G2" s="6">
        <v>6.0</v>
      </c>
    </row>
    <row r="3" ht="27.75" customHeight="1">
      <c r="A3" s="6" t="s">
        <v>35</v>
      </c>
      <c r="B3" s="4" t="str">
        <f>IF('F12'!B2="","","Booked")</f>
        <v/>
      </c>
      <c r="C3" s="4" t="str">
        <f>IF('F12'!C2="","","Booked")</f>
        <v/>
      </c>
      <c r="D3" s="4" t="str">
        <f>IF('F12'!D2="","","Booked")</f>
        <v/>
      </c>
      <c r="E3" s="4" t="str">
        <f>IF('F12'!E2="","","Booked")</f>
        <v/>
      </c>
      <c r="F3" s="4" t="str">
        <f>IF('F12'!F2="","","Booked")</f>
        <v/>
      </c>
      <c r="G3" s="4" t="str">
        <f>IF('F12'!G2="","","Booked")</f>
        <v/>
      </c>
    </row>
    <row r="4" ht="30.75" customHeight="1">
      <c r="A4" s="6" t="s">
        <v>36</v>
      </c>
      <c r="B4" s="4" t="str">
        <f>IF('F12'!B3="","","Booked")</f>
        <v/>
      </c>
      <c r="C4" s="4" t="str">
        <f>IF('F12'!C3="","","Booked")</f>
        <v/>
      </c>
      <c r="D4" s="4" t="str">
        <f>IF('F12'!D3="","","Booked")</f>
        <v/>
      </c>
      <c r="E4" s="4" t="str">
        <f>IF('F12'!E3="","","Booked")</f>
        <v/>
      </c>
      <c r="F4" s="4" t="str">
        <f>IF('F12'!F3="","","Booked")</f>
        <v/>
      </c>
      <c r="G4" s="4" t="str">
        <f>IF('F12'!G3="","","Booked")</f>
        <v/>
      </c>
    </row>
    <row r="5" ht="29.25" customHeight="1">
      <c r="A5" s="6" t="s">
        <v>37</v>
      </c>
      <c r="B5" s="4" t="str">
        <f>IF('F12'!B4="","","Booked")</f>
        <v/>
      </c>
      <c r="C5" s="4" t="str">
        <f>IF('F12'!C4="","","Booked")</f>
        <v/>
      </c>
      <c r="D5" s="4" t="str">
        <f>IF('F12'!D4="","","Booked")</f>
        <v/>
      </c>
      <c r="E5" s="4" t="str">
        <f>IF('F12'!E4="","","Booked")</f>
        <v/>
      </c>
      <c r="F5" s="4" t="str">
        <f>IF('F12'!F4="","","Booked")</f>
        <v/>
      </c>
      <c r="G5" s="4" t="str">
        <f>IF('F12'!G4="","","Booked")</f>
        <v/>
      </c>
    </row>
    <row r="6" ht="27.0" customHeight="1">
      <c r="A6" s="6" t="s">
        <v>38</v>
      </c>
      <c r="B6" s="4" t="str">
        <f>IF('F12'!B5="","","Booked")</f>
        <v/>
      </c>
      <c r="C6" s="4" t="str">
        <f>IF('F12'!C5="","","Booked")</f>
        <v/>
      </c>
      <c r="D6" s="4" t="str">
        <f>IF('F12'!D5="","","Booked")</f>
        <v/>
      </c>
      <c r="E6" s="4" t="str">
        <f>IF('F12'!E5="","","Booked")</f>
        <v/>
      </c>
      <c r="F6" s="4" t="str">
        <f>IF('F12'!F5="","","Booked")</f>
        <v/>
      </c>
      <c r="G6" s="4" t="str">
        <f>IF('F12'!G5="","","Booked")</f>
        <v/>
      </c>
    </row>
    <row r="7" ht="27.0" customHeight="1">
      <c r="A7" s="6" t="s">
        <v>39</v>
      </c>
      <c r="B7" s="4" t="str">
        <f>IF('F12'!B6="","","Booked")</f>
        <v/>
      </c>
      <c r="C7" s="4" t="str">
        <f>IF('F12'!C6="","","Booked")</f>
        <v/>
      </c>
      <c r="D7" s="4" t="str">
        <f>IF('F12'!D6="","","Booked")</f>
        <v/>
      </c>
      <c r="E7" s="4" t="str">
        <f>IF('F12'!E6="","","Booked")</f>
        <v/>
      </c>
      <c r="F7" s="4" t="str">
        <f>IF('F12'!F6="","","Booked")</f>
        <v/>
      </c>
      <c r="G7" s="4" t="str">
        <f>IF('F12'!G6="","","Booked")</f>
        <v/>
      </c>
    </row>
    <row r="8" ht="26.25" customHeight="1">
      <c r="A8" s="6" t="s">
        <v>40</v>
      </c>
      <c r="B8" s="4" t="str">
        <f>IF('F12'!B7="","","Booked")</f>
        <v/>
      </c>
      <c r="C8" s="4" t="str">
        <f>IF('F12'!C7="","","Booked")</f>
        <v/>
      </c>
      <c r="D8" s="4" t="str">
        <f>IF('F12'!D7="","","Booked")</f>
        <v/>
      </c>
      <c r="E8" s="4" t="str">
        <f>IF('F12'!E7="","","Booked")</f>
        <v/>
      </c>
      <c r="F8" s="4" t="str">
        <f>IF('F12'!F7="","","Booked")</f>
        <v/>
      </c>
      <c r="G8" s="4" t="str">
        <f>IF('F12'!G7="","","Booked")</f>
        <v/>
      </c>
    </row>
    <row r="9" ht="24.75" customHeight="1">
      <c r="A9" s="6" t="s">
        <v>41</v>
      </c>
      <c r="B9" s="4" t="str">
        <f>IF('F12'!B8="","","Booked")</f>
        <v/>
      </c>
      <c r="C9" s="4" t="str">
        <f>IF('F12'!C8="","","Booked")</f>
        <v/>
      </c>
      <c r="D9" s="4" t="str">
        <f>IF('F12'!D8="","","Booked")</f>
        <v/>
      </c>
      <c r="E9" s="4" t="str">
        <f>IF('F12'!E8="","","Booked")</f>
        <v/>
      </c>
      <c r="F9" s="4" t="str">
        <f>IF('F12'!F8="","","Booked")</f>
        <v/>
      </c>
      <c r="G9" s="4" t="str">
        <f>IF('F12'!G8="","","Booked")</f>
        <v/>
      </c>
    </row>
  </sheetData>
  <mergeCells count="1">
    <mergeCell ref="B1:G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14"/>
    <col customWidth="1" min="2" max="2" width="9.57"/>
    <col customWidth="1" min="3" max="3" width="9.71"/>
    <col customWidth="1" min="4" max="4" width="9.86"/>
    <col customWidth="1" min="5" max="5" width="10.29"/>
    <col customWidth="1" min="6" max="6" width="9.71"/>
    <col customWidth="1" min="7" max="7" width="10.14"/>
  </cols>
  <sheetData>
    <row r="1">
      <c r="A1" s="7" t="s">
        <v>25</v>
      </c>
      <c r="B1" s="8" t="s">
        <v>43</v>
      </c>
    </row>
    <row r="2">
      <c r="B2" s="6">
        <v>1.0</v>
      </c>
      <c r="C2" s="6">
        <v>2.0</v>
      </c>
      <c r="D2" s="6">
        <v>3.0</v>
      </c>
      <c r="E2" s="6">
        <v>4.0</v>
      </c>
      <c r="F2" s="6">
        <v>5.0</v>
      </c>
      <c r="G2" s="6">
        <v>6.0</v>
      </c>
    </row>
    <row r="3" ht="27.75" customHeight="1">
      <c r="A3" s="6" t="s">
        <v>35</v>
      </c>
      <c r="B3" s="4" t="str">
        <f>IF('TR12'!B2="","","Booked")</f>
        <v/>
      </c>
      <c r="C3" s="4" t="str">
        <f>IF('TR12'!C2="","","Booked")</f>
        <v/>
      </c>
      <c r="D3" s="4" t="str">
        <f>IF('TR12'!D2="","","Booked")</f>
        <v/>
      </c>
      <c r="E3" s="4" t="str">
        <f>IF('TR12'!E2="","","Booked")</f>
        <v/>
      </c>
      <c r="F3" s="4" t="str">
        <f>IF('TR12'!F2="","","Booked")</f>
        <v/>
      </c>
      <c r="G3" s="4" t="str">
        <f>IF('TR12'!G2="","","Booked")</f>
        <v/>
      </c>
    </row>
    <row r="4" ht="30.75" customHeight="1">
      <c r="A4" s="6" t="s">
        <v>36</v>
      </c>
      <c r="B4" s="4" t="str">
        <f>IF('TR12'!B3="","","Booked")</f>
        <v/>
      </c>
      <c r="C4" s="4" t="str">
        <f>IF('TR12'!C3="","","Booked")</f>
        <v/>
      </c>
      <c r="D4" s="4" t="str">
        <f>IF('TR12'!D3="","","Booked")</f>
        <v/>
      </c>
      <c r="E4" s="4" t="str">
        <f>IF('TR12'!E3="","","Booked")</f>
        <v/>
      </c>
      <c r="F4" s="4" t="str">
        <f>IF('TR12'!F3="","","Booked")</f>
        <v/>
      </c>
      <c r="G4" s="4" t="str">
        <f>IF('TR12'!G3="","","Booked")</f>
        <v/>
      </c>
    </row>
    <row r="5" ht="29.25" customHeight="1">
      <c r="A5" s="6" t="s">
        <v>37</v>
      </c>
      <c r="B5" s="4" t="str">
        <f>IF('TR12'!B4="","","Booked")</f>
        <v/>
      </c>
      <c r="C5" s="4" t="str">
        <f>IF('TR12'!C4="","","Booked")</f>
        <v/>
      </c>
      <c r="D5" s="4" t="str">
        <f>IF('TR12'!D4="","","Booked")</f>
        <v/>
      </c>
      <c r="E5" s="4" t="str">
        <f>IF('TR12'!E4="","","Booked")</f>
        <v>Booked</v>
      </c>
      <c r="F5" s="4" t="str">
        <f>IF('TR12'!F4="","","Booked")</f>
        <v/>
      </c>
      <c r="G5" s="4" t="str">
        <f>IF('TR12'!G4="","","Booked")</f>
        <v/>
      </c>
    </row>
    <row r="6" ht="27.0" customHeight="1">
      <c r="A6" s="6" t="s">
        <v>38</v>
      </c>
      <c r="B6" s="4" t="str">
        <f>IF('TR12'!B5="","","Booked")</f>
        <v/>
      </c>
      <c r="C6" s="4" t="str">
        <f>IF('TR12'!C5="","","Booked")</f>
        <v/>
      </c>
      <c r="D6" s="4" t="str">
        <f>IF('TR12'!D5="","","Booked")</f>
        <v/>
      </c>
      <c r="E6" s="4" t="str">
        <f>IF('TR12'!E5="","","Booked")</f>
        <v/>
      </c>
      <c r="F6" s="4" t="str">
        <f>IF('TR12'!F5="","","Booked")</f>
        <v/>
      </c>
      <c r="G6" s="4" t="str">
        <f>IF('TR12'!G5="","","Booked")</f>
        <v/>
      </c>
    </row>
    <row r="7" ht="27.0" customHeight="1">
      <c r="A7" s="6" t="s">
        <v>39</v>
      </c>
      <c r="B7" s="4" t="str">
        <f>IF('TR12'!B6="","","Booked")</f>
        <v/>
      </c>
      <c r="C7" s="4" t="str">
        <f>IF('TR12'!C6="","","Booked")</f>
        <v/>
      </c>
      <c r="D7" s="4" t="str">
        <f>IF('TR12'!D6="","","Booked")</f>
        <v/>
      </c>
      <c r="E7" s="4" t="str">
        <f>IF('TR12'!E6="","","Booked")</f>
        <v/>
      </c>
      <c r="F7" s="4" t="str">
        <f>IF('TR12'!F6="","","Booked")</f>
        <v/>
      </c>
      <c r="G7" s="4" t="str">
        <f>IF('TR12'!G6="","","Booked")</f>
        <v/>
      </c>
    </row>
    <row r="8" ht="26.25" customHeight="1">
      <c r="A8" s="6" t="s">
        <v>40</v>
      </c>
      <c r="B8" s="4" t="str">
        <f>IF('TR12'!B7="","","Booked")</f>
        <v/>
      </c>
      <c r="C8" s="4" t="str">
        <f>IF('TR12'!C7="","","Booked")</f>
        <v/>
      </c>
      <c r="D8" s="4" t="str">
        <f>IF('TR12'!D7="","","Booked")</f>
        <v/>
      </c>
      <c r="E8" s="4" t="str">
        <f>IF('TR12'!E7="","","Booked")</f>
        <v/>
      </c>
      <c r="F8" s="4" t="str">
        <f>IF('TR12'!F7="","","Booked")</f>
        <v/>
      </c>
      <c r="G8" s="4" t="str">
        <f>IF('TR12'!G7="","","Booked")</f>
        <v/>
      </c>
    </row>
    <row r="9" ht="24.75" customHeight="1">
      <c r="A9" s="6" t="s">
        <v>41</v>
      </c>
      <c r="B9" s="4" t="str">
        <f>IF('TR12'!B8="","","Booked")</f>
        <v/>
      </c>
      <c r="C9" s="4" t="str">
        <f>IF('TR12'!C8="","","Booked")</f>
        <v/>
      </c>
      <c r="D9" s="4" t="str">
        <f>IF('TR12'!D8="","","Booked")</f>
        <v/>
      </c>
      <c r="E9" s="4" t="str">
        <f>IF('TR12'!E8="","","Booked")</f>
        <v/>
      </c>
      <c r="F9" s="4" t="str">
        <f>IF('TR12'!F8="","","Booked")</f>
        <v/>
      </c>
      <c r="G9" s="4" t="str">
        <f>IF('TR12'!G8="","","Booked")</f>
        <v/>
      </c>
    </row>
  </sheetData>
  <mergeCells count="1">
    <mergeCell ref="B1:G1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14"/>
    <col customWidth="1" min="2" max="2" width="9.57"/>
    <col customWidth="1" min="3" max="3" width="9.71"/>
    <col customWidth="1" min="4" max="4" width="9.86"/>
    <col customWidth="1" min="5" max="5" width="10.29"/>
    <col customWidth="1" min="6" max="6" width="9.71"/>
    <col customWidth="1" min="7" max="7" width="10.14"/>
  </cols>
  <sheetData>
    <row r="1">
      <c r="A1" s="7" t="s">
        <v>25</v>
      </c>
      <c r="B1" s="8" t="s">
        <v>43</v>
      </c>
    </row>
    <row r="2">
      <c r="B2" s="6">
        <v>1.0</v>
      </c>
      <c r="C2" s="6">
        <v>2.0</v>
      </c>
      <c r="D2" s="6">
        <v>3.0</v>
      </c>
      <c r="E2" s="6">
        <v>4.0</v>
      </c>
      <c r="F2" s="6">
        <v>5.0</v>
      </c>
      <c r="G2" s="6">
        <v>6.0</v>
      </c>
    </row>
    <row r="3" ht="27.75" customHeight="1">
      <c r="A3" s="6" t="s">
        <v>35</v>
      </c>
      <c r="B3" s="4" t="str">
        <f>IF('TR3'!B2="","","Booked")</f>
        <v/>
      </c>
      <c r="C3" s="4" t="str">
        <f>IF('TR3'!C2="","","Booked")</f>
        <v/>
      </c>
      <c r="D3" s="4" t="str">
        <f>IF('TR3'!D2="","","Booked")</f>
        <v/>
      </c>
      <c r="E3" s="4" t="str">
        <f>IF('TR3'!E2="","","Booked")</f>
        <v/>
      </c>
      <c r="F3" s="4" t="str">
        <f>IF('TR3'!F2="","","Booked")</f>
        <v/>
      </c>
      <c r="G3" s="4" t="str">
        <f>IF('TR3'!G2="","","Booked")</f>
        <v/>
      </c>
    </row>
    <row r="4" ht="30.75" customHeight="1">
      <c r="A4" s="6" t="s">
        <v>36</v>
      </c>
      <c r="B4" s="4" t="str">
        <f>IF('TR3'!B3="","","Booked")</f>
        <v/>
      </c>
      <c r="C4" s="4" t="str">
        <f>IF('TR3'!C3="","","Booked")</f>
        <v/>
      </c>
      <c r="D4" s="4" t="str">
        <f>IF('TR3'!D3="","","Booked")</f>
        <v/>
      </c>
      <c r="E4" s="4" t="str">
        <f>IF('TR3'!E3="","","Booked")</f>
        <v/>
      </c>
      <c r="F4" s="4" t="str">
        <f>IF('TR3'!F3="","","Booked")</f>
        <v/>
      </c>
      <c r="G4" s="4" t="str">
        <f>IF('TR3'!G3="","","Booked")</f>
        <v/>
      </c>
    </row>
    <row r="5" ht="29.25" customHeight="1">
      <c r="A5" s="6" t="s">
        <v>37</v>
      </c>
      <c r="B5" s="4" t="str">
        <f>IF('TR3'!B4="","","Booked")</f>
        <v/>
      </c>
      <c r="C5" s="4" t="str">
        <f>IF('TR3'!C4="","","Booked")</f>
        <v/>
      </c>
      <c r="D5" s="4" t="str">
        <f>IF('TR3'!D4="","","Booked")</f>
        <v/>
      </c>
      <c r="E5" s="4" t="str">
        <f>IF('TR3'!E4="","","Booked")</f>
        <v/>
      </c>
      <c r="F5" s="4" t="str">
        <f>IF('TR3'!F4="","","Booked")</f>
        <v/>
      </c>
      <c r="G5" s="4" t="str">
        <f>IF('TR3'!G4="","","Booked")</f>
        <v>Booked</v>
      </c>
    </row>
    <row r="6" ht="27.0" customHeight="1">
      <c r="A6" s="6" t="s">
        <v>38</v>
      </c>
      <c r="B6" s="4" t="str">
        <f>IF('TR3'!B5="","","Booked")</f>
        <v/>
      </c>
      <c r="C6" s="4" t="str">
        <f>IF('TR3'!C5="","","Booked")</f>
        <v/>
      </c>
      <c r="D6" s="4" t="str">
        <f>IF('TR3'!D5="","","Booked")</f>
        <v/>
      </c>
      <c r="E6" s="4" t="str">
        <f>IF('TR3'!E5="","","Booked")</f>
        <v/>
      </c>
      <c r="F6" s="4" t="str">
        <f>IF('TR3'!F5="","","Booked")</f>
        <v/>
      </c>
      <c r="G6" s="4" t="str">
        <f>IF('TR3'!G5="","","Booked")</f>
        <v/>
      </c>
    </row>
    <row r="7" ht="27.0" customHeight="1">
      <c r="A7" s="6" t="s">
        <v>39</v>
      </c>
      <c r="B7" s="4" t="str">
        <f>IF('TR3'!B6="","","Booked")</f>
        <v/>
      </c>
      <c r="C7" s="4" t="str">
        <f>IF('TR3'!C6="","","Booked")</f>
        <v/>
      </c>
      <c r="D7" s="4" t="str">
        <f>IF('TR3'!D6="","","Booked")</f>
        <v/>
      </c>
      <c r="E7" s="4" t="str">
        <f>IF('TR3'!E6="","","Booked")</f>
        <v/>
      </c>
      <c r="F7" s="4" t="str">
        <f>IF('TR3'!F6="","","Booked")</f>
        <v/>
      </c>
      <c r="G7" s="4" t="str">
        <f>IF('TR3'!G6="","","Booked")</f>
        <v/>
      </c>
    </row>
    <row r="8" ht="26.25" customHeight="1">
      <c r="A8" s="6" t="s">
        <v>40</v>
      </c>
      <c r="B8" s="4" t="str">
        <f>IF('TR3'!B7="","","Booked")</f>
        <v/>
      </c>
      <c r="C8" s="4" t="str">
        <f>IF('TR3'!C7="","","Booked")</f>
        <v/>
      </c>
      <c r="D8" s="4" t="str">
        <f>IF('TR3'!D7="","","Booked")</f>
        <v/>
      </c>
      <c r="E8" s="4" t="str">
        <f>IF('TR3'!E7="","","Booked")</f>
        <v/>
      </c>
      <c r="F8" s="4" t="str">
        <f>IF('TR3'!F7="","","Booked")</f>
        <v/>
      </c>
      <c r="G8" s="4" t="str">
        <f>IF('TR3'!G7="","","Booked")</f>
        <v/>
      </c>
    </row>
    <row r="9" ht="24.75" customHeight="1">
      <c r="A9" s="6" t="s">
        <v>41</v>
      </c>
      <c r="B9" s="4" t="str">
        <f>IF('TR3'!B8="","","Booked")</f>
        <v/>
      </c>
      <c r="C9" s="4" t="str">
        <f>IF('TR3'!C8="","","Booked")</f>
        <v/>
      </c>
      <c r="D9" s="4" t="str">
        <f>IF('TR3'!D8="","","Booked")</f>
        <v/>
      </c>
      <c r="E9" s="4" t="str">
        <f>IF('TR3'!E8="","","Booked")</f>
        <v/>
      </c>
      <c r="F9" s="4" t="str">
        <f>IF('TR3'!F8="","","Booked")</f>
        <v/>
      </c>
      <c r="G9" s="4" t="str">
        <f>IF('TR3'!G8="","","Booked")</f>
        <v/>
      </c>
    </row>
  </sheetData>
  <mergeCells count="1">
    <mergeCell ref="B1:G1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14"/>
    <col customWidth="1" min="2" max="2" width="9.57"/>
    <col customWidth="1" min="3" max="3" width="9.71"/>
    <col customWidth="1" min="4" max="4" width="9.86"/>
    <col customWidth="1" min="5" max="5" width="10.29"/>
    <col customWidth="1" min="6" max="6" width="9.71"/>
    <col customWidth="1" min="7" max="7" width="10.14"/>
  </cols>
  <sheetData>
    <row r="1">
      <c r="A1" s="7" t="s">
        <v>25</v>
      </c>
      <c r="B1" s="8" t="s">
        <v>43</v>
      </c>
    </row>
    <row r="2">
      <c r="B2" s="6">
        <v>1.0</v>
      </c>
      <c r="C2" s="6">
        <v>2.0</v>
      </c>
      <c r="D2" s="6">
        <v>3.0</v>
      </c>
      <c r="E2" s="6">
        <v>4.0</v>
      </c>
      <c r="F2" s="6">
        <v>5.0</v>
      </c>
      <c r="G2" s="6">
        <v>6.0</v>
      </c>
    </row>
    <row r="3" ht="27.75" customHeight="1">
      <c r="A3" s="6" t="s">
        <v>35</v>
      </c>
      <c r="B3" s="4" t="str">
        <f>IF('TR2'!B2="","","Booked")</f>
        <v/>
      </c>
      <c r="C3" s="4" t="str">
        <f>IF('TR2'!C2="","","Booked")</f>
        <v/>
      </c>
      <c r="D3" s="4" t="str">
        <f>IF('TR2'!D2="","","Booked")</f>
        <v>Booked</v>
      </c>
      <c r="E3" s="4" t="str">
        <f>IF('TR2'!E2="","","Booked")</f>
        <v/>
      </c>
      <c r="F3" s="4" t="str">
        <f>IF('TR2'!F2="","","Booked")</f>
        <v/>
      </c>
      <c r="G3" s="4" t="str">
        <f>IF('TR2'!G2="","","Booked")</f>
        <v/>
      </c>
    </row>
    <row r="4" ht="30.75" customHeight="1">
      <c r="A4" s="6" t="s">
        <v>36</v>
      </c>
      <c r="B4" s="4" t="str">
        <f>IF('TR2'!B3="","","Booked")</f>
        <v/>
      </c>
      <c r="C4" s="4" t="str">
        <f>IF('TR2'!C3="","","Booked")</f>
        <v/>
      </c>
      <c r="D4" s="4" t="str">
        <f>IF('TR2'!D3="","","Booked")</f>
        <v/>
      </c>
      <c r="E4" s="4" t="str">
        <f>IF('TR2'!E3="","","Booked")</f>
        <v/>
      </c>
      <c r="F4" s="4" t="str">
        <f>IF('TR2'!F3="","","Booked")</f>
        <v/>
      </c>
      <c r="G4" s="4" t="str">
        <f>IF('TR2'!G3="","","Booked")</f>
        <v/>
      </c>
    </row>
    <row r="5" ht="29.25" customHeight="1">
      <c r="A5" s="6" t="s">
        <v>37</v>
      </c>
      <c r="B5" s="4" t="str">
        <f>IF('TR2'!B4="","","Booked")</f>
        <v/>
      </c>
      <c r="C5" s="4" t="str">
        <f>IF('TR2'!C4="","","Booked")</f>
        <v/>
      </c>
      <c r="D5" s="4" t="str">
        <f>IF('TR2'!D4="","","Booked")</f>
        <v/>
      </c>
      <c r="E5" s="4" t="str">
        <f>IF('TR2'!E4="","","Booked")</f>
        <v/>
      </c>
      <c r="F5" s="4" t="str">
        <f>IF('TR2'!F4="","","Booked")</f>
        <v/>
      </c>
      <c r="G5" s="4" t="str">
        <f>IF('TR2'!G4="","","Booked")</f>
        <v/>
      </c>
    </row>
    <row r="6" ht="27.0" customHeight="1">
      <c r="A6" s="6" t="s">
        <v>38</v>
      </c>
      <c r="B6" s="4" t="str">
        <f>IF('TR2'!B5="","","Booked")</f>
        <v/>
      </c>
      <c r="C6" s="4" t="str">
        <f>IF('TR2'!C5="","","Booked")</f>
        <v/>
      </c>
      <c r="D6" s="4" t="str">
        <f>IF('TR2'!D5="","","Booked")</f>
        <v/>
      </c>
      <c r="E6" s="4" t="str">
        <f>IF('TR2'!E5="","","Booked")</f>
        <v/>
      </c>
      <c r="F6" s="4" t="str">
        <f>IF('TR2'!F5="","","Booked")</f>
        <v/>
      </c>
      <c r="G6" s="4" t="str">
        <f>IF('TR2'!G5="","","Booked")</f>
        <v/>
      </c>
    </row>
    <row r="7" ht="27.0" customHeight="1">
      <c r="A7" s="6" t="s">
        <v>39</v>
      </c>
      <c r="B7" s="4" t="str">
        <f>IF('TR2'!B6="","","Booked")</f>
        <v/>
      </c>
      <c r="C7" s="4" t="str">
        <f>IF('TR2'!C6="","","Booked")</f>
        <v/>
      </c>
      <c r="D7" s="4" t="str">
        <f>IF('TR2'!D6="","","Booked")</f>
        <v/>
      </c>
      <c r="E7" s="4" t="str">
        <f>IF('TR2'!E6="","","Booked")</f>
        <v/>
      </c>
      <c r="F7" s="4" t="str">
        <f>IF('TR2'!F6="","","Booked")</f>
        <v/>
      </c>
      <c r="G7" s="4" t="str">
        <f>IF('TR2'!G6="","","Booked")</f>
        <v/>
      </c>
    </row>
    <row r="8" ht="26.25" customHeight="1">
      <c r="A8" s="6" t="s">
        <v>40</v>
      </c>
      <c r="B8" s="4" t="str">
        <f>IF('TR2'!B7="","","Booked")</f>
        <v/>
      </c>
      <c r="C8" s="4" t="str">
        <f>IF('TR2'!C7="","","Booked")</f>
        <v/>
      </c>
      <c r="D8" s="4" t="str">
        <f>IF('TR2'!D7="","","Booked")</f>
        <v/>
      </c>
      <c r="E8" s="4" t="str">
        <f>IF('TR2'!E7="","","Booked")</f>
        <v/>
      </c>
      <c r="F8" s="4" t="str">
        <f>IF('TR2'!F7="","","Booked")</f>
        <v/>
      </c>
      <c r="G8" s="4" t="str">
        <f>IF('TR2'!G7="","","Booked")</f>
        <v/>
      </c>
    </row>
    <row r="9" ht="24.75" customHeight="1">
      <c r="A9" s="6" t="s">
        <v>41</v>
      </c>
      <c r="B9" s="4" t="str">
        <f>IF('TR2'!B8="","","Booked")</f>
        <v/>
      </c>
      <c r="C9" s="4" t="str">
        <f>IF('TR2'!C8="","","Booked")</f>
        <v/>
      </c>
      <c r="D9" s="4" t="str">
        <f>IF('TR2'!D8="","","Booked")</f>
        <v/>
      </c>
      <c r="E9" s="4" t="str">
        <f>IF('TR2'!E8="","","Booked")</f>
        <v/>
      </c>
      <c r="F9" s="4" t="str">
        <f>IF('TR2'!F8="","","Booked")</f>
        <v/>
      </c>
      <c r="G9" s="4" t="str">
        <f>IF('TR2'!G8="","","Booked")</f>
        <v/>
      </c>
    </row>
  </sheetData>
  <mergeCells count="1">
    <mergeCell ref="B1:G1"/>
  </mergeCells>
  <drawing r:id="rId1"/>
</worksheet>
</file>