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ine\Downloads\Value_PIDS\market data\"/>
    </mc:Choice>
  </mc:AlternateContent>
  <xr:revisionPtr revIDLastSave="0" documentId="13_ncr:1_{14BD9028-C1E8-47C7-92AD-475AB04C59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_xlnm.Print_Area" localSheetId="0">Feuil1!$A$2:$H$83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3" i="1" l="1"/>
  <c r="H10" i="1"/>
  <c r="H50" i="1"/>
  <c r="H53" i="1"/>
  <c r="H12" i="1" l="1"/>
  <c r="H28" i="1" l="1"/>
  <c r="A13" i="1" l="1"/>
  <c r="H38" i="1" l="1"/>
  <c r="H63" i="1"/>
  <c r="H82" i="1"/>
  <c r="H81" i="1"/>
  <c r="H79" i="1"/>
  <c r="H78" i="1"/>
  <c r="H77" i="1"/>
  <c r="H75" i="1"/>
  <c r="H74" i="1"/>
  <c r="H72" i="1"/>
  <c r="H70" i="1"/>
  <c r="H67" i="1"/>
  <c r="H66" i="1"/>
  <c r="H64" i="1"/>
  <c r="H60" i="1"/>
  <c r="H52" i="1"/>
  <c r="H49" i="1"/>
  <c r="H46" i="1"/>
  <c r="H44" i="1"/>
  <c r="H43" i="1"/>
  <c r="H41" i="1"/>
  <c r="H40" i="1"/>
  <c r="H35" i="1"/>
  <c r="H34" i="1"/>
  <c r="H32" i="1"/>
  <c r="H31" i="1"/>
  <c r="H27" i="1"/>
  <c r="H24" i="1"/>
  <c r="H20" i="1"/>
  <c r="H21" i="1"/>
  <c r="H19" i="1"/>
  <c r="H11" i="1"/>
  <c r="H13" i="1"/>
  <c r="H14" i="1"/>
  <c r="H15" i="1"/>
  <c r="H16" i="1"/>
  <c r="H17" i="1"/>
  <c r="H9" i="1"/>
  <c r="H6" i="1"/>
  <c r="H4" i="1"/>
  <c r="H2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<sst xmlns="http://schemas.openxmlformats.org/spreadsheetml/2006/main" count="90" uniqueCount="90">
  <si>
    <t>POULINA GROUP HOLDING</t>
  </si>
  <si>
    <t>ARTES</t>
  </si>
  <si>
    <t>ADWYA</t>
  </si>
  <si>
    <t>ATTIJARI LEASING</t>
  </si>
  <si>
    <t>ALKIMIA</t>
  </si>
  <si>
    <t>SIPHAT</t>
  </si>
  <si>
    <t>ELECTROSTAR</t>
  </si>
  <si>
    <t>SERVICOM</t>
  </si>
  <si>
    <t>CIMENTS DE BIZERTE</t>
  </si>
  <si>
    <t xml:space="preserve">Variation </t>
  </si>
  <si>
    <t xml:space="preserve">Amen Bank </t>
  </si>
  <si>
    <t xml:space="preserve">Attijari Bank </t>
  </si>
  <si>
    <t xml:space="preserve">Air Liquide Tunisie </t>
  </si>
  <si>
    <t xml:space="preserve">Arab Tunisian Lease </t>
  </si>
  <si>
    <t>Société Tunisienne de l'Air -TUNISAIR -</t>
  </si>
  <si>
    <t>Société Immobilière et de Participation -SIMPAR-</t>
  </si>
  <si>
    <t xml:space="preserve">SIAME </t>
  </si>
  <si>
    <t>Magasin Général</t>
  </si>
  <si>
    <t xml:space="preserve">Société l'Accumlateur Tunisien ASSAD </t>
  </si>
  <si>
    <t xml:space="preserve">SITS </t>
  </si>
  <si>
    <t xml:space="preserve">Société ESSOUKNA </t>
  </si>
  <si>
    <t>Carthage Cement</t>
  </si>
  <si>
    <t xml:space="preserve">Telnet holding </t>
  </si>
  <si>
    <t>Société Nouvelle Maison de la Ville de Tunis  -MONOPRIX-</t>
  </si>
  <si>
    <t>Compagnie d'Assurances et de Réassurances  -ASTREE-</t>
  </si>
  <si>
    <t xml:space="preserve">Banque Internationale Arabe de Tunisie -BIAT- </t>
  </si>
  <si>
    <t>Arab Tunisian Bank -ATB-</t>
  </si>
  <si>
    <t>Union Bancaire pour le Commerce et l'Industrie -UBCI -</t>
  </si>
  <si>
    <t>Banque Nationale Agricole -BNA-</t>
  </si>
  <si>
    <t xml:space="preserve">Union Internationale de Banque -UIB- </t>
  </si>
  <si>
    <t>Société Tunisienne de Banque -STB-</t>
  </si>
  <si>
    <t>Banque de Tunisie et des Emirats  -BTE-</t>
  </si>
  <si>
    <t>Industries Chimiques du Fluor -ICF-</t>
  </si>
  <si>
    <t xml:space="preserve">Société Générale Industrielle de Filtration -GIF- </t>
  </si>
  <si>
    <t>Tunisie Profilés Aluminium -TPR-</t>
  </si>
  <si>
    <t>Placements de Tunisie - SICAF</t>
  </si>
  <si>
    <t>AMS</t>
  </si>
  <si>
    <t>ENNAKL Automobiles</t>
  </si>
  <si>
    <t xml:space="preserve">Tuninvest- SICAR </t>
  </si>
  <si>
    <t>Banque de Tunisie</t>
  </si>
  <si>
    <t>ONE TECH HOLDING</t>
  </si>
  <si>
    <t>HANNIBAL LEASE</t>
  </si>
  <si>
    <t>BEST LEASE</t>
  </si>
  <si>
    <t>CITY CARS</t>
  </si>
  <si>
    <t>SOTEMAIL</t>
  </si>
  <si>
    <t xml:space="preserve">Land'or </t>
  </si>
  <si>
    <t xml:space="preserve">NEW BODY LINE </t>
  </si>
  <si>
    <t>EURO CYCLES</t>
  </si>
  <si>
    <t>Société Moderne de Céramique -SOMOCER-</t>
  </si>
  <si>
    <t xml:space="preserve">Société de Fabrication des Boissons de Tunisie -SFBT- </t>
  </si>
  <si>
    <t>Société Tunisienne d'Assurances et de Réassurances - STAR-</t>
  </si>
  <si>
    <t>Société Tunisienne d'Entreprises de Télécommunications - SOTETEL -</t>
  </si>
  <si>
    <t>Société de Production Agricole Teboulba - SOPAT -</t>
  </si>
  <si>
    <t>Société de Transport des Hydrocarbures par Pipelines - SOTRAPIL -</t>
  </si>
  <si>
    <t>Société Tunisienne des Marchés de Gros - SOTUMAG -</t>
  </si>
  <si>
    <t>Société Tunisienne de Verreries - SOTUVER -</t>
  </si>
  <si>
    <t>Sté de Place. et de Dévelop.Ind. et Touris. SICAF - SPDIT -</t>
  </si>
  <si>
    <t>Société Tunisiennes des Induustries Pneumatiques -STIP -</t>
  </si>
  <si>
    <t>Société Tunisienne de Réassurance -TUNIS RE -</t>
  </si>
  <si>
    <t>CELLCOM</t>
  </si>
  <si>
    <t>Société Tunisienne Industrielle du Papier et du Carton - SOTIPAPIER -</t>
  </si>
  <si>
    <t>Société Délice Holding</t>
  </si>
  <si>
    <t>Manufacture de Panneaux Bois du Sud - MPBS -</t>
  </si>
  <si>
    <t>Maghreb International Publicité -MIP -</t>
  </si>
  <si>
    <t>Société d'Articles Hygiéniques SAH -</t>
  </si>
  <si>
    <t>Tawasol Group Holding</t>
  </si>
  <si>
    <t>CEREALIS</t>
  </si>
  <si>
    <t>Nominal</t>
  </si>
  <si>
    <t>OFFICE PLAST</t>
  </si>
  <si>
    <t>UADH</t>
  </si>
  <si>
    <t>AE-TECH</t>
  </si>
  <si>
    <t>WIFACK INTERNATIONAL BANK</t>
  </si>
  <si>
    <t>Unité de Fabrication de Médicaments «UNIMED»</t>
  </si>
  <si>
    <t>SANIMED</t>
  </si>
  <si>
    <t>Société Atelier du Meuble Interieur - SAM -</t>
  </si>
  <si>
    <t>Tunisie Leasing et Factoring</t>
  </si>
  <si>
    <t>BH Bank</t>
  </si>
  <si>
    <t>BH Assurance</t>
  </si>
  <si>
    <t>BH LEASING</t>
  </si>
  <si>
    <t xml:space="preserve">SMART TUNISIE </t>
  </si>
  <si>
    <t xml:space="preserve">ASSURANCES MAGHREBIA </t>
  </si>
  <si>
    <t>Compagnie Intenationale de Leasing - CIL-</t>
  </si>
  <si>
    <t>ASSURANCES MAGHREBIA VIE</t>
  </si>
  <si>
    <t>STA</t>
  </si>
  <si>
    <t>Num</t>
  </si>
  <si>
    <t>Valeurs</t>
  </si>
  <si>
    <t>Montant 2022</t>
  </si>
  <si>
    <t>Date 2022</t>
  </si>
  <si>
    <t>Montant 2021</t>
  </si>
  <si>
    <t>Date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</si>
</sst>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5" tint="-0.249977111117893"/>
      <name val="Arial"/>
      <family val="2"/>
    </font>
    <font>
      <b/>
      <i/>
      <sz val="11"/>
      <color theme="5" tint="-0.249977111117893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10"/>
      <color rgb="FFFF000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 diagonalUp="1" diagonalDown="1">
      <left/>
      <right/>
      <top style="hair">
        <color indexed="64"/>
      </top>
      <bottom style="hair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</cellStyleXfs>
  <cellXfs count="41">
    <xf numFmtId="0" fontId="0" fillId="0" borderId="0" xfId="0"/>
    <xf numFmtId="0" fontId="19" fillId="33" borderId="11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left" vertical="center" wrapText="1"/>
    </xf>
    <xf numFmtId="0" fontId="0" fillId="34" borderId="0" xfId="0" applyFill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21" fillId="0" borderId="19" xfId="0" applyFont="1" applyBorder="1"/>
    <xf numFmtId="0" fontId="21" fillId="0" borderId="16" xfId="0" applyFont="1" applyBorder="1"/>
    <xf numFmtId="0" fontId="21" fillId="0" borderId="16" xfId="0" applyFont="1" applyBorder="1" applyAlignment="1">
      <alignment horizontal="left"/>
    </xf>
    <xf numFmtId="0" fontId="21" fillId="34" borderId="16" xfId="0" applyFont="1" applyFill="1" applyBorder="1"/>
    <xf numFmtId="0" fontId="21" fillId="34" borderId="16" xfId="0" applyFont="1" applyFill="1" applyBorder="1" applyAlignment="1">
      <alignment horizontal="left"/>
    </xf>
    <xf numFmtId="0" fontId="21" fillId="0" borderId="20" xfId="0" applyFont="1" applyBorder="1" applyAlignment="1">
      <alignment horizontal="left"/>
    </xf>
    <xf numFmtId="1" fontId="21" fillId="34" borderId="15" xfId="0" applyNumberFormat="1" applyFont="1" applyFill="1" applyBorder="1" applyAlignment="1">
      <alignment horizontal="center"/>
    </xf>
    <xf numFmtId="1" fontId="21" fillId="34" borderId="14" xfId="0" applyNumberFormat="1" applyFont="1" applyFill="1" applyBorder="1" applyAlignment="1">
      <alignment horizontal="center"/>
    </xf>
    <xf numFmtId="165" fontId="22" fillId="0" borderId="19" xfId="0" applyNumberFormat="1" applyFont="1" applyBorder="1" applyAlignment="1">
      <alignment horizontal="center" vertical="center" wrapText="1"/>
    </xf>
    <xf numFmtId="165" fontId="22" fillId="0" borderId="16" xfId="0" applyNumberFormat="1" applyFont="1" applyBorder="1" applyAlignment="1">
      <alignment horizontal="center" vertical="center" wrapText="1"/>
    </xf>
    <xf numFmtId="14" fontId="21" fillId="34" borderId="15" xfId="0" applyNumberFormat="1" applyFont="1" applyFill="1" applyBorder="1" applyAlignment="1">
      <alignment horizontal="center" vertical="center"/>
    </xf>
    <xf numFmtId="14" fontId="21" fillId="34" borderId="14" xfId="0" applyNumberFormat="1" applyFont="1" applyFill="1" applyBorder="1" applyAlignment="1">
      <alignment horizontal="center" vertical="center"/>
    </xf>
    <xf numFmtId="14" fontId="21" fillId="34" borderId="18" xfId="0" applyNumberFormat="1" applyFont="1" applyFill="1" applyBorder="1" applyAlignment="1">
      <alignment horizontal="center" vertical="center"/>
    </xf>
    <xf numFmtId="165" fontId="22" fillId="34" borderId="16" xfId="0" applyNumberFormat="1" applyFont="1" applyFill="1" applyBorder="1" applyAlignment="1">
      <alignment horizontal="center" vertical="center" wrapText="1"/>
    </xf>
    <xf numFmtId="165" fontId="21" fillId="34" borderId="16" xfId="0" applyNumberFormat="1" applyFont="1" applyFill="1" applyBorder="1" applyAlignment="1">
      <alignment horizontal="center"/>
    </xf>
    <xf numFmtId="9" fontId="21" fillId="34" borderId="21" xfId="1" applyFont="1" applyFill="1" applyBorder="1" applyAlignment="1">
      <alignment horizontal="center"/>
    </xf>
    <xf numFmtId="9" fontId="21" fillId="35" borderId="22" xfId="1" applyFont="1" applyFill="1" applyBorder="1" applyAlignment="1">
      <alignment horizontal="center"/>
    </xf>
    <xf numFmtId="9" fontId="21" fillId="34" borderId="22" xfId="1" applyFont="1" applyFill="1" applyBorder="1" applyAlignment="1">
      <alignment horizontal="center"/>
    </xf>
    <xf numFmtId="164" fontId="21" fillId="35" borderId="22" xfId="1" applyNumberFormat="1" applyFont="1" applyFill="1" applyBorder="1" applyAlignment="1">
      <alignment horizontal="center"/>
    </xf>
    <xf numFmtId="14" fontId="0" fillId="0" borderId="14" xfId="0" applyNumberFormat="1" applyBorder="1" applyAlignment="1">
      <alignment horizontal="center" vertical="center"/>
    </xf>
    <xf numFmtId="165" fontId="21" fillId="34" borderId="18" xfId="0" applyNumberFormat="1" applyFont="1" applyFill="1" applyBorder="1" applyAlignment="1">
      <alignment horizontal="center"/>
    </xf>
    <xf numFmtId="165" fontId="22" fillId="34" borderId="19" xfId="0" applyNumberFormat="1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left" vertical="center" wrapText="1"/>
    </xf>
    <xf numFmtId="165" fontId="21" fillId="34" borderId="14" xfId="0" applyNumberFormat="1" applyFont="1" applyFill="1" applyBorder="1" applyAlignment="1">
      <alignment horizontal="center"/>
    </xf>
    <xf numFmtId="1" fontId="21" fillId="34" borderId="18" xfId="0" applyNumberFormat="1" applyFont="1" applyFill="1" applyBorder="1" applyAlignment="1">
      <alignment horizontal="center"/>
    </xf>
    <xf numFmtId="165" fontId="22" fillId="34" borderId="20" xfId="0" applyNumberFormat="1" applyFont="1" applyFill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9" fontId="21" fillId="34" borderId="23" xfId="1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 wrapText="1"/>
    </xf>
  </cellXfs>
  <cellStyles count="5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0000000}"/>
    <cellStyle name="Normal 2 2" xfId="44" xr:uid="{00000000-0005-0000-0000-000021000000}"/>
    <cellStyle name="Normal 2 3" xfId="45" xr:uid="{00000000-0005-0000-0000-000022000000}"/>
    <cellStyle name="Normal 2 4" xfId="46" xr:uid="{00000000-0005-0000-0000-000023000000}"/>
    <cellStyle name="Normal 2 4 2" xfId="47" xr:uid="{00000000-0005-0000-0000-000024000000}"/>
    <cellStyle name="Normal 2 5" xfId="48" xr:uid="{00000000-0005-0000-0000-000025000000}"/>
    <cellStyle name="Normal 2 5 2" xfId="49" xr:uid="{00000000-0005-0000-0000-000026000000}"/>
    <cellStyle name="Normal 2 6" xfId="50" xr:uid="{00000000-0005-0000-0000-000027000000}"/>
    <cellStyle name="Normal 2 7" xfId="51" xr:uid="{00000000-0005-0000-0000-000028000000}"/>
    <cellStyle name="Normal 2 8" xfId="52" xr:uid="{00000000-0005-0000-0000-000029000000}"/>
    <cellStyle name="Normal 2 9" xfId="53" xr:uid="{00000000-0005-0000-0000-00002A000000}"/>
    <cellStyle name="Normal 3" xfId="54" xr:uid="{00000000-0005-0000-0000-00002B000000}"/>
    <cellStyle name="Normal 4" xfId="55" xr:uid="{00000000-0005-0000-0000-00002C000000}"/>
    <cellStyle name="Note" xfId="16" builtinId="10" customBuiltin="1"/>
    <cellStyle name="Output" xfId="11" builtinId="21" customBuiltin="1"/>
    <cellStyle name="Percent" xfId="1" builtinId="5"/>
    <cellStyle name="Pourcentage 2" xfId="56" xr:uid="{00000000-0005-0000-0000-00002E000000}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6"/>
  <sheetViews>
    <sheetView showGridLines="0" tabSelected="1" topLeftCell="C39" workbookViewId="0">
      <selection activeCell="I51" sqref="I51"/>
    </sheetView>
  </sheetViews>
  <sheetFormatPr defaultColWidth="11.42578125" defaultRowHeight="15" x14ac:dyDescent="0.25"/>
  <cols>
    <col min="2" max="2" width="69.140625" customWidth="1"/>
    <col min="3" max="3" width="16.85546875" customWidth="1"/>
    <col min="4" max="4" width="23.42578125" customWidth="1"/>
    <col min="5" max="5" width="26" customWidth="1"/>
    <col min="6" max="6" width="20.5703125" customWidth="1"/>
    <col min="7" max="7" width="29.42578125" customWidth="1"/>
    <col min="8" max="8" width="20.28515625" customWidth="1"/>
  </cols>
  <sheetData>
    <row r="1" spans="1:8" x14ac:dyDescent="0.25">
      <c r="A1" s="39" t="s">
        <v>84</v>
      </c>
      <c r="B1" s="38" t="s">
        <v>85</v>
      </c>
      <c r="C1" s="1" t="s">
        <v>67</v>
      </c>
      <c r="D1" s="40" t="s">
        <v>86</v>
      </c>
      <c r="E1" s="40" t="s">
        <v>87</v>
      </c>
      <c r="F1" s="40" t="s">
        <v>88</v>
      </c>
      <c r="G1" s="40" t="s">
        <v>89</v>
      </c>
      <c r="H1" s="2" t="s">
        <v>9</v>
      </c>
    </row>
    <row r="2" spans="1:8" x14ac:dyDescent="0.25">
      <c r="A2" s="6">
        <v>1</v>
      </c>
      <c r="B2" s="10" t="s">
        <v>2</v>
      </c>
      <c r="C2" s="16">
        <v>1</v>
      </c>
      <c r="D2" s="31">
        <v>0.08</v>
      </c>
      <c r="E2" s="20">
        <v>44749</v>
      </c>
      <c r="F2" s="18">
        <v>0.1</v>
      </c>
      <c r="G2" s="20">
        <v>44407</v>
      </c>
      <c r="H2" s="25">
        <f>(D2-F2)/F2</f>
        <v>-0.20000000000000004</v>
      </c>
    </row>
    <row r="3" spans="1:8" x14ac:dyDescent="0.25">
      <c r="A3" s="7">
        <v>2</v>
      </c>
      <c r="B3" s="11" t="s">
        <v>70</v>
      </c>
      <c r="C3" s="17">
        <v>1</v>
      </c>
      <c r="D3" s="32"/>
      <c r="E3" s="3"/>
      <c r="F3" s="4"/>
      <c r="G3" s="3"/>
      <c r="H3" s="26"/>
    </row>
    <row r="4" spans="1:8" x14ac:dyDescent="0.25">
      <c r="A4" s="7">
        <v>3</v>
      </c>
      <c r="B4" s="12" t="s">
        <v>12</v>
      </c>
      <c r="C4" s="17">
        <v>25</v>
      </c>
      <c r="D4" s="23">
        <v>5.5</v>
      </c>
      <c r="E4" s="21">
        <v>44760</v>
      </c>
      <c r="F4" s="19">
        <v>4.5</v>
      </c>
      <c r="G4" s="21">
        <v>44392</v>
      </c>
      <c r="H4" s="27">
        <f>(D4-F4)/F4</f>
        <v>0.22222222222222221</v>
      </c>
    </row>
    <row r="5" spans="1:8" ht="30" customHeight="1" x14ac:dyDescent="0.25">
      <c r="A5" s="7">
        <v>4</v>
      </c>
      <c r="B5" s="11" t="s">
        <v>4</v>
      </c>
      <c r="C5" s="17">
        <v>10</v>
      </c>
      <c r="D5" s="32"/>
      <c r="E5" s="3"/>
      <c r="F5" s="4"/>
      <c r="G5" s="3"/>
      <c r="H5" s="26"/>
    </row>
    <row r="6" spans="1:8" x14ac:dyDescent="0.25">
      <c r="A6" s="7">
        <v>5</v>
      </c>
      <c r="B6" s="12" t="s">
        <v>10</v>
      </c>
      <c r="C6" s="17">
        <v>5</v>
      </c>
      <c r="D6" s="23">
        <v>1.45</v>
      </c>
      <c r="E6" s="21">
        <v>44697</v>
      </c>
      <c r="F6" s="19">
        <v>2.15</v>
      </c>
      <c r="G6" s="21">
        <v>44322</v>
      </c>
      <c r="H6" s="27">
        <f>(D6-F6)/F6</f>
        <v>-0.32558139534883718</v>
      </c>
    </row>
    <row r="7" spans="1:8" ht="17.25" customHeight="1" x14ac:dyDescent="0.25">
      <c r="A7" s="7">
        <v>6</v>
      </c>
      <c r="B7" s="11" t="s">
        <v>36</v>
      </c>
      <c r="C7" s="17">
        <v>5</v>
      </c>
      <c r="D7" s="32"/>
      <c r="E7" s="3"/>
      <c r="F7" s="4"/>
      <c r="G7" s="3"/>
      <c r="H7" s="28"/>
    </row>
    <row r="8" spans="1:8" ht="17.25" customHeight="1" x14ac:dyDescent="0.25">
      <c r="A8" s="7">
        <v>7</v>
      </c>
      <c r="B8" s="12" t="s">
        <v>26</v>
      </c>
      <c r="C8" s="17">
        <v>1</v>
      </c>
      <c r="D8" s="32"/>
      <c r="E8" s="3"/>
      <c r="F8" s="4"/>
      <c r="G8" s="3"/>
      <c r="H8" s="28"/>
    </row>
    <row r="9" spans="1:8" ht="17.25" customHeight="1" x14ac:dyDescent="0.25">
      <c r="A9" s="7">
        <v>8</v>
      </c>
      <c r="B9" s="11" t="s">
        <v>13</v>
      </c>
      <c r="C9" s="17">
        <v>1</v>
      </c>
      <c r="D9" s="23">
        <v>0.2</v>
      </c>
      <c r="E9" s="21">
        <v>44679</v>
      </c>
      <c r="F9" s="19">
        <v>7.4999999999999997E-2</v>
      </c>
      <c r="G9" s="21">
        <v>44308</v>
      </c>
      <c r="H9" s="27">
        <f>(D9-F9)/F9</f>
        <v>1.6666666666666667</v>
      </c>
    </row>
    <row r="10" spans="1:8" ht="17.25" customHeight="1" x14ac:dyDescent="0.25">
      <c r="A10" s="7">
        <v>9</v>
      </c>
      <c r="B10" s="11" t="s">
        <v>1</v>
      </c>
      <c r="C10" s="17">
        <v>1</v>
      </c>
      <c r="D10" s="23">
        <v>0.8</v>
      </c>
      <c r="E10" s="21">
        <v>44748</v>
      </c>
      <c r="F10" s="19">
        <v>0.8</v>
      </c>
      <c r="G10" s="21">
        <v>44445</v>
      </c>
      <c r="H10" s="27">
        <f>(D10-F10)/F10</f>
        <v>0</v>
      </c>
    </row>
    <row r="11" spans="1:8" ht="17.25" customHeight="1" x14ac:dyDescent="0.25">
      <c r="A11" s="7">
        <v>10</v>
      </c>
      <c r="B11" s="11" t="s">
        <v>80</v>
      </c>
      <c r="C11" s="17">
        <v>10</v>
      </c>
      <c r="D11" s="23">
        <v>2.21</v>
      </c>
      <c r="E11" s="21">
        <v>44713</v>
      </c>
      <c r="F11" s="19">
        <v>1.87</v>
      </c>
      <c r="G11" s="21">
        <v>44378</v>
      </c>
      <c r="H11" s="27">
        <f>(D11-F11)/F11</f>
        <v>0.18181818181818174</v>
      </c>
    </row>
    <row r="12" spans="1:8" ht="17.25" customHeight="1" x14ac:dyDescent="0.25">
      <c r="A12" s="7">
        <v>11</v>
      </c>
      <c r="B12" s="11" t="s">
        <v>82</v>
      </c>
      <c r="C12" s="17">
        <v>1</v>
      </c>
      <c r="D12" s="23">
        <v>1.89</v>
      </c>
      <c r="E12" s="21">
        <v>44713</v>
      </c>
      <c r="F12" s="19">
        <v>1.38</v>
      </c>
      <c r="G12" s="21">
        <v>44378</v>
      </c>
      <c r="H12" s="27">
        <f>(D12-F12)/F12</f>
        <v>0.36956521739130438</v>
      </c>
    </row>
    <row r="13" spans="1:8" ht="17.25" customHeight="1" x14ac:dyDescent="0.25">
      <c r="A13" s="7">
        <f>+A12+1</f>
        <v>12</v>
      </c>
      <c r="B13" s="12" t="s">
        <v>11</v>
      </c>
      <c r="C13" s="17">
        <v>5</v>
      </c>
      <c r="D13" s="23">
        <v>3.15</v>
      </c>
      <c r="E13" s="21">
        <v>44670</v>
      </c>
      <c r="F13" s="19">
        <v>2.7</v>
      </c>
      <c r="G13" s="21">
        <v>44321</v>
      </c>
      <c r="H13" s="27">
        <f>(D13-F13)/F13</f>
        <v>0.16666666666666655</v>
      </c>
    </row>
    <row r="14" spans="1:8" ht="17.25" customHeight="1" x14ac:dyDescent="0.25">
      <c r="A14" s="7">
        <f t="shared" ref="A14:A77" si="0">+A13+1</f>
        <v>13</v>
      </c>
      <c r="B14" s="11" t="s">
        <v>3</v>
      </c>
      <c r="C14" s="17">
        <v>10</v>
      </c>
      <c r="D14" s="23">
        <v>1.2</v>
      </c>
      <c r="E14" s="21">
        <v>44705</v>
      </c>
      <c r="F14" s="19">
        <v>0.5</v>
      </c>
      <c r="G14" s="21">
        <v>44344</v>
      </c>
      <c r="H14" s="27">
        <f>(D14-F14)/F14</f>
        <v>1.4</v>
      </c>
    </row>
    <row r="15" spans="1:8" ht="17.25" customHeight="1" x14ac:dyDescent="0.25">
      <c r="A15" s="7">
        <f t="shared" si="0"/>
        <v>14</v>
      </c>
      <c r="B15" s="12" t="s">
        <v>76</v>
      </c>
      <c r="C15" s="17">
        <v>5</v>
      </c>
      <c r="D15" s="23">
        <v>0.95</v>
      </c>
      <c r="E15" s="21">
        <v>44691</v>
      </c>
      <c r="F15" s="19">
        <v>0.6</v>
      </c>
      <c r="G15" s="21">
        <v>44326</v>
      </c>
      <c r="H15" s="27">
        <f>(D15-F15)/F15</f>
        <v>0.58333333333333337</v>
      </c>
    </row>
    <row r="16" spans="1:8" ht="17.25" customHeight="1" x14ac:dyDescent="0.25">
      <c r="A16" s="7">
        <f t="shared" si="0"/>
        <v>15</v>
      </c>
      <c r="B16" s="13" t="s">
        <v>77</v>
      </c>
      <c r="C16" s="17">
        <v>5</v>
      </c>
      <c r="D16" s="23">
        <v>1.1000000000000001</v>
      </c>
      <c r="E16" s="21">
        <v>44658</v>
      </c>
      <c r="F16" s="19">
        <v>1</v>
      </c>
      <c r="G16" s="21">
        <v>44301</v>
      </c>
      <c r="H16" s="27">
        <f>(D16-F16)/F16</f>
        <v>0.10000000000000009</v>
      </c>
    </row>
    <row r="17" spans="1:8" ht="17.25" customHeight="1" x14ac:dyDescent="0.25">
      <c r="A17" s="7">
        <f t="shared" si="0"/>
        <v>16</v>
      </c>
      <c r="B17" s="12" t="s">
        <v>39</v>
      </c>
      <c r="C17" s="17">
        <v>1</v>
      </c>
      <c r="D17" s="23">
        <v>0.28000000000000003</v>
      </c>
      <c r="E17" s="21">
        <v>44691</v>
      </c>
      <c r="F17" s="19">
        <v>0.35</v>
      </c>
      <c r="G17" s="21">
        <v>44320</v>
      </c>
      <c r="H17" s="27">
        <f>(D17-F17)/F17</f>
        <v>-0.19999999999999987</v>
      </c>
    </row>
    <row r="18" spans="1:8" ht="17.25" customHeight="1" x14ac:dyDescent="0.25">
      <c r="A18" s="7">
        <f t="shared" si="0"/>
        <v>17</v>
      </c>
      <c r="B18" s="12" t="s">
        <v>31</v>
      </c>
      <c r="C18" s="17">
        <v>20</v>
      </c>
      <c r="D18" s="32"/>
      <c r="E18" s="3"/>
      <c r="F18" s="4"/>
      <c r="G18" s="3"/>
      <c r="H18" s="28"/>
    </row>
    <row r="19" spans="1:8" ht="17.25" customHeight="1" x14ac:dyDescent="0.25">
      <c r="A19" s="7">
        <f t="shared" si="0"/>
        <v>18</v>
      </c>
      <c r="B19" s="12" t="s">
        <v>25</v>
      </c>
      <c r="C19" s="17">
        <v>5</v>
      </c>
      <c r="D19" s="23">
        <v>5.2</v>
      </c>
      <c r="E19" s="21">
        <v>44690</v>
      </c>
      <c r="F19" s="19">
        <v>5</v>
      </c>
      <c r="G19" s="21">
        <v>44326</v>
      </c>
      <c r="H19" s="27">
        <f>(D19-F19)/F19</f>
        <v>4.0000000000000036E-2</v>
      </c>
    </row>
    <row r="20" spans="1:8" ht="17.25" customHeight="1" x14ac:dyDescent="0.25">
      <c r="A20" s="7">
        <f t="shared" si="0"/>
        <v>19</v>
      </c>
      <c r="B20" s="12" t="s">
        <v>28</v>
      </c>
      <c r="C20" s="17">
        <v>5</v>
      </c>
      <c r="D20" s="23">
        <v>0.8</v>
      </c>
      <c r="E20" s="21">
        <v>44704</v>
      </c>
      <c r="F20" s="19">
        <v>0.5</v>
      </c>
      <c r="G20" s="21">
        <v>44378</v>
      </c>
      <c r="H20" s="27">
        <f>(D20-F20)/F20</f>
        <v>0.60000000000000009</v>
      </c>
    </row>
    <row r="21" spans="1:8" ht="17.25" customHeight="1" x14ac:dyDescent="0.25">
      <c r="A21" s="7">
        <f t="shared" si="0"/>
        <v>20</v>
      </c>
      <c r="B21" s="11" t="s">
        <v>42</v>
      </c>
      <c r="C21" s="17">
        <v>1</v>
      </c>
      <c r="D21" s="23">
        <v>0.11600000000000001</v>
      </c>
      <c r="E21" s="21">
        <v>44764</v>
      </c>
      <c r="F21" s="19">
        <v>0.11</v>
      </c>
      <c r="G21" s="21">
        <v>44400</v>
      </c>
      <c r="H21" s="27">
        <f>(D21-F21)/F21</f>
        <v>5.4545454545454591E-2</v>
      </c>
    </row>
    <row r="22" spans="1:8" x14ac:dyDescent="0.25">
      <c r="A22" s="7">
        <f t="shared" si="0"/>
        <v>21</v>
      </c>
      <c r="B22" s="11" t="s">
        <v>21</v>
      </c>
      <c r="C22" s="17">
        <v>1</v>
      </c>
      <c r="D22" s="32"/>
      <c r="E22" s="3"/>
      <c r="F22" s="4"/>
      <c r="G22" s="3"/>
      <c r="H22" s="26"/>
    </row>
    <row r="23" spans="1:8" ht="17.25" customHeight="1" x14ac:dyDescent="0.25">
      <c r="A23" s="7">
        <f t="shared" si="0"/>
        <v>22</v>
      </c>
      <c r="B23" s="11" t="s">
        <v>59</v>
      </c>
      <c r="C23" s="17">
        <v>1</v>
      </c>
      <c r="D23" s="32"/>
      <c r="E23" s="3"/>
      <c r="F23" s="4"/>
      <c r="G23" s="3"/>
      <c r="H23" s="26"/>
    </row>
    <row r="24" spans="1:8" ht="17.25" customHeight="1" x14ac:dyDescent="0.25">
      <c r="A24" s="7">
        <f t="shared" si="0"/>
        <v>23</v>
      </c>
      <c r="B24" s="12" t="s">
        <v>66</v>
      </c>
      <c r="C24" s="17">
        <v>1</v>
      </c>
      <c r="D24" s="23">
        <v>0.215</v>
      </c>
      <c r="E24" s="21">
        <v>44769</v>
      </c>
      <c r="F24" s="19">
        <v>0.17</v>
      </c>
      <c r="G24" s="21">
        <v>44371</v>
      </c>
      <c r="H24" s="27">
        <f>(D24-F24)/F24</f>
        <v>0.26470588235294107</v>
      </c>
    </row>
    <row r="25" spans="1:8" ht="17.25" customHeight="1" x14ac:dyDescent="0.25">
      <c r="A25" s="7">
        <f t="shared" si="0"/>
        <v>24</v>
      </c>
      <c r="B25" s="11" t="s">
        <v>81</v>
      </c>
      <c r="C25" s="17">
        <v>5</v>
      </c>
      <c r="D25" s="23">
        <v>1.9</v>
      </c>
      <c r="E25" s="21">
        <v>44672</v>
      </c>
      <c r="F25" s="19">
        <v>1.7949999999999999</v>
      </c>
      <c r="G25" s="21">
        <v>44322</v>
      </c>
      <c r="H25" s="26"/>
    </row>
    <row r="26" spans="1:8" ht="17.25" customHeight="1" x14ac:dyDescent="0.25">
      <c r="A26" s="7">
        <f t="shared" si="0"/>
        <v>25</v>
      </c>
      <c r="B26" s="11" t="s">
        <v>8</v>
      </c>
      <c r="C26" s="17">
        <v>1</v>
      </c>
      <c r="D26" s="32"/>
      <c r="E26" s="3"/>
      <c r="F26" s="4"/>
      <c r="G26" s="3"/>
      <c r="H26" s="26"/>
    </row>
    <row r="27" spans="1:8" ht="17.25" customHeight="1" x14ac:dyDescent="0.25">
      <c r="A27" s="7">
        <f t="shared" si="0"/>
        <v>26</v>
      </c>
      <c r="B27" s="11" t="s">
        <v>43</v>
      </c>
      <c r="C27" s="17">
        <v>1</v>
      </c>
      <c r="D27" s="23">
        <v>1.25</v>
      </c>
      <c r="E27" s="21">
        <v>44762</v>
      </c>
      <c r="F27" s="19">
        <v>0.83</v>
      </c>
      <c r="G27" s="21">
        <v>44385</v>
      </c>
      <c r="H27" s="27">
        <f>(D27-F27)/F27</f>
        <v>0.50602409638554224</v>
      </c>
    </row>
    <row r="28" spans="1:8" ht="17.25" customHeight="1" x14ac:dyDescent="0.25">
      <c r="A28" s="7">
        <f t="shared" si="0"/>
        <v>27</v>
      </c>
      <c r="B28" s="12" t="s">
        <v>24</v>
      </c>
      <c r="C28" s="17">
        <v>5</v>
      </c>
      <c r="D28" s="23">
        <v>2.8</v>
      </c>
      <c r="E28" s="21">
        <v>44740</v>
      </c>
      <c r="F28" s="19">
        <v>2.8</v>
      </c>
      <c r="G28" s="21">
        <v>44377</v>
      </c>
      <c r="H28" s="27">
        <f>(D28-F28)/F28</f>
        <v>0</v>
      </c>
    </row>
    <row r="29" spans="1:8" ht="17.25" customHeight="1" x14ac:dyDescent="0.25">
      <c r="A29" s="7">
        <f t="shared" si="0"/>
        <v>28</v>
      </c>
      <c r="B29" s="11" t="s">
        <v>71</v>
      </c>
      <c r="C29" s="17">
        <v>5</v>
      </c>
      <c r="D29" s="32"/>
      <c r="E29" s="3"/>
      <c r="F29" s="4"/>
      <c r="G29" s="3"/>
      <c r="H29" s="26"/>
    </row>
    <row r="30" spans="1:8" ht="17.25" customHeight="1" x14ac:dyDescent="0.25">
      <c r="A30" s="7">
        <f t="shared" si="0"/>
        <v>29</v>
      </c>
      <c r="B30" s="11" t="s">
        <v>6</v>
      </c>
      <c r="C30" s="17">
        <v>2</v>
      </c>
      <c r="D30" s="32"/>
      <c r="E30" s="3"/>
      <c r="F30" s="4"/>
      <c r="G30" s="3"/>
      <c r="H30" s="26"/>
    </row>
    <row r="31" spans="1:8" ht="17.25" customHeight="1" x14ac:dyDescent="0.25">
      <c r="A31" s="7">
        <f t="shared" si="0"/>
        <v>30</v>
      </c>
      <c r="B31" s="11" t="s">
        <v>37</v>
      </c>
      <c r="C31" s="17">
        <v>1</v>
      </c>
      <c r="D31" s="23">
        <v>0.65</v>
      </c>
      <c r="E31" s="21">
        <v>44742</v>
      </c>
      <c r="F31" s="19">
        <v>0.65</v>
      </c>
      <c r="G31" s="21">
        <v>44372</v>
      </c>
      <c r="H31" s="27">
        <f>(D31-F31)/F31</f>
        <v>0</v>
      </c>
    </row>
    <row r="32" spans="1:8" ht="17.25" customHeight="1" x14ac:dyDescent="0.25">
      <c r="A32" s="7">
        <f t="shared" si="0"/>
        <v>31</v>
      </c>
      <c r="B32" s="11" t="s">
        <v>47</v>
      </c>
      <c r="C32" s="17">
        <v>1</v>
      </c>
      <c r="D32" s="23">
        <v>1.67</v>
      </c>
      <c r="E32" s="21">
        <v>44763</v>
      </c>
      <c r="F32" s="19">
        <v>1.5149999999999999</v>
      </c>
      <c r="G32" s="21">
        <v>44328</v>
      </c>
      <c r="H32" s="27">
        <f>(D32-F32)/F32</f>
        <v>0.10231023102310234</v>
      </c>
    </row>
    <row r="33" spans="1:8" ht="17.25" customHeight="1" x14ac:dyDescent="0.25">
      <c r="A33" s="7">
        <f t="shared" si="0"/>
        <v>32</v>
      </c>
      <c r="B33" s="11" t="s">
        <v>41</v>
      </c>
      <c r="C33" s="17">
        <v>5</v>
      </c>
      <c r="D33" s="23">
        <v>0.2</v>
      </c>
      <c r="E33" s="21">
        <v>44707</v>
      </c>
      <c r="F33" s="4"/>
      <c r="G33" s="3"/>
      <c r="H33" s="26"/>
    </row>
    <row r="34" spans="1:8" ht="17.25" customHeight="1" x14ac:dyDescent="0.25">
      <c r="A34" s="7">
        <f t="shared" si="0"/>
        <v>33</v>
      </c>
      <c r="B34" s="12" t="s">
        <v>32</v>
      </c>
      <c r="C34" s="17">
        <v>10</v>
      </c>
      <c r="D34" s="23">
        <v>3.7</v>
      </c>
      <c r="E34" s="21">
        <v>44740</v>
      </c>
      <c r="F34" s="19">
        <v>1.5</v>
      </c>
      <c r="G34" s="21">
        <v>44383</v>
      </c>
      <c r="H34" s="27">
        <f>(D34-F34)/F34</f>
        <v>1.4666666666666668</v>
      </c>
    </row>
    <row r="35" spans="1:8" ht="17.25" customHeight="1" x14ac:dyDescent="0.25">
      <c r="A35" s="7">
        <f t="shared" si="0"/>
        <v>34</v>
      </c>
      <c r="B35" s="11" t="s">
        <v>45</v>
      </c>
      <c r="C35" s="17">
        <v>1</v>
      </c>
      <c r="D35" s="23">
        <v>0.5</v>
      </c>
      <c r="E35" s="21">
        <v>44705</v>
      </c>
      <c r="F35" s="19">
        <v>0.2</v>
      </c>
      <c r="G35" s="21">
        <v>44392</v>
      </c>
      <c r="H35" s="27">
        <f>(D35-F35)/F35</f>
        <v>1.4999999999999998</v>
      </c>
    </row>
    <row r="36" spans="1:8" ht="17.25" customHeight="1" x14ac:dyDescent="0.25">
      <c r="A36" s="7">
        <f t="shared" si="0"/>
        <v>35</v>
      </c>
      <c r="B36" s="11" t="s">
        <v>17</v>
      </c>
      <c r="C36" s="17">
        <v>1</v>
      </c>
      <c r="D36" s="32"/>
      <c r="E36" s="3"/>
      <c r="F36" s="4"/>
      <c r="G36" s="3"/>
      <c r="H36" s="26"/>
    </row>
    <row r="37" spans="1:8" ht="17.25" customHeight="1" x14ac:dyDescent="0.25">
      <c r="A37" s="7">
        <f t="shared" si="0"/>
        <v>36</v>
      </c>
      <c r="B37" s="11" t="s">
        <v>63</v>
      </c>
      <c r="C37" s="17">
        <v>1</v>
      </c>
      <c r="D37" s="32"/>
      <c r="E37" s="3"/>
      <c r="F37" s="4"/>
      <c r="G37" s="3"/>
      <c r="H37" s="26"/>
    </row>
    <row r="38" spans="1:8" ht="17.25" customHeight="1" x14ac:dyDescent="0.25">
      <c r="A38" s="7">
        <f t="shared" si="0"/>
        <v>37</v>
      </c>
      <c r="B38" s="11" t="s">
        <v>62</v>
      </c>
      <c r="C38" s="17">
        <v>2</v>
      </c>
      <c r="D38" s="23">
        <v>0.2</v>
      </c>
      <c r="E38" s="21">
        <v>44742</v>
      </c>
      <c r="F38" s="19">
        <v>0.1</v>
      </c>
      <c r="G38" s="21">
        <v>44385</v>
      </c>
      <c r="H38" s="27">
        <f>(D38-F38)/F38</f>
        <v>1</v>
      </c>
    </row>
    <row r="39" spans="1:8" ht="17.25" customHeight="1" x14ac:dyDescent="0.25">
      <c r="A39" s="7">
        <f t="shared" si="0"/>
        <v>38</v>
      </c>
      <c r="B39" s="11" t="s">
        <v>78</v>
      </c>
      <c r="C39" s="17">
        <v>5</v>
      </c>
      <c r="D39" s="32"/>
      <c r="E39" s="3"/>
      <c r="F39" s="4"/>
      <c r="G39" s="3"/>
      <c r="H39" s="26"/>
    </row>
    <row r="40" spans="1:8" ht="17.25" customHeight="1" x14ac:dyDescent="0.25">
      <c r="A40" s="7">
        <f t="shared" si="0"/>
        <v>39</v>
      </c>
      <c r="B40" s="11" t="s">
        <v>46</v>
      </c>
      <c r="C40" s="17">
        <v>1</v>
      </c>
      <c r="D40" s="23">
        <v>0.5</v>
      </c>
      <c r="E40" s="21">
        <v>44830</v>
      </c>
      <c r="F40" s="19">
        <v>0.36</v>
      </c>
      <c r="G40" s="21">
        <v>44431</v>
      </c>
      <c r="H40" s="27">
        <f>(D40-F40)/F40</f>
        <v>0.38888888888888895</v>
      </c>
    </row>
    <row r="41" spans="1:8" ht="17.25" customHeight="1" x14ac:dyDescent="0.25">
      <c r="A41" s="7">
        <f t="shared" si="0"/>
        <v>40</v>
      </c>
      <c r="B41" s="11" t="s">
        <v>40</v>
      </c>
      <c r="C41" s="17">
        <v>1</v>
      </c>
      <c r="D41" s="23">
        <v>0.23</v>
      </c>
      <c r="E41" s="21">
        <v>44722</v>
      </c>
      <c r="F41" s="19">
        <v>0.25</v>
      </c>
      <c r="G41" s="21">
        <v>44334</v>
      </c>
      <c r="H41" s="27">
        <f>(D41-F41)/F41</f>
        <v>-7.999999999999996E-2</v>
      </c>
    </row>
    <row r="42" spans="1:8" ht="17.25" customHeight="1" x14ac:dyDescent="0.25">
      <c r="A42" s="7">
        <f t="shared" si="0"/>
        <v>41</v>
      </c>
      <c r="B42" s="11" t="s">
        <v>68</v>
      </c>
      <c r="C42" s="17">
        <v>1</v>
      </c>
      <c r="D42" s="32"/>
      <c r="E42" s="3"/>
      <c r="F42" s="19">
        <v>0.02</v>
      </c>
      <c r="G42" s="21">
        <v>44467</v>
      </c>
      <c r="H42" s="26"/>
    </row>
    <row r="43" spans="1:8" ht="17.25" customHeight="1" x14ac:dyDescent="0.25">
      <c r="A43" s="7">
        <f t="shared" si="0"/>
        <v>42</v>
      </c>
      <c r="B43" s="11" t="s">
        <v>35</v>
      </c>
      <c r="C43" s="17">
        <v>10</v>
      </c>
      <c r="D43" s="23">
        <v>3.9</v>
      </c>
      <c r="E43" s="21">
        <v>44719</v>
      </c>
      <c r="F43" s="19">
        <v>4</v>
      </c>
      <c r="G43" s="21">
        <v>44302</v>
      </c>
      <c r="H43" s="27">
        <f>(D43-F43)/F43</f>
        <v>-2.5000000000000022E-2</v>
      </c>
    </row>
    <row r="44" spans="1:8" ht="17.25" customHeight="1" x14ac:dyDescent="0.25">
      <c r="A44" s="7">
        <f t="shared" si="0"/>
        <v>43</v>
      </c>
      <c r="B44" s="11" t="s">
        <v>0</v>
      </c>
      <c r="C44" s="17">
        <v>1</v>
      </c>
      <c r="D44" s="23">
        <v>0.3</v>
      </c>
      <c r="E44" s="21">
        <v>44740</v>
      </c>
      <c r="F44" s="19">
        <v>0.26</v>
      </c>
      <c r="G44" s="21">
        <v>44376</v>
      </c>
      <c r="H44" s="27">
        <f>(D44-F44)/F44</f>
        <v>0.15384615384615377</v>
      </c>
    </row>
    <row r="45" spans="1:8" ht="17.25" customHeight="1" x14ac:dyDescent="0.25">
      <c r="A45" s="7">
        <f t="shared" si="0"/>
        <v>44</v>
      </c>
      <c r="B45" s="11" t="s">
        <v>7</v>
      </c>
      <c r="C45" s="17">
        <v>1</v>
      </c>
      <c r="D45" s="32"/>
      <c r="E45" s="3"/>
      <c r="F45" s="4"/>
      <c r="G45" s="3"/>
      <c r="H45" s="26"/>
    </row>
    <row r="46" spans="1:8" ht="15.75" customHeight="1" x14ac:dyDescent="0.25">
      <c r="A46" s="7">
        <f t="shared" si="0"/>
        <v>45</v>
      </c>
      <c r="B46" s="11" t="s">
        <v>16</v>
      </c>
      <c r="C46" s="17">
        <v>1</v>
      </c>
      <c r="D46" s="23">
        <v>0.18</v>
      </c>
      <c r="E46" s="21">
        <v>44769</v>
      </c>
      <c r="F46" s="19">
        <v>0.12</v>
      </c>
      <c r="G46" s="21">
        <v>44392</v>
      </c>
      <c r="H46" s="27">
        <f>(D46-F46)/F46</f>
        <v>0.5</v>
      </c>
    </row>
    <row r="47" spans="1:8" ht="17.25" customHeight="1" x14ac:dyDescent="0.25">
      <c r="A47" s="7">
        <f t="shared" si="0"/>
        <v>46</v>
      </c>
      <c r="B47" s="13" t="s">
        <v>5</v>
      </c>
      <c r="C47" s="17">
        <v>5</v>
      </c>
      <c r="D47" s="32"/>
      <c r="E47" s="3"/>
      <c r="F47" s="4"/>
      <c r="G47" s="3"/>
      <c r="H47" s="26"/>
    </row>
    <row r="48" spans="1:8" ht="17.25" customHeight="1" x14ac:dyDescent="0.25">
      <c r="A48" s="7">
        <f t="shared" si="0"/>
        <v>47</v>
      </c>
      <c r="B48" s="11" t="s">
        <v>19</v>
      </c>
      <c r="C48" s="17">
        <v>1</v>
      </c>
      <c r="D48" s="32"/>
      <c r="E48" s="3"/>
      <c r="F48" s="4"/>
      <c r="G48" s="3"/>
      <c r="H48" s="26"/>
    </row>
    <row r="49" spans="1:8" x14ac:dyDescent="0.25">
      <c r="A49" s="7">
        <f t="shared" si="0"/>
        <v>48</v>
      </c>
      <c r="B49" s="11" t="s">
        <v>64</v>
      </c>
      <c r="C49" s="17">
        <v>1</v>
      </c>
      <c r="D49" s="23">
        <v>0.20499999999999999</v>
      </c>
      <c r="E49" s="21">
        <v>44768</v>
      </c>
      <c r="F49" s="19">
        <v>0.23</v>
      </c>
      <c r="G49" s="21">
        <v>44370</v>
      </c>
      <c r="H49" s="27">
        <f>(D49-F49)/F49</f>
        <v>-0.10869565217391314</v>
      </c>
    </row>
    <row r="50" spans="1:8" ht="17.25" customHeight="1" x14ac:dyDescent="0.25">
      <c r="A50" s="7">
        <f t="shared" si="0"/>
        <v>49</v>
      </c>
      <c r="B50" s="11" t="s">
        <v>49</v>
      </c>
      <c r="C50" s="17">
        <v>1</v>
      </c>
      <c r="D50" s="23">
        <v>0.71499999999999997</v>
      </c>
      <c r="E50" s="21">
        <v>44705</v>
      </c>
      <c r="F50" s="19">
        <v>0.71499999999999997</v>
      </c>
      <c r="G50" s="21">
        <v>44350</v>
      </c>
      <c r="H50" s="27">
        <f>(D50-F50)/F50</f>
        <v>0</v>
      </c>
    </row>
    <row r="51" spans="1:8" ht="17.25" customHeight="1" x14ac:dyDescent="0.25">
      <c r="A51" s="7">
        <f t="shared" si="0"/>
        <v>50</v>
      </c>
      <c r="B51" s="11" t="s">
        <v>52</v>
      </c>
      <c r="C51" s="17">
        <v>1</v>
      </c>
      <c r="D51" s="32"/>
      <c r="E51" s="3"/>
      <c r="F51" s="4"/>
      <c r="G51" s="3"/>
      <c r="H51" s="26"/>
    </row>
    <row r="52" spans="1:8" ht="17.25" customHeight="1" x14ac:dyDescent="0.25">
      <c r="A52" s="8">
        <f t="shared" si="0"/>
        <v>51</v>
      </c>
      <c r="B52" s="13" t="s">
        <v>53</v>
      </c>
      <c r="C52" s="17">
        <v>5</v>
      </c>
      <c r="D52" s="23">
        <v>1.1000000000000001</v>
      </c>
      <c r="E52" s="21">
        <v>44757</v>
      </c>
      <c r="F52" s="23">
        <v>1.05</v>
      </c>
      <c r="G52" s="21">
        <v>44389</v>
      </c>
      <c r="H52" s="27">
        <f>(D52-F52)/F52</f>
        <v>4.7619047619047658E-2</v>
      </c>
    </row>
    <row r="53" spans="1:8" ht="17.25" customHeight="1" x14ac:dyDescent="0.25">
      <c r="A53" s="7">
        <f t="shared" si="0"/>
        <v>52</v>
      </c>
      <c r="B53" s="11" t="s">
        <v>61</v>
      </c>
      <c r="C53" s="17">
        <v>10</v>
      </c>
      <c r="D53" s="23">
        <v>0.37</v>
      </c>
      <c r="E53" s="21">
        <v>44757</v>
      </c>
      <c r="F53" s="19">
        <v>0.37</v>
      </c>
      <c r="G53" s="21">
        <v>44390</v>
      </c>
      <c r="H53" s="27">
        <f>(D53-F53)/F53</f>
        <v>0</v>
      </c>
    </row>
    <row r="54" spans="1:8" ht="17.25" customHeight="1" x14ac:dyDescent="0.25">
      <c r="A54" s="7">
        <f t="shared" si="0"/>
        <v>53</v>
      </c>
      <c r="B54" s="11" t="s">
        <v>20</v>
      </c>
      <c r="C54" s="17">
        <v>1</v>
      </c>
      <c r="D54" s="32"/>
      <c r="E54" s="3"/>
      <c r="F54" s="4"/>
      <c r="G54" s="3"/>
      <c r="H54" s="26"/>
    </row>
    <row r="55" spans="1:8" ht="17.25" customHeight="1" x14ac:dyDescent="0.25">
      <c r="A55" s="7">
        <f t="shared" si="0"/>
        <v>54</v>
      </c>
      <c r="B55" s="11" t="s">
        <v>33</v>
      </c>
      <c r="C55" s="17">
        <v>1</v>
      </c>
      <c r="D55" s="32"/>
      <c r="E55" s="3"/>
      <c r="F55" s="4"/>
      <c r="G55" s="3"/>
      <c r="H55" s="26"/>
    </row>
    <row r="56" spans="1:8" ht="17.25" customHeight="1" x14ac:dyDescent="0.25">
      <c r="A56" s="7">
        <f t="shared" si="0"/>
        <v>55</v>
      </c>
      <c r="B56" s="11" t="s">
        <v>15</v>
      </c>
      <c r="C56" s="17">
        <v>5</v>
      </c>
      <c r="D56" s="32"/>
      <c r="E56" s="3"/>
      <c r="F56" s="4"/>
      <c r="G56" s="3"/>
      <c r="H56" s="26"/>
    </row>
    <row r="57" spans="1:8" s="5" customFormat="1" ht="17.25" customHeight="1" x14ac:dyDescent="0.25">
      <c r="A57" s="7">
        <f t="shared" si="0"/>
        <v>56</v>
      </c>
      <c r="B57" s="11" t="s">
        <v>18</v>
      </c>
      <c r="C57" s="17">
        <v>1</v>
      </c>
      <c r="D57" s="32"/>
      <c r="E57" s="3"/>
      <c r="F57" s="4"/>
      <c r="G57" s="3"/>
      <c r="H57" s="26"/>
    </row>
    <row r="58" spans="1:8" ht="17.25" customHeight="1" x14ac:dyDescent="0.25">
      <c r="A58" s="7">
        <f t="shared" si="0"/>
        <v>57</v>
      </c>
      <c r="B58" s="11" t="s">
        <v>48</v>
      </c>
      <c r="C58" s="17">
        <v>1</v>
      </c>
      <c r="D58" s="32"/>
      <c r="E58" s="3"/>
      <c r="F58" s="4"/>
      <c r="G58" s="3"/>
      <c r="H58" s="26"/>
    </row>
    <row r="59" spans="1:8" ht="17.25" customHeight="1" x14ac:dyDescent="0.25">
      <c r="A59" s="7">
        <f t="shared" si="0"/>
        <v>58</v>
      </c>
      <c r="B59" s="11" t="s">
        <v>23</v>
      </c>
      <c r="C59" s="17">
        <v>2</v>
      </c>
      <c r="D59" s="32"/>
      <c r="E59" s="3"/>
      <c r="F59" s="4"/>
      <c r="G59" s="3"/>
      <c r="H59" s="26"/>
    </row>
    <row r="60" spans="1:8" ht="17.25" customHeight="1" x14ac:dyDescent="0.25">
      <c r="A60" s="7">
        <f t="shared" si="0"/>
        <v>59</v>
      </c>
      <c r="B60" s="12" t="s">
        <v>50</v>
      </c>
      <c r="C60" s="17">
        <v>10</v>
      </c>
      <c r="D60" s="23">
        <v>3.65</v>
      </c>
      <c r="E60" s="21">
        <v>44713</v>
      </c>
      <c r="F60" s="19">
        <v>2.84</v>
      </c>
      <c r="G60" s="21">
        <v>44333</v>
      </c>
      <c r="H60" s="27">
        <f>(D60-F60)/F60</f>
        <v>0.28521126760563381</v>
      </c>
    </row>
    <row r="61" spans="1:8" ht="17.25" customHeight="1" x14ac:dyDescent="0.25">
      <c r="A61" s="7">
        <f t="shared" si="0"/>
        <v>60</v>
      </c>
      <c r="B61" s="12" t="s">
        <v>30</v>
      </c>
      <c r="C61" s="17">
        <v>5</v>
      </c>
      <c r="D61" s="32"/>
      <c r="E61" s="3"/>
      <c r="F61" s="4"/>
      <c r="G61" s="3"/>
      <c r="H61" s="26"/>
    </row>
    <row r="62" spans="1:8" x14ac:dyDescent="0.25">
      <c r="A62" s="7">
        <f t="shared" si="0"/>
        <v>61</v>
      </c>
      <c r="B62" s="11" t="s">
        <v>14</v>
      </c>
      <c r="C62" s="17">
        <v>1</v>
      </c>
      <c r="D62" s="32"/>
      <c r="E62" s="3"/>
      <c r="F62" s="4"/>
      <c r="G62" s="3"/>
      <c r="H62" s="26"/>
    </row>
    <row r="63" spans="1:8" ht="17.25" customHeight="1" x14ac:dyDescent="0.25">
      <c r="A63" s="7">
        <f t="shared" si="0"/>
        <v>62</v>
      </c>
      <c r="B63" s="11" t="s">
        <v>58</v>
      </c>
      <c r="C63" s="17">
        <v>5</v>
      </c>
      <c r="D63" s="23">
        <v>0.35</v>
      </c>
      <c r="E63" s="21">
        <v>44728</v>
      </c>
      <c r="F63" s="19">
        <v>0.245</v>
      </c>
      <c r="G63" s="21">
        <v>44344</v>
      </c>
      <c r="H63" s="27">
        <f>(D63-F63)/F63</f>
        <v>0.42857142857142849</v>
      </c>
    </row>
    <row r="64" spans="1:8" ht="17.25" customHeight="1" x14ac:dyDescent="0.25">
      <c r="A64" s="7">
        <f t="shared" si="0"/>
        <v>63</v>
      </c>
      <c r="B64" s="11" t="s">
        <v>55</v>
      </c>
      <c r="C64" s="17">
        <v>1</v>
      </c>
      <c r="D64" s="23">
        <v>0.4</v>
      </c>
      <c r="E64" s="21">
        <v>44764</v>
      </c>
      <c r="F64" s="19">
        <v>0.34</v>
      </c>
      <c r="G64" s="21">
        <v>44392</v>
      </c>
      <c r="H64" s="27">
        <f>(D64-F64)/F64</f>
        <v>0.1764705882352941</v>
      </c>
    </row>
    <row r="65" spans="1:8" ht="17.25" customHeight="1" x14ac:dyDescent="0.25">
      <c r="A65" s="7">
        <f t="shared" si="0"/>
        <v>64</v>
      </c>
      <c r="B65" s="11" t="s">
        <v>51</v>
      </c>
      <c r="C65" s="17">
        <v>5</v>
      </c>
      <c r="D65" s="32"/>
      <c r="E65" s="3"/>
      <c r="F65" s="19">
        <v>0.1</v>
      </c>
      <c r="G65" s="21">
        <v>44484</v>
      </c>
      <c r="H65" s="26"/>
    </row>
    <row r="66" spans="1:8" ht="17.25" customHeight="1" x14ac:dyDescent="0.25">
      <c r="A66" s="7">
        <f t="shared" si="0"/>
        <v>65</v>
      </c>
      <c r="B66" s="11" t="s">
        <v>54</v>
      </c>
      <c r="C66" s="17">
        <v>1</v>
      </c>
      <c r="D66" s="23">
        <v>0.39500000000000002</v>
      </c>
      <c r="E66" s="21">
        <v>44768</v>
      </c>
      <c r="F66" s="19">
        <v>0.15</v>
      </c>
      <c r="G66" s="21">
        <v>44462</v>
      </c>
      <c r="H66" s="27">
        <f>(D66-F66)/F66</f>
        <v>1.6333333333333335</v>
      </c>
    </row>
    <row r="67" spans="1:8" ht="17.25" customHeight="1" x14ac:dyDescent="0.25">
      <c r="A67" s="7">
        <f t="shared" si="0"/>
        <v>66</v>
      </c>
      <c r="B67" s="11" t="s">
        <v>60</v>
      </c>
      <c r="C67" s="17">
        <v>1.0900000000000001</v>
      </c>
      <c r="D67" s="23">
        <v>0.47</v>
      </c>
      <c r="E67" s="21">
        <v>44736</v>
      </c>
      <c r="F67" s="19">
        <v>0.42499999999999999</v>
      </c>
      <c r="G67" s="21">
        <v>44372</v>
      </c>
      <c r="H67" s="27">
        <f>(D67-F67)/F67</f>
        <v>0.10588235294117644</v>
      </c>
    </row>
    <row r="68" spans="1:8" ht="17.25" customHeight="1" x14ac:dyDescent="0.25">
      <c r="A68" s="7">
        <f t="shared" si="0"/>
        <v>67</v>
      </c>
      <c r="B68" s="11" t="s">
        <v>57</v>
      </c>
      <c r="C68" s="17">
        <v>3</v>
      </c>
      <c r="D68" s="32"/>
      <c r="E68" s="3"/>
      <c r="F68" s="4"/>
      <c r="G68" s="3"/>
      <c r="H68" s="26"/>
    </row>
    <row r="69" spans="1:8" ht="17.25" customHeight="1" x14ac:dyDescent="0.25">
      <c r="A69" s="7">
        <f t="shared" si="0"/>
        <v>68</v>
      </c>
      <c r="B69" s="11" t="s">
        <v>44</v>
      </c>
      <c r="C69" s="17">
        <v>1</v>
      </c>
      <c r="D69" s="32"/>
      <c r="E69" s="3"/>
      <c r="F69" s="4"/>
      <c r="G69" s="3"/>
      <c r="H69" s="26"/>
    </row>
    <row r="70" spans="1:8" ht="17.25" customHeight="1" x14ac:dyDescent="0.25">
      <c r="A70" s="7">
        <f t="shared" si="0"/>
        <v>69</v>
      </c>
      <c r="B70" s="11" t="s">
        <v>56</v>
      </c>
      <c r="C70" s="17">
        <v>1</v>
      </c>
      <c r="D70" s="23">
        <v>0.6</v>
      </c>
      <c r="E70" s="21">
        <v>44679</v>
      </c>
      <c r="F70" s="19">
        <v>0.6</v>
      </c>
      <c r="G70" s="21">
        <v>44301</v>
      </c>
      <c r="H70" s="27">
        <f>(D70-F70)/F70</f>
        <v>0</v>
      </c>
    </row>
    <row r="71" spans="1:8" ht="17.25" customHeight="1" x14ac:dyDescent="0.25">
      <c r="A71" s="7">
        <f t="shared" si="0"/>
        <v>70</v>
      </c>
      <c r="B71" s="14" t="s">
        <v>65</v>
      </c>
      <c r="C71" s="17">
        <v>1</v>
      </c>
      <c r="D71" s="32"/>
      <c r="E71" s="3"/>
      <c r="F71" s="4"/>
      <c r="G71" s="3"/>
      <c r="H71" s="26"/>
    </row>
    <row r="72" spans="1:8" ht="17.25" customHeight="1" x14ac:dyDescent="0.25">
      <c r="A72" s="7">
        <f t="shared" si="0"/>
        <v>71</v>
      </c>
      <c r="B72" s="11" t="s">
        <v>22</v>
      </c>
      <c r="C72" s="17">
        <v>1</v>
      </c>
      <c r="D72" s="23">
        <v>0.5</v>
      </c>
      <c r="E72" s="21">
        <v>44705</v>
      </c>
      <c r="F72" s="19">
        <v>0.25</v>
      </c>
      <c r="G72" s="21">
        <v>44393</v>
      </c>
      <c r="H72" s="27">
        <f>(D72-F72)/F72</f>
        <v>1</v>
      </c>
    </row>
    <row r="73" spans="1:8" ht="17.25" customHeight="1" x14ac:dyDescent="0.25">
      <c r="A73" s="7">
        <f t="shared" si="0"/>
        <v>72</v>
      </c>
      <c r="B73" s="11" t="s">
        <v>38</v>
      </c>
      <c r="C73" s="17">
        <v>1</v>
      </c>
      <c r="D73" s="32"/>
      <c r="E73" s="3"/>
      <c r="F73" s="19">
        <v>1.5</v>
      </c>
      <c r="G73" s="21">
        <v>44400</v>
      </c>
      <c r="H73" s="26"/>
    </row>
    <row r="74" spans="1:8" ht="17.25" customHeight="1" x14ac:dyDescent="0.25">
      <c r="A74" s="7">
        <f t="shared" si="0"/>
        <v>73</v>
      </c>
      <c r="B74" s="11" t="s">
        <v>75</v>
      </c>
      <c r="C74" s="17">
        <v>5</v>
      </c>
      <c r="D74" s="23">
        <v>0.5</v>
      </c>
      <c r="E74" s="21">
        <v>44692</v>
      </c>
      <c r="F74" s="19">
        <v>0.36</v>
      </c>
      <c r="G74" s="21">
        <v>44334</v>
      </c>
      <c r="H74" s="27">
        <f>(D74-F74)/F74</f>
        <v>0.38888888888888895</v>
      </c>
    </row>
    <row r="75" spans="1:8" ht="17.25" customHeight="1" x14ac:dyDescent="0.25">
      <c r="A75" s="7">
        <f t="shared" si="0"/>
        <v>74</v>
      </c>
      <c r="B75" s="11" t="s">
        <v>34</v>
      </c>
      <c r="C75" s="17">
        <v>1</v>
      </c>
      <c r="D75" s="23">
        <v>0.3</v>
      </c>
      <c r="E75" s="21">
        <v>44769</v>
      </c>
      <c r="F75" s="19">
        <v>0.3</v>
      </c>
      <c r="G75" s="21">
        <v>44384</v>
      </c>
      <c r="H75" s="27">
        <f>(D75-F75)/F75</f>
        <v>0</v>
      </c>
    </row>
    <row r="76" spans="1:8" ht="17.25" customHeight="1" x14ac:dyDescent="0.25">
      <c r="A76" s="7">
        <f t="shared" si="0"/>
        <v>75</v>
      </c>
      <c r="B76" s="11" t="s">
        <v>69</v>
      </c>
      <c r="C76" s="17">
        <v>1</v>
      </c>
      <c r="D76" s="32"/>
      <c r="E76" s="3"/>
      <c r="F76" s="4"/>
      <c r="G76" s="3"/>
      <c r="H76" s="26"/>
    </row>
    <row r="77" spans="1:8" ht="17.25" customHeight="1" x14ac:dyDescent="0.25">
      <c r="A77" s="7">
        <f t="shared" si="0"/>
        <v>76</v>
      </c>
      <c r="B77" s="12" t="s">
        <v>27</v>
      </c>
      <c r="C77" s="17">
        <v>5</v>
      </c>
      <c r="D77" s="23">
        <v>0.75</v>
      </c>
      <c r="E77" s="21">
        <v>44687</v>
      </c>
      <c r="F77" s="19">
        <v>1</v>
      </c>
      <c r="G77" s="21">
        <v>44322</v>
      </c>
      <c r="H77" s="27">
        <f>(D77-F77)/F77</f>
        <v>-0.25</v>
      </c>
    </row>
    <row r="78" spans="1:8" ht="17.25" customHeight="1" x14ac:dyDescent="0.25">
      <c r="A78" s="7">
        <f t="shared" ref="A78:A82" si="1">+A77+1</f>
        <v>77</v>
      </c>
      <c r="B78" s="12" t="s">
        <v>29</v>
      </c>
      <c r="C78" s="17">
        <v>5</v>
      </c>
      <c r="D78" s="23">
        <v>0.7</v>
      </c>
      <c r="E78" s="21">
        <v>44711</v>
      </c>
      <c r="F78" s="19">
        <v>0.7</v>
      </c>
      <c r="G78" s="21">
        <v>44319</v>
      </c>
      <c r="H78" s="27">
        <f>(D78-F78)/F78</f>
        <v>0</v>
      </c>
    </row>
    <row r="79" spans="1:8" ht="17.25" customHeight="1" x14ac:dyDescent="0.25">
      <c r="A79" s="7">
        <f t="shared" si="1"/>
        <v>78</v>
      </c>
      <c r="B79" s="12" t="s">
        <v>72</v>
      </c>
      <c r="C79" s="17">
        <v>1</v>
      </c>
      <c r="D79" s="23">
        <v>0.40600000000000003</v>
      </c>
      <c r="E79" s="21">
        <v>44748</v>
      </c>
      <c r="F79" s="19">
        <v>0.46800000000000003</v>
      </c>
      <c r="G79" s="21">
        <v>44377</v>
      </c>
      <c r="H79" s="27">
        <f>(D79-F79)/F79</f>
        <v>-0.13247863247863248</v>
      </c>
    </row>
    <row r="80" spans="1:8" ht="17.25" customHeight="1" x14ac:dyDescent="0.25">
      <c r="A80" s="7">
        <f t="shared" si="1"/>
        <v>79</v>
      </c>
      <c r="B80" s="12" t="s">
        <v>73</v>
      </c>
      <c r="C80" s="33">
        <v>1.355</v>
      </c>
      <c r="D80" s="32"/>
      <c r="E80" s="3"/>
      <c r="F80" s="4"/>
      <c r="G80" s="3"/>
      <c r="H80" s="26"/>
    </row>
    <row r="81" spans="1:8" ht="17.25" customHeight="1" x14ac:dyDescent="0.25">
      <c r="A81" s="7">
        <f t="shared" si="1"/>
        <v>80</v>
      </c>
      <c r="B81" s="12" t="s">
        <v>74</v>
      </c>
      <c r="C81" s="17">
        <v>1</v>
      </c>
      <c r="D81" s="23">
        <v>0.215</v>
      </c>
      <c r="E81" s="21">
        <v>44774</v>
      </c>
      <c r="F81" s="19">
        <v>0.2</v>
      </c>
      <c r="G81" s="21">
        <v>44407</v>
      </c>
      <c r="H81" s="27">
        <f>(D81-F81)/F81</f>
        <v>7.4999999999999928E-2</v>
      </c>
    </row>
    <row r="82" spans="1:8" ht="17.25" customHeight="1" x14ac:dyDescent="0.25">
      <c r="A82" s="7">
        <f t="shared" si="1"/>
        <v>81</v>
      </c>
      <c r="B82" s="12" t="s">
        <v>79</v>
      </c>
      <c r="C82" s="17">
        <v>5</v>
      </c>
      <c r="D82" s="23">
        <v>2.25</v>
      </c>
      <c r="E82" s="21">
        <v>44719</v>
      </c>
      <c r="F82" s="24">
        <v>1.333</v>
      </c>
      <c r="G82" s="29">
        <v>44467</v>
      </c>
      <c r="H82" s="27">
        <f>(D82-F82)/F82</f>
        <v>0.68792198049512387</v>
      </c>
    </row>
    <row r="83" spans="1:8" ht="17.25" customHeight="1" x14ac:dyDescent="0.25">
      <c r="A83" s="9">
        <v>82</v>
      </c>
      <c r="B83" s="15" t="s">
        <v>83</v>
      </c>
      <c r="C83" s="34">
        <v>10</v>
      </c>
      <c r="D83" s="35">
        <v>2</v>
      </c>
      <c r="E83" s="22">
        <v>44721</v>
      </c>
      <c r="F83" s="30">
        <v>2</v>
      </c>
      <c r="G83" s="36">
        <v>44313</v>
      </c>
      <c r="H83" s="37">
        <f>(D83-F83)/F83</f>
        <v>0</v>
      </c>
    </row>
    <row r="84" spans="1:8" ht="17.25" customHeight="1" x14ac:dyDescent="0.25"/>
    <row r="85" spans="1:8" ht="17.25" customHeight="1" x14ac:dyDescent="0.25"/>
    <row r="86" spans="1:8" ht="17.25" customHeight="1" x14ac:dyDescent="0.25"/>
  </sheetData>
  <pageMargins left="0.70866141732283472" right="0.70866141732283472" top="0.74803149606299213" bottom="0.74803149606299213" header="0.31496062992125984" footer="0.31496062992125984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m.lamouchi</dc:creator>
  <cp:lastModifiedBy>Nabil ben fredj</cp:lastModifiedBy>
  <cp:lastPrinted>2017-01-05T08:06:42Z</cp:lastPrinted>
  <dcterms:created xsi:type="dcterms:W3CDTF">2016-02-11T10:27:28Z</dcterms:created>
  <dcterms:modified xsi:type="dcterms:W3CDTF">2024-02-10T18:24:47Z</dcterms:modified>
</cp:coreProperties>
</file>