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93546\Box Sync\My Documents\Doctoraat\^Hardcore\WP4\GitHub - Scripts\"/>
    </mc:Choice>
  </mc:AlternateContent>
  <bookViews>
    <workbookView xWindow="0" yWindow="0" windowWidth="19200" windowHeight="11460"/>
  </bookViews>
  <sheets>
    <sheet name="Yield scenarios" sheetId="1" r:id="rId1"/>
    <sheet name="Value chain scenarios" sheetId="2" r:id="rId2"/>
    <sheet name="Oth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B2" i="3"/>
  <c r="A2" i="3"/>
  <c r="J8" i="2"/>
  <c r="E8" i="2"/>
  <c r="E7" i="2"/>
  <c r="J6" i="2"/>
  <c r="E6" i="2"/>
  <c r="E5" i="2"/>
  <c r="J4" i="2"/>
  <c r="E4" i="2"/>
  <c r="E3" i="2"/>
</calcChain>
</file>

<file path=xl/sharedStrings.xml><?xml version="1.0" encoding="utf-8"?>
<sst xmlns="http://schemas.openxmlformats.org/spreadsheetml/2006/main" count="42" uniqueCount="42">
  <si>
    <t>ID_yield</t>
  </si>
  <si>
    <t>yield_scenario</t>
  </si>
  <si>
    <t>Low yield</t>
  </si>
  <si>
    <t>High yield</t>
  </si>
  <si>
    <t>ID_proc</t>
  </si>
  <si>
    <t>dec_wage</t>
  </si>
  <si>
    <t>dec_elec</t>
  </si>
  <si>
    <t>trans_vehicle</t>
  </si>
  <si>
    <t>trans_gunny</t>
  </si>
  <si>
    <t>exp_wage</t>
  </si>
  <si>
    <t>exp_elec</t>
  </si>
  <si>
    <t>exp_loss</t>
  </si>
  <si>
    <t>conv_dies_yie</t>
  </si>
  <si>
    <t>conv_gly_yie</t>
  </si>
  <si>
    <t>conv_gly_price</t>
  </si>
  <si>
    <t>value_chain_scenario</t>
  </si>
  <si>
    <t>Farmer-oil chain</t>
  </si>
  <si>
    <t>Farmer-BP-oil chain</t>
  </si>
  <si>
    <t>Farmer-BP-biodiesel chain</t>
  </si>
  <si>
    <t>BP-oil chain</t>
  </si>
  <si>
    <t>BP-biodiesel chain</t>
  </si>
  <si>
    <t>Farmer-Industry-oil chain</t>
  </si>
  <si>
    <t>Farmer-Industry-biodiesel chain</t>
  </si>
  <si>
    <t>field_prep_cost</t>
  </si>
  <si>
    <t>field_prep_time</t>
  </si>
  <si>
    <t>planting_work</t>
  </si>
  <si>
    <t>seedling_price</t>
  </si>
  <si>
    <t>planting_eqp</t>
  </si>
  <si>
    <t>planting_time</t>
  </si>
  <si>
    <t>watering_age</t>
  </si>
  <si>
    <t>watering_amount</t>
  </si>
  <si>
    <t>watering_time</t>
  </si>
  <si>
    <t>water_area_cost</t>
  </si>
  <si>
    <t>weeding_hour</t>
  </si>
  <si>
    <t>weeding_eqp</t>
  </si>
  <si>
    <t>fertilizing</t>
  </si>
  <si>
    <t>pest_control</t>
  </si>
  <si>
    <t>pruning</t>
  </si>
  <si>
    <t>seedling_payer</t>
  </si>
  <si>
    <t>disc_rate</t>
  </si>
  <si>
    <t>tarpel_cost</t>
  </si>
  <si>
    <t>amount_trees_ha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</si>
</sst>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5" x14ac:dyDescent="0.25"/>
  <cols>
    <col min="1" max="1" width="14" bestFit="1" customWidth="1"/>
    <col min="2" max="2" width="8.28515625" bestFit="1" customWidth="1"/>
    <col min="3" max="3" width="16.7109375" bestFit="1" customWidth="1"/>
  </cols>
  <sheetData>
    <row r="1" spans="1:3" x14ac:dyDescent="0.25">
      <c r="A1" t="s">
        <v>1</v>
      </c>
      <c r="B1" t="s">
        <v>0</v>
      </c>
      <c r="C1" t="s">
        <v>41</v>
      </c>
    </row>
    <row r="2" spans="1:3" x14ac:dyDescent="0.25">
      <c r="A2" t="s">
        <v>2</v>
      </c>
      <c r="B2">
        <v>100</v>
      </c>
      <c r="C2">
        <v>237</v>
      </c>
    </row>
    <row r="3" spans="1:3" x14ac:dyDescent="0.25">
      <c r="A3" t="s">
        <v>3</v>
      </c>
      <c r="B3">
        <v>200</v>
      </c>
      <c r="C3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10" sqref="G10"/>
    </sheetView>
  </sheetViews>
  <sheetFormatPr defaultColWidth="7.85546875" defaultRowHeight="15" x14ac:dyDescent="0.25"/>
  <cols>
    <col min="1" max="1" width="30.140625" bestFit="1" customWidth="1"/>
    <col min="2" max="2" width="7.7109375" bestFit="1" customWidth="1"/>
    <col min="3" max="3" width="9.85546875" style="1" bestFit="1" customWidth="1"/>
    <col min="4" max="4" width="8.85546875" style="1" bestFit="1" customWidth="1"/>
    <col min="5" max="5" width="12.85546875" style="1" bestFit="1" customWidth="1"/>
    <col min="6" max="6" width="11.85546875" style="1" bestFit="1" customWidth="1"/>
    <col min="7" max="7" width="10" style="1" bestFit="1" customWidth="1"/>
    <col min="8" max="8" width="9" style="1" bestFit="1" customWidth="1"/>
    <col min="9" max="9" width="8.7109375" style="1" bestFit="1" customWidth="1"/>
    <col min="10" max="10" width="13.7109375" bestFit="1" customWidth="1"/>
    <col min="11" max="11" width="12.42578125" bestFit="1" customWidth="1"/>
    <col min="12" max="12" width="14.28515625" bestFit="1" customWidth="1"/>
  </cols>
  <sheetData>
    <row r="1" spans="1:12" x14ac:dyDescent="0.25">
      <c r="A1" t="s">
        <v>15</v>
      </c>
      <c r="B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</row>
    <row r="2" spans="1:12" x14ac:dyDescent="0.25">
      <c r="A2" t="s">
        <v>16</v>
      </c>
      <c r="B2">
        <v>1</v>
      </c>
      <c r="E2" s="1">
        <v>0</v>
      </c>
      <c r="H2" s="2">
        <v>8.75</v>
      </c>
      <c r="I2" s="3">
        <v>0.05</v>
      </c>
    </row>
    <row r="3" spans="1:12" x14ac:dyDescent="0.25">
      <c r="A3" t="s">
        <v>17</v>
      </c>
      <c r="B3">
        <v>2</v>
      </c>
      <c r="E3" s="3">
        <f xml:space="preserve"> (800 + 10000/48)/1000</f>
        <v>1.0083333333333333</v>
      </c>
      <c r="F3" s="3">
        <v>15</v>
      </c>
      <c r="G3" s="2">
        <v>404.17</v>
      </c>
      <c r="H3" s="2">
        <v>19.25</v>
      </c>
      <c r="I3" s="3">
        <v>0.05</v>
      </c>
    </row>
    <row r="4" spans="1:12" x14ac:dyDescent="0.25">
      <c r="A4" t="s">
        <v>18</v>
      </c>
      <c r="B4">
        <v>3</v>
      </c>
      <c r="E4" s="3">
        <f xml:space="preserve"> (800 + 10000/48)/1000</f>
        <v>1.0083333333333333</v>
      </c>
      <c r="F4" s="3">
        <v>15</v>
      </c>
      <c r="G4" s="2">
        <v>404.17</v>
      </c>
      <c r="H4" s="2">
        <v>19.25</v>
      </c>
      <c r="I4" s="3">
        <v>0.05</v>
      </c>
      <c r="J4">
        <f>42.5/50</f>
        <v>0.85</v>
      </c>
      <c r="K4">
        <v>0.1</v>
      </c>
      <c r="L4">
        <v>10</v>
      </c>
    </row>
    <row r="5" spans="1:12" x14ac:dyDescent="0.25">
      <c r="A5" t="s">
        <v>19</v>
      </c>
      <c r="B5">
        <v>4</v>
      </c>
      <c r="C5" s="2">
        <v>404.17</v>
      </c>
      <c r="D5" s="2">
        <v>49</v>
      </c>
      <c r="E5" s="3">
        <f xml:space="preserve"> (800 + 10000/48)/1000</f>
        <v>1.0083333333333333</v>
      </c>
      <c r="F5" s="3">
        <v>15</v>
      </c>
      <c r="G5" s="2">
        <v>404.17</v>
      </c>
      <c r="H5" s="2">
        <v>19.25</v>
      </c>
      <c r="I5" s="3">
        <v>0.05</v>
      </c>
    </row>
    <row r="6" spans="1:12" x14ac:dyDescent="0.25">
      <c r="A6" t="s">
        <v>20</v>
      </c>
      <c r="B6">
        <v>5</v>
      </c>
      <c r="C6" s="2">
        <v>404.17</v>
      </c>
      <c r="D6" s="2">
        <v>49</v>
      </c>
      <c r="E6" s="3">
        <f xml:space="preserve"> (800 + 10000/48)/1000</f>
        <v>1.0083333333333333</v>
      </c>
      <c r="F6" s="3">
        <v>15</v>
      </c>
      <c r="G6" s="2">
        <v>404.17</v>
      </c>
      <c r="H6" s="2">
        <v>19.25</v>
      </c>
      <c r="I6" s="3">
        <v>0.05</v>
      </c>
      <c r="J6">
        <f>42.5/50</f>
        <v>0.85</v>
      </c>
      <c r="K6">
        <v>0.1</v>
      </c>
      <c r="L6">
        <v>10</v>
      </c>
    </row>
    <row r="7" spans="1:12" x14ac:dyDescent="0.25">
      <c r="A7" t="s">
        <v>21</v>
      </c>
      <c r="B7">
        <v>6</v>
      </c>
      <c r="E7" s="1">
        <f>5000/10000</f>
        <v>0.5</v>
      </c>
      <c r="F7" s="3">
        <v>15</v>
      </c>
      <c r="G7" s="2">
        <v>444.44</v>
      </c>
      <c r="H7" s="2">
        <v>41.05</v>
      </c>
      <c r="I7" s="3">
        <v>0.06</v>
      </c>
    </row>
    <row r="8" spans="1:12" x14ac:dyDescent="0.25">
      <c r="A8" t="s">
        <v>22</v>
      </c>
      <c r="B8">
        <v>7</v>
      </c>
      <c r="E8" s="1">
        <f>5000/10000</f>
        <v>0.5</v>
      </c>
      <c r="F8" s="3">
        <v>15</v>
      </c>
      <c r="G8" s="2">
        <v>444.44</v>
      </c>
      <c r="H8" s="2">
        <v>41.05</v>
      </c>
      <c r="I8" s="3">
        <v>0.06</v>
      </c>
      <c r="J8">
        <f>42.5/50</f>
        <v>0.85</v>
      </c>
      <c r="K8">
        <v>0.1</v>
      </c>
      <c r="L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Q3" sqref="Q3"/>
    </sheetView>
  </sheetViews>
  <sheetFormatPr defaultRowHeight="15" x14ac:dyDescent="0.25"/>
  <cols>
    <col min="1" max="1" width="15" bestFit="1" customWidth="1"/>
    <col min="2" max="2" width="15.5703125" bestFit="1" customWidth="1"/>
    <col min="3" max="3" width="13.85546875" bestFit="1" customWidth="1"/>
    <col min="4" max="4" width="14.140625" bestFit="1" customWidth="1"/>
    <col min="5" max="5" width="14.7109375" bestFit="1" customWidth="1"/>
    <col min="6" max="6" width="12.7109375" bestFit="1" customWidth="1"/>
    <col min="7" max="7" width="13.5703125" bestFit="1" customWidth="1"/>
    <col min="8" max="8" width="13.140625" bestFit="1" customWidth="1"/>
    <col min="9" max="9" width="16.85546875" bestFit="1" customWidth="1"/>
    <col min="10" max="10" width="14.140625" bestFit="1" customWidth="1"/>
    <col min="11" max="11" width="15.7109375" bestFit="1" customWidth="1"/>
    <col min="12" max="12" width="14" bestFit="1" customWidth="1"/>
    <col min="13" max="13" width="13.28515625" bestFit="1" customWidth="1"/>
    <col min="14" max="14" width="9.5703125" bestFit="1" customWidth="1"/>
    <col min="15" max="15" width="7.85546875" bestFit="1" customWidth="1"/>
    <col min="16" max="16" width="12.140625" bestFit="1" customWidth="1"/>
    <col min="17" max="17" width="10.85546875" bestFit="1" customWidth="1"/>
  </cols>
  <sheetData>
    <row r="1" spans="1:18" s="4" customFormat="1" x14ac:dyDescent="0.25">
      <c r="A1" s="4" t="s">
        <v>23</v>
      </c>
      <c r="B1" s="4" t="s">
        <v>24</v>
      </c>
      <c r="C1" s="4" t="s">
        <v>25</v>
      </c>
      <c r="D1" s="4" t="s">
        <v>26</v>
      </c>
      <c r="E1" s="5" t="s">
        <v>38</v>
      </c>
      <c r="F1" s="4" t="s">
        <v>27</v>
      </c>
      <c r="G1" s="5" t="s">
        <v>28</v>
      </c>
      <c r="H1" s="4" t="s">
        <v>29</v>
      </c>
      <c r="I1" s="4" t="s">
        <v>30</v>
      </c>
      <c r="J1" s="4" t="s">
        <v>31</v>
      </c>
      <c r="K1" s="5" t="s">
        <v>32</v>
      </c>
      <c r="L1" s="4" t="s">
        <v>33</v>
      </c>
      <c r="M1" s="4" t="s">
        <v>34</v>
      </c>
      <c r="N1" s="4" t="s">
        <v>35</v>
      </c>
      <c r="O1" s="5" t="s">
        <v>37</v>
      </c>
      <c r="P1" s="4" t="s">
        <v>36</v>
      </c>
      <c r="Q1" s="5" t="s">
        <v>40</v>
      </c>
      <c r="R1" s="5" t="s">
        <v>39</v>
      </c>
    </row>
    <row r="2" spans="1:18" s="4" customFormat="1" x14ac:dyDescent="0.25">
      <c r="A2" s="4">
        <f>2.47*(650/2 + 10*0.4*53)</f>
        <v>1326.39</v>
      </c>
      <c r="B2" s="4">
        <f>2.47*0.5</f>
        <v>1.2350000000000001</v>
      </c>
      <c r="C2" s="4">
        <v>30</v>
      </c>
      <c r="D2" s="4">
        <v>35</v>
      </c>
      <c r="E2" s="5">
        <v>1</v>
      </c>
      <c r="F2" s="4">
        <v>250</v>
      </c>
      <c r="G2" s="5">
        <v>0.75</v>
      </c>
      <c r="H2" s="4">
        <v>1</v>
      </c>
      <c r="I2" s="4">
        <v>50</v>
      </c>
      <c r="J2" s="4">
        <f>1/100*8</f>
        <v>0.08</v>
      </c>
      <c r="K2" s="5">
        <v>1500</v>
      </c>
      <c r="L2" s="4">
        <v>0</v>
      </c>
      <c r="M2" s="4">
        <v>0</v>
      </c>
      <c r="N2" s="4">
        <v>0</v>
      </c>
      <c r="O2" s="5">
        <v>0</v>
      </c>
      <c r="P2" s="4">
        <v>0</v>
      </c>
      <c r="Q2" s="5">
        <v>300</v>
      </c>
      <c r="R2" s="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 scenarios</vt:lpstr>
      <vt:lpstr>Value chain scenarios</vt:lpstr>
      <vt:lpstr>Other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Dalemans</dc:creator>
  <cp:lastModifiedBy>Floris Dalemans</cp:lastModifiedBy>
  <dcterms:created xsi:type="dcterms:W3CDTF">2019-01-24T17:07:31Z</dcterms:created>
  <dcterms:modified xsi:type="dcterms:W3CDTF">2019-01-25T12:26:35Z</dcterms:modified>
</cp:coreProperties>
</file>