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potentialStock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<sst xmlns="http://schemas.openxmlformats.org/spreadsheetml/2006/main" uniqueCount="105">
  <si>
    <t>stockCode</t>
  </si>
  <si>
    <t>stockName</t>
  </si>
  <si>
    <t>stockInfo</t>
  </si>
  <si>
    <t>stockDate</t>
  </si>
  <si>
    <t>stockIndex</t>
  </si>
  <si>
    <t>stockK</t>
  </si>
  <si>
    <t>stockD</t>
  </si>
  <si>
    <t>amount</t>
  </si>
  <si>
    <t>----------</t>
  </si>
  <si>
    <t>1468</t>
  </si>
  <si>
    <t>昶和</t>
  </si>
  <si>
    <t>成衣布90.04%、其他9.96% (2016年)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</si>
  <si>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</si>
  <si>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</si>
  <si>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</si>
  <si>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</si>
  <si>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</si>
  <si>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</si>
  <si>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</si>
  <si>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</si>
  <si>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</si>
  <si>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</si>
  <si>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</si>
  <si>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</si>
  <si>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</si>
  <si>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</si>
  <si>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2012-11-21(LOWEST)</t>
  </si>
  <si>
    <t>1999-01-21 上市</t>
  </si>
  <si>
    <t>1789</t>
  </si>
  <si>
    <t>神隆</t>
  </si>
  <si>
    <t>原料藥95.28%、技術服務4.72% (2016年)</t>
  </si>
  <si>
    <t>2015-08-06(LOWEST)</t>
  </si>
  <si>
    <t>2011-09-29 上市</t>
  </si>
  <si>
    <t>2634</t>
  </si>
  <si>
    <t>漢翔</t>
  </si>
  <si>
    <t>飛機及航空器維修類60.26%、引擎類38.10%、工業技術服務類1.64% (2016年)</t>
  </si>
  <si>
    <t>2014-08-25(LOWEST)</t>
  </si>
  <si>
    <t>2014-08-25 上市</t>
  </si>
  <si>
    <t>2722</t>
  </si>
  <si>
    <t>夏都</t>
  </si>
  <si>
    <t>客房73.01%、餐飲收入24.72%、其他2.26% (2016年)</t>
  </si>
  <si>
    <t>2018-01-10</t>
  </si>
  <si>
    <t>2018-01-05</t>
  </si>
  <si>
    <t>2018-01-03</t>
  </si>
  <si>
    <t>2017-08-08(LOWEST)</t>
  </si>
  <si>
    <t>2012-03-14 上市</t>
  </si>
  <si>
    <t>2867</t>
  </si>
  <si>
    <t>三商壽</t>
  </si>
  <si>
    <t>個人壽險保費76.92%、利息收入15.03%、分離帳戶保險商品收益5.19%、處分投資收益3.73%、金融資產評價損益2.58%、手續費0.28%、投資性不動產損益0.28%、其他投資損益0.08%、再保佣金0.05%、其他營業0.03% (2016年)</t>
  </si>
  <si>
    <t>2016-06-17(LOWEST)</t>
  </si>
  <si>
    <t>2012-12-18 上市</t>
  </si>
  <si>
    <t>2929</t>
  </si>
  <si>
    <t>淘帝-KY</t>
  </si>
  <si>
    <t>童裝100.00% (2016年)</t>
  </si>
  <si>
    <t>2017-05-09(LOWEST)</t>
  </si>
  <si>
    <t>2013-12-30 上市</t>
  </si>
  <si>
    <t>3057</t>
  </si>
  <si>
    <t>喬鼎</t>
  </si>
  <si>
    <t>系統產品97.65%、控制卡1.41%、其他0.93% (2016年)</t>
  </si>
  <si>
    <t>2008-11-20(LOWEST)</t>
  </si>
  <si>
    <t>2004-09-01 上市</t>
  </si>
  <si>
    <t>3416</t>
  </si>
  <si>
    <t>融程電</t>
  </si>
  <si>
    <t>嵌入式系統模組73.94%、液晶顯示應用設備及模組21.03%、其他5.02% (2016年)</t>
  </si>
  <si>
    <t>2016-07-27(LOWEST)</t>
  </si>
  <si>
    <t>2015-01-23 上市</t>
  </si>
  <si>
    <t>4536</t>
  </si>
  <si>
    <t>拓凱</t>
  </si>
  <si>
    <t>運動休閒產品75.95%、航太醫療產品15.16%、原材料及其他8.89% (2016年)</t>
  </si>
  <si>
    <t>2017-12-13(LOWEST)</t>
  </si>
  <si>
    <t>2013-10-09 上市</t>
  </si>
  <si>
    <t>5519</t>
  </si>
  <si>
    <t>隆大</t>
  </si>
  <si>
    <t>建屋銷售64.23%、建築工程33.57%、租賃2.20% (2016年)</t>
  </si>
  <si>
    <t>2016-11-14(LOWEST)</t>
  </si>
  <si>
    <t>2014-02-10 上市</t>
  </si>
  <si>
    <t>5706</t>
  </si>
  <si>
    <t>鳳凰</t>
  </si>
  <si>
    <t>歐洲線33.15%、大陸線16.32%、東北亞線12.03%、郵輪線10.69%、美洲線10.09%、亞洲線6.07%、紐澳線5.10%、其他3.62%、國民旅遊2.93% (2016年)</t>
  </si>
  <si>
    <t>2017-10-31(LOWEST)</t>
  </si>
  <si>
    <t>2011-10-21 上市</t>
  </si>
  <si>
    <t>5907</t>
  </si>
  <si>
    <t>大洋-KY</t>
  </si>
  <si>
    <t>專櫃聯營53.12%、租金及其他26.85%、專櫃直營20.04% (2016年)</t>
  </si>
  <si>
    <t>2017-11-16(LOWEST)</t>
  </si>
  <si>
    <t>2012-06-06 上市</t>
  </si>
  <si>
    <t>8429</t>
  </si>
  <si>
    <t>金麗-KY</t>
  </si>
  <si>
    <t>休閒鞋56.27%、服飾(含牛仔服飾)42.89%、配件0.69%、化妝品0.14% (2016年)</t>
  </si>
  <si>
    <t>2017-12-27(LOWEST)</t>
  </si>
  <si>
    <t>2012-12-20 上市</t>
  </si>
  <si>
    <t>9103</t>
  </si>
  <si>
    <t>美德醫療-DR</t>
  </si>
  <si>
    <t>製造74.30%、醫院服務20.66%、買賣及其他5.04% (2016年)</t>
  </si>
  <si>
    <t>2017-04-24(LOWEST)</t>
  </si>
  <si>
    <t>2002-12-13 上市</t>
  </si>
  <si>
    <t>9110</t>
  </si>
  <si>
    <t>越南控-DR</t>
  </si>
  <si>
    <t>摩托車84.08%、零件及引擎15.88%、模具及維修0.04% (2016年)</t>
  </si>
  <si>
    <t>2018-01-29(LOWEST)</t>
  </si>
  <si>
    <t>2009-12-03 上市</t>
  </si>
  <si>
    <t>911868</t>
  </si>
  <si>
    <t>同方友友-DR</t>
  </si>
  <si>
    <t>2018-01-30(LOWEST)</t>
  </si>
  <si>
    <t>2009-12-22 上市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</si>
</sst>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0000FF"/>
      <u val="single"/>
    </font>
    <font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3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n">
        <v>10.1</v>
      </c>
      <c r="F3" t="n">
        <v>5.99775</v>
      </c>
      <c r="G3" t="n">
        <v>12.9382</v>
      </c>
      <c r="I3" s="1">
        <f>HYPERLINK("https://tw.stock.yahoo.com/q/ta?s=1468&amp;tech_submit=%ACd+%B8%DF", "Link")</f>
        <v/>
      </c>
    </row>
    <row r="4" spans="1:9">
      <c r="A4" t="s">
        <v>9</v>
      </c>
      <c r="B4" t="s">
        <v>10</v>
      </c>
      <c r="C4" t="s">
        <v>11</v>
      </c>
      <c r="D4" t="s">
        <v>13</v>
      </c>
      <c r="E4" t="n">
        <v>10.15</v>
      </c>
      <c r="F4" t="n">
        <v>8.99663</v>
      </c>
      <c r="G4" t="n">
        <v>16.4084</v>
      </c>
    </row>
    <row r="5" spans="1:9">
      <c r="A5" t="s">
        <v>9</v>
      </c>
      <c r="B5" t="s">
        <v>10</v>
      </c>
      <c r="C5" t="s">
        <v>11</v>
      </c>
      <c r="D5" t="s">
        <v>14</v>
      </c>
      <c r="E5" t="n">
        <v>10.1</v>
      </c>
      <c r="F5" t="n">
        <v>10.7172</v>
      </c>
      <c r="G5" t="n">
        <v>20.1143</v>
      </c>
      <c r="H5" t="n">
        <v>2000</v>
      </c>
    </row>
    <row r="6" spans="1:9">
      <c r="A6" t="s">
        <v>9</v>
      </c>
      <c r="B6" t="s">
        <v>10</v>
      </c>
      <c r="C6" t="s">
        <v>11</v>
      </c>
      <c r="D6" t="s">
        <v>15</v>
      </c>
      <c r="E6" t="n">
        <v>10.2</v>
      </c>
      <c r="F6" t="n">
        <v>16.0758</v>
      </c>
      <c r="G6" t="n">
        <v>24.8129</v>
      </c>
      <c r="H6" t="n">
        <v>2000</v>
      </c>
    </row>
    <row r="7" spans="1:9">
      <c r="A7" t="s">
        <v>9</v>
      </c>
      <c r="B7" t="s">
        <v>10</v>
      </c>
      <c r="C7" t="s">
        <v>11</v>
      </c>
      <c r="D7" t="s">
        <v>16</v>
      </c>
      <c r="E7" t="n">
        <v>10.15</v>
      </c>
      <c r="F7" t="n">
        <v>18.5581</v>
      </c>
      <c r="G7" t="n">
        <v>29.1815</v>
      </c>
      <c r="H7" t="n">
        <v>2000</v>
      </c>
    </row>
    <row r="8" spans="1:9">
      <c r="A8" t="s">
        <v>9</v>
      </c>
      <c r="B8" t="s">
        <v>10</v>
      </c>
      <c r="C8" t="s">
        <v>11</v>
      </c>
      <c r="D8" t="s">
        <v>17</v>
      </c>
      <c r="E8" t="n">
        <v>10.25</v>
      </c>
      <c r="F8" t="n">
        <v>25.0593</v>
      </c>
      <c r="G8" t="n">
        <v>34.4932</v>
      </c>
      <c r="H8" t="n">
        <v>7000</v>
      </c>
    </row>
    <row r="9" spans="1:9">
      <c r="A9" t="s">
        <v>9</v>
      </c>
      <c r="B9" t="s">
        <v>10</v>
      </c>
      <c r="C9" t="s">
        <v>11</v>
      </c>
      <c r="D9" t="s">
        <v>18</v>
      </c>
      <c r="E9" t="n">
        <v>10.15</v>
      </c>
      <c r="F9" t="n">
        <v>29.2557</v>
      </c>
      <c r="G9" t="n">
        <v>39.2102</v>
      </c>
    </row>
    <row r="10" spans="1:9">
      <c r="A10" t="s">
        <v>9</v>
      </c>
      <c r="B10" t="s">
        <v>10</v>
      </c>
      <c r="C10" t="s">
        <v>11</v>
      </c>
      <c r="D10" t="s">
        <v>19</v>
      </c>
      <c r="E10" t="n">
        <v>10.25</v>
      </c>
      <c r="F10" t="n">
        <v>41.1058</v>
      </c>
      <c r="G10" t="n">
        <v>44.1874</v>
      </c>
    </row>
    <row r="11" spans="1:9">
      <c r="A11" t="s">
        <v>9</v>
      </c>
      <c r="B11" t="s">
        <v>10</v>
      </c>
      <c r="C11" t="s">
        <v>11</v>
      </c>
      <c r="D11" t="s">
        <v>20</v>
      </c>
      <c r="E11" t="n">
        <v>10.4</v>
      </c>
      <c r="F11" t="n">
        <v>53.3253</v>
      </c>
      <c r="G11" t="n">
        <v>45.7282</v>
      </c>
      <c r="H11" t="n">
        <v>-1000</v>
      </c>
    </row>
    <row r="12" spans="1:9">
      <c r="A12" t="s">
        <v>9</v>
      </c>
      <c r="B12" t="s">
        <v>10</v>
      </c>
      <c r="C12" t="s">
        <v>11</v>
      </c>
      <c r="D12" t="s">
        <v>21</v>
      </c>
      <c r="E12" t="n">
        <v>11</v>
      </c>
      <c r="F12" t="n">
        <v>63.3213</v>
      </c>
      <c r="G12" t="n">
        <v>41.9297</v>
      </c>
      <c r="H12" t="n">
        <v>23000</v>
      </c>
    </row>
    <row r="13" spans="1:9">
      <c r="A13" t="s">
        <v>9</v>
      </c>
      <c r="B13" t="s">
        <v>10</v>
      </c>
      <c r="C13" t="s">
        <v>11</v>
      </c>
      <c r="D13" t="s">
        <v>22</v>
      </c>
      <c r="E13" t="n">
        <v>10.3</v>
      </c>
      <c r="F13" t="n">
        <v>44.9819</v>
      </c>
      <c r="G13" t="n">
        <v>31.2339</v>
      </c>
      <c r="H13" t="n">
        <v>8000</v>
      </c>
    </row>
    <row r="14" spans="1:9">
      <c r="A14" t="s">
        <v>9</v>
      </c>
      <c r="B14" t="s">
        <v>10</v>
      </c>
      <c r="C14" t="s">
        <v>11</v>
      </c>
      <c r="D14" t="s">
        <v>23</v>
      </c>
      <c r="E14" t="n">
        <v>10.1</v>
      </c>
      <c r="F14" t="n">
        <v>17.4729</v>
      </c>
      <c r="G14" t="n">
        <v>24.3598</v>
      </c>
    </row>
    <row r="15" spans="1:9">
      <c r="A15" t="s">
        <v>9</v>
      </c>
      <c r="B15" t="s">
        <v>10</v>
      </c>
      <c r="C15" t="s">
        <v>11</v>
      </c>
      <c r="D15" t="s">
        <v>24</v>
      </c>
      <c r="E15" t="n">
        <v>10.2</v>
      </c>
      <c r="F15" t="n">
        <v>26.2093</v>
      </c>
      <c r="G15" t="n">
        <v>27.8033</v>
      </c>
    </row>
    <row r="16" spans="1:9">
      <c r="A16" t="s">
        <v>9</v>
      </c>
      <c r="B16" t="s">
        <v>10</v>
      </c>
      <c r="C16" t="s">
        <v>11</v>
      </c>
      <c r="D16" t="s">
        <v>25</v>
      </c>
      <c r="E16" t="n">
        <v>10.2</v>
      </c>
      <c r="F16" t="n">
        <v>26.814</v>
      </c>
      <c r="G16" t="n">
        <v>28.6003</v>
      </c>
    </row>
    <row r="17" spans="1:9">
      <c r="A17" t="s">
        <v>9</v>
      </c>
      <c r="B17" t="s">
        <v>10</v>
      </c>
      <c r="C17" t="s">
        <v>11</v>
      </c>
      <c r="D17" t="s">
        <v>26</v>
      </c>
      <c r="E17" t="n">
        <v>8.99</v>
      </c>
      <c r="F17" t="n">
        <v>9.96088</v>
      </c>
      <c r="G17" t="n">
        <v>16.4863</v>
      </c>
    </row>
    <row r="18" spans="1:9">
      <c r="A18" t="s">
        <v>9</v>
      </c>
      <c r="B18" t="s">
        <v>10</v>
      </c>
      <c r="C18" t="s">
        <v>11</v>
      </c>
      <c r="D18" s="2" t="s">
        <v>27</v>
      </c>
    </row>
    <row r="20" spans="1:9">
      <c r="A20" t="s">
        <v>28</v>
      </c>
      <c r="B20" t="s">
        <v>29</v>
      </c>
      <c r="C20" t="s">
        <v>30</v>
      </c>
      <c r="D20" t="s">
        <v>12</v>
      </c>
      <c r="E20" t="n">
        <v>34.85</v>
      </c>
      <c r="F20" t="n">
        <v>11.1343</v>
      </c>
      <c r="G20" t="n">
        <v>14.499</v>
      </c>
      <c r="I20" s="1">
        <f>HYPERLINK("https://tw.stock.yahoo.com/q/ta?s=1789&amp;tech_submit=%ACd+%B8%DF", "Link")</f>
        <v/>
      </c>
    </row>
    <row r="21" spans="1:9">
      <c r="A21" t="s">
        <v>28</v>
      </c>
      <c r="B21" t="s">
        <v>29</v>
      </c>
      <c r="C21" t="s">
        <v>30</v>
      </c>
      <c r="D21" t="s">
        <v>13</v>
      </c>
      <c r="E21" t="n">
        <v>35.1</v>
      </c>
      <c r="F21" t="n">
        <v>16.7015</v>
      </c>
      <c r="G21" t="n">
        <v>16.1814</v>
      </c>
      <c r="H21" t="n">
        <v>20000</v>
      </c>
    </row>
    <row r="22" spans="1:9">
      <c r="A22" t="s">
        <v>28</v>
      </c>
      <c r="B22" t="s">
        <v>29</v>
      </c>
      <c r="C22" t="s">
        <v>30</v>
      </c>
      <c r="D22" t="s">
        <v>14</v>
      </c>
      <c r="E22" t="n">
        <v>35.2</v>
      </c>
      <c r="F22" t="n">
        <v>13.5137</v>
      </c>
      <c r="G22" t="n">
        <v>15.9214</v>
      </c>
      <c r="H22" t="n">
        <v>137000</v>
      </c>
    </row>
    <row r="23" spans="1:9">
      <c r="A23" t="s">
        <v>28</v>
      </c>
      <c r="B23" t="s">
        <v>29</v>
      </c>
      <c r="C23" t="s">
        <v>30</v>
      </c>
      <c r="D23" t="s">
        <v>15</v>
      </c>
      <c r="E23" t="n">
        <v>35.15</v>
      </c>
      <c r="F23" t="n">
        <v>8.906940000000001</v>
      </c>
      <c r="G23" t="n">
        <v>17.1252</v>
      </c>
      <c r="H23" t="n">
        <v>253000</v>
      </c>
    </row>
    <row r="24" spans="1:9">
      <c r="A24" t="s">
        <v>28</v>
      </c>
      <c r="B24" t="s">
        <v>29</v>
      </c>
      <c r="C24" t="s">
        <v>30</v>
      </c>
      <c r="D24" t="s">
        <v>16</v>
      </c>
      <c r="E24" t="n">
        <v>34.95</v>
      </c>
      <c r="F24" t="n">
        <v>7.64612</v>
      </c>
      <c r="G24" t="n">
        <v>21.2343</v>
      </c>
      <c r="H24" t="n">
        <v>31000</v>
      </c>
    </row>
    <row r="25" spans="1:9">
      <c r="A25" t="s">
        <v>28</v>
      </c>
      <c r="B25" t="s">
        <v>29</v>
      </c>
      <c r="C25" t="s">
        <v>30</v>
      </c>
      <c r="D25" t="s">
        <v>17</v>
      </c>
      <c r="E25" t="n">
        <v>35.2</v>
      </c>
      <c r="F25" t="n">
        <v>11.4692</v>
      </c>
      <c r="G25" t="n">
        <v>28.0284</v>
      </c>
      <c r="H25" t="n">
        <v>112360</v>
      </c>
    </row>
    <row r="26" spans="1:9">
      <c r="A26" t="s">
        <v>28</v>
      </c>
      <c r="B26" t="s">
        <v>29</v>
      </c>
      <c r="C26" t="s">
        <v>30</v>
      </c>
      <c r="D26" t="s">
        <v>18</v>
      </c>
      <c r="E26" t="n">
        <v>35.2</v>
      </c>
      <c r="F26" t="n">
        <v>17.2038</v>
      </c>
      <c r="G26" t="n">
        <v>36.3081</v>
      </c>
      <c r="H26" t="n">
        <v>-18000</v>
      </c>
    </row>
    <row r="27" spans="1:9">
      <c r="A27" t="s">
        <v>28</v>
      </c>
      <c r="B27" t="s">
        <v>29</v>
      </c>
      <c r="C27" t="s">
        <v>30</v>
      </c>
      <c r="D27" t="s">
        <v>19</v>
      </c>
      <c r="E27" t="n">
        <v>35.45</v>
      </c>
      <c r="F27" t="n">
        <v>25.8056</v>
      </c>
      <c r="G27" t="n">
        <v>45.8602</v>
      </c>
      <c r="H27" t="n">
        <v>-160000</v>
      </c>
    </row>
    <row r="28" spans="1:9">
      <c r="A28" t="s">
        <v>28</v>
      </c>
      <c r="B28" t="s">
        <v>29</v>
      </c>
      <c r="C28" t="s">
        <v>30</v>
      </c>
      <c r="D28" t="s">
        <v>20</v>
      </c>
      <c r="E28" t="n">
        <v>35.5</v>
      </c>
      <c r="F28" t="n">
        <v>36.7854</v>
      </c>
      <c r="G28" t="n">
        <v>55.8875</v>
      </c>
      <c r="H28" t="n">
        <v>-62000</v>
      </c>
    </row>
    <row r="29" spans="1:9">
      <c r="A29" t="s">
        <v>28</v>
      </c>
      <c r="B29" t="s">
        <v>29</v>
      </c>
      <c r="C29" t="s">
        <v>30</v>
      </c>
      <c r="D29" t="s">
        <v>21</v>
      </c>
      <c r="E29" t="n">
        <v>35.6</v>
      </c>
      <c r="F29" t="n">
        <v>51.3319</v>
      </c>
      <c r="G29" t="n">
        <v>65.4385</v>
      </c>
      <c r="H29" t="n">
        <v>212339</v>
      </c>
    </row>
    <row r="30" spans="1:9">
      <c r="A30" t="s">
        <v>28</v>
      </c>
      <c r="B30" t="s">
        <v>29</v>
      </c>
      <c r="C30" t="s">
        <v>30</v>
      </c>
      <c r="D30" t="s">
        <v>22</v>
      </c>
      <c r="E30" t="n">
        <v>36.05</v>
      </c>
      <c r="F30" t="n">
        <v>69.3056</v>
      </c>
      <c r="G30" t="n">
        <v>72.4918</v>
      </c>
      <c r="H30" t="n">
        <v>-71000</v>
      </c>
    </row>
    <row r="31" spans="1:9">
      <c r="A31" t="s">
        <v>28</v>
      </c>
      <c r="B31" t="s">
        <v>29</v>
      </c>
      <c r="C31" t="s">
        <v>30</v>
      </c>
      <c r="D31" t="s">
        <v>23</v>
      </c>
      <c r="E31" t="n">
        <v>36.7</v>
      </c>
      <c r="F31" t="n">
        <v>78.9584</v>
      </c>
      <c r="G31" t="n">
        <v>74.0849</v>
      </c>
      <c r="H31" t="n">
        <v>-164061</v>
      </c>
    </row>
    <row r="32" spans="1:9">
      <c r="A32" t="s">
        <v>28</v>
      </c>
      <c r="B32" t="s">
        <v>29</v>
      </c>
      <c r="C32" t="s">
        <v>30</v>
      </c>
      <c r="D32" t="s">
        <v>24</v>
      </c>
      <c r="E32" t="n">
        <v>35.7</v>
      </c>
      <c r="F32" t="n">
        <v>68.4376</v>
      </c>
      <c r="G32" t="n">
        <v>71.6481</v>
      </c>
    </row>
    <row r="33" spans="1:9">
      <c r="A33" t="s">
        <v>28</v>
      </c>
      <c r="B33" t="s">
        <v>29</v>
      </c>
      <c r="C33" t="s">
        <v>30</v>
      </c>
      <c r="D33" t="s">
        <v>25</v>
      </c>
      <c r="E33" t="n">
        <v>35.7</v>
      </c>
      <c r="F33" t="n">
        <v>69.3231</v>
      </c>
      <c r="G33" t="n">
        <v>73.2534</v>
      </c>
    </row>
    <row r="34" spans="1:9">
      <c r="A34" t="s">
        <v>28</v>
      </c>
      <c r="B34" t="s">
        <v>29</v>
      </c>
      <c r="C34" t="s">
        <v>30</v>
      </c>
      <c r="D34" t="s">
        <v>31</v>
      </c>
      <c r="E34" t="n">
        <v>31.4</v>
      </c>
      <c r="F34" t="n">
        <v>6.68772</v>
      </c>
      <c r="G34" t="n">
        <v>11.2224</v>
      </c>
    </row>
    <row r="35" spans="1:9">
      <c r="A35" t="s">
        <v>28</v>
      </c>
      <c r="B35" t="s">
        <v>29</v>
      </c>
      <c r="C35" t="s">
        <v>30</v>
      </c>
      <c r="D35" s="2" t="s">
        <v>32</v>
      </c>
    </row>
    <row r="37" spans="1:9">
      <c r="A37" t="s">
        <v>33</v>
      </c>
      <c r="B37" t="s">
        <v>34</v>
      </c>
      <c r="C37" t="s">
        <v>35</v>
      </c>
      <c r="D37" t="s">
        <v>12</v>
      </c>
      <c r="E37" t="n">
        <v>35.35</v>
      </c>
      <c r="F37" t="n">
        <v>5.58836</v>
      </c>
      <c r="G37" t="n">
        <v>10.2246</v>
      </c>
      <c r="H37" t="n">
        <v>-90000</v>
      </c>
      <c r="I37" s="1">
        <f>HYPERLINK("https://tw.stock.yahoo.com/q/ta?s=2634&amp;tech_submit=%ACd+%B8%DF", "Link")</f>
        <v/>
      </c>
    </row>
    <row r="38" spans="1:9">
      <c r="A38" t="s">
        <v>33</v>
      </c>
      <c r="B38" t="s">
        <v>34</v>
      </c>
      <c r="C38" t="s">
        <v>35</v>
      </c>
      <c r="D38" t="s">
        <v>13</v>
      </c>
      <c r="E38" t="n">
        <v>35.55</v>
      </c>
      <c r="F38" t="n">
        <v>8.382540000000001</v>
      </c>
      <c r="G38" t="n">
        <v>12.5427</v>
      </c>
      <c r="H38" t="n">
        <v>-222000</v>
      </c>
    </row>
    <row r="39" spans="1:9">
      <c r="A39" t="s">
        <v>33</v>
      </c>
      <c r="B39" t="s">
        <v>34</v>
      </c>
      <c r="C39" t="s">
        <v>35</v>
      </c>
      <c r="D39" t="s">
        <v>14</v>
      </c>
      <c r="E39" t="n">
        <v>35.8</v>
      </c>
      <c r="F39" t="n">
        <v>12.5738</v>
      </c>
      <c r="G39" t="n">
        <v>14.6228</v>
      </c>
      <c r="H39" t="n">
        <v>-92000</v>
      </c>
    </row>
    <row r="40" spans="1:9">
      <c r="A40" t="s">
        <v>33</v>
      </c>
      <c r="B40" t="s">
        <v>34</v>
      </c>
      <c r="C40" t="s">
        <v>35</v>
      </c>
      <c r="D40" t="s">
        <v>15</v>
      </c>
      <c r="E40" t="n">
        <v>35.85</v>
      </c>
      <c r="F40" t="n">
        <v>15.2893</v>
      </c>
      <c r="G40" t="n">
        <v>15.6473</v>
      </c>
      <c r="H40" t="n">
        <v>-218000</v>
      </c>
    </row>
    <row r="41" spans="1:9">
      <c r="A41" t="s">
        <v>33</v>
      </c>
      <c r="B41" t="s">
        <v>34</v>
      </c>
      <c r="C41" t="s">
        <v>35</v>
      </c>
      <c r="D41" t="s">
        <v>16</v>
      </c>
      <c r="E41" t="n">
        <v>35.95</v>
      </c>
      <c r="F41" t="n">
        <v>15.7911</v>
      </c>
      <c r="G41" t="n">
        <v>15.8264</v>
      </c>
      <c r="H41" t="n">
        <v>-388480</v>
      </c>
    </row>
    <row r="42" spans="1:9">
      <c r="A42" t="s">
        <v>33</v>
      </c>
      <c r="B42" t="s">
        <v>34</v>
      </c>
      <c r="C42" t="s">
        <v>35</v>
      </c>
      <c r="D42" t="s">
        <v>17</v>
      </c>
      <c r="E42" t="n">
        <v>35.75</v>
      </c>
      <c r="F42" t="n">
        <v>9.400919999999999</v>
      </c>
      <c r="G42" t="n">
        <v>15.844</v>
      </c>
      <c r="H42" t="n">
        <v>-168000</v>
      </c>
    </row>
    <row r="43" spans="1:9">
      <c r="A43" t="s">
        <v>33</v>
      </c>
      <c r="B43" t="s">
        <v>34</v>
      </c>
      <c r="C43" t="s">
        <v>35</v>
      </c>
      <c r="D43" t="s">
        <v>18</v>
      </c>
      <c r="E43" t="n">
        <v>35.9</v>
      </c>
      <c r="F43" t="n">
        <v>14.1014</v>
      </c>
      <c r="G43" t="n">
        <v>19.0655</v>
      </c>
      <c r="H43" t="n">
        <v>-95000</v>
      </c>
    </row>
    <row r="44" spans="1:9">
      <c r="A44" t="s">
        <v>33</v>
      </c>
      <c r="B44" t="s">
        <v>34</v>
      </c>
      <c r="C44" t="s">
        <v>35</v>
      </c>
      <c r="D44" t="s">
        <v>19</v>
      </c>
      <c r="E44" t="n">
        <v>35.8</v>
      </c>
      <c r="F44" t="n">
        <v>16.8042</v>
      </c>
      <c r="G44" t="n">
        <v>21.5476</v>
      </c>
      <c r="H44" t="n">
        <v>-408000</v>
      </c>
    </row>
    <row r="45" spans="1:9">
      <c r="A45" t="s">
        <v>33</v>
      </c>
      <c r="B45" t="s">
        <v>34</v>
      </c>
      <c r="C45" t="s">
        <v>35</v>
      </c>
      <c r="D45" t="s">
        <v>20</v>
      </c>
      <c r="E45" t="n">
        <v>36.2</v>
      </c>
      <c r="F45" t="n">
        <v>25.2064</v>
      </c>
      <c r="G45" t="n">
        <v>23.9193</v>
      </c>
      <c r="H45" t="n">
        <v>-286000</v>
      </c>
    </row>
    <row r="46" spans="1:9">
      <c r="A46" t="s">
        <v>33</v>
      </c>
      <c r="B46" t="s">
        <v>34</v>
      </c>
      <c r="C46" t="s">
        <v>35</v>
      </c>
      <c r="D46" t="s">
        <v>21</v>
      </c>
      <c r="E46" t="n">
        <v>36.45</v>
      </c>
      <c r="F46" t="n">
        <v>22.5921</v>
      </c>
      <c r="G46" t="n">
        <v>23.2758</v>
      </c>
      <c r="H46" t="n">
        <v>246231</v>
      </c>
    </row>
    <row r="47" spans="1:9">
      <c r="A47" t="s">
        <v>33</v>
      </c>
      <c r="B47" t="s">
        <v>34</v>
      </c>
      <c r="C47" t="s">
        <v>35</v>
      </c>
      <c r="D47" t="s">
        <v>22</v>
      </c>
      <c r="E47" t="n">
        <v>35.9</v>
      </c>
      <c r="F47" t="n">
        <v>10.8113</v>
      </c>
      <c r="G47" t="n">
        <v>23.6176</v>
      </c>
      <c r="H47" t="n">
        <v>-325000</v>
      </c>
    </row>
    <row r="48" spans="1:9">
      <c r="A48" t="s">
        <v>33</v>
      </c>
      <c r="B48" t="s">
        <v>34</v>
      </c>
      <c r="C48" t="s">
        <v>35</v>
      </c>
      <c r="D48" t="s">
        <v>23</v>
      </c>
      <c r="E48" t="n">
        <v>35.85</v>
      </c>
      <c r="F48" t="n">
        <v>14.2938</v>
      </c>
      <c r="G48" t="n">
        <v>30.0208</v>
      </c>
      <c r="H48" t="n">
        <v>-1051296</v>
      </c>
    </row>
    <row r="49" spans="1:9">
      <c r="A49" t="s">
        <v>33</v>
      </c>
      <c r="B49" t="s">
        <v>34</v>
      </c>
      <c r="C49" t="s">
        <v>35</v>
      </c>
      <c r="D49" t="s">
        <v>24</v>
      </c>
      <c r="E49" t="n">
        <v>36.35</v>
      </c>
      <c r="F49" t="n">
        <v>21.4408</v>
      </c>
      <c r="G49" t="n">
        <v>37.8843</v>
      </c>
    </row>
    <row r="50" spans="1:9">
      <c r="A50" t="s">
        <v>33</v>
      </c>
      <c r="B50" t="s">
        <v>34</v>
      </c>
      <c r="C50" t="s">
        <v>35</v>
      </c>
      <c r="D50" t="s">
        <v>25</v>
      </c>
      <c r="E50" t="n">
        <v>36.6</v>
      </c>
      <c r="F50" t="n">
        <v>32.1612</v>
      </c>
      <c r="G50" t="n">
        <v>46.106</v>
      </c>
    </row>
    <row r="51" spans="1:9">
      <c r="A51" t="s">
        <v>33</v>
      </c>
      <c r="B51" t="s">
        <v>34</v>
      </c>
      <c r="C51" t="s">
        <v>35</v>
      </c>
      <c r="D51" t="s">
        <v>36</v>
      </c>
      <c r="E51" t="n">
        <v>30</v>
      </c>
      <c r="F51" t="n">
        <v>0</v>
      </c>
      <c r="G51" t="n">
        <v>0</v>
      </c>
    </row>
    <row r="52" spans="1:9">
      <c r="A52" t="s">
        <v>33</v>
      </c>
      <c r="B52" t="s">
        <v>34</v>
      </c>
      <c r="C52" t="s">
        <v>35</v>
      </c>
      <c r="D52" s="2" t="s">
        <v>37</v>
      </c>
    </row>
    <row r="54" spans="1:9">
      <c r="A54" t="s">
        <v>38</v>
      </c>
      <c r="B54" t="s">
        <v>39</v>
      </c>
      <c r="C54" t="s">
        <v>40</v>
      </c>
      <c r="D54" t="s">
        <v>12</v>
      </c>
      <c r="E54" t="n">
        <v>35</v>
      </c>
      <c r="F54" t="n">
        <v>11.6625</v>
      </c>
      <c r="G54" t="n">
        <v>13.8269</v>
      </c>
      <c r="I54" s="1">
        <f>HYPERLINK("https://tw.stock.yahoo.com/q/ta?s=2722&amp;tech_submit=%ACd+%B8%DF", "Link")</f>
        <v/>
      </c>
    </row>
    <row r="55" spans="1:9">
      <c r="A55" t="s">
        <v>38</v>
      </c>
      <c r="B55" t="s">
        <v>39</v>
      </c>
      <c r="C55" t="s">
        <v>40</v>
      </c>
      <c r="D55" t="s">
        <v>13</v>
      </c>
      <c r="E55" t="n">
        <v>34.95</v>
      </c>
      <c r="F55" t="n">
        <v>11.2437</v>
      </c>
      <c r="G55" t="n">
        <v>14.9091</v>
      </c>
    </row>
    <row r="56" spans="1:9">
      <c r="A56" t="s">
        <v>38</v>
      </c>
      <c r="B56" t="s">
        <v>39</v>
      </c>
      <c r="C56" t="s">
        <v>40</v>
      </c>
      <c r="D56" t="s">
        <v>15</v>
      </c>
      <c r="E56" t="n">
        <v>34.95</v>
      </c>
      <c r="F56" t="n">
        <v>13.7405</v>
      </c>
      <c r="G56" t="n">
        <v>16.7418</v>
      </c>
      <c r="H56" t="n">
        <v>0</v>
      </c>
    </row>
    <row r="57" spans="1:9">
      <c r="A57" t="s">
        <v>38</v>
      </c>
      <c r="B57" t="s">
        <v>39</v>
      </c>
      <c r="C57" t="s">
        <v>40</v>
      </c>
      <c r="D57" t="s">
        <v>16</v>
      </c>
      <c r="E57" t="n">
        <v>34.95</v>
      </c>
      <c r="F57" t="n">
        <v>14.7284</v>
      </c>
      <c r="G57" t="n">
        <v>18.2425</v>
      </c>
      <c r="H57" t="n">
        <v>1000</v>
      </c>
    </row>
    <row r="58" spans="1:9">
      <c r="A58" t="s">
        <v>38</v>
      </c>
      <c r="B58" t="s">
        <v>39</v>
      </c>
      <c r="C58" t="s">
        <v>40</v>
      </c>
      <c r="D58" t="s">
        <v>17</v>
      </c>
      <c r="E58" t="n">
        <v>35</v>
      </c>
      <c r="F58" t="n">
        <v>16.2102</v>
      </c>
      <c r="G58" t="n">
        <v>19.9996</v>
      </c>
      <c r="H58" t="n">
        <v>3000</v>
      </c>
    </row>
    <row r="59" spans="1:9">
      <c r="A59" t="s">
        <v>38</v>
      </c>
      <c r="B59" t="s">
        <v>39</v>
      </c>
      <c r="C59" t="s">
        <v>40</v>
      </c>
      <c r="D59" t="s">
        <v>18</v>
      </c>
      <c r="E59" t="n">
        <v>34.95</v>
      </c>
      <c r="F59" t="n">
        <v>15.4918</v>
      </c>
      <c r="G59" t="n">
        <v>21.8943</v>
      </c>
    </row>
    <row r="60" spans="1:9">
      <c r="A60" t="s">
        <v>38</v>
      </c>
      <c r="B60" t="s">
        <v>39</v>
      </c>
      <c r="C60" t="s">
        <v>40</v>
      </c>
      <c r="D60" t="s">
        <v>19</v>
      </c>
      <c r="E60" t="n">
        <v>34.9</v>
      </c>
      <c r="F60" t="n">
        <v>17.3553</v>
      </c>
      <c r="G60" t="n">
        <v>25.0955</v>
      </c>
    </row>
    <row r="61" spans="1:9">
      <c r="A61" t="s">
        <v>38</v>
      </c>
      <c r="B61" t="s">
        <v>39</v>
      </c>
      <c r="C61" t="s">
        <v>40</v>
      </c>
      <c r="D61" t="s">
        <v>20</v>
      </c>
      <c r="E61" t="n">
        <v>35</v>
      </c>
      <c r="F61" t="n">
        <v>23.0917</v>
      </c>
      <c r="G61" t="n">
        <v>28.9656</v>
      </c>
      <c r="H61" t="n">
        <v>-1000</v>
      </c>
    </row>
    <row r="62" spans="1:9">
      <c r="A62" t="s">
        <v>38</v>
      </c>
      <c r="B62" t="s">
        <v>39</v>
      </c>
      <c r="C62" t="s">
        <v>40</v>
      </c>
      <c r="D62" t="s">
        <v>21</v>
      </c>
      <c r="E62" t="n">
        <v>35.7</v>
      </c>
      <c r="F62" t="n">
        <v>30.3519</v>
      </c>
      <c r="G62" t="n">
        <v>31.9026</v>
      </c>
      <c r="H62" t="n">
        <v>14000</v>
      </c>
    </row>
    <row r="63" spans="1:9">
      <c r="A63" t="s">
        <v>38</v>
      </c>
      <c r="B63" t="s">
        <v>39</v>
      </c>
      <c r="C63" t="s">
        <v>40</v>
      </c>
      <c r="D63" t="s">
        <v>22</v>
      </c>
      <c r="E63" t="n">
        <v>35</v>
      </c>
      <c r="F63" t="n">
        <v>21.2422</v>
      </c>
      <c r="G63" t="n">
        <v>32.6779</v>
      </c>
      <c r="H63" t="n">
        <v>3000</v>
      </c>
    </row>
    <row r="64" spans="1:9">
      <c r="A64" t="s">
        <v>38</v>
      </c>
      <c r="B64" t="s">
        <v>39</v>
      </c>
      <c r="C64" t="s">
        <v>40</v>
      </c>
      <c r="D64" t="s">
        <v>23</v>
      </c>
      <c r="E64" t="n">
        <v>34.85</v>
      </c>
      <c r="F64" t="n">
        <v>27.5775</v>
      </c>
      <c r="G64" t="n">
        <v>38.3958</v>
      </c>
    </row>
    <row r="65" spans="1:9">
      <c r="A65" t="s">
        <v>38</v>
      </c>
      <c r="B65" t="s">
        <v>39</v>
      </c>
      <c r="C65" t="s">
        <v>40</v>
      </c>
      <c r="D65" t="s">
        <v>41</v>
      </c>
      <c r="E65" t="n">
        <v>35</v>
      </c>
      <c r="F65" t="n">
        <v>35.1163</v>
      </c>
      <c r="G65" t="n">
        <v>43.8049</v>
      </c>
    </row>
    <row r="66" spans="1:9">
      <c r="A66" t="s">
        <v>38</v>
      </c>
      <c r="B66" t="s">
        <v>39</v>
      </c>
      <c r="C66" t="s">
        <v>40</v>
      </c>
      <c r="D66" t="s">
        <v>42</v>
      </c>
      <c r="E66" t="n">
        <v>35.05</v>
      </c>
      <c r="F66" t="n">
        <v>42.6744</v>
      </c>
      <c r="G66" t="n">
        <v>48.1493</v>
      </c>
    </row>
    <row r="67" spans="1:9">
      <c r="A67" t="s">
        <v>38</v>
      </c>
      <c r="B67" t="s">
        <v>39</v>
      </c>
      <c r="C67" t="s">
        <v>40</v>
      </c>
      <c r="D67" t="s">
        <v>43</v>
      </c>
      <c r="E67" t="n">
        <v>35.1</v>
      </c>
      <c r="F67" t="n">
        <v>52.7616</v>
      </c>
      <c r="G67" t="n">
        <v>50.8867</v>
      </c>
    </row>
    <row r="68" spans="1:9">
      <c r="A68" t="s">
        <v>38</v>
      </c>
      <c r="B68" t="s">
        <v>39</v>
      </c>
      <c r="C68" t="s">
        <v>40</v>
      </c>
      <c r="D68" t="s">
        <v>44</v>
      </c>
      <c r="E68" t="n">
        <v>31.6</v>
      </c>
      <c r="F68" t="n">
        <v>0.761649</v>
      </c>
      <c r="G68" t="n">
        <v>3.56599</v>
      </c>
    </row>
    <row r="69" spans="1:9">
      <c r="A69" t="s">
        <v>38</v>
      </c>
      <c r="B69" t="s">
        <v>39</v>
      </c>
      <c r="C69" t="s">
        <v>40</v>
      </c>
      <c r="D69" s="2" t="s">
        <v>45</v>
      </c>
    </row>
    <row r="71" spans="1:9">
      <c r="A71" t="s">
        <v>46</v>
      </c>
      <c r="B71" t="s">
        <v>47</v>
      </c>
      <c r="C71" t="s">
        <v>48</v>
      </c>
      <c r="D71" t="s">
        <v>12</v>
      </c>
      <c r="E71" t="n">
        <v>16.15</v>
      </c>
      <c r="F71" t="n">
        <v>15.3792</v>
      </c>
      <c r="G71" t="n">
        <v>25.4613</v>
      </c>
      <c r="I71" s="1">
        <f>HYPERLINK("https://tw.stock.yahoo.com/q/ta?s=2867&amp;tech_submit=%ACd+%B8%DF", "Link")</f>
        <v/>
      </c>
    </row>
    <row r="72" spans="1:9">
      <c r="A72" t="s">
        <v>46</v>
      </c>
      <c r="B72" t="s">
        <v>47</v>
      </c>
      <c r="C72" t="s">
        <v>48</v>
      </c>
      <c r="D72" t="s">
        <v>13</v>
      </c>
      <c r="E72" t="n">
        <v>16.15</v>
      </c>
      <c r="F72" t="n">
        <v>15.926</v>
      </c>
      <c r="G72" t="n">
        <v>30.5023</v>
      </c>
      <c r="H72" t="n">
        <v>-29000</v>
      </c>
    </row>
    <row r="73" spans="1:9">
      <c r="A73" t="s">
        <v>46</v>
      </c>
      <c r="B73" t="s">
        <v>47</v>
      </c>
      <c r="C73" t="s">
        <v>48</v>
      </c>
      <c r="D73" t="s">
        <v>14</v>
      </c>
      <c r="E73" t="n">
        <v>16.1</v>
      </c>
      <c r="F73" t="n">
        <v>16.7461</v>
      </c>
      <c r="G73" t="n">
        <v>37.7904</v>
      </c>
      <c r="H73" t="n">
        <v>651770</v>
      </c>
    </row>
    <row r="74" spans="1:9">
      <c r="A74" t="s">
        <v>46</v>
      </c>
      <c r="B74" t="s">
        <v>47</v>
      </c>
      <c r="C74" t="s">
        <v>48</v>
      </c>
      <c r="D74" t="s">
        <v>15</v>
      </c>
      <c r="E74" t="n">
        <v>16.15</v>
      </c>
      <c r="F74" t="n">
        <v>25.1191</v>
      </c>
      <c r="G74" t="n">
        <v>48.3125</v>
      </c>
      <c r="H74" t="n">
        <v>137000</v>
      </c>
    </row>
    <row r="75" spans="1:9">
      <c r="A75" t="s">
        <v>46</v>
      </c>
      <c r="B75" t="s">
        <v>47</v>
      </c>
      <c r="C75" t="s">
        <v>48</v>
      </c>
      <c r="D75" t="s">
        <v>16</v>
      </c>
      <c r="E75" t="n">
        <v>16.3</v>
      </c>
      <c r="F75" t="n">
        <v>37.6787</v>
      </c>
      <c r="G75" t="n">
        <v>59.9093</v>
      </c>
      <c r="H75" t="n">
        <v>909000</v>
      </c>
    </row>
    <row r="76" spans="1:9">
      <c r="A76" t="s">
        <v>46</v>
      </c>
      <c r="B76" t="s">
        <v>47</v>
      </c>
      <c r="C76" t="s">
        <v>48</v>
      </c>
      <c r="D76" t="s">
        <v>17</v>
      </c>
      <c r="E76" t="n">
        <v>16.35</v>
      </c>
      <c r="F76" t="n">
        <v>56.518</v>
      </c>
      <c r="G76" t="n">
        <v>71.0245</v>
      </c>
      <c r="H76" t="n">
        <v>499000</v>
      </c>
    </row>
    <row r="77" spans="1:9">
      <c r="A77" t="s">
        <v>46</v>
      </c>
      <c r="B77" t="s">
        <v>47</v>
      </c>
      <c r="C77" t="s">
        <v>48</v>
      </c>
      <c r="D77" t="s">
        <v>18</v>
      </c>
      <c r="E77" t="n">
        <v>16.35</v>
      </c>
      <c r="F77" t="n">
        <v>68.1104</v>
      </c>
      <c r="G77" t="n">
        <v>78.2778</v>
      </c>
      <c r="H77" t="n">
        <v>54000</v>
      </c>
    </row>
    <row r="78" spans="1:9">
      <c r="A78" t="s">
        <v>46</v>
      </c>
      <c r="B78" t="s">
        <v>47</v>
      </c>
      <c r="C78" t="s">
        <v>48</v>
      </c>
      <c r="D78" t="s">
        <v>19</v>
      </c>
      <c r="E78" t="n">
        <v>16.45</v>
      </c>
      <c r="F78" t="n">
        <v>85.49890000000001</v>
      </c>
      <c r="G78" t="n">
        <v>83.36150000000001</v>
      </c>
      <c r="H78" t="n">
        <v>273000</v>
      </c>
    </row>
    <row r="79" spans="1:9">
      <c r="A79" t="s">
        <v>46</v>
      </c>
      <c r="B79" t="s">
        <v>47</v>
      </c>
      <c r="C79" t="s">
        <v>48</v>
      </c>
      <c r="D79" t="s">
        <v>20</v>
      </c>
      <c r="E79" t="n">
        <v>16.4</v>
      </c>
      <c r="F79" t="n">
        <v>78.2484</v>
      </c>
      <c r="G79" t="n">
        <v>82.2927</v>
      </c>
      <c r="H79" t="n">
        <v>88016</v>
      </c>
    </row>
    <row r="80" spans="1:9">
      <c r="A80" t="s">
        <v>46</v>
      </c>
      <c r="B80" t="s">
        <v>47</v>
      </c>
      <c r="C80" t="s">
        <v>48</v>
      </c>
      <c r="D80" t="s">
        <v>21</v>
      </c>
      <c r="E80" t="n">
        <v>16.4</v>
      </c>
      <c r="F80" t="n">
        <v>84.0393</v>
      </c>
      <c r="G80" t="n">
        <v>84.31489999999999</v>
      </c>
      <c r="H80" t="n">
        <v>609000</v>
      </c>
    </row>
    <row r="81" spans="1:9">
      <c r="A81" t="s">
        <v>46</v>
      </c>
      <c r="B81" t="s">
        <v>47</v>
      </c>
      <c r="C81" t="s">
        <v>48</v>
      </c>
      <c r="D81" t="s">
        <v>22</v>
      </c>
      <c r="E81" t="n">
        <v>16.45</v>
      </c>
      <c r="F81" t="n">
        <v>92.7256</v>
      </c>
      <c r="G81" t="n">
        <v>84.45269999999999</v>
      </c>
      <c r="H81" t="n">
        <v>143000</v>
      </c>
    </row>
    <row r="82" spans="1:9">
      <c r="A82" t="s">
        <v>46</v>
      </c>
      <c r="B82" t="s">
        <v>47</v>
      </c>
      <c r="C82" t="s">
        <v>48</v>
      </c>
      <c r="D82" t="s">
        <v>23</v>
      </c>
      <c r="E82" t="n">
        <v>16.4</v>
      </c>
      <c r="F82" t="n">
        <v>89.08839999999999</v>
      </c>
      <c r="G82" t="n">
        <v>80.3163</v>
      </c>
      <c r="H82" t="n">
        <v>853212</v>
      </c>
    </row>
    <row r="83" spans="1:9">
      <c r="A83" t="s">
        <v>46</v>
      </c>
      <c r="B83" t="s">
        <v>47</v>
      </c>
      <c r="C83" t="s">
        <v>48</v>
      </c>
      <c r="D83" t="s">
        <v>24</v>
      </c>
      <c r="E83" t="n">
        <v>16.4</v>
      </c>
      <c r="F83" t="n">
        <v>83.6326</v>
      </c>
      <c r="G83" t="n">
        <v>75.9302</v>
      </c>
    </row>
    <row r="84" spans="1:9">
      <c r="A84" t="s">
        <v>46</v>
      </c>
      <c r="B84" t="s">
        <v>47</v>
      </c>
      <c r="C84" t="s">
        <v>48</v>
      </c>
      <c r="D84" t="s">
        <v>25</v>
      </c>
      <c r="E84" t="n">
        <v>16.3</v>
      </c>
      <c r="F84" t="n">
        <v>75.44889999999999</v>
      </c>
      <c r="G84" t="n">
        <v>72.07899999999999</v>
      </c>
    </row>
    <row r="85" spans="1:9">
      <c r="A85" t="s">
        <v>46</v>
      </c>
      <c r="B85" t="s">
        <v>47</v>
      </c>
      <c r="C85" t="s">
        <v>48</v>
      </c>
      <c r="D85" t="s">
        <v>49</v>
      </c>
      <c r="E85" t="n">
        <v>14.3</v>
      </c>
      <c r="F85" t="n">
        <v>5.84561</v>
      </c>
      <c r="G85" t="n">
        <v>18.0554</v>
      </c>
    </row>
    <row r="86" spans="1:9">
      <c r="A86" t="s">
        <v>46</v>
      </c>
      <c r="B86" t="s">
        <v>47</v>
      </c>
      <c r="C86" t="s">
        <v>48</v>
      </c>
      <c r="D86" s="2" t="s">
        <v>50</v>
      </c>
    </row>
    <row r="88" spans="1:9">
      <c r="A88" t="s">
        <v>51</v>
      </c>
      <c r="B88" t="s">
        <v>52</v>
      </c>
      <c r="C88" t="s">
        <v>53</v>
      </c>
      <c r="D88" t="s">
        <v>12</v>
      </c>
      <c r="E88" t="n">
        <v>107.5</v>
      </c>
      <c r="F88" t="n">
        <v>11.3295</v>
      </c>
      <c r="G88" t="n">
        <v>25.6665</v>
      </c>
      <c r="I88" s="1">
        <f>HYPERLINK("https://tw.stock.yahoo.com/q/ta?s=2929&amp;tech_submit=%ACd+%B8%DF", "Link")</f>
        <v/>
      </c>
    </row>
    <row r="89" spans="1:9">
      <c r="A89" t="s">
        <v>51</v>
      </c>
      <c r="B89" t="s">
        <v>52</v>
      </c>
      <c r="C89" t="s">
        <v>53</v>
      </c>
      <c r="D89" t="s">
        <v>13</v>
      </c>
      <c r="E89" t="n">
        <v>109</v>
      </c>
      <c r="F89" t="n">
        <v>16.9943</v>
      </c>
      <c r="G89" t="n">
        <v>32.835</v>
      </c>
      <c r="H89" t="n">
        <v>-30000</v>
      </c>
    </row>
    <row r="90" spans="1:9">
      <c r="A90" t="s">
        <v>51</v>
      </c>
      <c r="B90" t="s">
        <v>52</v>
      </c>
      <c r="C90" t="s">
        <v>53</v>
      </c>
      <c r="D90" t="s">
        <v>14</v>
      </c>
      <c r="E90" t="n">
        <v>110</v>
      </c>
      <c r="F90" t="n">
        <v>25.4914</v>
      </c>
      <c r="G90" t="n">
        <v>40.7554</v>
      </c>
      <c r="H90" t="n">
        <v>3000</v>
      </c>
    </row>
    <row r="91" spans="1:9">
      <c r="A91" t="s">
        <v>51</v>
      </c>
      <c r="B91" t="s">
        <v>52</v>
      </c>
      <c r="C91" t="s">
        <v>53</v>
      </c>
      <c r="D91" t="s">
        <v>15</v>
      </c>
      <c r="E91" t="n">
        <v>110</v>
      </c>
      <c r="F91" t="n">
        <v>38.2371</v>
      </c>
      <c r="G91" t="n">
        <v>48.3874</v>
      </c>
      <c r="H91" t="n">
        <v>4000</v>
      </c>
    </row>
    <row r="92" spans="1:9">
      <c r="A92" t="s">
        <v>51</v>
      </c>
      <c r="B92" t="s">
        <v>52</v>
      </c>
      <c r="C92" t="s">
        <v>53</v>
      </c>
      <c r="D92" t="s">
        <v>16</v>
      </c>
      <c r="E92" t="n">
        <v>112</v>
      </c>
      <c r="F92" t="n">
        <v>57.3556</v>
      </c>
      <c r="G92" t="n">
        <v>53.4625</v>
      </c>
      <c r="H92" t="n">
        <v>96000</v>
      </c>
    </row>
    <row r="93" spans="1:9">
      <c r="A93" t="s">
        <v>51</v>
      </c>
      <c r="B93" t="s">
        <v>52</v>
      </c>
      <c r="C93" t="s">
        <v>53</v>
      </c>
      <c r="D93" t="s">
        <v>17</v>
      </c>
      <c r="E93" t="n">
        <v>111.5</v>
      </c>
      <c r="F93" t="n">
        <v>52.7001</v>
      </c>
      <c r="G93" t="n">
        <v>51.516</v>
      </c>
      <c r="H93" t="n">
        <v>-89000</v>
      </c>
    </row>
    <row r="94" spans="1:9">
      <c r="A94" t="s">
        <v>51</v>
      </c>
      <c r="B94" t="s">
        <v>52</v>
      </c>
      <c r="C94" t="s">
        <v>53</v>
      </c>
      <c r="D94" t="s">
        <v>18</v>
      </c>
      <c r="E94" t="n">
        <v>113</v>
      </c>
      <c r="F94" t="n">
        <v>54.0502</v>
      </c>
      <c r="G94" t="n">
        <v>50.9239</v>
      </c>
      <c r="H94" t="n">
        <v>312000</v>
      </c>
    </row>
    <row r="95" spans="1:9">
      <c r="A95" t="s">
        <v>51</v>
      </c>
      <c r="B95" t="s">
        <v>52</v>
      </c>
      <c r="C95" t="s">
        <v>53</v>
      </c>
      <c r="D95" t="s">
        <v>19</v>
      </c>
      <c r="E95" t="n">
        <v>110.5</v>
      </c>
      <c r="F95" t="n">
        <v>31.0752</v>
      </c>
      <c r="G95" t="n">
        <v>49.3608</v>
      </c>
      <c r="H95" t="n">
        <v>111608</v>
      </c>
    </row>
    <row r="96" spans="1:9">
      <c r="A96" t="s">
        <v>51</v>
      </c>
      <c r="B96" t="s">
        <v>52</v>
      </c>
      <c r="C96" t="s">
        <v>53</v>
      </c>
      <c r="D96" t="s">
        <v>20</v>
      </c>
      <c r="E96" t="n">
        <v>110</v>
      </c>
      <c r="F96" t="n">
        <v>38.2795</v>
      </c>
      <c r="G96" t="n">
        <v>58.5035</v>
      </c>
      <c r="H96" t="n">
        <v>44000</v>
      </c>
    </row>
    <row r="97" spans="1:9">
      <c r="A97" t="s">
        <v>51</v>
      </c>
      <c r="B97" t="s">
        <v>52</v>
      </c>
      <c r="C97" t="s">
        <v>53</v>
      </c>
      <c r="D97" t="s">
        <v>21</v>
      </c>
      <c r="E97" t="n">
        <v>111</v>
      </c>
      <c r="F97" t="n">
        <v>57.4193</v>
      </c>
      <c r="G97" t="n">
        <v>68.6155</v>
      </c>
      <c r="H97" t="n">
        <v>82746</v>
      </c>
    </row>
    <row r="98" spans="1:9">
      <c r="A98" t="s">
        <v>51</v>
      </c>
      <c r="B98" t="s">
        <v>52</v>
      </c>
      <c r="C98" t="s">
        <v>53</v>
      </c>
      <c r="D98" t="s">
        <v>22</v>
      </c>
      <c r="E98" t="n">
        <v>111</v>
      </c>
      <c r="F98" t="n">
        <v>69.4623</v>
      </c>
      <c r="G98" t="n">
        <v>74.2137</v>
      </c>
      <c r="H98" t="n">
        <v>-36000</v>
      </c>
    </row>
    <row r="99" spans="1:9">
      <c r="A99" t="s">
        <v>51</v>
      </c>
      <c r="B99" t="s">
        <v>52</v>
      </c>
      <c r="C99" t="s">
        <v>53</v>
      </c>
      <c r="D99" t="s">
        <v>23</v>
      </c>
      <c r="E99" t="n">
        <v>111.5</v>
      </c>
      <c r="F99" t="n">
        <v>79.1934</v>
      </c>
      <c r="G99" t="n">
        <v>76.5894</v>
      </c>
      <c r="H99" t="n">
        <v>-85000</v>
      </c>
    </row>
    <row r="100" spans="1:9">
      <c r="A100" t="s">
        <v>51</v>
      </c>
      <c r="B100" t="s">
        <v>52</v>
      </c>
      <c r="C100" t="s">
        <v>53</v>
      </c>
      <c r="D100" t="s">
        <v>24</v>
      </c>
      <c r="E100" t="n">
        <v>112.5</v>
      </c>
      <c r="F100" t="n">
        <v>87.5401</v>
      </c>
      <c r="G100" t="n">
        <v>75.28740000000001</v>
      </c>
    </row>
    <row r="101" spans="1:9">
      <c r="A101" t="s">
        <v>51</v>
      </c>
      <c r="B101" t="s">
        <v>52</v>
      </c>
      <c r="C101" t="s">
        <v>53</v>
      </c>
      <c r="D101" t="s">
        <v>25</v>
      </c>
      <c r="E101" t="n">
        <v>113</v>
      </c>
      <c r="F101" t="n">
        <v>85.8556</v>
      </c>
      <c r="G101" t="n">
        <v>69.161</v>
      </c>
    </row>
    <row r="102" spans="1:9">
      <c r="A102" t="s">
        <v>51</v>
      </c>
      <c r="B102" t="s">
        <v>52</v>
      </c>
      <c r="C102" t="s">
        <v>53</v>
      </c>
      <c r="D102" t="s">
        <v>54</v>
      </c>
      <c r="E102" t="n">
        <v>94.3</v>
      </c>
      <c r="F102" t="n">
        <v>1.89707</v>
      </c>
      <c r="G102" t="n">
        <v>4.98708</v>
      </c>
    </row>
    <row r="103" spans="1:9">
      <c r="A103" t="s">
        <v>51</v>
      </c>
      <c r="B103" t="s">
        <v>52</v>
      </c>
      <c r="C103" t="s">
        <v>53</v>
      </c>
      <c r="D103" s="2" t="s">
        <v>55</v>
      </c>
    </row>
    <row r="105" spans="1:9">
      <c r="A105" t="s">
        <v>56</v>
      </c>
      <c r="B105" t="s">
        <v>57</v>
      </c>
      <c r="C105" t="s">
        <v>58</v>
      </c>
      <c r="D105" t="s">
        <v>12</v>
      </c>
      <c r="E105" t="n">
        <v>10.45</v>
      </c>
      <c r="F105" t="n">
        <v>12.3535</v>
      </c>
      <c r="G105" t="n">
        <v>13.2069</v>
      </c>
      <c r="I105" s="1">
        <f>HYPERLINK("https://tw.stock.yahoo.com/q/ta?s=3057&amp;tech_submit=%ACd+%B8%DF", "Link")</f>
        <v/>
      </c>
    </row>
    <row r="106" spans="1:9">
      <c r="A106" t="s">
        <v>56</v>
      </c>
      <c r="B106" t="s">
        <v>57</v>
      </c>
      <c r="C106" t="s">
        <v>58</v>
      </c>
      <c r="D106" t="s">
        <v>13</v>
      </c>
      <c r="E106" t="n">
        <v>10.4</v>
      </c>
      <c r="F106" t="n">
        <v>9.43927</v>
      </c>
      <c r="G106" t="n">
        <v>13.6336</v>
      </c>
      <c r="H106" t="n">
        <v>-3000</v>
      </c>
    </row>
    <row r="107" spans="1:9">
      <c r="A107" t="s">
        <v>56</v>
      </c>
      <c r="B107" t="s">
        <v>57</v>
      </c>
      <c r="C107" t="s">
        <v>58</v>
      </c>
      <c r="D107" t="s">
        <v>14</v>
      </c>
      <c r="E107" t="n">
        <v>10.45</v>
      </c>
      <c r="F107" t="n">
        <v>9.992240000000001</v>
      </c>
      <c r="G107" t="n">
        <v>15.7307</v>
      </c>
      <c r="H107" t="n">
        <v>32000</v>
      </c>
    </row>
    <row r="108" spans="1:9">
      <c r="A108" t="s">
        <v>56</v>
      </c>
      <c r="B108" t="s">
        <v>57</v>
      </c>
      <c r="C108" t="s">
        <v>58</v>
      </c>
      <c r="D108" t="s">
        <v>15</v>
      </c>
      <c r="E108" t="n">
        <v>10.35</v>
      </c>
      <c r="F108" t="n">
        <v>8.32169</v>
      </c>
      <c r="G108" t="n">
        <v>18.5999</v>
      </c>
      <c r="H108" t="n">
        <v>-20000</v>
      </c>
    </row>
    <row r="109" spans="1:9">
      <c r="A109" t="s">
        <v>56</v>
      </c>
      <c r="B109" t="s">
        <v>57</v>
      </c>
      <c r="C109" t="s">
        <v>58</v>
      </c>
      <c r="D109" t="s">
        <v>16</v>
      </c>
      <c r="E109" t="n">
        <v>10.45</v>
      </c>
      <c r="F109" t="n">
        <v>12.4825</v>
      </c>
      <c r="G109" t="n">
        <v>23.739</v>
      </c>
      <c r="H109" t="n">
        <v>-1000</v>
      </c>
    </row>
    <row r="110" spans="1:9">
      <c r="A110" t="s">
        <v>56</v>
      </c>
      <c r="B110" t="s">
        <v>57</v>
      </c>
      <c r="C110" t="s">
        <v>58</v>
      </c>
      <c r="D110" t="s">
        <v>17</v>
      </c>
      <c r="E110" t="n">
        <v>10.5</v>
      </c>
      <c r="F110" t="n">
        <v>18.7238</v>
      </c>
      <c r="G110" t="n">
        <v>29.3673</v>
      </c>
      <c r="H110" t="n">
        <v>-43000</v>
      </c>
    </row>
    <row r="111" spans="1:9">
      <c r="A111" t="s">
        <v>56</v>
      </c>
      <c r="B111" t="s">
        <v>57</v>
      </c>
      <c r="C111" t="s">
        <v>58</v>
      </c>
      <c r="D111" t="s">
        <v>18</v>
      </c>
      <c r="E111" t="n">
        <v>10.55</v>
      </c>
      <c r="F111" t="n">
        <v>28.0857</v>
      </c>
      <c r="G111" t="n">
        <v>34.689</v>
      </c>
      <c r="H111" t="n">
        <v>-37000</v>
      </c>
    </row>
    <row r="112" spans="1:9">
      <c r="A112" t="s">
        <v>56</v>
      </c>
      <c r="B112" t="s">
        <v>57</v>
      </c>
      <c r="C112" t="s">
        <v>58</v>
      </c>
      <c r="D112" t="s">
        <v>19</v>
      </c>
      <c r="E112" t="n">
        <v>10.85</v>
      </c>
      <c r="F112" t="n">
        <v>42.1286</v>
      </c>
      <c r="G112" t="n">
        <v>37.9907</v>
      </c>
      <c r="H112" t="n">
        <v>-5000</v>
      </c>
    </row>
    <row r="113" spans="1:9">
      <c r="A113" t="s">
        <v>56</v>
      </c>
      <c r="B113" t="s">
        <v>57</v>
      </c>
      <c r="C113" t="s">
        <v>58</v>
      </c>
      <c r="D113" t="s">
        <v>20</v>
      </c>
      <c r="E113" t="n">
        <v>10.9</v>
      </c>
      <c r="F113" t="n">
        <v>44.4428</v>
      </c>
      <c r="G113" t="n">
        <v>35.9217</v>
      </c>
      <c r="H113" t="n">
        <v>-62000</v>
      </c>
    </row>
    <row r="114" spans="1:9">
      <c r="A114" t="s">
        <v>56</v>
      </c>
      <c r="B114" t="s">
        <v>57</v>
      </c>
      <c r="C114" t="s">
        <v>58</v>
      </c>
      <c r="D114" t="s">
        <v>21</v>
      </c>
      <c r="E114" t="n">
        <v>10.95</v>
      </c>
      <c r="F114" t="n">
        <v>41.6643</v>
      </c>
      <c r="G114" t="n">
        <v>31.6612</v>
      </c>
      <c r="H114" t="n">
        <v>16000</v>
      </c>
    </row>
    <row r="115" spans="1:9">
      <c r="A115" t="s">
        <v>56</v>
      </c>
      <c r="B115" t="s">
        <v>57</v>
      </c>
      <c r="C115" t="s">
        <v>58</v>
      </c>
      <c r="D115" t="s">
        <v>22</v>
      </c>
      <c r="E115" t="n">
        <v>11.1</v>
      </c>
      <c r="F115" t="n">
        <v>37.4964</v>
      </c>
      <c r="G115" t="n">
        <v>26.6596</v>
      </c>
      <c r="H115" t="n">
        <v>-1000</v>
      </c>
    </row>
    <row r="116" spans="1:9">
      <c r="A116" t="s">
        <v>56</v>
      </c>
      <c r="B116" t="s">
        <v>57</v>
      </c>
      <c r="C116" t="s">
        <v>58</v>
      </c>
      <c r="D116" t="s">
        <v>23</v>
      </c>
      <c r="E116" t="n">
        <v>10.8</v>
      </c>
      <c r="F116" t="n">
        <v>16.2446</v>
      </c>
      <c r="G116" t="n">
        <v>21.2413</v>
      </c>
      <c r="H116" t="n">
        <v>-21000</v>
      </c>
    </row>
    <row r="117" spans="1:9">
      <c r="A117" t="s">
        <v>56</v>
      </c>
      <c r="B117" t="s">
        <v>57</v>
      </c>
      <c r="C117" t="s">
        <v>58</v>
      </c>
      <c r="D117" t="s">
        <v>24</v>
      </c>
      <c r="E117" t="n">
        <v>10.75</v>
      </c>
      <c r="F117" t="n">
        <v>14.3669</v>
      </c>
      <c r="G117" t="n">
        <v>23.7396</v>
      </c>
    </row>
    <row r="118" spans="1:9">
      <c r="A118" t="s">
        <v>56</v>
      </c>
      <c r="B118" t="s">
        <v>57</v>
      </c>
      <c r="C118" t="s">
        <v>58</v>
      </c>
      <c r="D118" t="s">
        <v>25</v>
      </c>
      <c r="E118" t="n">
        <v>10.7</v>
      </c>
      <c r="F118" t="n">
        <v>16.5503</v>
      </c>
      <c r="G118" t="n">
        <v>28.426</v>
      </c>
    </row>
    <row r="119" spans="1:9">
      <c r="A119" t="s">
        <v>56</v>
      </c>
      <c r="B119" t="s">
        <v>57</v>
      </c>
      <c r="C119" t="s">
        <v>58</v>
      </c>
      <c r="D119" t="s">
        <v>59</v>
      </c>
      <c r="E119" t="n">
        <v>9.84</v>
      </c>
      <c r="F119" t="n">
        <v>1.67235</v>
      </c>
      <c r="G119" t="n">
        <v>6.09917</v>
      </c>
    </row>
    <row r="120" spans="1:9">
      <c r="A120" t="s">
        <v>56</v>
      </c>
      <c r="B120" t="s">
        <v>57</v>
      </c>
      <c r="C120" t="s">
        <v>58</v>
      </c>
      <c r="D120" s="2" t="s">
        <v>60</v>
      </c>
    </row>
    <row r="122" spans="1:9">
      <c r="A122" t="s">
        <v>61</v>
      </c>
      <c r="B122" t="s">
        <v>62</v>
      </c>
      <c r="C122" t="s">
        <v>63</v>
      </c>
      <c r="D122" t="s">
        <v>12</v>
      </c>
      <c r="E122" t="n">
        <v>50.4</v>
      </c>
      <c r="F122" t="n">
        <v>8.35047</v>
      </c>
      <c r="G122" t="n">
        <v>19.0332</v>
      </c>
      <c r="I122" s="1">
        <f>HYPERLINK("https://tw.stock.yahoo.com/q/ta?s=3416&amp;tech_submit=%ACd+%B8%DF", "Link")</f>
        <v/>
      </c>
    </row>
    <row r="123" spans="1:9">
      <c r="A123" t="s">
        <v>61</v>
      </c>
      <c r="B123" t="s">
        <v>62</v>
      </c>
      <c r="C123" t="s">
        <v>63</v>
      </c>
      <c r="D123" t="s">
        <v>13</v>
      </c>
      <c r="E123" t="n">
        <v>50.6</v>
      </c>
      <c r="F123" t="n">
        <v>12.5257</v>
      </c>
      <c r="G123" t="n">
        <v>24.3746</v>
      </c>
      <c r="H123" t="n">
        <v>-6000</v>
      </c>
    </row>
    <row r="124" spans="1:9">
      <c r="A124" t="s">
        <v>61</v>
      </c>
      <c r="B124" t="s">
        <v>62</v>
      </c>
      <c r="C124" t="s">
        <v>63</v>
      </c>
      <c r="D124" t="s">
        <v>14</v>
      </c>
      <c r="E124" t="n">
        <v>50.9</v>
      </c>
      <c r="F124" t="n">
        <v>18.7886</v>
      </c>
      <c r="G124" t="n">
        <v>30.299</v>
      </c>
      <c r="H124" t="n">
        <v>-8000</v>
      </c>
    </row>
    <row r="125" spans="1:9">
      <c r="A125" t="s">
        <v>61</v>
      </c>
      <c r="B125" t="s">
        <v>62</v>
      </c>
      <c r="C125" t="s">
        <v>63</v>
      </c>
      <c r="D125" t="s">
        <v>15</v>
      </c>
      <c r="E125" t="n">
        <v>51.4</v>
      </c>
      <c r="F125" t="n">
        <v>28.1829</v>
      </c>
      <c r="G125" t="n">
        <v>36.0542</v>
      </c>
      <c r="H125" t="n">
        <v>5000</v>
      </c>
    </row>
    <row r="126" spans="1:9">
      <c r="A126" t="s">
        <v>61</v>
      </c>
      <c r="B126" t="s">
        <v>62</v>
      </c>
      <c r="C126" t="s">
        <v>63</v>
      </c>
      <c r="D126" t="s">
        <v>16</v>
      </c>
      <c r="E126" t="n">
        <v>51.3</v>
      </c>
      <c r="F126" t="n">
        <v>25.6076</v>
      </c>
      <c r="G126" t="n">
        <v>39.9899</v>
      </c>
      <c r="H126" t="n">
        <v>1000</v>
      </c>
    </row>
    <row r="127" spans="1:9">
      <c r="A127" t="s">
        <v>61</v>
      </c>
      <c r="B127" t="s">
        <v>62</v>
      </c>
      <c r="C127" t="s">
        <v>63</v>
      </c>
      <c r="D127" t="s">
        <v>17</v>
      </c>
      <c r="E127" t="n">
        <v>51.3</v>
      </c>
      <c r="F127" t="n">
        <v>38.4114</v>
      </c>
      <c r="G127" t="n">
        <v>47.181</v>
      </c>
      <c r="H127" t="n">
        <v>2000</v>
      </c>
    </row>
    <row r="128" spans="1:9">
      <c r="A128" t="s">
        <v>61</v>
      </c>
      <c r="B128" t="s">
        <v>62</v>
      </c>
      <c r="C128" t="s">
        <v>63</v>
      </c>
      <c r="D128" t="s">
        <v>18</v>
      </c>
      <c r="E128" t="n">
        <v>51.5</v>
      </c>
      <c r="F128" t="n">
        <v>45.1171</v>
      </c>
      <c r="G128" t="n">
        <v>51.5658</v>
      </c>
      <c r="H128" t="n">
        <v>1000</v>
      </c>
    </row>
    <row r="129" spans="1:9">
      <c r="A129" t="s">
        <v>61</v>
      </c>
      <c r="B129" t="s">
        <v>62</v>
      </c>
      <c r="C129" t="s">
        <v>63</v>
      </c>
      <c r="D129" t="s">
        <v>19</v>
      </c>
      <c r="E129" t="n">
        <v>51.3</v>
      </c>
      <c r="F129" t="n">
        <v>37.6757</v>
      </c>
      <c r="G129" t="n">
        <v>54.7902</v>
      </c>
      <c r="H129" t="n">
        <v>-10000</v>
      </c>
    </row>
    <row r="130" spans="1:9">
      <c r="A130" t="s">
        <v>61</v>
      </c>
      <c r="B130" t="s">
        <v>62</v>
      </c>
      <c r="C130" t="s">
        <v>63</v>
      </c>
      <c r="D130" t="s">
        <v>20</v>
      </c>
      <c r="E130" t="n">
        <v>51.3</v>
      </c>
      <c r="F130" t="n">
        <v>49.3707</v>
      </c>
      <c r="G130" t="n">
        <v>63.3475</v>
      </c>
      <c r="H130" t="n">
        <v>-4000</v>
      </c>
    </row>
    <row r="131" spans="1:9">
      <c r="A131" t="s">
        <v>61</v>
      </c>
      <c r="B131" t="s">
        <v>62</v>
      </c>
      <c r="C131" t="s">
        <v>63</v>
      </c>
      <c r="D131" t="s">
        <v>21</v>
      </c>
      <c r="E131" t="n">
        <v>51.6</v>
      </c>
      <c r="F131" t="n">
        <v>66.9132</v>
      </c>
      <c r="G131" t="n">
        <v>70.33580000000001</v>
      </c>
      <c r="H131" t="n">
        <v>7000</v>
      </c>
    </row>
    <row r="132" spans="1:9">
      <c r="A132" t="s">
        <v>61</v>
      </c>
      <c r="B132" t="s">
        <v>62</v>
      </c>
      <c r="C132" t="s">
        <v>63</v>
      </c>
      <c r="D132" t="s">
        <v>22</v>
      </c>
      <c r="E132" t="n">
        <v>51.6</v>
      </c>
      <c r="F132" t="n">
        <v>67.0365</v>
      </c>
      <c r="G132" t="n">
        <v>72.0472</v>
      </c>
      <c r="H132" t="n">
        <v>-9000</v>
      </c>
    </row>
    <row r="133" spans="1:9">
      <c r="A133" t="s">
        <v>61</v>
      </c>
      <c r="B133" t="s">
        <v>62</v>
      </c>
      <c r="C133" t="s">
        <v>63</v>
      </c>
      <c r="D133" t="s">
        <v>23</v>
      </c>
      <c r="E133" t="n">
        <v>51.6</v>
      </c>
      <c r="F133" t="n">
        <v>67.2214</v>
      </c>
      <c r="G133" t="n">
        <v>74.55249999999999</v>
      </c>
    </row>
    <row r="134" spans="1:9">
      <c r="A134" t="s">
        <v>61</v>
      </c>
      <c r="B134" t="s">
        <v>62</v>
      </c>
      <c r="C134" t="s">
        <v>63</v>
      </c>
      <c r="D134" t="s">
        <v>24</v>
      </c>
      <c r="E134" t="n">
        <v>51.4</v>
      </c>
      <c r="F134" t="n">
        <v>65.83199999999999</v>
      </c>
      <c r="G134" t="n">
        <v>78.21810000000001</v>
      </c>
    </row>
    <row r="135" spans="1:9">
      <c r="A135" t="s">
        <v>61</v>
      </c>
      <c r="B135" t="s">
        <v>62</v>
      </c>
      <c r="C135" t="s">
        <v>63</v>
      </c>
      <c r="D135" t="s">
        <v>25</v>
      </c>
      <c r="E135" t="n">
        <v>51.2</v>
      </c>
      <c r="F135" t="n">
        <v>73.74809999999999</v>
      </c>
      <c r="G135" t="n">
        <v>84.4111</v>
      </c>
    </row>
    <row r="136" spans="1:9">
      <c r="A136" t="s">
        <v>61</v>
      </c>
      <c r="B136" t="s">
        <v>62</v>
      </c>
      <c r="C136" t="s">
        <v>63</v>
      </c>
      <c r="D136" t="s">
        <v>64</v>
      </c>
      <c r="E136" t="n">
        <v>46.1</v>
      </c>
      <c r="F136" t="n">
        <v>16.4563</v>
      </c>
      <c r="G136" t="n">
        <v>37.5527</v>
      </c>
    </row>
    <row r="137" spans="1:9">
      <c r="A137" t="s">
        <v>61</v>
      </c>
      <c r="B137" t="s">
        <v>62</v>
      </c>
      <c r="C137" t="s">
        <v>63</v>
      </c>
      <c r="D137" s="2" t="s">
        <v>65</v>
      </c>
    </row>
    <row r="139" spans="1:9">
      <c r="A139" t="s">
        <v>66</v>
      </c>
      <c r="B139" t="s">
        <v>67</v>
      </c>
      <c r="C139" t="s">
        <v>68</v>
      </c>
      <c r="D139" t="s">
        <v>12</v>
      </c>
      <c r="E139" t="n">
        <v>89.2</v>
      </c>
      <c r="F139" t="n">
        <v>12.1333</v>
      </c>
      <c r="G139" t="n">
        <v>28.0956</v>
      </c>
      <c r="I139" s="1">
        <f>HYPERLINK("https://tw.stock.yahoo.com/q/ta?s=4536&amp;tech_submit=%ACd+%B8%DF", "Link")</f>
        <v/>
      </c>
    </row>
    <row r="140" spans="1:9">
      <c r="A140" t="s">
        <v>66</v>
      </c>
      <c r="B140" t="s">
        <v>67</v>
      </c>
      <c r="C140" t="s">
        <v>68</v>
      </c>
      <c r="D140" t="s">
        <v>13</v>
      </c>
      <c r="E140" t="n">
        <v>89.59999999999999</v>
      </c>
      <c r="F140" t="n">
        <v>18.1999</v>
      </c>
      <c r="G140" t="n">
        <v>36.0768</v>
      </c>
      <c r="H140" t="n">
        <v>-1000</v>
      </c>
    </row>
    <row r="141" spans="1:9">
      <c r="A141" t="s">
        <v>66</v>
      </c>
      <c r="B141" t="s">
        <v>67</v>
      </c>
      <c r="C141" t="s">
        <v>68</v>
      </c>
      <c r="D141" t="s">
        <v>14</v>
      </c>
      <c r="E141" t="n">
        <v>89.7</v>
      </c>
      <c r="F141" t="n">
        <v>25.8713</v>
      </c>
      <c r="G141" t="n">
        <v>45.0152</v>
      </c>
      <c r="H141" t="n">
        <v>-1000</v>
      </c>
    </row>
    <row r="142" spans="1:9">
      <c r="A142" t="s">
        <v>66</v>
      </c>
      <c r="B142" t="s">
        <v>67</v>
      </c>
      <c r="C142" t="s">
        <v>68</v>
      </c>
      <c r="D142" t="s">
        <v>15</v>
      </c>
      <c r="E142" t="n">
        <v>89.5</v>
      </c>
      <c r="F142" t="n">
        <v>35.9498</v>
      </c>
      <c r="G142" t="n">
        <v>54.5872</v>
      </c>
      <c r="H142" t="n">
        <v>-29000</v>
      </c>
    </row>
    <row r="143" spans="1:9">
      <c r="A143" t="s">
        <v>66</v>
      </c>
      <c r="B143" t="s">
        <v>67</v>
      </c>
      <c r="C143" t="s">
        <v>68</v>
      </c>
      <c r="D143" t="s">
        <v>16</v>
      </c>
      <c r="E143" t="n">
        <v>90.09999999999999</v>
      </c>
      <c r="F143" t="n">
        <v>53.9247</v>
      </c>
      <c r="G143" t="n">
        <v>63.9059</v>
      </c>
      <c r="H143" t="n">
        <v>2000</v>
      </c>
    </row>
    <row r="144" spans="1:9">
      <c r="A144" t="s">
        <v>66</v>
      </c>
      <c r="B144" t="s">
        <v>67</v>
      </c>
      <c r="C144" t="s">
        <v>68</v>
      </c>
      <c r="D144" t="s">
        <v>17</v>
      </c>
      <c r="E144" t="n">
        <v>90.90000000000001</v>
      </c>
      <c r="F144" t="n">
        <v>67.137</v>
      </c>
      <c r="G144" t="n">
        <v>68.8965</v>
      </c>
      <c r="H144" t="n">
        <v>1000</v>
      </c>
    </row>
    <row r="145" spans="1:9">
      <c r="A145" t="s">
        <v>66</v>
      </c>
      <c r="B145" t="s">
        <v>67</v>
      </c>
      <c r="C145" t="s">
        <v>68</v>
      </c>
      <c r="D145" t="s">
        <v>18</v>
      </c>
      <c r="E145" t="n">
        <v>90.8</v>
      </c>
      <c r="F145" t="n">
        <v>72.1341</v>
      </c>
      <c r="G145" t="n">
        <v>69.77630000000001</v>
      </c>
      <c r="H145" t="n">
        <v>-1000</v>
      </c>
    </row>
    <row r="146" spans="1:9">
      <c r="A146" t="s">
        <v>66</v>
      </c>
      <c r="B146" t="s">
        <v>67</v>
      </c>
      <c r="C146" t="s">
        <v>68</v>
      </c>
      <c r="D146" t="s">
        <v>19</v>
      </c>
      <c r="E146" t="n">
        <v>92</v>
      </c>
      <c r="F146" t="n">
        <v>80.65009999999999</v>
      </c>
      <c r="G146" t="n">
        <v>68.59739999999999</v>
      </c>
    </row>
    <row r="147" spans="1:9">
      <c r="A147" t="s">
        <v>66</v>
      </c>
      <c r="B147" t="s">
        <v>67</v>
      </c>
      <c r="C147" t="s">
        <v>68</v>
      </c>
      <c r="D147" t="s">
        <v>20</v>
      </c>
      <c r="E147" t="n">
        <v>92.59999999999999</v>
      </c>
      <c r="F147" t="n">
        <v>81.17919999999999</v>
      </c>
      <c r="G147" t="n">
        <v>62.571</v>
      </c>
      <c r="H147" t="n">
        <v>1000</v>
      </c>
    </row>
    <row r="148" spans="1:9">
      <c r="A148" t="s">
        <v>66</v>
      </c>
      <c r="B148" t="s">
        <v>67</v>
      </c>
      <c r="C148" t="s">
        <v>68</v>
      </c>
      <c r="D148" t="s">
        <v>21</v>
      </c>
      <c r="E148" t="n">
        <v>93</v>
      </c>
      <c r="F148" t="n">
        <v>75.8505</v>
      </c>
      <c r="G148" t="n">
        <v>53.267</v>
      </c>
      <c r="H148" t="n">
        <v>35000</v>
      </c>
    </row>
    <row r="149" spans="1:9">
      <c r="A149" t="s">
        <v>66</v>
      </c>
      <c r="B149" t="s">
        <v>67</v>
      </c>
      <c r="C149" t="s">
        <v>68</v>
      </c>
      <c r="D149" t="s">
        <v>22</v>
      </c>
      <c r="E149" t="n">
        <v>91.8</v>
      </c>
      <c r="F149" t="n">
        <v>63.7757</v>
      </c>
      <c r="G149" t="n">
        <v>41.9752</v>
      </c>
      <c r="H149" t="n">
        <v>2000</v>
      </c>
    </row>
    <row r="150" spans="1:9">
      <c r="A150" t="s">
        <v>66</v>
      </c>
      <c r="B150" t="s">
        <v>67</v>
      </c>
      <c r="C150" t="s">
        <v>68</v>
      </c>
      <c r="D150" t="s">
        <v>23</v>
      </c>
      <c r="E150" t="n">
        <v>89.90000000000001</v>
      </c>
      <c r="F150" t="n">
        <v>45.6635</v>
      </c>
      <c r="G150" t="n">
        <v>31.075</v>
      </c>
    </row>
    <row r="151" spans="1:9">
      <c r="A151" t="s">
        <v>66</v>
      </c>
      <c r="B151" t="s">
        <v>67</v>
      </c>
      <c r="C151" t="s">
        <v>68</v>
      </c>
      <c r="D151" t="s">
        <v>24</v>
      </c>
      <c r="E151" t="n">
        <v>89</v>
      </c>
      <c r="F151" t="n">
        <v>21.1269</v>
      </c>
      <c r="G151" t="n">
        <v>23.7807</v>
      </c>
    </row>
    <row r="152" spans="1:9">
      <c r="A152" t="s">
        <v>66</v>
      </c>
      <c r="B152" t="s">
        <v>67</v>
      </c>
      <c r="C152" t="s">
        <v>68</v>
      </c>
      <c r="D152" t="s">
        <v>25</v>
      </c>
      <c r="E152" t="n">
        <v>88.09999999999999</v>
      </c>
      <c r="F152" t="n">
        <v>9.190340000000001</v>
      </c>
      <c r="G152" t="n">
        <v>25.1076</v>
      </c>
    </row>
    <row r="153" spans="1:9">
      <c r="A153" t="s">
        <v>66</v>
      </c>
      <c r="B153" t="s">
        <v>67</v>
      </c>
      <c r="C153" t="s">
        <v>68</v>
      </c>
      <c r="D153" t="s">
        <v>69</v>
      </c>
      <c r="E153" t="n">
        <v>86</v>
      </c>
      <c r="F153" t="n">
        <v>2.1122</v>
      </c>
      <c r="G153" t="n">
        <v>4.67211</v>
      </c>
    </row>
    <row r="154" spans="1:9">
      <c r="A154" t="s">
        <v>66</v>
      </c>
      <c r="B154" t="s">
        <v>67</v>
      </c>
      <c r="C154" t="s">
        <v>68</v>
      </c>
      <c r="D154" s="2" t="s">
        <v>70</v>
      </c>
    </row>
    <row r="156" spans="1:9">
      <c r="A156" t="s">
        <v>71</v>
      </c>
      <c r="B156" t="s">
        <v>72</v>
      </c>
      <c r="C156" t="s">
        <v>73</v>
      </c>
      <c r="D156" t="s">
        <v>12</v>
      </c>
      <c r="E156" t="n">
        <v>10.35</v>
      </c>
      <c r="F156" t="n">
        <v>16.6139</v>
      </c>
      <c r="G156" t="n">
        <v>26.0432</v>
      </c>
      <c r="I156" s="1">
        <f>HYPERLINK("https://tw.stock.yahoo.com/q/ta?s=5519&amp;tech_submit=%ACd+%B8%DF", "Link")</f>
        <v/>
      </c>
    </row>
    <row r="157" spans="1:9">
      <c r="A157" t="s">
        <v>71</v>
      </c>
      <c r="B157" t="s">
        <v>72</v>
      </c>
      <c r="C157" t="s">
        <v>73</v>
      </c>
      <c r="D157" t="s">
        <v>13</v>
      </c>
      <c r="E157" t="n">
        <v>10.5</v>
      </c>
      <c r="F157" t="n">
        <v>24.9208</v>
      </c>
      <c r="G157" t="n">
        <v>30.7579</v>
      </c>
    </row>
    <row r="158" spans="1:9">
      <c r="A158" t="s">
        <v>71</v>
      </c>
      <c r="B158" t="s">
        <v>72</v>
      </c>
      <c r="C158" t="s">
        <v>73</v>
      </c>
      <c r="D158" t="s">
        <v>14</v>
      </c>
      <c r="E158" t="n">
        <v>10.6</v>
      </c>
      <c r="F158" t="n">
        <v>37.3812</v>
      </c>
      <c r="G158" t="n">
        <v>33.6765</v>
      </c>
    </row>
    <row r="159" spans="1:9">
      <c r="A159" t="s">
        <v>71</v>
      </c>
      <c r="B159" t="s">
        <v>72</v>
      </c>
      <c r="C159" t="s">
        <v>73</v>
      </c>
      <c r="D159" t="s">
        <v>15</v>
      </c>
      <c r="E159" t="n">
        <v>10.6</v>
      </c>
      <c r="F159" t="n">
        <v>31.0719</v>
      </c>
      <c r="G159" t="n">
        <v>31.8241</v>
      </c>
      <c r="H159" t="n">
        <v>4000</v>
      </c>
    </row>
    <row r="160" spans="1:9">
      <c r="A160" t="s">
        <v>71</v>
      </c>
      <c r="B160" t="s">
        <v>72</v>
      </c>
      <c r="C160" t="s">
        <v>73</v>
      </c>
      <c r="D160" t="s">
        <v>16</v>
      </c>
      <c r="E160" t="n">
        <v>10.55</v>
      </c>
      <c r="F160" t="n">
        <v>21.6078</v>
      </c>
      <c r="G160" t="n">
        <v>32.2002</v>
      </c>
      <c r="H160" t="n">
        <v>3000</v>
      </c>
    </row>
    <row r="161" spans="1:9">
      <c r="A161" t="s">
        <v>71</v>
      </c>
      <c r="B161" t="s">
        <v>72</v>
      </c>
      <c r="C161" t="s">
        <v>73</v>
      </c>
      <c r="D161" t="s">
        <v>17</v>
      </c>
      <c r="E161" t="n">
        <v>10.5</v>
      </c>
      <c r="F161" t="n">
        <v>19.9117</v>
      </c>
      <c r="G161" t="n">
        <v>37.4964</v>
      </c>
      <c r="H161" t="n">
        <v>7000</v>
      </c>
    </row>
    <row r="162" spans="1:9">
      <c r="A162" t="s">
        <v>71</v>
      </c>
      <c r="B162" t="s">
        <v>72</v>
      </c>
      <c r="C162" t="s">
        <v>73</v>
      </c>
      <c r="D162" t="s">
        <v>18</v>
      </c>
      <c r="E162" t="n">
        <v>10.5</v>
      </c>
      <c r="F162" t="n">
        <v>29.8675</v>
      </c>
      <c r="G162" t="n">
        <v>46.2888</v>
      </c>
    </row>
    <row r="163" spans="1:9">
      <c r="A163" t="s">
        <v>71</v>
      </c>
      <c r="B163" t="s">
        <v>72</v>
      </c>
      <c r="C163" t="s">
        <v>73</v>
      </c>
      <c r="D163" t="s">
        <v>19</v>
      </c>
      <c r="E163" t="n">
        <v>10.5</v>
      </c>
      <c r="F163" t="n">
        <v>44.8013</v>
      </c>
      <c r="G163" t="n">
        <v>54.4994</v>
      </c>
    </row>
    <row r="164" spans="1:9">
      <c r="A164" t="s">
        <v>71</v>
      </c>
      <c r="B164" t="s">
        <v>72</v>
      </c>
      <c r="C164" t="s">
        <v>73</v>
      </c>
      <c r="D164" t="s">
        <v>20</v>
      </c>
      <c r="E164" t="n">
        <v>10.7</v>
      </c>
      <c r="F164" t="n">
        <v>67.20189999999999</v>
      </c>
      <c r="G164" t="n">
        <v>59.3485</v>
      </c>
      <c r="H164" t="n">
        <v>-9000</v>
      </c>
    </row>
    <row r="165" spans="1:9">
      <c r="A165" t="s">
        <v>71</v>
      </c>
      <c r="B165" t="s">
        <v>72</v>
      </c>
      <c r="C165" t="s">
        <v>73</v>
      </c>
      <c r="D165" t="s">
        <v>21</v>
      </c>
      <c r="E165" t="n">
        <v>10.65</v>
      </c>
      <c r="F165" t="n">
        <v>50.8028</v>
      </c>
      <c r="G165" t="n">
        <v>55.4218</v>
      </c>
      <c r="H165" t="n">
        <v>26000</v>
      </c>
    </row>
    <row r="166" spans="1:9">
      <c r="A166" t="s">
        <v>71</v>
      </c>
      <c r="B166" t="s">
        <v>72</v>
      </c>
      <c r="C166" t="s">
        <v>73</v>
      </c>
      <c r="D166" t="s">
        <v>22</v>
      </c>
      <c r="E166" t="n">
        <v>10.7</v>
      </c>
      <c r="F166" t="n">
        <v>51.2043</v>
      </c>
      <c r="G166" t="n">
        <v>57.7313</v>
      </c>
      <c r="H166" t="n">
        <v>7000</v>
      </c>
    </row>
    <row r="167" spans="1:9">
      <c r="A167" t="s">
        <v>71</v>
      </c>
      <c r="B167" t="s">
        <v>72</v>
      </c>
      <c r="C167" t="s">
        <v>73</v>
      </c>
      <c r="D167" t="s">
        <v>23</v>
      </c>
      <c r="E167" t="n">
        <v>10.6</v>
      </c>
      <c r="F167" t="n">
        <v>43.4731</v>
      </c>
      <c r="G167" t="n">
        <v>60.9948</v>
      </c>
    </row>
    <row r="168" spans="1:9">
      <c r="A168" t="s">
        <v>71</v>
      </c>
      <c r="B168" t="s">
        <v>72</v>
      </c>
      <c r="C168" t="s">
        <v>73</v>
      </c>
      <c r="D168" t="s">
        <v>24</v>
      </c>
      <c r="E168" t="n">
        <v>10.5</v>
      </c>
      <c r="F168" t="n">
        <v>48.5429</v>
      </c>
      <c r="G168" t="n">
        <v>69.7556</v>
      </c>
    </row>
    <row r="169" spans="1:9">
      <c r="A169" t="s">
        <v>71</v>
      </c>
      <c r="B169" t="s">
        <v>72</v>
      </c>
      <c r="C169" t="s">
        <v>73</v>
      </c>
      <c r="D169" t="s">
        <v>25</v>
      </c>
      <c r="E169" t="n">
        <v>10.65</v>
      </c>
      <c r="F169" t="n">
        <v>72.81440000000001</v>
      </c>
      <c r="G169" t="n">
        <v>80.36199999999999</v>
      </c>
    </row>
    <row r="170" spans="1:9">
      <c r="A170" t="s">
        <v>71</v>
      </c>
      <c r="B170" t="s">
        <v>72</v>
      </c>
      <c r="C170" t="s">
        <v>73</v>
      </c>
      <c r="D170" t="s">
        <v>74</v>
      </c>
      <c r="E170" t="n">
        <v>10</v>
      </c>
      <c r="F170" t="n">
        <v>7.6123</v>
      </c>
      <c r="G170" t="n">
        <v>16.3973</v>
      </c>
    </row>
    <row r="171" spans="1:9">
      <c r="A171" t="s">
        <v>71</v>
      </c>
      <c r="B171" t="s">
        <v>72</v>
      </c>
      <c r="C171" t="s">
        <v>73</v>
      </c>
      <c r="D171" s="2" t="s">
        <v>75</v>
      </c>
    </row>
    <row r="173" spans="1:9">
      <c r="A173" t="s">
        <v>76</v>
      </c>
      <c r="B173" t="s">
        <v>77</v>
      </c>
      <c r="C173" t="s">
        <v>78</v>
      </c>
      <c r="D173" t="s">
        <v>12</v>
      </c>
      <c r="E173" t="n">
        <v>35.2</v>
      </c>
      <c r="F173" t="n">
        <v>5.57387</v>
      </c>
      <c r="G173" t="n">
        <v>16.9164</v>
      </c>
      <c r="I173" s="1">
        <f>HYPERLINK("https://tw.stock.yahoo.com/q/ta?s=5706&amp;tech_submit=%ACd+%B8%DF", "Link")</f>
        <v/>
      </c>
    </row>
    <row r="174" spans="1:9">
      <c r="A174" t="s">
        <v>76</v>
      </c>
      <c r="B174" t="s">
        <v>77</v>
      </c>
      <c r="C174" t="s">
        <v>78</v>
      </c>
      <c r="D174" t="s">
        <v>13</v>
      </c>
      <c r="E174" t="n">
        <v>35.2</v>
      </c>
      <c r="F174" t="n">
        <v>8.360799999999999</v>
      </c>
      <c r="G174" t="n">
        <v>22.5877</v>
      </c>
    </row>
    <row r="175" spans="1:9">
      <c r="A175" t="s">
        <v>76</v>
      </c>
      <c r="B175" t="s">
        <v>77</v>
      </c>
      <c r="C175" t="s">
        <v>78</v>
      </c>
      <c r="D175" t="s">
        <v>14</v>
      </c>
      <c r="E175" t="n">
        <v>35.25</v>
      </c>
      <c r="F175" t="n">
        <v>12.5412</v>
      </c>
      <c r="G175" t="n">
        <v>29.7011</v>
      </c>
    </row>
    <row r="176" spans="1:9">
      <c r="A176" t="s">
        <v>76</v>
      </c>
      <c r="B176" t="s">
        <v>77</v>
      </c>
      <c r="C176" t="s">
        <v>78</v>
      </c>
      <c r="D176" t="s">
        <v>15</v>
      </c>
      <c r="E176" t="n">
        <v>35.3</v>
      </c>
      <c r="F176" t="n">
        <v>18.8118</v>
      </c>
      <c r="G176" t="n">
        <v>38.2811</v>
      </c>
      <c r="H176" t="n">
        <v>2000</v>
      </c>
    </row>
    <row r="177" spans="1:9">
      <c r="A177" t="s">
        <v>76</v>
      </c>
      <c r="B177" t="s">
        <v>77</v>
      </c>
      <c r="C177" t="s">
        <v>78</v>
      </c>
      <c r="D177" t="s">
        <v>16</v>
      </c>
      <c r="E177" t="n">
        <v>35.4</v>
      </c>
      <c r="F177" t="n">
        <v>28.2177</v>
      </c>
      <c r="G177" t="n">
        <v>48.0158</v>
      </c>
      <c r="H177" t="n">
        <v>6000</v>
      </c>
    </row>
    <row r="178" spans="1:9">
      <c r="A178" t="s">
        <v>76</v>
      </c>
      <c r="B178" t="s">
        <v>77</v>
      </c>
      <c r="C178" t="s">
        <v>78</v>
      </c>
      <c r="D178" t="s">
        <v>17</v>
      </c>
      <c r="E178" t="n">
        <v>35.3</v>
      </c>
      <c r="F178" t="n">
        <v>36.0765</v>
      </c>
      <c r="G178" t="n">
        <v>57.9148</v>
      </c>
      <c r="H178" t="n">
        <v>-13000</v>
      </c>
    </row>
    <row r="179" spans="1:9">
      <c r="A179" t="s">
        <v>76</v>
      </c>
      <c r="B179" t="s">
        <v>77</v>
      </c>
      <c r="C179" t="s">
        <v>78</v>
      </c>
      <c r="D179" t="s">
        <v>18</v>
      </c>
      <c r="E179" t="n">
        <v>35.55</v>
      </c>
      <c r="F179" t="n">
        <v>54.1148</v>
      </c>
      <c r="G179" t="n">
        <v>68.8339</v>
      </c>
      <c r="H179" t="n">
        <v>1000</v>
      </c>
    </row>
    <row r="180" spans="1:9">
      <c r="A180" t="s">
        <v>76</v>
      </c>
      <c r="B180" t="s">
        <v>77</v>
      </c>
      <c r="C180" t="s">
        <v>78</v>
      </c>
      <c r="D180" t="s">
        <v>19</v>
      </c>
      <c r="E180" t="n">
        <v>35.7</v>
      </c>
      <c r="F180" t="n">
        <v>65.5472</v>
      </c>
      <c r="G180" t="n">
        <v>76.1935</v>
      </c>
    </row>
    <row r="181" spans="1:9">
      <c r="A181" t="s">
        <v>76</v>
      </c>
      <c r="B181" t="s">
        <v>77</v>
      </c>
      <c r="C181" t="s">
        <v>78</v>
      </c>
      <c r="D181" t="s">
        <v>20</v>
      </c>
      <c r="E181" t="n">
        <v>35.7</v>
      </c>
      <c r="F181" t="n">
        <v>73.32080000000001</v>
      </c>
      <c r="G181" t="n">
        <v>81.5166</v>
      </c>
      <c r="H181" t="n">
        <v>-3000</v>
      </c>
    </row>
    <row r="182" spans="1:9">
      <c r="A182" t="s">
        <v>76</v>
      </c>
      <c r="B182" t="s">
        <v>77</v>
      </c>
      <c r="C182" t="s">
        <v>78</v>
      </c>
      <c r="D182" t="s">
        <v>21</v>
      </c>
      <c r="E182" t="n">
        <v>35.8</v>
      </c>
      <c r="F182" t="n">
        <v>82.2034</v>
      </c>
      <c r="G182" t="n">
        <v>85.6146</v>
      </c>
      <c r="H182" t="n">
        <v>9000</v>
      </c>
    </row>
    <row r="183" spans="1:9">
      <c r="A183" t="s">
        <v>76</v>
      </c>
      <c r="B183" t="s">
        <v>77</v>
      </c>
      <c r="C183" t="s">
        <v>78</v>
      </c>
      <c r="D183" t="s">
        <v>22</v>
      </c>
      <c r="E183" t="n">
        <v>35.8</v>
      </c>
      <c r="F183" t="n">
        <v>86.3485</v>
      </c>
      <c r="G183" t="n">
        <v>87.3202</v>
      </c>
      <c r="H183" t="n">
        <v>2000</v>
      </c>
    </row>
    <row r="184" spans="1:9">
      <c r="A184" t="s">
        <v>76</v>
      </c>
      <c r="B184" t="s">
        <v>77</v>
      </c>
      <c r="C184" t="s">
        <v>78</v>
      </c>
      <c r="D184" t="s">
        <v>23</v>
      </c>
      <c r="E184" t="n">
        <v>36.1</v>
      </c>
      <c r="F184" t="n">
        <v>92.5663</v>
      </c>
      <c r="G184" t="n">
        <v>87.806</v>
      </c>
      <c r="H184" t="n">
        <v>13000</v>
      </c>
    </row>
    <row r="185" spans="1:9">
      <c r="A185" t="s">
        <v>76</v>
      </c>
      <c r="B185" t="s">
        <v>77</v>
      </c>
      <c r="C185" t="s">
        <v>78</v>
      </c>
      <c r="D185" t="s">
        <v>24</v>
      </c>
      <c r="E185" t="n">
        <v>35.95</v>
      </c>
      <c r="F185" t="n">
        <v>88.84950000000001</v>
      </c>
      <c r="G185" t="n">
        <v>85.4258</v>
      </c>
    </row>
    <row r="186" spans="1:9">
      <c r="A186" t="s">
        <v>76</v>
      </c>
      <c r="B186" t="s">
        <v>77</v>
      </c>
      <c r="C186" t="s">
        <v>78</v>
      </c>
      <c r="D186" t="s">
        <v>25</v>
      </c>
      <c r="E186" t="n">
        <v>35.4</v>
      </c>
      <c r="F186" t="n">
        <v>83.27419999999999</v>
      </c>
      <c r="G186" t="n">
        <v>83.714</v>
      </c>
    </row>
    <row r="187" spans="1:9">
      <c r="A187" t="s">
        <v>76</v>
      </c>
      <c r="B187" t="s">
        <v>77</v>
      </c>
      <c r="C187" t="s">
        <v>78</v>
      </c>
      <c r="D187" t="s">
        <v>79</v>
      </c>
      <c r="E187" t="n">
        <v>33.85</v>
      </c>
      <c r="F187" t="n">
        <v>32.5606</v>
      </c>
      <c r="G187" t="n">
        <v>37.1653</v>
      </c>
    </row>
    <row r="188" spans="1:9">
      <c r="A188" t="s">
        <v>76</v>
      </c>
      <c r="B188" t="s">
        <v>77</v>
      </c>
      <c r="C188" t="s">
        <v>78</v>
      </c>
      <c r="D188" s="2" t="s">
        <v>80</v>
      </c>
    </row>
    <row r="190" spans="1:9">
      <c r="A190" t="s">
        <v>81</v>
      </c>
      <c r="B190" t="s">
        <v>82</v>
      </c>
      <c r="C190" t="s">
        <v>83</v>
      </c>
      <c r="D190" t="s">
        <v>12</v>
      </c>
      <c r="E190" t="n">
        <v>23</v>
      </c>
      <c r="F190" t="n">
        <v>25.9572</v>
      </c>
      <c r="G190" t="n">
        <v>28.4722</v>
      </c>
      <c r="I190" s="1">
        <f>HYPERLINK("https://tw.stock.yahoo.com/q/ta?s=5907&amp;tech_submit=%ACd+%B8%DF", "Link")</f>
        <v/>
      </c>
    </row>
    <row r="191" spans="1:9">
      <c r="A191" t="s">
        <v>81</v>
      </c>
      <c r="B191" t="s">
        <v>82</v>
      </c>
      <c r="C191" t="s">
        <v>83</v>
      </c>
      <c r="D191" t="s">
        <v>13</v>
      </c>
      <c r="E191" t="n">
        <v>23.25</v>
      </c>
      <c r="F191" t="n">
        <v>38.9358</v>
      </c>
      <c r="G191" t="n">
        <v>29.7297</v>
      </c>
      <c r="H191" t="n">
        <v>-1000</v>
      </c>
    </row>
    <row r="192" spans="1:9">
      <c r="A192" t="s">
        <v>81</v>
      </c>
      <c r="B192" t="s">
        <v>82</v>
      </c>
      <c r="C192" t="s">
        <v>83</v>
      </c>
      <c r="D192" t="s">
        <v>14</v>
      </c>
      <c r="E192" t="n">
        <v>23.35</v>
      </c>
      <c r="F192" t="n">
        <v>38.4038</v>
      </c>
      <c r="G192" t="n">
        <v>25.1266</v>
      </c>
      <c r="H192" t="n">
        <v>29000</v>
      </c>
    </row>
    <row r="193" spans="1:9">
      <c r="A193" t="s">
        <v>81</v>
      </c>
      <c r="B193" t="s">
        <v>82</v>
      </c>
      <c r="C193" t="s">
        <v>83</v>
      </c>
      <c r="D193" t="s">
        <v>15</v>
      </c>
      <c r="E193" t="n">
        <v>23.3</v>
      </c>
      <c r="F193" t="n">
        <v>17.6057</v>
      </c>
      <c r="G193" t="n">
        <v>18.488</v>
      </c>
      <c r="H193" t="n">
        <v>0</v>
      </c>
    </row>
    <row r="194" spans="1:9">
      <c r="A194" t="s">
        <v>81</v>
      </c>
      <c r="B194" t="s">
        <v>82</v>
      </c>
      <c r="C194" t="s">
        <v>83</v>
      </c>
      <c r="D194" t="s">
        <v>16</v>
      </c>
      <c r="E194" t="n">
        <v>23.3</v>
      </c>
      <c r="F194" t="n">
        <v>14.87</v>
      </c>
      <c r="G194" t="n">
        <v>18.9291</v>
      </c>
      <c r="H194" t="n">
        <v>27000</v>
      </c>
    </row>
    <row r="195" spans="1:9">
      <c r="A195" t="s">
        <v>81</v>
      </c>
      <c r="B195" t="s">
        <v>82</v>
      </c>
      <c r="C195" t="s">
        <v>83</v>
      </c>
      <c r="D195" t="s">
        <v>17</v>
      </c>
      <c r="E195" t="n">
        <v>23.4</v>
      </c>
      <c r="F195" t="n">
        <v>14.4103</v>
      </c>
      <c r="G195" t="n">
        <v>20.9587</v>
      </c>
      <c r="H195" t="n">
        <v>-61000</v>
      </c>
    </row>
    <row r="196" spans="1:9">
      <c r="A196" t="s">
        <v>81</v>
      </c>
      <c r="B196" t="s">
        <v>82</v>
      </c>
      <c r="C196" t="s">
        <v>83</v>
      </c>
      <c r="D196" t="s">
        <v>18</v>
      </c>
      <c r="E196" t="n">
        <v>23.15</v>
      </c>
      <c r="F196" t="n">
        <v>10.7459</v>
      </c>
      <c r="G196" t="n">
        <v>24.2329</v>
      </c>
      <c r="H196" t="n">
        <v>-8000</v>
      </c>
    </row>
    <row r="197" spans="1:9">
      <c r="A197" t="s">
        <v>81</v>
      </c>
      <c r="B197" t="s">
        <v>82</v>
      </c>
      <c r="C197" t="s">
        <v>83</v>
      </c>
      <c r="D197" t="s">
        <v>19</v>
      </c>
      <c r="E197" t="n">
        <v>23.35</v>
      </c>
      <c r="F197" t="n">
        <v>16.1189</v>
      </c>
      <c r="G197" t="n">
        <v>30.9764</v>
      </c>
      <c r="H197" t="n">
        <v>35000</v>
      </c>
    </row>
    <row r="198" spans="1:9">
      <c r="A198" t="s">
        <v>81</v>
      </c>
      <c r="B198" t="s">
        <v>82</v>
      </c>
      <c r="C198" t="s">
        <v>83</v>
      </c>
      <c r="D198" t="s">
        <v>20</v>
      </c>
      <c r="E198" t="n">
        <v>23.35</v>
      </c>
      <c r="F198" t="n">
        <v>19.4164</v>
      </c>
      <c r="G198" t="n">
        <v>38.4051</v>
      </c>
      <c r="H198" t="n">
        <v>39000</v>
      </c>
    </row>
    <row r="199" spans="1:9">
      <c r="A199" t="s">
        <v>81</v>
      </c>
      <c r="B199" t="s">
        <v>82</v>
      </c>
      <c r="C199" t="s">
        <v>83</v>
      </c>
      <c r="D199" t="s">
        <v>21</v>
      </c>
      <c r="E199" t="n">
        <v>23.25</v>
      </c>
      <c r="F199" t="n">
        <v>25.5531</v>
      </c>
      <c r="G199" t="n">
        <v>47.8995</v>
      </c>
      <c r="H199" t="n">
        <v>40000</v>
      </c>
    </row>
    <row r="200" spans="1:9">
      <c r="A200" t="s">
        <v>81</v>
      </c>
      <c r="B200" t="s">
        <v>82</v>
      </c>
      <c r="C200" t="s">
        <v>83</v>
      </c>
      <c r="D200" t="s">
        <v>22</v>
      </c>
      <c r="E200" t="n">
        <v>23.3</v>
      </c>
      <c r="F200" t="n">
        <v>38.3297</v>
      </c>
      <c r="G200" t="n">
        <v>59.0727</v>
      </c>
      <c r="H200" t="n">
        <v>16000</v>
      </c>
    </row>
    <row r="201" spans="1:9">
      <c r="A201" t="s">
        <v>81</v>
      </c>
      <c r="B201" t="s">
        <v>82</v>
      </c>
      <c r="C201" t="s">
        <v>83</v>
      </c>
      <c r="D201" t="s">
        <v>23</v>
      </c>
      <c r="E201" t="n">
        <v>23.8</v>
      </c>
      <c r="F201" t="n">
        <v>57.4945</v>
      </c>
      <c r="G201" t="n">
        <v>69.44410000000001</v>
      </c>
      <c r="H201" t="n">
        <v>-19000</v>
      </c>
    </row>
    <row r="202" spans="1:9">
      <c r="A202" t="s">
        <v>81</v>
      </c>
      <c r="B202" t="s">
        <v>82</v>
      </c>
      <c r="C202" t="s">
        <v>83</v>
      </c>
      <c r="D202" t="s">
        <v>24</v>
      </c>
      <c r="E202" t="n">
        <v>24.1</v>
      </c>
      <c r="F202" t="n">
        <v>69.5752</v>
      </c>
      <c r="G202" t="n">
        <v>75.41889999999999</v>
      </c>
    </row>
    <row r="203" spans="1:9">
      <c r="A203" t="s">
        <v>81</v>
      </c>
      <c r="B203" t="s">
        <v>82</v>
      </c>
      <c r="C203" t="s">
        <v>83</v>
      </c>
      <c r="D203" t="s">
        <v>25</v>
      </c>
      <c r="E203" t="n">
        <v>24.3</v>
      </c>
      <c r="F203" t="n">
        <v>76.9434</v>
      </c>
      <c r="G203" t="n">
        <v>78.3408</v>
      </c>
    </row>
    <row r="204" spans="1:9">
      <c r="A204" t="s">
        <v>81</v>
      </c>
      <c r="B204" t="s">
        <v>82</v>
      </c>
      <c r="C204" t="s">
        <v>83</v>
      </c>
      <c r="D204" t="s">
        <v>84</v>
      </c>
      <c r="E204" t="n">
        <v>20.15</v>
      </c>
      <c r="F204" t="n">
        <v>8.62128</v>
      </c>
      <c r="G204" t="n">
        <v>19.0417</v>
      </c>
    </row>
    <row r="205" spans="1:9">
      <c r="A205" t="s">
        <v>81</v>
      </c>
      <c r="B205" t="s">
        <v>82</v>
      </c>
      <c r="C205" t="s">
        <v>83</v>
      </c>
      <c r="D205" s="2" t="s">
        <v>85</v>
      </c>
    </row>
    <row r="207" spans="1:9">
      <c r="A207" t="s">
        <v>86</v>
      </c>
      <c r="B207" t="s">
        <v>87</v>
      </c>
      <c r="C207" t="s">
        <v>88</v>
      </c>
      <c r="D207" t="s">
        <v>12</v>
      </c>
      <c r="E207" t="n">
        <v>23.75</v>
      </c>
      <c r="F207" t="n">
        <v>0.430152</v>
      </c>
      <c r="G207" t="n">
        <v>2.05508</v>
      </c>
      <c r="I207" s="1">
        <f>HYPERLINK("https://tw.stock.yahoo.com/q/ta?s=8429&amp;tech_submit=%ACd+%B8%DF", "Link")</f>
        <v/>
      </c>
    </row>
    <row r="208" spans="1:9">
      <c r="A208" t="s">
        <v>86</v>
      </c>
      <c r="B208" t="s">
        <v>87</v>
      </c>
      <c r="C208" t="s">
        <v>88</v>
      </c>
      <c r="D208" t="s">
        <v>13</v>
      </c>
      <c r="E208" t="n">
        <v>23.85</v>
      </c>
      <c r="F208" t="n">
        <v>0.645228</v>
      </c>
      <c r="G208" t="n">
        <v>2.86755</v>
      </c>
      <c r="H208" t="n">
        <v>-8000</v>
      </c>
    </row>
    <row r="209" spans="1:9">
      <c r="A209" t="s">
        <v>86</v>
      </c>
      <c r="B209" t="s">
        <v>87</v>
      </c>
      <c r="C209" t="s">
        <v>88</v>
      </c>
      <c r="D209" t="s">
        <v>14</v>
      </c>
      <c r="E209" t="n">
        <v>23.95</v>
      </c>
      <c r="F209" t="n">
        <v>0.967841</v>
      </c>
      <c r="G209" t="n">
        <v>3.97871</v>
      </c>
      <c r="H209" t="n">
        <v>4000</v>
      </c>
    </row>
    <row r="210" spans="1:9">
      <c r="A210" t="s">
        <v>86</v>
      </c>
      <c r="B210" t="s">
        <v>87</v>
      </c>
      <c r="C210" t="s">
        <v>88</v>
      </c>
      <c r="D210" t="s">
        <v>15</v>
      </c>
      <c r="E210" t="n">
        <v>24</v>
      </c>
      <c r="F210" t="n">
        <v>1.45176</v>
      </c>
      <c r="G210" t="n">
        <v>5.48414</v>
      </c>
      <c r="H210" t="n">
        <v>-14000</v>
      </c>
    </row>
    <row r="211" spans="1:9">
      <c r="A211" t="s">
        <v>86</v>
      </c>
      <c r="B211" t="s">
        <v>87</v>
      </c>
      <c r="C211" t="s">
        <v>88</v>
      </c>
      <c r="D211" t="s">
        <v>16</v>
      </c>
      <c r="E211" t="n">
        <v>24.05</v>
      </c>
      <c r="F211" t="n">
        <v>2.17764</v>
      </c>
      <c r="G211" t="n">
        <v>7.50033</v>
      </c>
      <c r="H211" t="n">
        <v>-13660</v>
      </c>
    </row>
    <row r="212" spans="1:9">
      <c r="A212" t="s">
        <v>86</v>
      </c>
      <c r="B212" t="s">
        <v>87</v>
      </c>
      <c r="C212" t="s">
        <v>88</v>
      </c>
      <c r="D212" t="s">
        <v>17</v>
      </c>
      <c r="E212" t="n">
        <v>24.05</v>
      </c>
      <c r="F212" t="n">
        <v>3.26646</v>
      </c>
      <c r="G212" t="n">
        <v>10.1617</v>
      </c>
      <c r="H212" t="n">
        <v>-3000</v>
      </c>
    </row>
    <row r="213" spans="1:9">
      <c r="A213" t="s">
        <v>86</v>
      </c>
      <c r="B213" t="s">
        <v>87</v>
      </c>
      <c r="C213" t="s">
        <v>88</v>
      </c>
      <c r="D213" t="s">
        <v>18</v>
      </c>
      <c r="E213" t="n">
        <v>24.05</v>
      </c>
      <c r="F213" t="n">
        <v>4.8997</v>
      </c>
      <c r="G213" t="n">
        <v>13.6093</v>
      </c>
      <c r="H213" t="n">
        <v>-5532</v>
      </c>
    </row>
    <row r="214" spans="1:9">
      <c r="A214" t="s">
        <v>86</v>
      </c>
      <c r="B214" t="s">
        <v>87</v>
      </c>
      <c r="C214" t="s">
        <v>88</v>
      </c>
      <c r="D214" t="s">
        <v>19</v>
      </c>
      <c r="E214" t="n">
        <v>24.1</v>
      </c>
      <c r="F214" t="n">
        <v>7.34955</v>
      </c>
      <c r="G214" t="n">
        <v>17.9641</v>
      </c>
      <c r="H214" t="n">
        <v>-61000</v>
      </c>
    </row>
    <row r="215" spans="1:9">
      <c r="A215" t="s">
        <v>86</v>
      </c>
      <c r="B215" t="s">
        <v>87</v>
      </c>
      <c r="C215" t="s">
        <v>88</v>
      </c>
      <c r="D215" t="s">
        <v>20</v>
      </c>
      <c r="E215" t="n">
        <v>24.55</v>
      </c>
      <c r="F215" t="n">
        <v>11.0243</v>
      </c>
      <c r="G215" t="n">
        <v>23.2713</v>
      </c>
      <c r="H215" t="n">
        <v>-34000</v>
      </c>
    </row>
    <row r="216" spans="1:9">
      <c r="A216" t="s">
        <v>86</v>
      </c>
      <c r="B216" t="s">
        <v>87</v>
      </c>
      <c r="C216" t="s">
        <v>88</v>
      </c>
      <c r="D216" t="s">
        <v>21</v>
      </c>
      <c r="E216" t="n">
        <v>24.45</v>
      </c>
      <c r="F216" t="n">
        <v>12.8328</v>
      </c>
      <c r="G216" t="n">
        <v>29.3948</v>
      </c>
      <c r="H216" t="n">
        <v>41000</v>
      </c>
    </row>
    <row r="217" spans="1:9">
      <c r="A217" t="s">
        <v>86</v>
      </c>
      <c r="B217" t="s">
        <v>87</v>
      </c>
      <c r="C217" t="s">
        <v>88</v>
      </c>
      <c r="D217" t="s">
        <v>22</v>
      </c>
      <c r="E217" t="n">
        <v>24.5</v>
      </c>
      <c r="F217" t="n">
        <v>19.2492</v>
      </c>
      <c r="G217" t="n">
        <v>37.6759</v>
      </c>
      <c r="H217" t="n">
        <v>-16000</v>
      </c>
    </row>
    <row r="218" spans="1:9">
      <c r="A218" t="s">
        <v>86</v>
      </c>
      <c r="B218" t="s">
        <v>87</v>
      </c>
      <c r="C218" t="s">
        <v>88</v>
      </c>
      <c r="D218" t="s">
        <v>23</v>
      </c>
      <c r="E218" t="n">
        <v>24.55</v>
      </c>
      <c r="F218" t="n">
        <v>28.8737</v>
      </c>
      <c r="G218" t="n">
        <v>46.8892</v>
      </c>
      <c r="H218" t="n">
        <v>-5000</v>
      </c>
    </row>
    <row r="219" spans="1:9">
      <c r="A219" t="s">
        <v>86</v>
      </c>
      <c r="B219" t="s">
        <v>87</v>
      </c>
      <c r="C219" t="s">
        <v>88</v>
      </c>
      <c r="D219" t="s">
        <v>24</v>
      </c>
      <c r="E219" t="n">
        <v>24.7</v>
      </c>
      <c r="F219" t="n">
        <v>43.3106</v>
      </c>
      <c r="G219" t="n">
        <v>55.897</v>
      </c>
    </row>
    <row r="220" spans="1:9">
      <c r="A220" t="s">
        <v>86</v>
      </c>
      <c r="B220" t="s">
        <v>87</v>
      </c>
      <c r="C220" t="s">
        <v>88</v>
      </c>
      <c r="D220" t="s">
        <v>25</v>
      </c>
      <c r="E220" t="n">
        <v>24.65</v>
      </c>
      <c r="F220" t="n">
        <v>53.7414</v>
      </c>
      <c r="G220" t="n">
        <v>62.1902</v>
      </c>
    </row>
    <row r="221" spans="1:9">
      <c r="A221" t="s">
        <v>86</v>
      </c>
      <c r="B221" t="s">
        <v>87</v>
      </c>
      <c r="C221" t="s">
        <v>88</v>
      </c>
      <c r="D221" t="s">
        <v>89</v>
      </c>
      <c r="E221" t="n">
        <v>23.65</v>
      </c>
      <c r="F221" t="n">
        <v>21.155</v>
      </c>
      <c r="G221" t="n">
        <v>29.5492</v>
      </c>
    </row>
    <row r="222" spans="1:9">
      <c r="A222" t="s">
        <v>86</v>
      </c>
      <c r="B222" t="s">
        <v>87</v>
      </c>
      <c r="C222" t="s">
        <v>88</v>
      </c>
      <c r="D222" s="2" t="s">
        <v>90</v>
      </c>
    </row>
    <row r="224" spans="1:9">
      <c r="A224" t="s">
        <v>91</v>
      </c>
      <c r="B224" t="s">
        <v>92</v>
      </c>
      <c r="C224" t="s">
        <v>93</v>
      </c>
      <c r="D224" t="s">
        <v>12</v>
      </c>
      <c r="E224" t="n">
        <v>1.47</v>
      </c>
      <c r="F224" t="n">
        <v>12.2636</v>
      </c>
      <c r="G224" t="n">
        <v>19.8327</v>
      </c>
      <c r="I224" s="1">
        <f>HYPERLINK("https://tw.stock.yahoo.com/q/ta?s=9103&amp;tech_submit=%ACd+%B8%DF", "Link")</f>
        <v/>
      </c>
    </row>
    <row r="225" spans="1:9">
      <c r="A225" t="s">
        <v>91</v>
      </c>
      <c r="B225" t="s">
        <v>92</v>
      </c>
      <c r="C225" t="s">
        <v>93</v>
      </c>
      <c r="D225" t="s">
        <v>13</v>
      </c>
      <c r="E225" t="n">
        <v>1.46</v>
      </c>
      <c r="F225" t="n">
        <v>10.0621</v>
      </c>
      <c r="G225" t="n">
        <v>23.6173</v>
      </c>
    </row>
    <row r="226" spans="1:9">
      <c r="A226" t="s">
        <v>91</v>
      </c>
      <c r="B226" t="s">
        <v>92</v>
      </c>
      <c r="C226" t="s">
        <v>93</v>
      </c>
      <c r="D226" t="s">
        <v>14</v>
      </c>
      <c r="E226" t="n">
        <v>1.46</v>
      </c>
      <c r="F226" t="n">
        <v>15.0931</v>
      </c>
      <c r="G226" t="n">
        <v>30.3949</v>
      </c>
    </row>
    <row r="227" spans="1:9">
      <c r="A227" t="s">
        <v>91</v>
      </c>
      <c r="B227" t="s">
        <v>92</v>
      </c>
      <c r="C227" t="s">
        <v>93</v>
      </c>
      <c r="D227" t="s">
        <v>15</v>
      </c>
      <c r="E227" t="n">
        <v>1.47</v>
      </c>
      <c r="F227" t="n">
        <v>22.6396</v>
      </c>
      <c r="G227" t="n">
        <v>38.0459</v>
      </c>
    </row>
    <row r="228" spans="1:9">
      <c r="A228" t="s">
        <v>91</v>
      </c>
      <c r="B228" t="s">
        <v>92</v>
      </c>
      <c r="C228" t="s">
        <v>93</v>
      </c>
      <c r="D228" t="s">
        <v>16</v>
      </c>
      <c r="E228" t="n">
        <v>1.49</v>
      </c>
      <c r="F228" t="n">
        <v>33.9594</v>
      </c>
      <c r="G228" t="n">
        <v>45.749</v>
      </c>
    </row>
    <row r="229" spans="1:9">
      <c r="A229" t="s">
        <v>91</v>
      </c>
      <c r="B229" t="s">
        <v>92</v>
      </c>
      <c r="C229" t="s">
        <v>93</v>
      </c>
      <c r="D229" t="s">
        <v>17</v>
      </c>
      <c r="E229" t="n">
        <v>1.47</v>
      </c>
      <c r="F229" t="n">
        <v>30.9392</v>
      </c>
      <c r="G229" t="n">
        <v>51.6437</v>
      </c>
    </row>
    <row r="230" spans="1:9">
      <c r="A230" t="s">
        <v>91</v>
      </c>
      <c r="B230" t="s">
        <v>92</v>
      </c>
      <c r="C230" t="s">
        <v>93</v>
      </c>
      <c r="D230" t="s">
        <v>18</v>
      </c>
      <c r="E230" t="n">
        <v>1.48</v>
      </c>
      <c r="F230" t="n">
        <v>46.4088</v>
      </c>
      <c r="G230" t="n">
        <v>61.996</v>
      </c>
    </row>
    <row r="231" spans="1:9">
      <c r="A231" t="s">
        <v>91</v>
      </c>
      <c r="B231" t="s">
        <v>92</v>
      </c>
      <c r="C231" t="s">
        <v>93</v>
      </c>
      <c r="D231" t="s">
        <v>19</v>
      </c>
      <c r="E231" t="n">
        <v>1.51</v>
      </c>
      <c r="F231" t="n">
        <v>69.6131</v>
      </c>
      <c r="G231" t="n">
        <v>69.78959999999999</v>
      </c>
    </row>
    <row r="232" spans="1:9">
      <c r="A232" t="s">
        <v>91</v>
      </c>
      <c r="B232" t="s">
        <v>92</v>
      </c>
      <c r="C232" t="s">
        <v>93</v>
      </c>
      <c r="D232" t="s">
        <v>20</v>
      </c>
      <c r="E232" t="n">
        <v>1.52</v>
      </c>
      <c r="F232" t="n">
        <v>71.0864</v>
      </c>
      <c r="G232" t="n">
        <v>69.8779</v>
      </c>
    </row>
    <row r="233" spans="1:9">
      <c r="A233" t="s">
        <v>91</v>
      </c>
      <c r="B233" t="s">
        <v>92</v>
      </c>
      <c r="C233" t="s">
        <v>93</v>
      </c>
      <c r="D233" t="s">
        <v>21</v>
      </c>
      <c r="E233" t="n">
        <v>1.52</v>
      </c>
      <c r="F233" t="n">
        <v>69.1296</v>
      </c>
      <c r="G233" t="n">
        <v>69.27370000000001</v>
      </c>
    </row>
    <row r="234" spans="1:9">
      <c r="A234" t="s">
        <v>91</v>
      </c>
      <c r="B234" t="s">
        <v>92</v>
      </c>
      <c r="C234" t="s">
        <v>93</v>
      </c>
      <c r="D234" t="s">
        <v>22</v>
      </c>
      <c r="E234" t="n">
        <v>1.51</v>
      </c>
      <c r="F234" t="n">
        <v>66.1944</v>
      </c>
      <c r="G234" t="n">
        <v>69.34569999999999</v>
      </c>
    </row>
    <row r="235" spans="1:9">
      <c r="A235" t="s">
        <v>91</v>
      </c>
      <c r="B235" t="s">
        <v>92</v>
      </c>
      <c r="C235" t="s">
        <v>93</v>
      </c>
      <c r="D235" t="s">
        <v>23</v>
      </c>
      <c r="E235" t="n">
        <v>1.51</v>
      </c>
      <c r="F235" t="n">
        <v>65.95820000000001</v>
      </c>
      <c r="G235" t="n">
        <v>70.92140000000001</v>
      </c>
      <c r="H235" t="n">
        <v>-10000</v>
      </c>
    </row>
    <row r="236" spans="1:9">
      <c r="A236" t="s">
        <v>91</v>
      </c>
      <c r="B236" t="s">
        <v>92</v>
      </c>
      <c r="C236" t="s">
        <v>93</v>
      </c>
      <c r="D236" t="s">
        <v>24</v>
      </c>
      <c r="E236" t="n">
        <v>1.5</v>
      </c>
      <c r="F236" t="n">
        <v>65.604</v>
      </c>
      <c r="G236" t="n">
        <v>73.40300000000001</v>
      </c>
    </row>
    <row r="237" spans="1:9">
      <c r="A237" t="s">
        <v>91</v>
      </c>
      <c r="B237" t="s">
        <v>92</v>
      </c>
      <c r="C237" t="s">
        <v>93</v>
      </c>
      <c r="D237" t="s">
        <v>25</v>
      </c>
      <c r="E237" t="n">
        <v>1.49</v>
      </c>
      <c r="F237" t="n">
        <v>73.40600000000001</v>
      </c>
      <c r="G237" t="n">
        <v>77.30249999999999</v>
      </c>
    </row>
    <row r="238" spans="1:9">
      <c r="A238" t="s">
        <v>91</v>
      </c>
      <c r="B238" t="s">
        <v>92</v>
      </c>
      <c r="C238" t="s">
        <v>93</v>
      </c>
      <c r="D238" t="s">
        <v>94</v>
      </c>
      <c r="E238" t="n">
        <v>1.31</v>
      </c>
      <c r="F238" t="n">
        <v>0.532309</v>
      </c>
      <c r="G238" t="n">
        <v>2.28498</v>
      </c>
    </row>
    <row r="239" spans="1:9">
      <c r="A239" t="s">
        <v>91</v>
      </c>
      <c r="B239" t="s">
        <v>92</v>
      </c>
      <c r="C239" t="s">
        <v>93</v>
      </c>
      <c r="D239" s="2" t="s">
        <v>95</v>
      </c>
    </row>
    <row r="241" spans="1:9">
      <c r="A241" t="s">
        <v>96</v>
      </c>
      <c r="B241" t="s">
        <v>97</v>
      </c>
      <c r="C241" t="s">
        <v>98</v>
      </c>
      <c r="D241" t="s">
        <v>12</v>
      </c>
      <c r="E241" t="n">
        <v>3.3</v>
      </c>
      <c r="F241" t="n">
        <v>10.0957</v>
      </c>
      <c r="G241" t="n">
        <v>10.5444</v>
      </c>
      <c r="I241" s="1">
        <f>HYPERLINK("https://tw.stock.yahoo.com/q/ta?s=9110&amp;tech_submit=%ACd+%B8%DF", "Link")</f>
        <v/>
      </c>
    </row>
    <row r="242" spans="1:9">
      <c r="A242" t="s">
        <v>96</v>
      </c>
      <c r="B242" t="s">
        <v>97</v>
      </c>
      <c r="C242" t="s">
        <v>98</v>
      </c>
      <c r="D242" t="s">
        <v>13</v>
      </c>
      <c r="E242" t="n">
        <v>3.29</v>
      </c>
      <c r="F242" t="n">
        <v>6.8102</v>
      </c>
      <c r="G242" t="n">
        <v>10.7687</v>
      </c>
    </row>
    <row r="243" spans="1:9">
      <c r="A243" t="s">
        <v>96</v>
      </c>
      <c r="B243" t="s">
        <v>97</v>
      </c>
      <c r="C243" t="s">
        <v>98</v>
      </c>
      <c r="D243" t="s">
        <v>14</v>
      </c>
      <c r="E243" t="n">
        <v>3.35</v>
      </c>
      <c r="F243" t="n">
        <v>10.2153</v>
      </c>
      <c r="G243" t="n">
        <v>12.748</v>
      </c>
    </row>
    <row r="244" spans="1:9">
      <c r="A244" t="s">
        <v>96</v>
      </c>
      <c r="B244" t="s">
        <v>97</v>
      </c>
      <c r="C244" t="s">
        <v>98</v>
      </c>
      <c r="D244" t="s">
        <v>15</v>
      </c>
      <c r="E244" t="n">
        <v>3.3</v>
      </c>
      <c r="F244" t="n">
        <v>5.32294</v>
      </c>
      <c r="G244" t="n">
        <v>14.0143</v>
      </c>
    </row>
    <row r="245" spans="1:9">
      <c r="A245" t="s">
        <v>96</v>
      </c>
      <c r="B245" t="s">
        <v>97</v>
      </c>
      <c r="C245" t="s">
        <v>98</v>
      </c>
      <c r="D245" t="s">
        <v>16</v>
      </c>
      <c r="E245" t="n">
        <v>3.3</v>
      </c>
      <c r="F245" t="n">
        <v>7.98441</v>
      </c>
      <c r="G245" t="n">
        <v>18.36</v>
      </c>
    </row>
    <row r="246" spans="1:9">
      <c r="A246" t="s">
        <v>96</v>
      </c>
      <c r="B246" t="s">
        <v>97</v>
      </c>
      <c r="C246" t="s">
        <v>98</v>
      </c>
      <c r="D246" t="s">
        <v>17</v>
      </c>
      <c r="E246" t="n">
        <v>3.3</v>
      </c>
      <c r="F246" t="n">
        <v>11.9766</v>
      </c>
      <c r="G246" t="n">
        <v>23.5478</v>
      </c>
    </row>
    <row r="247" spans="1:9">
      <c r="A247" t="s">
        <v>96</v>
      </c>
      <c r="B247" t="s">
        <v>97</v>
      </c>
      <c r="C247" t="s">
        <v>98</v>
      </c>
      <c r="D247" t="s">
        <v>18</v>
      </c>
      <c r="E247" t="n">
        <v>3.32</v>
      </c>
      <c r="F247" t="n">
        <v>17.9649</v>
      </c>
      <c r="G247" t="n">
        <v>29.3334</v>
      </c>
    </row>
    <row r="248" spans="1:9">
      <c r="A248" t="s">
        <v>96</v>
      </c>
      <c r="B248" t="s">
        <v>97</v>
      </c>
      <c r="C248" t="s">
        <v>98</v>
      </c>
      <c r="D248" t="s">
        <v>19</v>
      </c>
      <c r="E248" t="n">
        <v>3.31</v>
      </c>
      <c r="F248" t="n">
        <v>24.8641</v>
      </c>
      <c r="G248" t="n">
        <v>35.0177</v>
      </c>
    </row>
    <row r="249" spans="1:9">
      <c r="A249" t="s">
        <v>96</v>
      </c>
      <c r="B249" t="s">
        <v>97</v>
      </c>
      <c r="C249" t="s">
        <v>98</v>
      </c>
      <c r="D249" t="s">
        <v>20</v>
      </c>
      <c r="E249" t="n">
        <v>3.35</v>
      </c>
      <c r="F249" t="n">
        <v>37.2961</v>
      </c>
      <c r="G249" t="n">
        <v>40.0945</v>
      </c>
    </row>
    <row r="250" spans="1:9">
      <c r="A250" t="s">
        <v>96</v>
      </c>
      <c r="B250" t="s">
        <v>97</v>
      </c>
      <c r="C250" t="s">
        <v>98</v>
      </c>
      <c r="D250" t="s">
        <v>21</v>
      </c>
      <c r="E250" t="n">
        <v>3.55</v>
      </c>
      <c r="F250" t="n">
        <v>55.9441</v>
      </c>
      <c r="G250" t="n">
        <v>41.4937</v>
      </c>
    </row>
    <row r="251" spans="1:9">
      <c r="A251" t="s">
        <v>96</v>
      </c>
      <c r="B251" t="s">
        <v>97</v>
      </c>
      <c r="C251" t="s">
        <v>98</v>
      </c>
      <c r="D251" t="s">
        <v>22</v>
      </c>
      <c r="E251" t="n">
        <v>3.39</v>
      </c>
      <c r="F251" t="n">
        <v>33.9162</v>
      </c>
      <c r="G251" t="n">
        <v>34.2685</v>
      </c>
    </row>
    <row r="252" spans="1:9">
      <c r="A252" t="s">
        <v>96</v>
      </c>
      <c r="B252" t="s">
        <v>97</v>
      </c>
      <c r="C252" t="s">
        <v>98</v>
      </c>
      <c r="D252" t="s">
        <v>23</v>
      </c>
      <c r="E252" t="n">
        <v>3.54</v>
      </c>
      <c r="F252" t="n">
        <v>50.8743</v>
      </c>
      <c r="G252" t="n">
        <v>34.4446</v>
      </c>
    </row>
    <row r="253" spans="1:9">
      <c r="A253" t="s">
        <v>96</v>
      </c>
      <c r="B253" t="s">
        <v>97</v>
      </c>
      <c r="C253" t="s">
        <v>98</v>
      </c>
      <c r="D253" t="s">
        <v>24</v>
      </c>
      <c r="E253" t="n">
        <v>3.5</v>
      </c>
      <c r="F253" t="n">
        <v>26.3115</v>
      </c>
      <c r="G253" t="n">
        <v>26.2298</v>
      </c>
    </row>
    <row r="254" spans="1:9">
      <c r="A254" t="s">
        <v>96</v>
      </c>
      <c r="B254" t="s">
        <v>97</v>
      </c>
      <c r="C254" t="s">
        <v>98</v>
      </c>
      <c r="D254" t="s">
        <v>25</v>
      </c>
      <c r="E254" t="n">
        <v>3.48</v>
      </c>
      <c r="F254" t="n">
        <v>23.5581</v>
      </c>
      <c r="G254" t="n">
        <v>26.1889</v>
      </c>
    </row>
    <row r="255" spans="1:9">
      <c r="A255" t="s">
        <v>96</v>
      </c>
      <c r="B255" t="s">
        <v>97</v>
      </c>
      <c r="C255" t="s">
        <v>98</v>
      </c>
      <c r="D255" t="s">
        <v>99</v>
      </c>
      <c r="E255" t="n">
        <v>3.29</v>
      </c>
      <c r="F255" t="n">
        <v>6.8102</v>
      </c>
      <c r="G255" t="n">
        <v>10.7687</v>
      </c>
    </row>
    <row r="256" spans="1:9">
      <c r="A256" t="s">
        <v>96</v>
      </c>
      <c r="B256" t="s">
        <v>97</v>
      </c>
      <c r="C256" t="s">
        <v>98</v>
      </c>
      <c r="D256" s="2" t="s">
        <v>100</v>
      </c>
    </row>
    <row r="258" spans="1:9">
      <c r="A258" t="s">
        <v>101</v>
      </c>
      <c r="B258" t="s">
        <v>102</v>
      </c>
      <c r="C258" t="s"/>
      <c r="D258" t="s">
        <v>12</v>
      </c>
      <c r="E258" t="n">
        <v>1.33</v>
      </c>
      <c r="F258" t="n">
        <v>6.13351</v>
      </c>
      <c r="G258" t="n">
        <v>7.9275</v>
      </c>
      <c r="I258" s="1">
        <f>HYPERLINK("https://tw.stock.yahoo.com/q/ta?s=911868&amp;tech_submit=%ACd+%B8%DF", "Link")</f>
        <v/>
      </c>
    </row>
    <row r="259" spans="1:9">
      <c r="A259" t="s">
        <v>101</v>
      </c>
      <c r="B259" t="s">
        <v>102</v>
      </c>
      <c r="C259" t="s"/>
      <c r="D259" t="s">
        <v>13</v>
      </c>
      <c r="E259" t="n">
        <v>1.34</v>
      </c>
      <c r="F259" t="n">
        <v>9.20026</v>
      </c>
      <c r="G259" t="n">
        <v>8.8245</v>
      </c>
      <c r="H259" t="n">
        <v>-1000</v>
      </c>
    </row>
    <row r="260" spans="1:9">
      <c r="A260" t="s">
        <v>101</v>
      </c>
      <c r="B260" t="s">
        <v>102</v>
      </c>
      <c r="C260" t="s"/>
      <c r="D260" t="s">
        <v>14</v>
      </c>
      <c r="E260" t="n">
        <v>1.34</v>
      </c>
      <c r="F260" t="n">
        <v>8.24483</v>
      </c>
      <c r="G260" t="n">
        <v>8.63663</v>
      </c>
      <c r="H260" t="n">
        <v>-5000</v>
      </c>
    </row>
    <row r="261" spans="1:9">
      <c r="A261" t="s">
        <v>101</v>
      </c>
      <c r="B261" t="s">
        <v>102</v>
      </c>
      <c r="C261" t="s"/>
      <c r="D261" t="s">
        <v>15</v>
      </c>
      <c r="E261" t="n">
        <v>1.33</v>
      </c>
      <c r="F261" t="n">
        <v>6.81169</v>
      </c>
      <c r="G261" t="n">
        <v>8.832520000000001</v>
      </c>
      <c r="H261" t="n">
        <v>-80000</v>
      </c>
    </row>
    <row r="262" spans="1:9">
      <c r="A262" t="s">
        <v>101</v>
      </c>
      <c r="B262" t="s">
        <v>102</v>
      </c>
      <c r="C262" t="s"/>
      <c r="D262" t="s">
        <v>16</v>
      </c>
      <c r="E262" t="n">
        <v>1.36</v>
      </c>
      <c r="F262" t="n">
        <v>10.2175</v>
      </c>
      <c r="G262" t="n">
        <v>9.84294</v>
      </c>
      <c r="H262" t="n">
        <v>-5000</v>
      </c>
    </row>
    <row r="263" spans="1:9">
      <c r="A263" t="s">
        <v>101</v>
      </c>
      <c r="B263" t="s">
        <v>102</v>
      </c>
      <c r="C263" t="s"/>
      <c r="D263" t="s">
        <v>17</v>
      </c>
      <c r="E263" t="n">
        <v>1.36</v>
      </c>
      <c r="F263" t="n">
        <v>8.183450000000001</v>
      </c>
      <c r="G263" t="n">
        <v>9.65564</v>
      </c>
      <c r="H263" t="n">
        <v>-10000</v>
      </c>
    </row>
    <row r="264" spans="1:9">
      <c r="A264" t="s">
        <v>101</v>
      </c>
      <c r="B264" t="s">
        <v>102</v>
      </c>
      <c r="C264" t="s"/>
      <c r="D264" t="s">
        <v>18</v>
      </c>
      <c r="E264" t="n">
        <v>1.36</v>
      </c>
      <c r="F264" t="n">
        <v>7.72971</v>
      </c>
      <c r="G264" t="n">
        <v>10.3917</v>
      </c>
      <c r="H264" t="n">
        <v>-1000</v>
      </c>
    </row>
    <row r="265" spans="1:9">
      <c r="A265" t="s">
        <v>101</v>
      </c>
      <c r="B265" t="s">
        <v>102</v>
      </c>
      <c r="C265" t="s"/>
      <c r="D265" t="s">
        <v>19</v>
      </c>
      <c r="E265" t="n">
        <v>1.35</v>
      </c>
      <c r="F265" t="n">
        <v>8.02314</v>
      </c>
      <c r="G265" t="n">
        <v>11.7227</v>
      </c>
      <c r="H265" t="n">
        <v>-6000</v>
      </c>
    </row>
    <row r="266" spans="1:9">
      <c r="A266" t="s">
        <v>101</v>
      </c>
      <c r="B266" t="s">
        <v>102</v>
      </c>
      <c r="C266" t="s"/>
      <c r="D266" t="s">
        <v>20</v>
      </c>
      <c r="E266" t="n">
        <v>1.41</v>
      </c>
      <c r="F266" t="n">
        <v>12.0347</v>
      </c>
      <c r="G266" t="n">
        <v>13.5726</v>
      </c>
    </row>
    <row r="267" spans="1:9">
      <c r="A267" t="s">
        <v>101</v>
      </c>
      <c r="B267" t="s">
        <v>102</v>
      </c>
      <c r="C267" t="s"/>
      <c r="D267" t="s">
        <v>21</v>
      </c>
      <c r="E267" t="n">
        <v>1.42</v>
      </c>
      <c r="F267" t="n">
        <v>12.4965</v>
      </c>
      <c r="G267" t="n">
        <v>14.3415</v>
      </c>
    </row>
    <row r="268" spans="1:9">
      <c r="A268" t="s">
        <v>101</v>
      </c>
      <c r="B268" t="s">
        <v>102</v>
      </c>
      <c r="C268" t="s"/>
      <c r="D268" t="s">
        <v>22</v>
      </c>
      <c r="E268" t="n">
        <v>1.4</v>
      </c>
      <c r="F268" t="n">
        <v>7.63367</v>
      </c>
      <c r="G268" t="n">
        <v>15.2639</v>
      </c>
      <c r="H268" t="n">
        <v>8000</v>
      </c>
    </row>
    <row r="269" spans="1:9">
      <c r="A269" t="s">
        <v>101</v>
      </c>
      <c r="B269" t="s">
        <v>102</v>
      </c>
      <c r="C269" t="s"/>
      <c r="D269" t="s">
        <v>23</v>
      </c>
      <c r="E269" t="n">
        <v>1.4</v>
      </c>
      <c r="F269" t="n">
        <v>11.4505</v>
      </c>
      <c r="G269" t="n">
        <v>19.0791</v>
      </c>
      <c r="H269" t="n">
        <v>5000</v>
      </c>
    </row>
    <row r="270" spans="1:9">
      <c r="A270" t="s">
        <v>101</v>
      </c>
      <c r="B270" t="s">
        <v>102</v>
      </c>
      <c r="C270" t="s"/>
      <c r="D270" t="s">
        <v>24</v>
      </c>
      <c r="E270" t="n">
        <v>1.4</v>
      </c>
      <c r="F270" t="n">
        <v>17.1757</v>
      </c>
      <c r="G270" t="n">
        <v>22.8934</v>
      </c>
    </row>
    <row r="271" spans="1:9">
      <c r="A271" t="s">
        <v>101</v>
      </c>
      <c r="B271" t="s">
        <v>102</v>
      </c>
      <c r="C271" t="s"/>
      <c r="D271" t="s">
        <v>25</v>
      </c>
      <c r="E271" t="n">
        <v>1.46</v>
      </c>
      <c r="F271" t="n">
        <v>25.7636</v>
      </c>
      <c r="G271" t="n">
        <v>25.7522</v>
      </c>
    </row>
    <row r="272" spans="1:9">
      <c r="A272" t="s">
        <v>101</v>
      </c>
      <c r="B272" t="s">
        <v>102</v>
      </c>
      <c r="C272" t="s"/>
      <c r="D272" t="s">
        <v>103</v>
      </c>
      <c r="E272" t="n">
        <v>1.33</v>
      </c>
      <c r="F272" t="n">
        <v>6.13351</v>
      </c>
      <c r="G272" t="n">
        <v>7.9275</v>
      </c>
    </row>
    <row r="273" spans="1:9">
      <c r="A273" t="s">
        <v>101</v>
      </c>
      <c r="B273" t="s">
        <v>102</v>
      </c>
      <c r="C273" t="s"/>
      <c r="D273" s="2" t="s">
        <v>104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2018-01-30T23:33:45Z</dcterms:created>
  <dcterms:modified xmlns:dcterms="http://purl.org/dc/terms/" xmlns:xsi="http://www.w3.org/2001/XMLSchema-instance" xsi:type="dcterms:W3CDTF">2018-01-30T23:33:45Z</dcterms:modified>
</cp:coreProperties>
</file>