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potentialStock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<sst xmlns="http://schemas.openxmlformats.org/spreadsheetml/2006/main" uniqueCount="139">
  <si>
    <t>stockCode</t>
  </si>
  <si>
    <t>stockName</t>
  </si>
  <si>
    <t>stockInfo</t>
  </si>
  <si>
    <t>stockDate</t>
  </si>
  <si>
    <t>stockIndex</t>
  </si>
  <si>
    <t>stockK</t>
  </si>
  <si>
    <t>stockD</t>
  </si>
  <si>
    <t>amount</t>
  </si>
  <si>
    <t>----------</t>
  </si>
  <si>
    <t>00712</t>
  </si>
  <si>
    <t>FH富時不動產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</si>
  <si>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</si>
  <si>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</si>
  <si>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</si>
  <si>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</si>
  <si>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</si>
  <si>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</si>
  <si>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</si>
  <si>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</si>
  <si>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</si>
  <si>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</si>
  <si>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</si>
  <si>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</si>
  <si>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</si>
  <si>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</si>
  <si>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2018-01-29(LOWEST)</t>
  </si>
  <si>
    <t>2017-08-22 上市</t>
  </si>
  <si>
    <t>00717</t>
  </si>
  <si>
    <t>富邦美國特別股</t>
  </si>
  <si>
    <t>2018-01-26(LOWEST)</t>
  </si>
  <si>
    <t>2017-11-29 上市</t>
  </si>
  <si>
    <t>1468</t>
  </si>
  <si>
    <t>昶和</t>
  </si>
  <si>
    <t>成衣布90.04%、其他9.96% (2016年)</t>
  </si>
  <si>
    <t>2012-11-21(LOWEST)</t>
  </si>
  <si>
    <t>1999-01-21 上市</t>
  </si>
  <si>
    <t>1760</t>
  </si>
  <si>
    <t>寶齡</t>
  </si>
  <si>
    <t>里程金18.05%、權利金18.05%、藥品-液劑類17.50%、化工-其他10.61%、藥品-軟膏類8.87%、化工液劑類7.54%、藥品-錠劑類7.26%、化工軟膏類3.34%、藥品-膠囊類2.61%、食品其他類2.12%、藥品-其他2.05%、食品膠囊類0.91%、食品</t>
  </si>
  <si>
    <t>2018-01-23 上市</t>
  </si>
  <si>
    <t>1789</t>
  </si>
  <si>
    <t>神隆</t>
  </si>
  <si>
    <t>原料藥95.28%、技術服務4.72% (2016年)</t>
  </si>
  <si>
    <t>2015-08-06(LOWEST)</t>
  </si>
  <si>
    <t>2011-09-29 上市</t>
  </si>
  <si>
    <t>2243</t>
  </si>
  <si>
    <t>宏旭-KY</t>
  </si>
  <si>
    <t>模具99.84%、其他0.16% (2016年)</t>
  </si>
  <si>
    <t>2017-09-27(LOWEST)</t>
  </si>
  <si>
    <t>2017-09-27 上市</t>
  </si>
  <si>
    <t>2634</t>
  </si>
  <si>
    <t>漢翔</t>
  </si>
  <si>
    <t>飛機及航空器維修類60.26%、引擎類38.10%、工業技術服務類1.64% (2016年)</t>
  </si>
  <si>
    <t>2014-08-25(LOWEST)</t>
  </si>
  <si>
    <t>2014-08-25 上市</t>
  </si>
  <si>
    <t>2722</t>
  </si>
  <si>
    <t>夏都</t>
  </si>
  <si>
    <t>客房73.01%、餐飲收入24.72%、其他2.26% (2016年)</t>
  </si>
  <si>
    <t>2018-01-05</t>
  </si>
  <si>
    <t>2018-01-03</t>
  </si>
  <si>
    <t>2018-01-02</t>
  </si>
  <si>
    <t>2017-08-08(LOWEST)</t>
  </si>
  <si>
    <t>2012-03-14 上市</t>
  </si>
  <si>
    <t>3057</t>
  </si>
  <si>
    <t>喬鼎</t>
  </si>
  <si>
    <t>系統產品97.65%、控制卡1.41%、其他0.93% (2016年)</t>
  </si>
  <si>
    <t>2008-11-20(LOWEST)</t>
  </si>
  <si>
    <t>2004-09-01 上市</t>
  </si>
  <si>
    <t>3266</t>
  </si>
  <si>
    <t>昇陽</t>
  </si>
  <si>
    <t>營建64.14%、房地銷售31.93%、其他2.42%、租賃1.51% (2016年)</t>
  </si>
  <si>
    <t>2016-01-28(LOWEST)</t>
  </si>
  <si>
    <t>2014-12-24 上市</t>
  </si>
  <si>
    <t>3356</t>
  </si>
  <si>
    <t>奇偶</t>
  </si>
  <si>
    <t>數位監控系統及其相關產品100.00% (2016年)</t>
  </si>
  <si>
    <t>2017-12-05(LOWEST)</t>
  </si>
  <si>
    <t>2005-03-28 上市</t>
  </si>
  <si>
    <t>3416</t>
  </si>
  <si>
    <t>融程電</t>
  </si>
  <si>
    <t>嵌入式系統模組73.94%、液晶顯示應用設備及模組21.03%、其他5.02% (2016年)</t>
  </si>
  <si>
    <t>2016-07-27(LOWEST)</t>
  </si>
  <si>
    <t>2015-01-23 上市</t>
  </si>
  <si>
    <t>5284</t>
  </si>
  <si>
    <t>jpp-KY</t>
  </si>
  <si>
    <t>通訊類產品33.50%、其他22.57%、航空類產品20.57%、電子19.93%、醫療類產品3.43% (2016年)</t>
  </si>
  <si>
    <t>2017-04-18(LOWEST)</t>
  </si>
  <si>
    <t>2017-03-09 上市</t>
  </si>
  <si>
    <t>5706</t>
  </si>
  <si>
    <t>鳳凰</t>
  </si>
  <si>
    <t>歐洲線33.15%、大陸線16.32%、東北亞線12.03%、郵輪線10.69%、美洲線10.09%、亞洲線6.07%、紐澳線5.10%、其他3.62%、國民旅遊2.93% (2016年)</t>
  </si>
  <si>
    <t>2017-10-31(LOWEST)</t>
  </si>
  <si>
    <t>2011-10-21 上市</t>
  </si>
  <si>
    <t>6442</t>
  </si>
  <si>
    <t>光聖</t>
  </si>
  <si>
    <t>光通訊產品67.20%、高頻連接線32.80% (2016年)</t>
  </si>
  <si>
    <t>2017-08-16(LOWEST)</t>
  </si>
  <si>
    <t>2015-07-14 上市</t>
  </si>
  <si>
    <t>6443</t>
  </si>
  <si>
    <t>元晶</t>
  </si>
  <si>
    <t>太陽能電池93.27%、太陽能模組5.58%、其他營業1.14% (2016年)</t>
  </si>
  <si>
    <t>2016-11-17(LOWEST)</t>
  </si>
  <si>
    <t>2015-10-01 上市</t>
  </si>
  <si>
    <t>8429</t>
  </si>
  <si>
    <t>金麗-KY</t>
  </si>
  <si>
    <t>休閒鞋56.27%、服飾(含牛仔服飾)42.89%、配件0.69%、化妝品0.14% (2016年)</t>
  </si>
  <si>
    <t>2017-12-27(LOWEST)</t>
  </si>
  <si>
    <t>2012-12-20 上市</t>
  </si>
  <si>
    <t>8466</t>
  </si>
  <si>
    <t>美吉吉-KY</t>
  </si>
  <si>
    <t>塑膠地板100.00% (2016年)</t>
  </si>
  <si>
    <t>2016-11-01 上市</t>
  </si>
  <si>
    <t>8478</t>
  </si>
  <si>
    <t>東哥</t>
  </si>
  <si>
    <t>自製70呎以上遊艇81.50%、銷售零配件及二手仲介船12.27%、在美國代理之其他品牌遊艇6.23% (2016年)</t>
  </si>
  <si>
    <t>2017-12-12(LOWEST)</t>
  </si>
  <si>
    <t>2017-12-11 上市</t>
  </si>
  <si>
    <t>8488</t>
  </si>
  <si>
    <t>吉源-KY</t>
  </si>
  <si>
    <t>馬口鐵罐76.91%、鋁罐23.09% (2016年)</t>
  </si>
  <si>
    <t>2017-12-13(LOWEST)</t>
  </si>
  <si>
    <t>2016-12-13 上市</t>
  </si>
  <si>
    <t>8499</t>
  </si>
  <si>
    <t>鼎炫-KY</t>
  </si>
  <si>
    <t>電子材料53.01%、電子衡器44.41%、其他2.58% (2016年)</t>
  </si>
  <si>
    <t>2017-11-24 上市</t>
  </si>
  <si>
    <t>9103</t>
  </si>
  <si>
    <t>美德醫療-DR</t>
  </si>
  <si>
    <t>製造74.30%、醫院服務20.66%、買賣及其他5.04% (2016年)</t>
  </si>
  <si>
    <t>2017-04-24(LOWEST)</t>
  </si>
  <si>
    <t>2002-12-13 上市</t>
  </si>
  <si>
    <t>9110</t>
  </si>
  <si>
    <t>越南控-DR</t>
  </si>
  <si>
    <t>摩托車84.08%、零件及引擎15.88%、模具及維修0.04% (2016年)</t>
  </si>
  <si>
    <t>2009-12-03 上市</t>
  </si>
  <si>
    <t>911868</t>
  </si>
  <si>
    <t>同方友友-DR</t>
  </si>
  <si>
    <t>2018-01-25(LOWEST)</t>
  </si>
  <si>
    <t>2009-12-22 上市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</si>
</sst>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0000FF"/>
      <u val="single"/>
    </font>
    <font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t="s">
        <v>8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9">
      <c r="A3" t="s">
        <v>9</v>
      </c>
      <c r="B3" t="s">
        <v>10</v>
      </c>
      <c r="C3" t="s"/>
      <c r="D3" t="s">
        <v>11</v>
      </c>
      <c r="E3" t="n">
        <v>18.15</v>
      </c>
      <c r="F3" t="n">
        <v>6.45768</v>
      </c>
      <c r="G3" t="n">
        <v>9.628399999999999</v>
      </c>
      <c r="I3" s="1">
        <f>HYPERLINK("https://tw.stock.yahoo.com/q/ta?s=00712&amp;tech_submit=%ACd+%B8%DF", "Link")</f>
        <v/>
      </c>
    </row>
    <row r="4" spans="1:9">
      <c r="A4" t="s">
        <v>9</v>
      </c>
      <c r="B4" t="s">
        <v>10</v>
      </c>
      <c r="C4" t="s"/>
      <c r="D4" t="s">
        <v>12</v>
      </c>
      <c r="E4" t="n">
        <v>18.31</v>
      </c>
      <c r="F4" t="n">
        <v>9.68652</v>
      </c>
      <c r="G4" t="n">
        <v>11.2138</v>
      </c>
      <c r="H4" t="n">
        <v>-13000</v>
      </c>
    </row>
    <row r="5" spans="1:9">
      <c r="A5" t="s">
        <v>9</v>
      </c>
      <c r="B5" t="s">
        <v>10</v>
      </c>
      <c r="C5" t="s"/>
      <c r="D5" t="s">
        <v>13</v>
      </c>
      <c r="E5" t="n">
        <v>18.43</v>
      </c>
      <c r="F5" t="n">
        <v>14.5298</v>
      </c>
      <c r="G5" t="n">
        <v>11.9774</v>
      </c>
      <c r="H5" t="n">
        <v>-14000</v>
      </c>
    </row>
    <row r="6" spans="1:9">
      <c r="A6" t="s">
        <v>9</v>
      </c>
      <c r="B6" t="s">
        <v>10</v>
      </c>
      <c r="C6" t="s"/>
      <c r="D6" t="s">
        <v>14</v>
      </c>
      <c r="E6" t="n">
        <v>18.47</v>
      </c>
      <c r="F6" t="n">
        <v>13.4613</v>
      </c>
      <c r="G6" t="n">
        <v>10.7012</v>
      </c>
      <c r="H6" t="n">
        <v>-58000</v>
      </c>
    </row>
    <row r="7" spans="1:9">
      <c r="A7" t="s">
        <v>9</v>
      </c>
      <c r="B7" t="s">
        <v>10</v>
      </c>
      <c r="C7" t="s"/>
      <c r="D7" t="s">
        <v>15</v>
      </c>
      <c r="E7" t="n">
        <v>18.43</v>
      </c>
      <c r="F7" t="n">
        <v>9.407690000000001</v>
      </c>
      <c r="G7" t="n">
        <v>9.321120000000001</v>
      </c>
      <c r="H7" t="n">
        <v>-14000</v>
      </c>
    </row>
    <row r="8" spans="1:9">
      <c r="A8" t="s">
        <v>9</v>
      </c>
      <c r="B8" t="s">
        <v>10</v>
      </c>
      <c r="C8" t="s"/>
      <c r="D8" t="s">
        <v>16</v>
      </c>
      <c r="E8" t="n">
        <v>18.41</v>
      </c>
      <c r="F8" t="n">
        <v>7.24878</v>
      </c>
      <c r="G8" t="n">
        <v>9.277839999999999</v>
      </c>
      <c r="H8" t="n">
        <v>20000</v>
      </c>
    </row>
    <row r="9" spans="1:9">
      <c r="A9" t="s">
        <v>9</v>
      </c>
      <c r="B9" t="s">
        <v>10</v>
      </c>
      <c r="C9" t="s"/>
      <c r="D9" t="s">
        <v>17</v>
      </c>
      <c r="E9" t="n">
        <v>18.36</v>
      </c>
      <c r="F9" t="n">
        <v>5.97122</v>
      </c>
      <c r="G9" t="n">
        <v>10.2924</v>
      </c>
      <c r="H9" t="n">
        <v>67000</v>
      </c>
    </row>
    <row r="10" spans="1:9">
      <c r="A10" t="s">
        <v>9</v>
      </c>
      <c r="B10" t="s">
        <v>10</v>
      </c>
      <c r="C10" t="s"/>
      <c r="D10" t="s">
        <v>18</v>
      </c>
      <c r="E10" t="n">
        <v>18.65</v>
      </c>
      <c r="F10" t="n">
        <v>8.95682</v>
      </c>
      <c r="G10" t="n">
        <v>12.4529</v>
      </c>
      <c r="H10" t="n">
        <v>-49952000</v>
      </c>
    </row>
    <row r="11" spans="1:9">
      <c r="A11" t="s">
        <v>9</v>
      </c>
      <c r="B11" t="s">
        <v>10</v>
      </c>
      <c r="C11" t="s"/>
      <c r="D11" t="s">
        <v>19</v>
      </c>
      <c r="E11" t="n">
        <v>18.66</v>
      </c>
      <c r="F11" t="n">
        <v>13.4352</v>
      </c>
      <c r="G11" t="n">
        <v>14.201</v>
      </c>
      <c r="H11" t="n">
        <v>-22000</v>
      </c>
    </row>
    <row r="12" spans="1:9">
      <c r="A12" t="s">
        <v>9</v>
      </c>
      <c r="B12" t="s">
        <v>10</v>
      </c>
      <c r="C12" t="s"/>
      <c r="D12" t="s">
        <v>20</v>
      </c>
      <c r="E12" t="n">
        <v>18.78</v>
      </c>
      <c r="F12" t="n">
        <v>20.1529</v>
      </c>
      <c r="G12" t="n">
        <v>14.5839</v>
      </c>
      <c r="H12" t="n">
        <v>12000</v>
      </c>
    </row>
    <row r="13" spans="1:9">
      <c r="A13" t="s">
        <v>9</v>
      </c>
      <c r="B13" t="s">
        <v>10</v>
      </c>
      <c r="C13" t="s"/>
      <c r="D13" t="s">
        <v>21</v>
      </c>
      <c r="E13" t="n">
        <v>18.73</v>
      </c>
      <c r="F13" t="n">
        <v>10.2293</v>
      </c>
      <c r="G13" t="n">
        <v>11.7994</v>
      </c>
      <c r="H13" t="n">
        <v>-16000</v>
      </c>
    </row>
    <row r="14" spans="1:9">
      <c r="A14" t="s">
        <v>9</v>
      </c>
      <c r="B14" t="s">
        <v>10</v>
      </c>
      <c r="C14" t="s"/>
      <c r="D14" t="s">
        <v>22</v>
      </c>
      <c r="E14" t="n">
        <v>18.87</v>
      </c>
      <c r="F14" t="n">
        <v>14.0281</v>
      </c>
      <c r="G14" t="n">
        <v>12.5845</v>
      </c>
    </row>
    <row r="15" spans="1:9">
      <c r="A15" t="s">
        <v>9</v>
      </c>
      <c r="B15" t="s">
        <v>10</v>
      </c>
      <c r="C15" t="s"/>
      <c r="D15" t="s">
        <v>23</v>
      </c>
      <c r="E15" t="n">
        <v>18.75</v>
      </c>
      <c r="F15" t="n">
        <v>9.13743</v>
      </c>
      <c r="G15" t="n">
        <v>11.8627</v>
      </c>
    </row>
    <row r="16" spans="1:9">
      <c r="A16" t="s">
        <v>9</v>
      </c>
      <c r="B16" t="s">
        <v>10</v>
      </c>
      <c r="C16" t="s"/>
      <c r="D16" t="s">
        <v>24</v>
      </c>
      <c r="E16" t="n">
        <v>18.76</v>
      </c>
      <c r="F16" t="n">
        <v>11.3252</v>
      </c>
      <c r="G16" t="n">
        <v>13.2253</v>
      </c>
    </row>
    <row r="17" spans="1:9">
      <c r="A17" t="s">
        <v>9</v>
      </c>
      <c r="B17" t="s">
        <v>10</v>
      </c>
      <c r="C17" t="s"/>
      <c r="D17" t="s">
        <v>25</v>
      </c>
      <c r="E17" t="n">
        <v>18.15</v>
      </c>
      <c r="F17" t="n">
        <v>6.45768</v>
      </c>
      <c r="G17" t="n">
        <v>9.628399999999999</v>
      </c>
    </row>
    <row r="18" spans="1:9">
      <c r="A18" t="s">
        <v>9</v>
      </c>
      <c r="B18" t="s">
        <v>10</v>
      </c>
      <c r="C18" t="s"/>
      <c r="D18" s="2" t="s">
        <v>26</v>
      </c>
    </row>
    <row r="20" spans="1:9">
      <c r="A20" t="s">
        <v>27</v>
      </c>
      <c r="B20" t="s">
        <v>28</v>
      </c>
      <c r="C20" t="s"/>
      <c r="D20" t="s">
        <v>11</v>
      </c>
      <c r="E20" t="n">
        <v>19.08</v>
      </c>
      <c r="F20" t="n">
        <v>5.56603</v>
      </c>
      <c r="G20" t="n">
        <v>11.0451</v>
      </c>
      <c r="H20" t="n">
        <v>178000</v>
      </c>
      <c r="I20" s="1">
        <f>HYPERLINK("https://tw.stock.yahoo.com/q/ta?s=00717&amp;tech_submit=%ACd+%B8%DF", "Link")</f>
        <v/>
      </c>
    </row>
    <row r="21" spans="1:9">
      <c r="A21" t="s">
        <v>27</v>
      </c>
      <c r="B21" t="s">
        <v>28</v>
      </c>
      <c r="C21" t="s"/>
      <c r="D21" t="s">
        <v>12</v>
      </c>
      <c r="E21" t="n">
        <v>19.06</v>
      </c>
      <c r="F21" t="n">
        <v>6.07632</v>
      </c>
      <c r="G21" t="n">
        <v>13.7846</v>
      </c>
      <c r="H21" t="n">
        <v>-1028000</v>
      </c>
    </row>
    <row r="22" spans="1:9">
      <c r="A22" t="s">
        <v>27</v>
      </c>
      <c r="B22" t="s">
        <v>28</v>
      </c>
      <c r="C22" t="s"/>
      <c r="D22" t="s">
        <v>13</v>
      </c>
      <c r="E22" t="n">
        <v>19.12</v>
      </c>
      <c r="F22" t="n">
        <v>9.11448</v>
      </c>
      <c r="G22" t="n">
        <v>17.6387</v>
      </c>
      <c r="H22" t="n">
        <v>-174000</v>
      </c>
    </row>
    <row r="23" spans="1:9">
      <c r="A23" t="s">
        <v>27</v>
      </c>
      <c r="B23" t="s">
        <v>28</v>
      </c>
      <c r="C23" t="s"/>
      <c r="D23" t="s">
        <v>14</v>
      </c>
      <c r="E23" t="n">
        <v>19.17</v>
      </c>
      <c r="F23" t="n">
        <v>13.6717</v>
      </c>
      <c r="G23" t="n">
        <v>21.9008</v>
      </c>
      <c r="H23" t="n">
        <v>114000</v>
      </c>
    </row>
    <row r="24" spans="1:9">
      <c r="A24" t="s">
        <v>27</v>
      </c>
      <c r="B24" t="s">
        <v>28</v>
      </c>
      <c r="C24" t="s"/>
      <c r="D24" t="s">
        <v>15</v>
      </c>
      <c r="E24" t="n">
        <v>19.17</v>
      </c>
      <c r="F24" t="n">
        <v>15.8564</v>
      </c>
      <c r="G24" t="n">
        <v>26.0154</v>
      </c>
      <c r="H24" t="n">
        <v>-142000</v>
      </c>
    </row>
    <row r="25" spans="1:9">
      <c r="A25" t="s">
        <v>27</v>
      </c>
      <c r="B25" t="s">
        <v>28</v>
      </c>
      <c r="C25" t="s"/>
      <c r="D25" t="s">
        <v>16</v>
      </c>
      <c r="E25" t="n">
        <v>19.13</v>
      </c>
      <c r="F25" t="n">
        <v>19.1334</v>
      </c>
      <c r="G25" t="n">
        <v>31.0949</v>
      </c>
      <c r="H25" t="n">
        <v>1648000</v>
      </c>
    </row>
    <row r="26" spans="1:9">
      <c r="A26" t="s">
        <v>27</v>
      </c>
      <c r="B26" t="s">
        <v>28</v>
      </c>
      <c r="C26" t="s"/>
      <c r="D26" t="s">
        <v>17</v>
      </c>
      <c r="E26" t="n">
        <v>19.36</v>
      </c>
      <c r="F26" t="n">
        <v>28.7002</v>
      </c>
      <c r="G26" t="n">
        <v>37.0756</v>
      </c>
      <c r="H26" t="n">
        <v>-736000</v>
      </c>
    </row>
    <row r="27" spans="1:9">
      <c r="A27" t="s">
        <v>27</v>
      </c>
      <c r="B27" t="s">
        <v>28</v>
      </c>
      <c r="C27" t="s"/>
      <c r="D27" t="s">
        <v>18</v>
      </c>
      <c r="E27" t="n">
        <v>19.48</v>
      </c>
      <c r="F27" t="n">
        <v>43.0503</v>
      </c>
      <c r="G27" t="n">
        <v>41.2633</v>
      </c>
      <c r="H27" t="n">
        <v>328000</v>
      </c>
    </row>
    <row r="28" spans="1:9">
      <c r="A28" t="s">
        <v>27</v>
      </c>
      <c r="B28" t="s">
        <v>28</v>
      </c>
      <c r="C28" t="s"/>
      <c r="D28" t="s">
        <v>19</v>
      </c>
      <c r="E28" t="n">
        <v>19.5</v>
      </c>
      <c r="F28" t="n">
        <v>50.939</v>
      </c>
      <c r="G28" t="n">
        <v>40.3699</v>
      </c>
      <c r="H28" t="n">
        <v>46000</v>
      </c>
    </row>
    <row r="29" spans="1:9">
      <c r="A29" t="s">
        <v>27</v>
      </c>
      <c r="B29" t="s">
        <v>28</v>
      </c>
      <c r="C29" t="s"/>
      <c r="D29" t="s">
        <v>20</v>
      </c>
      <c r="E29" t="n">
        <v>19.52</v>
      </c>
      <c r="F29" t="n">
        <v>51.4085</v>
      </c>
      <c r="G29" t="n">
        <v>35.0853</v>
      </c>
      <c r="H29" t="n">
        <v>4000</v>
      </c>
    </row>
    <row r="30" spans="1:9">
      <c r="A30" t="s">
        <v>27</v>
      </c>
      <c r="B30" t="s">
        <v>28</v>
      </c>
      <c r="C30" t="s"/>
      <c r="D30" t="s">
        <v>21</v>
      </c>
      <c r="E30" t="n">
        <v>19.52</v>
      </c>
      <c r="F30" t="n">
        <v>43.7795</v>
      </c>
      <c r="G30" t="n">
        <v>26.9237</v>
      </c>
      <c r="H30" t="n">
        <v>28000</v>
      </c>
    </row>
    <row r="31" spans="1:9">
      <c r="A31" t="s">
        <v>27</v>
      </c>
      <c r="B31" t="s">
        <v>28</v>
      </c>
      <c r="C31" t="s"/>
      <c r="D31" t="s">
        <v>22</v>
      </c>
      <c r="E31" t="n">
        <v>19.56</v>
      </c>
      <c r="F31" t="n">
        <v>32.3359</v>
      </c>
      <c r="G31" t="n">
        <v>18.4957</v>
      </c>
    </row>
    <row r="32" spans="1:9">
      <c r="A32" t="s">
        <v>27</v>
      </c>
      <c r="B32" t="s">
        <v>28</v>
      </c>
      <c r="C32" t="s"/>
      <c r="D32" t="s">
        <v>23</v>
      </c>
      <c r="E32" t="n">
        <v>19.53</v>
      </c>
      <c r="F32" t="n">
        <v>18.5038</v>
      </c>
      <c r="G32" t="n">
        <v>11.5757</v>
      </c>
    </row>
    <row r="33" spans="1:9">
      <c r="A33" t="s">
        <v>27</v>
      </c>
      <c r="B33" t="s">
        <v>28</v>
      </c>
      <c r="C33" t="s"/>
      <c r="D33" t="s">
        <v>24</v>
      </c>
      <c r="E33" t="n">
        <v>19.55</v>
      </c>
      <c r="F33" t="n">
        <v>13.6933</v>
      </c>
      <c r="G33" t="n">
        <v>8.111560000000001</v>
      </c>
    </row>
    <row r="34" spans="1:9">
      <c r="A34" t="s">
        <v>27</v>
      </c>
      <c r="B34" t="s">
        <v>28</v>
      </c>
      <c r="C34" t="s"/>
      <c r="D34" t="s">
        <v>29</v>
      </c>
      <c r="E34" t="n">
        <v>19.06</v>
      </c>
      <c r="F34" t="n">
        <v>6.07632</v>
      </c>
      <c r="G34" t="n">
        <v>13.7846</v>
      </c>
    </row>
    <row r="35" spans="1:9">
      <c r="A35" t="s">
        <v>27</v>
      </c>
      <c r="B35" t="s">
        <v>28</v>
      </c>
      <c r="C35" t="s"/>
      <c r="D35" s="2" t="s">
        <v>30</v>
      </c>
    </row>
    <row r="37" spans="1:9">
      <c r="A37" t="s">
        <v>31</v>
      </c>
      <c r="B37" t="s">
        <v>32</v>
      </c>
      <c r="C37" t="s">
        <v>33</v>
      </c>
      <c r="D37" t="s">
        <v>11</v>
      </c>
      <c r="E37" t="n">
        <v>10.15</v>
      </c>
      <c r="F37" t="n">
        <v>8.99663</v>
      </c>
      <c r="G37" t="n">
        <v>16.4084</v>
      </c>
      <c r="I37" s="1">
        <f>HYPERLINK("https://tw.stock.yahoo.com/q/ta?s=1468&amp;tech_submit=%ACd+%B8%DF", "Link")</f>
        <v/>
      </c>
    </row>
    <row r="38" spans="1:9">
      <c r="A38" t="s">
        <v>31</v>
      </c>
      <c r="B38" t="s">
        <v>32</v>
      </c>
      <c r="C38" t="s">
        <v>33</v>
      </c>
      <c r="D38" t="s">
        <v>12</v>
      </c>
      <c r="E38" t="n">
        <v>10.1</v>
      </c>
      <c r="F38" t="n">
        <v>10.7172</v>
      </c>
      <c r="G38" t="n">
        <v>20.1143</v>
      </c>
      <c r="H38" t="n">
        <v>2000</v>
      </c>
    </row>
    <row r="39" spans="1:9">
      <c r="A39" t="s">
        <v>31</v>
      </c>
      <c r="B39" t="s">
        <v>32</v>
      </c>
      <c r="C39" t="s">
        <v>33</v>
      </c>
      <c r="D39" t="s">
        <v>13</v>
      </c>
      <c r="E39" t="n">
        <v>10.2</v>
      </c>
      <c r="F39" t="n">
        <v>16.0758</v>
      </c>
      <c r="G39" t="n">
        <v>24.8129</v>
      </c>
      <c r="H39" t="n">
        <v>2000</v>
      </c>
    </row>
    <row r="40" spans="1:9">
      <c r="A40" t="s">
        <v>31</v>
      </c>
      <c r="B40" t="s">
        <v>32</v>
      </c>
      <c r="C40" t="s">
        <v>33</v>
      </c>
      <c r="D40" t="s">
        <v>14</v>
      </c>
      <c r="E40" t="n">
        <v>10.15</v>
      </c>
      <c r="F40" t="n">
        <v>18.5581</v>
      </c>
      <c r="G40" t="n">
        <v>29.1815</v>
      </c>
      <c r="H40" t="n">
        <v>2000</v>
      </c>
    </row>
    <row r="41" spans="1:9">
      <c r="A41" t="s">
        <v>31</v>
      </c>
      <c r="B41" t="s">
        <v>32</v>
      </c>
      <c r="C41" t="s">
        <v>33</v>
      </c>
      <c r="D41" t="s">
        <v>15</v>
      </c>
      <c r="E41" t="n">
        <v>10.25</v>
      </c>
      <c r="F41" t="n">
        <v>25.0593</v>
      </c>
      <c r="G41" t="n">
        <v>34.4932</v>
      </c>
      <c r="H41" t="n">
        <v>7000</v>
      </c>
    </row>
    <row r="42" spans="1:9">
      <c r="A42" t="s">
        <v>31</v>
      </c>
      <c r="B42" t="s">
        <v>32</v>
      </c>
      <c r="C42" t="s">
        <v>33</v>
      </c>
      <c r="D42" t="s">
        <v>16</v>
      </c>
      <c r="E42" t="n">
        <v>10.15</v>
      </c>
      <c r="F42" t="n">
        <v>29.2557</v>
      </c>
      <c r="G42" t="n">
        <v>39.2102</v>
      </c>
    </row>
    <row r="43" spans="1:9">
      <c r="A43" t="s">
        <v>31</v>
      </c>
      <c r="B43" t="s">
        <v>32</v>
      </c>
      <c r="C43" t="s">
        <v>33</v>
      </c>
      <c r="D43" t="s">
        <v>17</v>
      </c>
      <c r="E43" t="n">
        <v>10.25</v>
      </c>
      <c r="F43" t="n">
        <v>41.1058</v>
      </c>
      <c r="G43" t="n">
        <v>44.1874</v>
      </c>
    </row>
    <row r="44" spans="1:9">
      <c r="A44" t="s">
        <v>31</v>
      </c>
      <c r="B44" t="s">
        <v>32</v>
      </c>
      <c r="C44" t="s">
        <v>33</v>
      </c>
      <c r="D44" t="s">
        <v>18</v>
      </c>
      <c r="E44" t="n">
        <v>10.4</v>
      </c>
      <c r="F44" t="n">
        <v>53.3253</v>
      </c>
      <c r="G44" t="n">
        <v>45.7282</v>
      </c>
      <c r="H44" t="n">
        <v>-1000</v>
      </c>
    </row>
    <row r="45" spans="1:9">
      <c r="A45" t="s">
        <v>31</v>
      </c>
      <c r="B45" t="s">
        <v>32</v>
      </c>
      <c r="C45" t="s">
        <v>33</v>
      </c>
      <c r="D45" t="s">
        <v>19</v>
      </c>
      <c r="E45" t="n">
        <v>11</v>
      </c>
      <c r="F45" t="n">
        <v>63.3213</v>
      </c>
      <c r="G45" t="n">
        <v>41.9297</v>
      </c>
      <c r="H45" t="n">
        <v>23000</v>
      </c>
    </row>
    <row r="46" spans="1:9">
      <c r="A46" t="s">
        <v>31</v>
      </c>
      <c r="B46" t="s">
        <v>32</v>
      </c>
      <c r="C46" t="s">
        <v>33</v>
      </c>
      <c r="D46" t="s">
        <v>20</v>
      </c>
      <c r="E46" t="n">
        <v>10.3</v>
      </c>
      <c r="F46" t="n">
        <v>44.9819</v>
      </c>
      <c r="G46" t="n">
        <v>31.2339</v>
      </c>
      <c r="H46" t="n">
        <v>8000</v>
      </c>
    </row>
    <row r="47" spans="1:9">
      <c r="A47" t="s">
        <v>31</v>
      </c>
      <c r="B47" t="s">
        <v>32</v>
      </c>
      <c r="C47" t="s">
        <v>33</v>
      </c>
      <c r="D47" t="s">
        <v>21</v>
      </c>
      <c r="E47" t="n">
        <v>10.1</v>
      </c>
      <c r="F47" t="n">
        <v>17.4729</v>
      </c>
      <c r="G47" t="n">
        <v>24.3598</v>
      </c>
    </row>
    <row r="48" spans="1:9">
      <c r="A48" t="s">
        <v>31</v>
      </c>
      <c r="B48" t="s">
        <v>32</v>
      </c>
      <c r="C48" t="s">
        <v>33</v>
      </c>
      <c r="D48" t="s">
        <v>22</v>
      </c>
      <c r="E48" t="n">
        <v>10.2</v>
      </c>
      <c r="F48" t="n">
        <v>26.2093</v>
      </c>
      <c r="G48" t="n">
        <v>27.8033</v>
      </c>
    </row>
    <row r="49" spans="1:9">
      <c r="A49" t="s">
        <v>31</v>
      </c>
      <c r="B49" t="s">
        <v>32</v>
      </c>
      <c r="C49" t="s">
        <v>33</v>
      </c>
      <c r="D49" t="s">
        <v>23</v>
      </c>
      <c r="E49" t="n">
        <v>10.2</v>
      </c>
      <c r="F49" t="n">
        <v>26.814</v>
      </c>
      <c r="G49" t="n">
        <v>28.6003</v>
      </c>
    </row>
    <row r="50" spans="1:9">
      <c r="A50" t="s">
        <v>31</v>
      </c>
      <c r="B50" t="s">
        <v>32</v>
      </c>
      <c r="C50" t="s">
        <v>33</v>
      </c>
      <c r="D50" t="s">
        <v>24</v>
      </c>
      <c r="E50" t="n">
        <v>10.2</v>
      </c>
      <c r="F50" t="n">
        <v>27.721</v>
      </c>
      <c r="G50" t="n">
        <v>29.4934</v>
      </c>
    </row>
    <row r="51" spans="1:9">
      <c r="A51" t="s">
        <v>31</v>
      </c>
      <c r="B51" t="s">
        <v>32</v>
      </c>
      <c r="C51" t="s">
        <v>33</v>
      </c>
      <c r="D51" t="s">
        <v>34</v>
      </c>
      <c r="E51" t="n">
        <v>8.99</v>
      </c>
      <c r="F51" t="n">
        <v>9.96088</v>
      </c>
      <c r="G51" t="n">
        <v>16.4863</v>
      </c>
    </row>
    <row r="52" spans="1:9">
      <c r="A52" t="s">
        <v>31</v>
      </c>
      <c r="B52" t="s">
        <v>32</v>
      </c>
      <c r="C52" t="s">
        <v>33</v>
      </c>
      <c r="D52" s="2" t="s">
        <v>35</v>
      </c>
    </row>
    <row r="54" spans="1:9">
      <c r="A54" t="s">
        <v>36</v>
      </c>
      <c r="B54" t="s">
        <v>37</v>
      </c>
      <c r="C54" t="s">
        <v>38</v>
      </c>
      <c r="D54" t="s">
        <v>11</v>
      </c>
      <c r="E54" t="n">
        <v>57</v>
      </c>
      <c r="F54" t="n">
        <v>0</v>
      </c>
      <c r="G54" t="n">
        <v>0</v>
      </c>
      <c r="I54" s="1">
        <f>HYPERLINK("https://tw.stock.yahoo.com/q/ta?s=1760&amp;tech_submit=%ACd+%B8%DF", "Link")</f>
        <v/>
      </c>
    </row>
    <row r="55" spans="1:9">
      <c r="A55" t="s">
        <v>36</v>
      </c>
      <c r="B55" t="s">
        <v>37</v>
      </c>
      <c r="C55" t="s">
        <v>38</v>
      </c>
      <c r="D55" t="s">
        <v>12</v>
      </c>
      <c r="E55" t="n">
        <v>58.1</v>
      </c>
      <c r="F55" t="n">
        <v>0</v>
      </c>
      <c r="G55" t="n">
        <v>0</v>
      </c>
      <c r="H55" t="n">
        <v>-3046</v>
      </c>
    </row>
    <row r="56" spans="1:9">
      <c r="A56" t="s">
        <v>36</v>
      </c>
      <c r="B56" t="s">
        <v>37</v>
      </c>
      <c r="C56" t="s">
        <v>38</v>
      </c>
      <c r="D56" t="s">
        <v>13</v>
      </c>
      <c r="E56" t="n">
        <v>59.6</v>
      </c>
      <c r="F56" t="n">
        <v>0</v>
      </c>
      <c r="G56" t="n">
        <v>0</v>
      </c>
      <c r="H56" t="n">
        <v>-10712</v>
      </c>
    </row>
    <row r="57" spans="1:9">
      <c r="A57" t="s">
        <v>36</v>
      </c>
      <c r="B57" t="s">
        <v>37</v>
      </c>
      <c r="C57" t="s">
        <v>38</v>
      </c>
      <c r="D57" t="s">
        <v>14</v>
      </c>
      <c r="E57" t="n">
        <v>59.6</v>
      </c>
      <c r="F57" t="n">
        <v>0</v>
      </c>
      <c r="G57" t="n">
        <v>0</v>
      </c>
    </row>
    <row r="58" spans="1:9">
      <c r="A58" t="s">
        <v>36</v>
      </c>
      <c r="B58" t="s">
        <v>37</v>
      </c>
      <c r="C58" t="s">
        <v>38</v>
      </c>
      <c r="D58" t="s">
        <v>15</v>
      </c>
      <c r="E58" t="n">
        <v>60.5</v>
      </c>
      <c r="F58" t="n">
        <v>0</v>
      </c>
      <c r="G58" t="n">
        <v>0</v>
      </c>
      <c r="H58" t="n">
        <v>-36000</v>
      </c>
    </row>
    <row r="59" spans="1:9">
      <c r="A59" t="s">
        <v>36</v>
      </c>
      <c r="B59" t="s">
        <v>37</v>
      </c>
      <c r="C59" t="s">
        <v>38</v>
      </c>
      <c r="D59" t="s">
        <v>25</v>
      </c>
      <c r="E59" t="n">
        <v>57</v>
      </c>
      <c r="F59" t="n">
        <v>0</v>
      </c>
      <c r="G59" t="n">
        <v>0</v>
      </c>
    </row>
    <row r="60" spans="1:9">
      <c r="A60" t="s">
        <v>36</v>
      </c>
      <c r="B60" t="s">
        <v>37</v>
      </c>
      <c r="C60" t="s">
        <v>38</v>
      </c>
      <c r="D60" s="2" t="s">
        <v>39</v>
      </c>
    </row>
    <row r="62" spans="1:9">
      <c r="A62" t="s">
        <v>40</v>
      </c>
      <c r="B62" t="s">
        <v>41</v>
      </c>
      <c r="C62" t="s">
        <v>42</v>
      </c>
      <c r="D62" t="s">
        <v>11</v>
      </c>
      <c r="E62" t="n">
        <v>35.1</v>
      </c>
      <c r="F62" t="n">
        <v>16.7015</v>
      </c>
      <c r="G62" t="n">
        <v>16.1814</v>
      </c>
      <c r="H62" t="n">
        <v>20000</v>
      </c>
      <c r="I62" s="1">
        <f>HYPERLINK("https://tw.stock.yahoo.com/q/ta?s=1789&amp;tech_submit=%ACd+%B8%DF", "Link")</f>
        <v/>
      </c>
    </row>
    <row r="63" spans="1:9">
      <c r="A63" t="s">
        <v>40</v>
      </c>
      <c r="B63" t="s">
        <v>41</v>
      </c>
      <c r="C63" t="s">
        <v>42</v>
      </c>
      <c r="D63" t="s">
        <v>12</v>
      </c>
      <c r="E63" t="n">
        <v>35.2</v>
      </c>
      <c r="F63" t="n">
        <v>13.5137</v>
      </c>
      <c r="G63" t="n">
        <v>15.9214</v>
      </c>
      <c r="H63" t="n">
        <v>137000</v>
      </c>
    </row>
    <row r="64" spans="1:9">
      <c r="A64" t="s">
        <v>40</v>
      </c>
      <c r="B64" t="s">
        <v>41</v>
      </c>
      <c r="C64" t="s">
        <v>42</v>
      </c>
      <c r="D64" t="s">
        <v>13</v>
      </c>
      <c r="E64" t="n">
        <v>35.15</v>
      </c>
      <c r="F64" t="n">
        <v>8.906940000000001</v>
      </c>
      <c r="G64" t="n">
        <v>17.1252</v>
      </c>
      <c r="H64" t="n">
        <v>253000</v>
      </c>
    </row>
    <row r="65" spans="1:9">
      <c r="A65" t="s">
        <v>40</v>
      </c>
      <c r="B65" t="s">
        <v>41</v>
      </c>
      <c r="C65" t="s">
        <v>42</v>
      </c>
      <c r="D65" t="s">
        <v>14</v>
      </c>
      <c r="E65" t="n">
        <v>34.95</v>
      </c>
      <c r="F65" t="n">
        <v>7.64612</v>
      </c>
      <c r="G65" t="n">
        <v>21.2343</v>
      </c>
      <c r="H65" t="n">
        <v>31000</v>
      </c>
    </row>
    <row r="66" spans="1:9">
      <c r="A66" t="s">
        <v>40</v>
      </c>
      <c r="B66" t="s">
        <v>41</v>
      </c>
      <c r="C66" t="s">
        <v>42</v>
      </c>
      <c r="D66" t="s">
        <v>15</v>
      </c>
      <c r="E66" t="n">
        <v>35.2</v>
      </c>
      <c r="F66" t="n">
        <v>11.4692</v>
      </c>
      <c r="G66" t="n">
        <v>28.0284</v>
      </c>
      <c r="H66" t="n">
        <v>112360</v>
      </c>
    </row>
    <row r="67" spans="1:9">
      <c r="A67" t="s">
        <v>40</v>
      </c>
      <c r="B67" t="s">
        <v>41</v>
      </c>
      <c r="C67" t="s">
        <v>42</v>
      </c>
      <c r="D67" t="s">
        <v>16</v>
      </c>
      <c r="E67" t="n">
        <v>35.2</v>
      </c>
      <c r="F67" t="n">
        <v>17.2038</v>
      </c>
      <c r="G67" t="n">
        <v>36.3081</v>
      </c>
      <c r="H67" t="n">
        <v>-18000</v>
      </c>
    </row>
    <row r="68" spans="1:9">
      <c r="A68" t="s">
        <v>40</v>
      </c>
      <c r="B68" t="s">
        <v>41</v>
      </c>
      <c r="C68" t="s">
        <v>42</v>
      </c>
      <c r="D68" t="s">
        <v>17</v>
      </c>
      <c r="E68" t="n">
        <v>35.45</v>
      </c>
      <c r="F68" t="n">
        <v>25.8056</v>
      </c>
      <c r="G68" t="n">
        <v>45.8602</v>
      </c>
      <c r="H68" t="n">
        <v>-160000</v>
      </c>
    </row>
    <row r="69" spans="1:9">
      <c r="A69" t="s">
        <v>40</v>
      </c>
      <c r="B69" t="s">
        <v>41</v>
      </c>
      <c r="C69" t="s">
        <v>42</v>
      </c>
      <c r="D69" t="s">
        <v>18</v>
      </c>
      <c r="E69" t="n">
        <v>35.5</v>
      </c>
      <c r="F69" t="n">
        <v>36.7854</v>
      </c>
      <c r="G69" t="n">
        <v>55.8875</v>
      </c>
      <c r="H69" t="n">
        <v>-62000</v>
      </c>
    </row>
    <row r="70" spans="1:9">
      <c r="A70" t="s">
        <v>40</v>
      </c>
      <c r="B70" t="s">
        <v>41</v>
      </c>
      <c r="C70" t="s">
        <v>42</v>
      </c>
      <c r="D70" t="s">
        <v>19</v>
      </c>
      <c r="E70" t="n">
        <v>35.6</v>
      </c>
      <c r="F70" t="n">
        <v>51.3319</v>
      </c>
      <c r="G70" t="n">
        <v>65.4385</v>
      </c>
      <c r="H70" t="n">
        <v>212339</v>
      </c>
    </row>
    <row r="71" spans="1:9">
      <c r="A71" t="s">
        <v>40</v>
      </c>
      <c r="B71" t="s">
        <v>41</v>
      </c>
      <c r="C71" t="s">
        <v>42</v>
      </c>
      <c r="D71" t="s">
        <v>20</v>
      </c>
      <c r="E71" t="n">
        <v>36.05</v>
      </c>
      <c r="F71" t="n">
        <v>69.3056</v>
      </c>
      <c r="G71" t="n">
        <v>72.4918</v>
      </c>
      <c r="H71" t="n">
        <v>-71000</v>
      </c>
    </row>
    <row r="72" spans="1:9">
      <c r="A72" t="s">
        <v>40</v>
      </c>
      <c r="B72" t="s">
        <v>41</v>
      </c>
      <c r="C72" t="s">
        <v>42</v>
      </c>
      <c r="D72" t="s">
        <v>21</v>
      </c>
      <c r="E72" t="n">
        <v>36.7</v>
      </c>
      <c r="F72" t="n">
        <v>78.9584</v>
      </c>
      <c r="G72" t="n">
        <v>74.0849</v>
      </c>
      <c r="H72" t="n">
        <v>-164061</v>
      </c>
    </row>
    <row r="73" spans="1:9">
      <c r="A73" t="s">
        <v>40</v>
      </c>
      <c r="B73" t="s">
        <v>41</v>
      </c>
      <c r="C73" t="s">
        <v>42</v>
      </c>
      <c r="D73" t="s">
        <v>22</v>
      </c>
      <c r="E73" t="n">
        <v>35.7</v>
      </c>
      <c r="F73" t="n">
        <v>68.4376</v>
      </c>
      <c r="G73" t="n">
        <v>71.6481</v>
      </c>
    </row>
    <row r="74" spans="1:9">
      <c r="A74" t="s">
        <v>40</v>
      </c>
      <c r="B74" t="s">
        <v>41</v>
      </c>
      <c r="C74" t="s">
        <v>42</v>
      </c>
      <c r="D74" t="s">
        <v>23</v>
      </c>
      <c r="E74" t="n">
        <v>35.7</v>
      </c>
      <c r="F74" t="n">
        <v>69.3231</v>
      </c>
      <c r="G74" t="n">
        <v>73.2534</v>
      </c>
    </row>
    <row r="75" spans="1:9">
      <c r="A75" t="s">
        <v>40</v>
      </c>
      <c r="B75" t="s">
        <v>41</v>
      </c>
      <c r="C75" t="s">
        <v>42</v>
      </c>
      <c r="D75" t="s">
        <v>24</v>
      </c>
      <c r="E75" t="n">
        <v>35.4</v>
      </c>
      <c r="F75" t="n">
        <v>70.65130000000001</v>
      </c>
      <c r="G75" t="n">
        <v>75.2186</v>
      </c>
    </row>
    <row r="76" spans="1:9">
      <c r="A76" t="s">
        <v>40</v>
      </c>
      <c r="B76" t="s">
        <v>41</v>
      </c>
      <c r="C76" t="s">
        <v>42</v>
      </c>
      <c r="D76" t="s">
        <v>43</v>
      </c>
      <c r="E76" t="n">
        <v>31.4</v>
      </c>
      <c r="F76" t="n">
        <v>6.68772</v>
      </c>
      <c r="G76" t="n">
        <v>11.2224</v>
      </c>
    </row>
    <row r="77" spans="1:9">
      <c r="A77" t="s">
        <v>40</v>
      </c>
      <c r="B77" t="s">
        <v>41</v>
      </c>
      <c r="C77" t="s">
        <v>42</v>
      </c>
      <c r="D77" s="2" t="s">
        <v>44</v>
      </c>
    </row>
    <row r="79" spans="1:9">
      <c r="A79" t="s">
        <v>45</v>
      </c>
      <c r="B79" t="s">
        <v>46</v>
      </c>
      <c r="C79" t="s">
        <v>47</v>
      </c>
      <c r="D79" t="s">
        <v>11</v>
      </c>
      <c r="E79" t="n">
        <v>39</v>
      </c>
      <c r="F79" t="n">
        <v>0.447926</v>
      </c>
      <c r="G79" t="n">
        <v>1.5352</v>
      </c>
      <c r="I79" s="1">
        <f>HYPERLINK("https://tw.stock.yahoo.com/q/ta?s=2243&amp;tech_submit=%ACd+%B8%DF", "Link")</f>
        <v/>
      </c>
    </row>
    <row r="80" spans="1:9">
      <c r="A80" t="s">
        <v>45</v>
      </c>
      <c r="B80" t="s">
        <v>46</v>
      </c>
      <c r="C80" t="s">
        <v>47</v>
      </c>
      <c r="D80" t="s">
        <v>12</v>
      </c>
      <c r="E80" t="n">
        <v>39.15</v>
      </c>
      <c r="F80" t="n">
        <v>0.67189</v>
      </c>
      <c r="G80" t="n">
        <v>2.07884</v>
      </c>
    </row>
    <row r="81" spans="1:9">
      <c r="A81" t="s">
        <v>45</v>
      </c>
      <c r="B81" t="s">
        <v>46</v>
      </c>
      <c r="C81" t="s">
        <v>47</v>
      </c>
      <c r="D81" t="s">
        <v>13</v>
      </c>
      <c r="E81" t="n">
        <v>39.6</v>
      </c>
      <c r="F81" t="n">
        <v>1.00783</v>
      </c>
      <c r="G81" t="n">
        <v>2.78232</v>
      </c>
      <c r="H81" t="n">
        <v>2000</v>
      </c>
    </row>
    <row r="82" spans="1:9">
      <c r="A82" t="s">
        <v>45</v>
      </c>
      <c r="B82" t="s">
        <v>46</v>
      </c>
      <c r="C82" t="s">
        <v>47</v>
      </c>
      <c r="D82" t="s">
        <v>14</v>
      </c>
      <c r="E82" t="n">
        <v>39.6</v>
      </c>
      <c r="F82" t="n">
        <v>1.51175</v>
      </c>
      <c r="G82" t="n">
        <v>3.66956</v>
      </c>
      <c r="H82" t="n">
        <v>1000</v>
      </c>
    </row>
    <row r="83" spans="1:9">
      <c r="A83" t="s">
        <v>45</v>
      </c>
      <c r="B83" t="s">
        <v>46</v>
      </c>
      <c r="C83" t="s">
        <v>47</v>
      </c>
      <c r="D83" t="s">
        <v>15</v>
      </c>
      <c r="E83" t="n">
        <v>39.75</v>
      </c>
      <c r="F83" t="n">
        <v>2.26763</v>
      </c>
      <c r="G83" t="n">
        <v>4.74847</v>
      </c>
      <c r="H83" t="n">
        <v>3000</v>
      </c>
    </row>
    <row r="84" spans="1:9">
      <c r="A84" t="s">
        <v>45</v>
      </c>
      <c r="B84" t="s">
        <v>46</v>
      </c>
      <c r="C84" t="s">
        <v>47</v>
      </c>
      <c r="D84" t="s">
        <v>16</v>
      </c>
      <c r="E84" t="n">
        <v>39.65</v>
      </c>
      <c r="F84" t="n">
        <v>2.34881</v>
      </c>
      <c r="G84" t="n">
        <v>5.98889</v>
      </c>
    </row>
    <row r="85" spans="1:9">
      <c r="A85" t="s">
        <v>45</v>
      </c>
      <c r="B85" t="s">
        <v>46</v>
      </c>
      <c r="C85" t="s">
        <v>47</v>
      </c>
      <c r="D85" t="s">
        <v>17</v>
      </c>
      <c r="E85" t="n">
        <v>41.35</v>
      </c>
      <c r="F85" t="n">
        <v>3.52322</v>
      </c>
      <c r="G85" t="n">
        <v>7.80892</v>
      </c>
    </row>
    <row r="86" spans="1:9">
      <c r="A86" t="s">
        <v>45</v>
      </c>
      <c r="B86" t="s">
        <v>46</v>
      </c>
      <c r="C86" t="s">
        <v>47</v>
      </c>
      <c r="D86" t="s">
        <v>18</v>
      </c>
      <c r="E86" t="n">
        <v>42.5</v>
      </c>
      <c r="F86" t="n">
        <v>5.28482</v>
      </c>
      <c r="G86" t="n">
        <v>9.951779999999999</v>
      </c>
      <c r="H86" t="n">
        <v>-3000</v>
      </c>
    </row>
    <row r="87" spans="1:9">
      <c r="A87" t="s">
        <v>45</v>
      </c>
      <c r="B87" t="s">
        <v>46</v>
      </c>
      <c r="C87" t="s">
        <v>47</v>
      </c>
      <c r="D87" t="s">
        <v>19</v>
      </c>
      <c r="E87" t="n">
        <v>42.45</v>
      </c>
      <c r="F87" t="n">
        <v>6.67723</v>
      </c>
      <c r="G87" t="n">
        <v>12.2853</v>
      </c>
      <c r="H87" t="n">
        <v>7000</v>
      </c>
    </row>
    <row r="88" spans="1:9">
      <c r="A88" t="s">
        <v>45</v>
      </c>
      <c r="B88" t="s">
        <v>46</v>
      </c>
      <c r="C88" t="s">
        <v>47</v>
      </c>
      <c r="D88" t="s">
        <v>20</v>
      </c>
      <c r="E88" t="n">
        <v>42.7</v>
      </c>
      <c r="F88" t="n">
        <v>10.0159</v>
      </c>
      <c r="G88" t="n">
        <v>15.0893</v>
      </c>
      <c r="H88" t="n">
        <v>2000</v>
      </c>
    </row>
    <row r="89" spans="1:9">
      <c r="A89" t="s">
        <v>45</v>
      </c>
      <c r="B89" t="s">
        <v>46</v>
      </c>
      <c r="C89" t="s">
        <v>47</v>
      </c>
      <c r="D89" t="s">
        <v>21</v>
      </c>
      <c r="E89" t="n">
        <v>42.9</v>
      </c>
      <c r="F89" t="n">
        <v>15.0238</v>
      </c>
      <c r="G89" t="n">
        <v>17.626</v>
      </c>
      <c r="H89" t="n">
        <v>-6000</v>
      </c>
    </row>
    <row r="90" spans="1:9">
      <c r="A90" t="s">
        <v>45</v>
      </c>
      <c r="B90" t="s">
        <v>46</v>
      </c>
      <c r="C90" t="s">
        <v>47</v>
      </c>
      <c r="D90" t="s">
        <v>22</v>
      </c>
      <c r="E90" t="n">
        <v>43.45</v>
      </c>
      <c r="F90" t="n">
        <v>22.5357</v>
      </c>
      <c r="G90" t="n">
        <v>18.9271</v>
      </c>
    </row>
    <row r="91" spans="1:9">
      <c r="A91" t="s">
        <v>45</v>
      </c>
      <c r="B91" t="s">
        <v>46</v>
      </c>
      <c r="C91" t="s">
        <v>47</v>
      </c>
      <c r="D91" t="s">
        <v>23</v>
      </c>
      <c r="E91" t="n">
        <v>44.4</v>
      </c>
      <c r="F91" t="n">
        <v>25.739</v>
      </c>
      <c r="G91" t="n">
        <v>17.1228</v>
      </c>
    </row>
    <row r="92" spans="1:9">
      <c r="A92" t="s">
        <v>45</v>
      </c>
      <c r="B92" t="s">
        <v>46</v>
      </c>
      <c r="C92" t="s">
        <v>47</v>
      </c>
      <c r="D92" t="s">
        <v>24</v>
      </c>
      <c r="E92" t="n">
        <v>43.2</v>
      </c>
      <c r="F92" t="n">
        <v>5.27514</v>
      </c>
      <c r="G92" t="n">
        <v>12.8147</v>
      </c>
    </row>
    <row r="93" spans="1:9">
      <c r="A93" t="s">
        <v>45</v>
      </c>
      <c r="B93" t="s">
        <v>46</v>
      </c>
      <c r="C93" t="s">
        <v>47</v>
      </c>
      <c r="D93" t="s">
        <v>48</v>
      </c>
      <c r="E93" t="n">
        <v>35.15</v>
      </c>
      <c r="F93" t="n">
        <v>0</v>
      </c>
      <c r="G93" t="n">
        <v>0</v>
      </c>
    </row>
    <row r="94" spans="1:9">
      <c r="A94" t="s">
        <v>45</v>
      </c>
      <c r="B94" t="s">
        <v>46</v>
      </c>
      <c r="C94" t="s">
        <v>47</v>
      </c>
      <c r="D94" s="2" t="s">
        <v>49</v>
      </c>
    </row>
    <row r="96" spans="1:9">
      <c r="A96" t="s">
        <v>50</v>
      </c>
      <c r="B96" t="s">
        <v>51</v>
      </c>
      <c r="C96" t="s">
        <v>52</v>
      </c>
      <c r="D96" t="s">
        <v>11</v>
      </c>
      <c r="E96" t="n">
        <v>35.55</v>
      </c>
      <c r="F96" t="n">
        <v>8.382540000000001</v>
      </c>
      <c r="G96" t="n">
        <v>12.5427</v>
      </c>
      <c r="H96" t="n">
        <v>-222000</v>
      </c>
      <c r="I96" s="1">
        <f>HYPERLINK("https://tw.stock.yahoo.com/q/ta?s=2634&amp;tech_submit=%ACd+%B8%DF", "Link")</f>
        <v/>
      </c>
    </row>
    <row r="97" spans="1:9">
      <c r="A97" t="s">
        <v>50</v>
      </c>
      <c r="B97" t="s">
        <v>51</v>
      </c>
      <c r="C97" t="s">
        <v>52</v>
      </c>
      <c r="D97" t="s">
        <v>12</v>
      </c>
      <c r="E97" t="n">
        <v>35.8</v>
      </c>
      <c r="F97" t="n">
        <v>12.5738</v>
      </c>
      <c r="G97" t="n">
        <v>14.6228</v>
      </c>
      <c r="H97" t="n">
        <v>-92000</v>
      </c>
    </row>
    <row r="98" spans="1:9">
      <c r="A98" t="s">
        <v>50</v>
      </c>
      <c r="B98" t="s">
        <v>51</v>
      </c>
      <c r="C98" t="s">
        <v>52</v>
      </c>
      <c r="D98" t="s">
        <v>13</v>
      </c>
      <c r="E98" t="n">
        <v>35.85</v>
      </c>
      <c r="F98" t="n">
        <v>15.2893</v>
      </c>
      <c r="G98" t="n">
        <v>15.6473</v>
      </c>
      <c r="H98" t="n">
        <v>-218000</v>
      </c>
    </row>
    <row r="99" spans="1:9">
      <c r="A99" t="s">
        <v>50</v>
      </c>
      <c r="B99" t="s">
        <v>51</v>
      </c>
      <c r="C99" t="s">
        <v>52</v>
      </c>
      <c r="D99" t="s">
        <v>14</v>
      </c>
      <c r="E99" t="n">
        <v>35.95</v>
      </c>
      <c r="F99" t="n">
        <v>15.7911</v>
      </c>
      <c r="G99" t="n">
        <v>15.8264</v>
      </c>
      <c r="H99" t="n">
        <v>-388480</v>
      </c>
    </row>
    <row r="100" spans="1:9">
      <c r="A100" t="s">
        <v>50</v>
      </c>
      <c r="B100" t="s">
        <v>51</v>
      </c>
      <c r="C100" t="s">
        <v>52</v>
      </c>
      <c r="D100" t="s">
        <v>15</v>
      </c>
      <c r="E100" t="n">
        <v>35.75</v>
      </c>
      <c r="F100" t="n">
        <v>9.400919999999999</v>
      </c>
      <c r="G100" t="n">
        <v>15.844</v>
      </c>
      <c r="H100" t="n">
        <v>-168000</v>
      </c>
    </row>
    <row r="101" spans="1:9">
      <c r="A101" t="s">
        <v>50</v>
      </c>
      <c r="B101" t="s">
        <v>51</v>
      </c>
      <c r="C101" t="s">
        <v>52</v>
      </c>
      <c r="D101" t="s">
        <v>16</v>
      </c>
      <c r="E101" t="n">
        <v>35.9</v>
      </c>
      <c r="F101" t="n">
        <v>14.1014</v>
      </c>
      <c r="G101" t="n">
        <v>19.0655</v>
      </c>
      <c r="H101" t="n">
        <v>-95000</v>
      </c>
    </row>
    <row r="102" spans="1:9">
      <c r="A102" t="s">
        <v>50</v>
      </c>
      <c r="B102" t="s">
        <v>51</v>
      </c>
      <c r="C102" t="s">
        <v>52</v>
      </c>
      <c r="D102" t="s">
        <v>17</v>
      </c>
      <c r="E102" t="n">
        <v>35.8</v>
      </c>
      <c r="F102" t="n">
        <v>16.8042</v>
      </c>
      <c r="G102" t="n">
        <v>21.5476</v>
      </c>
      <c r="H102" t="n">
        <v>-408000</v>
      </c>
    </row>
    <row r="103" spans="1:9">
      <c r="A103" t="s">
        <v>50</v>
      </c>
      <c r="B103" t="s">
        <v>51</v>
      </c>
      <c r="C103" t="s">
        <v>52</v>
      </c>
      <c r="D103" t="s">
        <v>18</v>
      </c>
      <c r="E103" t="n">
        <v>36.2</v>
      </c>
      <c r="F103" t="n">
        <v>25.2064</v>
      </c>
      <c r="G103" t="n">
        <v>23.9193</v>
      </c>
      <c r="H103" t="n">
        <v>-286000</v>
      </c>
    </row>
    <row r="104" spans="1:9">
      <c r="A104" t="s">
        <v>50</v>
      </c>
      <c r="B104" t="s">
        <v>51</v>
      </c>
      <c r="C104" t="s">
        <v>52</v>
      </c>
      <c r="D104" t="s">
        <v>19</v>
      </c>
      <c r="E104" t="n">
        <v>36.45</v>
      </c>
      <c r="F104" t="n">
        <v>22.5921</v>
      </c>
      <c r="G104" t="n">
        <v>23.2758</v>
      </c>
      <c r="H104" t="n">
        <v>246231</v>
      </c>
    </row>
    <row r="105" spans="1:9">
      <c r="A105" t="s">
        <v>50</v>
      </c>
      <c r="B105" t="s">
        <v>51</v>
      </c>
      <c r="C105" t="s">
        <v>52</v>
      </c>
      <c r="D105" t="s">
        <v>20</v>
      </c>
      <c r="E105" t="n">
        <v>35.9</v>
      </c>
      <c r="F105" t="n">
        <v>10.8113</v>
      </c>
      <c r="G105" t="n">
        <v>23.6176</v>
      </c>
      <c r="H105" t="n">
        <v>-325000</v>
      </c>
    </row>
    <row r="106" spans="1:9">
      <c r="A106" t="s">
        <v>50</v>
      </c>
      <c r="B106" t="s">
        <v>51</v>
      </c>
      <c r="C106" t="s">
        <v>52</v>
      </c>
      <c r="D106" t="s">
        <v>21</v>
      </c>
      <c r="E106" t="n">
        <v>35.85</v>
      </c>
      <c r="F106" t="n">
        <v>14.2938</v>
      </c>
      <c r="G106" t="n">
        <v>30.0208</v>
      </c>
      <c r="H106" t="n">
        <v>-1051296</v>
      </c>
    </row>
    <row r="107" spans="1:9">
      <c r="A107" t="s">
        <v>50</v>
      </c>
      <c r="B107" t="s">
        <v>51</v>
      </c>
      <c r="C107" t="s">
        <v>52</v>
      </c>
      <c r="D107" t="s">
        <v>22</v>
      </c>
      <c r="E107" t="n">
        <v>36.35</v>
      </c>
      <c r="F107" t="n">
        <v>21.4408</v>
      </c>
      <c r="G107" t="n">
        <v>37.8843</v>
      </c>
    </row>
    <row r="108" spans="1:9">
      <c r="A108" t="s">
        <v>50</v>
      </c>
      <c r="B108" t="s">
        <v>51</v>
      </c>
      <c r="C108" t="s">
        <v>52</v>
      </c>
      <c r="D108" t="s">
        <v>23</v>
      </c>
      <c r="E108" t="n">
        <v>36.6</v>
      </c>
      <c r="F108" t="n">
        <v>32.1612</v>
      </c>
      <c r="G108" t="n">
        <v>46.106</v>
      </c>
    </row>
    <row r="109" spans="1:9">
      <c r="A109" t="s">
        <v>50</v>
      </c>
      <c r="B109" t="s">
        <v>51</v>
      </c>
      <c r="C109" t="s">
        <v>52</v>
      </c>
      <c r="D109" t="s">
        <v>24</v>
      </c>
      <c r="E109" t="n">
        <v>36.95</v>
      </c>
      <c r="F109" t="n">
        <v>48.2417</v>
      </c>
      <c r="G109" t="n">
        <v>53.0785</v>
      </c>
    </row>
    <row r="110" spans="1:9">
      <c r="A110" t="s">
        <v>50</v>
      </c>
      <c r="B110" t="s">
        <v>51</v>
      </c>
      <c r="C110" t="s">
        <v>52</v>
      </c>
      <c r="D110" t="s">
        <v>53</v>
      </c>
      <c r="E110" t="n">
        <v>30</v>
      </c>
      <c r="F110" t="n">
        <v>0</v>
      </c>
      <c r="G110" t="n">
        <v>0</v>
      </c>
    </row>
    <row r="111" spans="1:9">
      <c r="A111" t="s">
        <v>50</v>
      </c>
      <c r="B111" t="s">
        <v>51</v>
      </c>
      <c r="C111" t="s">
        <v>52</v>
      </c>
      <c r="D111" s="2" t="s">
        <v>54</v>
      </c>
    </row>
    <row r="113" spans="1:9">
      <c r="A113" t="s">
        <v>55</v>
      </c>
      <c r="B113" t="s">
        <v>56</v>
      </c>
      <c r="C113" t="s">
        <v>57</v>
      </c>
      <c r="D113" t="s">
        <v>11</v>
      </c>
      <c r="E113" t="n">
        <v>34.95</v>
      </c>
      <c r="F113" t="n">
        <v>11.2437</v>
      </c>
      <c r="G113" t="n">
        <v>14.9091</v>
      </c>
      <c r="I113" s="1">
        <f>HYPERLINK("https://tw.stock.yahoo.com/q/ta?s=2722&amp;tech_submit=%ACd+%B8%DF", "Link")</f>
        <v/>
      </c>
    </row>
    <row r="114" spans="1:9">
      <c r="A114" t="s">
        <v>55</v>
      </c>
      <c r="B114" t="s">
        <v>56</v>
      </c>
      <c r="C114" t="s">
        <v>57</v>
      </c>
      <c r="D114" t="s">
        <v>13</v>
      </c>
      <c r="E114" t="n">
        <v>34.95</v>
      </c>
      <c r="F114" t="n">
        <v>13.7405</v>
      </c>
      <c r="G114" t="n">
        <v>16.7418</v>
      </c>
      <c r="H114" t="n">
        <v>0</v>
      </c>
    </row>
    <row r="115" spans="1:9">
      <c r="A115" t="s">
        <v>55</v>
      </c>
      <c r="B115" t="s">
        <v>56</v>
      </c>
      <c r="C115" t="s">
        <v>57</v>
      </c>
      <c r="D115" t="s">
        <v>14</v>
      </c>
      <c r="E115" t="n">
        <v>34.95</v>
      </c>
      <c r="F115" t="n">
        <v>14.7284</v>
      </c>
      <c r="G115" t="n">
        <v>18.2425</v>
      </c>
      <c r="H115" t="n">
        <v>1000</v>
      </c>
    </row>
    <row r="116" spans="1:9">
      <c r="A116" t="s">
        <v>55</v>
      </c>
      <c r="B116" t="s">
        <v>56</v>
      </c>
      <c r="C116" t="s">
        <v>57</v>
      </c>
      <c r="D116" t="s">
        <v>15</v>
      </c>
      <c r="E116" t="n">
        <v>35</v>
      </c>
      <c r="F116" t="n">
        <v>16.2102</v>
      </c>
      <c r="G116" t="n">
        <v>19.9996</v>
      </c>
      <c r="H116" t="n">
        <v>3000</v>
      </c>
    </row>
    <row r="117" spans="1:9">
      <c r="A117" t="s">
        <v>55</v>
      </c>
      <c r="B117" t="s">
        <v>56</v>
      </c>
      <c r="C117" t="s">
        <v>57</v>
      </c>
      <c r="D117" t="s">
        <v>16</v>
      </c>
      <c r="E117" t="n">
        <v>34.95</v>
      </c>
      <c r="F117" t="n">
        <v>15.4918</v>
      </c>
      <c r="G117" t="n">
        <v>21.8943</v>
      </c>
    </row>
    <row r="118" spans="1:9">
      <c r="A118" t="s">
        <v>55</v>
      </c>
      <c r="B118" t="s">
        <v>56</v>
      </c>
      <c r="C118" t="s">
        <v>57</v>
      </c>
      <c r="D118" t="s">
        <v>17</v>
      </c>
      <c r="E118" t="n">
        <v>34.9</v>
      </c>
      <c r="F118" t="n">
        <v>17.3553</v>
      </c>
      <c r="G118" t="n">
        <v>25.0955</v>
      </c>
    </row>
    <row r="119" spans="1:9">
      <c r="A119" t="s">
        <v>55</v>
      </c>
      <c r="B119" t="s">
        <v>56</v>
      </c>
      <c r="C119" t="s">
        <v>57</v>
      </c>
      <c r="D119" t="s">
        <v>18</v>
      </c>
      <c r="E119" t="n">
        <v>35</v>
      </c>
      <c r="F119" t="n">
        <v>23.0917</v>
      </c>
      <c r="G119" t="n">
        <v>28.9656</v>
      </c>
      <c r="H119" t="n">
        <v>-1000</v>
      </c>
    </row>
    <row r="120" spans="1:9">
      <c r="A120" t="s">
        <v>55</v>
      </c>
      <c r="B120" t="s">
        <v>56</v>
      </c>
      <c r="C120" t="s">
        <v>57</v>
      </c>
      <c r="D120" t="s">
        <v>19</v>
      </c>
      <c r="E120" t="n">
        <v>35.7</v>
      </c>
      <c r="F120" t="n">
        <v>30.3519</v>
      </c>
      <c r="G120" t="n">
        <v>31.9026</v>
      </c>
      <c r="H120" t="n">
        <v>14000</v>
      </c>
    </row>
    <row r="121" spans="1:9">
      <c r="A121" t="s">
        <v>55</v>
      </c>
      <c r="B121" t="s">
        <v>56</v>
      </c>
      <c r="C121" t="s">
        <v>57</v>
      </c>
      <c r="D121" t="s">
        <v>20</v>
      </c>
      <c r="E121" t="n">
        <v>35</v>
      </c>
      <c r="F121" t="n">
        <v>21.2422</v>
      </c>
      <c r="G121" t="n">
        <v>32.6779</v>
      </c>
      <c r="H121" t="n">
        <v>3000</v>
      </c>
    </row>
    <row r="122" spans="1:9">
      <c r="A122" t="s">
        <v>55</v>
      </c>
      <c r="B122" t="s">
        <v>56</v>
      </c>
      <c r="C122" t="s">
        <v>57</v>
      </c>
      <c r="D122" t="s">
        <v>21</v>
      </c>
      <c r="E122" t="n">
        <v>34.85</v>
      </c>
      <c r="F122" t="n">
        <v>27.5775</v>
      </c>
      <c r="G122" t="n">
        <v>38.3958</v>
      </c>
    </row>
    <row r="123" spans="1:9">
      <c r="A123" t="s">
        <v>55</v>
      </c>
      <c r="B123" t="s">
        <v>56</v>
      </c>
      <c r="C123" t="s">
        <v>57</v>
      </c>
      <c r="D123" t="s">
        <v>24</v>
      </c>
      <c r="E123" t="n">
        <v>35</v>
      </c>
      <c r="F123" t="n">
        <v>35.1163</v>
      </c>
      <c r="G123" t="n">
        <v>43.8049</v>
      </c>
    </row>
    <row r="124" spans="1:9">
      <c r="A124" t="s">
        <v>55</v>
      </c>
      <c r="B124" t="s">
        <v>56</v>
      </c>
      <c r="C124" t="s">
        <v>57</v>
      </c>
      <c r="D124" t="s">
        <v>58</v>
      </c>
      <c r="E124" t="n">
        <v>35.05</v>
      </c>
      <c r="F124" t="n">
        <v>42.6744</v>
      </c>
      <c r="G124" t="n">
        <v>48.1493</v>
      </c>
    </row>
    <row r="125" spans="1:9">
      <c r="A125" t="s">
        <v>55</v>
      </c>
      <c r="B125" t="s">
        <v>56</v>
      </c>
      <c r="C125" t="s">
        <v>57</v>
      </c>
      <c r="D125" t="s">
        <v>59</v>
      </c>
      <c r="E125" t="n">
        <v>35.1</v>
      </c>
      <c r="F125" t="n">
        <v>52.7616</v>
      </c>
      <c r="G125" t="n">
        <v>50.8867</v>
      </c>
    </row>
    <row r="126" spans="1:9">
      <c r="A126" t="s">
        <v>55</v>
      </c>
      <c r="B126" t="s">
        <v>56</v>
      </c>
      <c r="C126" t="s">
        <v>57</v>
      </c>
      <c r="D126" t="s">
        <v>60</v>
      </c>
      <c r="E126" t="n">
        <v>35.55</v>
      </c>
      <c r="F126" t="n">
        <v>61.0573</v>
      </c>
      <c r="G126" t="n">
        <v>49.9493</v>
      </c>
    </row>
    <row r="127" spans="1:9">
      <c r="A127" t="s">
        <v>55</v>
      </c>
      <c r="B127" t="s">
        <v>56</v>
      </c>
      <c r="C127" t="s">
        <v>57</v>
      </c>
      <c r="D127" t="s">
        <v>61</v>
      </c>
      <c r="E127" t="n">
        <v>31.6</v>
      </c>
      <c r="F127" t="n">
        <v>0.761649</v>
      </c>
      <c r="G127" t="n">
        <v>3.56599</v>
      </c>
    </row>
    <row r="128" spans="1:9">
      <c r="A128" t="s">
        <v>55</v>
      </c>
      <c r="B128" t="s">
        <v>56</v>
      </c>
      <c r="C128" t="s">
        <v>57</v>
      </c>
      <c r="D128" s="2" t="s">
        <v>62</v>
      </c>
    </row>
    <row r="130" spans="1:9">
      <c r="A130" t="s">
        <v>63</v>
      </c>
      <c r="B130" t="s">
        <v>64</v>
      </c>
      <c r="C130" t="s">
        <v>65</v>
      </c>
      <c r="D130" t="s">
        <v>11</v>
      </c>
      <c r="E130" t="n">
        <v>10.4</v>
      </c>
      <c r="F130" t="n">
        <v>9.43927</v>
      </c>
      <c r="G130" t="n">
        <v>13.6336</v>
      </c>
      <c r="H130" t="n">
        <v>-3000</v>
      </c>
      <c r="I130" s="1">
        <f>HYPERLINK("https://tw.stock.yahoo.com/q/ta?s=3057&amp;tech_submit=%ACd+%B8%DF", "Link")</f>
        <v/>
      </c>
    </row>
    <row r="131" spans="1:9">
      <c r="A131" t="s">
        <v>63</v>
      </c>
      <c r="B131" t="s">
        <v>64</v>
      </c>
      <c r="C131" t="s">
        <v>65</v>
      </c>
      <c r="D131" t="s">
        <v>12</v>
      </c>
      <c r="E131" t="n">
        <v>10.45</v>
      </c>
      <c r="F131" t="n">
        <v>9.992240000000001</v>
      </c>
      <c r="G131" t="n">
        <v>15.7307</v>
      </c>
      <c r="H131" t="n">
        <v>32000</v>
      </c>
    </row>
    <row r="132" spans="1:9">
      <c r="A132" t="s">
        <v>63</v>
      </c>
      <c r="B132" t="s">
        <v>64</v>
      </c>
      <c r="C132" t="s">
        <v>65</v>
      </c>
      <c r="D132" t="s">
        <v>13</v>
      </c>
      <c r="E132" t="n">
        <v>10.35</v>
      </c>
      <c r="F132" t="n">
        <v>8.32169</v>
      </c>
      <c r="G132" t="n">
        <v>18.5999</v>
      </c>
      <c r="H132" t="n">
        <v>-20000</v>
      </c>
    </row>
    <row r="133" spans="1:9">
      <c r="A133" t="s">
        <v>63</v>
      </c>
      <c r="B133" t="s">
        <v>64</v>
      </c>
      <c r="C133" t="s">
        <v>65</v>
      </c>
      <c r="D133" t="s">
        <v>14</v>
      </c>
      <c r="E133" t="n">
        <v>10.45</v>
      </c>
      <c r="F133" t="n">
        <v>12.4825</v>
      </c>
      <c r="G133" t="n">
        <v>23.739</v>
      </c>
      <c r="H133" t="n">
        <v>-1000</v>
      </c>
    </row>
    <row r="134" spans="1:9">
      <c r="A134" t="s">
        <v>63</v>
      </c>
      <c r="B134" t="s">
        <v>64</v>
      </c>
      <c r="C134" t="s">
        <v>65</v>
      </c>
      <c r="D134" t="s">
        <v>15</v>
      </c>
      <c r="E134" t="n">
        <v>10.5</v>
      </c>
      <c r="F134" t="n">
        <v>18.7238</v>
      </c>
      <c r="G134" t="n">
        <v>29.3673</v>
      </c>
      <c r="H134" t="n">
        <v>-43000</v>
      </c>
    </row>
    <row r="135" spans="1:9">
      <c r="A135" t="s">
        <v>63</v>
      </c>
      <c r="B135" t="s">
        <v>64</v>
      </c>
      <c r="C135" t="s">
        <v>65</v>
      </c>
      <c r="D135" t="s">
        <v>16</v>
      </c>
      <c r="E135" t="n">
        <v>10.55</v>
      </c>
      <c r="F135" t="n">
        <v>28.0857</v>
      </c>
      <c r="G135" t="n">
        <v>34.689</v>
      </c>
      <c r="H135" t="n">
        <v>-37000</v>
      </c>
    </row>
    <row r="136" spans="1:9">
      <c r="A136" t="s">
        <v>63</v>
      </c>
      <c r="B136" t="s">
        <v>64</v>
      </c>
      <c r="C136" t="s">
        <v>65</v>
      </c>
      <c r="D136" t="s">
        <v>17</v>
      </c>
      <c r="E136" t="n">
        <v>10.85</v>
      </c>
      <c r="F136" t="n">
        <v>42.1286</v>
      </c>
      <c r="G136" t="n">
        <v>37.9907</v>
      </c>
      <c r="H136" t="n">
        <v>-5000</v>
      </c>
    </row>
    <row r="137" spans="1:9">
      <c r="A137" t="s">
        <v>63</v>
      </c>
      <c r="B137" t="s">
        <v>64</v>
      </c>
      <c r="C137" t="s">
        <v>65</v>
      </c>
      <c r="D137" t="s">
        <v>18</v>
      </c>
      <c r="E137" t="n">
        <v>10.9</v>
      </c>
      <c r="F137" t="n">
        <v>44.4428</v>
      </c>
      <c r="G137" t="n">
        <v>35.9217</v>
      </c>
      <c r="H137" t="n">
        <v>-62000</v>
      </c>
    </row>
    <row r="138" spans="1:9">
      <c r="A138" t="s">
        <v>63</v>
      </c>
      <c r="B138" t="s">
        <v>64</v>
      </c>
      <c r="C138" t="s">
        <v>65</v>
      </c>
      <c r="D138" t="s">
        <v>19</v>
      </c>
      <c r="E138" t="n">
        <v>10.95</v>
      </c>
      <c r="F138" t="n">
        <v>41.6643</v>
      </c>
      <c r="G138" t="n">
        <v>31.6612</v>
      </c>
      <c r="H138" t="n">
        <v>16000</v>
      </c>
    </row>
    <row r="139" spans="1:9">
      <c r="A139" t="s">
        <v>63</v>
      </c>
      <c r="B139" t="s">
        <v>64</v>
      </c>
      <c r="C139" t="s">
        <v>65</v>
      </c>
      <c r="D139" t="s">
        <v>20</v>
      </c>
      <c r="E139" t="n">
        <v>11.1</v>
      </c>
      <c r="F139" t="n">
        <v>37.4964</v>
      </c>
      <c r="G139" t="n">
        <v>26.6596</v>
      </c>
      <c r="H139" t="n">
        <v>-1000</v>
      </c>
    </row>
    <row r="140" spans="1:9">
      <c r="A140" t="s">
        <v>63</v>
      </c>
      <c r="B140" t="s">
        <v>64</v>
      </c>
      <c r="C140" t="s">
        <v>65</v>
      </c>
      <c r="D140" t="s">
        <v>21</v>
      </c>
      <c r="E140" t="n">
        <v>10.8</v>
      </c>
      <c r="F140" t="n">
        <v>16.2446</v>
      </c>
      <c r="G140" t="n">
        <v>21.2413</v>
      </c>
      <c r="H140" t="n">
        <v>-21000</v>
      </c>
    </row>
    <row r="141" spans="1:9">
      <c r="A141" t="s">
        <v>63</v>
      </c>
      <c r="B141" t="s">
        <v>64</v>
      </c>
      <c r="C141" t="s">
        <v>65</v>
      </c>
      <c r="D141" t="s">
        <v>22</v>
      </c>
      <c r="E141" t="n">
        <v>10.75</v>
      </c>
      <c r="F141" t="n">
        <v>14.3669</v>
      </c>
      <c r="G141" t="n">
        <v>23.7396</v>
      </c>
    </row>
    <row r="142" spans="1:9">
      <c r="A142" t="s">
        <v>63</v>
      </c>
      <c r="B142" t="s">
        <v>64</v>
      </c>
      <c r="C142" t="s">
        <v>65</v>
      </c>
      <c r="D142" t="s">
        <v>23</v>
      </c>
      <c r="E142" t="n">
        <v>10.7</v>
      </c>
      <c r="F142" t="n">
        <v>16.5503</v>
      </c>
      <c r="G142" t="n">
        <v>28.426</v>
      </c>
    </row>
    <row r="143" spans="1:9">
      <c r="A143" t="s">
        <v>63</v>
      </c>
      <c r="B143" t="s">
        <v>64</v>
      </c>
      <c r="C143" t="s">
        <v>65</v>
      </c>
      <c r="D143" t="s">
        <v>24</v>
      </c>
      <c r="E143" t="n">
        <v>10.85</v>
      </c>
      <c r="F143" t="n">
        <v>24.8254</v>
      </c>
      <c r="G143" t="n">
        <v>34.3639</v>
      </c>
    </row>
    <row r="144" spans="1:9">
      <c r="A144" t="s">
        <v>63</v>
      </c>
      <c r="B144" t="s">
        <v>64</v>
      </c>
      <c r="C144" t="s">
        <v>65</v>
      </c>
      <c r="D144" t="s">
        <v>66</v>
      </c>
      <c r="E144" t="n">
        <v>9.84</v>
      </c>
      <c r="F144" t="n">
        <v>1.67235</v>
      </c>
      <c r="G144" t="n">
        <v>6.09917</v>
      </c>
    </row>
    <row r="145" spans="1:9">
      <c r="A145" t="s">
        <v>63</v>
      </c>
      <c r="B145" t="s">
        <v>64</v>
      </c>
      <c r="C145" t="s">
        <v>65</v>
      </c>
      <c r="D145" s="2" t="s">
        <v>67</v>
      </c>
    </row>
    <row r="147" spans="1:9">
      <c r="A147" t="s">
        <v>68</v>
      </c>
      <c r="B147" t="s">
        <v>69</v>
      </c>
      <c r="C147" t="s">
        <v>70</v>
      </c>
      <c r="D147" t="s">
        <v>11</v>
      </c>
      <c r="E147" t="n">
        <v>11.2</v>
      </c>
      <c r="F147" t="n">
        <v>12.4906</v>
      </c>
      <c r="G147" t="n">
        <v>18.2728</v>
      </c>
      <c r="I147" s="1">
        <f>HYPERLINK("https://tw.stock.yahoo.com/q/ta?s=3266&amp;tech_submit=%ACd+%B8%DF", "Link")</f>
        <v/>
      </c>
    </row>
    <row r="148" spans="1:9">
      <c r="A148" t="s">
        <v>68</v>
      </c>
      <c r="B148" t="s">
        <v>69</v>
      </c>
      <c r="C148" t="s">
        <v>70</v>
      </c>
      <c r="D148" t="s">
        <v>12</v>
      </c>
      <c r="E148" t="n">
        <v>11.15</v>
      </c>
      <c r="F148" t="n">
        <v>12.4859</v>
      </c>
      <c r="G148" t="n">
        <v>21.1638</v>
      </c>
    </row>
    <row r="149" spans="1:9">
      <c r="A149" t="s">
        <v>68</v>
      </c>
      <c r="B149" t="s">
        <v>69</v>
      </c>
      <c r="C149" t="s">
        <v>70</v>
      </c>
      <c r="D149" t="s">
        <v>13</v>
      </c>
      <c r="E149" t="n">
        <v>11.25</v>
      </c>
      <c r="F149" t="n">
        <v>18.7289</v>
      </c>
      <c r="G149" t="n">
        <v>25.5028</v>
      </c>
      <c r="H149" t="n">
        <v>8000</v>
      </c>
    </row>
    <row r="150" spans="1:9">
      <c r="A150" t="s">
        <v>68</v>
      </c>
      <c r="B150" t="s">
        <v>69</v>
      </c>
      <c r="C150" t="s">
        <v>70</v>
      </c>
      <c r="D150" t="s">
        <v>14</v>
      </c>
      <c r="E150" t="n">
        <v>11.25</v>
      </c>
      <c r="F150" t="n">
        <v>20.9505</v>
      </c>
      <c r="G150" t="n">
        <v>28.8897</v>
      </c>
      <c r="H150" t="n">
        <v>5000</v>
      </c>
    </row>
    <row r="151" spans="1:9">
      <c r="A151" t="s">
        <v>68</v>
      </c>
      <c r="B151" t="s">
        <v>69</v>
      </c>
      <c r="C151" t="s">
        <v>70</v>
      </c>
      <c r="D151" t="s">
        <v>15</v>
      </c>
      <c r="E151" t="n">
        <v>11.3</v>
      </c>
      <c r="F151" t="n">
        <v>24.2829</v>
      </c>
      <c r="G151" t="n">
        <v>32.8593</v>
      </c>
      <c r="H151" t="n">
        <v>9000</v>
      </c>
    </row>
    <row r="152" spans="1:9">
      <c r="A152" t="s">
        <v>68</v>
      </c>
      <c r="B152" t="s">
        <v>69</v>
      </c>
      <c r="C152" t="s">
        <v>70</v>
      </c>
      <c r="D152" t="s">
        <v>16</v>
      </c>
      <c r="E152" t="n">
        <v>11.25</v>
      </c>
      <c r="F152" t="n">
        <v>22.1387</v>
      </c>
      <c r="G152" t="n">
        <v>37.1476</v>
      </c>
    </row>
    <row r="153" spans="1:9">
      <c r="A153" t="s">
        <v>68</v>
      </c>
      <c r="B153" t="s">
        <v>69</v>
      </c>
      <c r="C153" t="s">
        <v>70</v>
      </c>
      <c r="D153" t="s">
        <v>17</v>
      </c>
      <c r="E153" t="n">
        <v>11.2</v>
      </c>
      <c r="F153" t="n">
        <v>26.0652</v>
      </c>
      <c r="G153" t="n">
        <v>44.652</v>
      </c>
    </row>
    <row r="154" spans="1:9">
      <c r="A154" t="s">
        <v>68</v>
      </c>
      <c r="B154" t="s">
        <v>69</v>
      </c>
      <c r="C154" t="s">
        <v>70</v>
      </c>
      <c r="D154" t="s">
        <v>18</v>
      </c>
      <c r="E154" t="n">
        <v>11.2</v>
      </c>
      <c r="F154" t="n">
        <v>39.0977</v>
      </c>
      <c r="G154" t="n">
        <v>53.9454</v>
      </c>
      <c r="H154" t="n">
        <v>-5000</v>
      </c>
    </row>
    <row r="155" spans="1:9">
      <c r="A155" t="s">
        <v>68</v>
      </c>
      <c r="B155" t="s">
        <v>69</v>
      </c>
      <c r="C155" t="s">
        <v>70</v>
      </c>
      <c r="D155" t="s">
        <v>19</v>
      </c>
      <c r="E155" t="n">
        <v>11.55</v>
      </c>
      <c r="F155" t="n">
        <v>58.6466</v>
      </c>
      <c r="G155" t="n">
        <v>61.3693</v>
      </c>
      <c r="H155" t="n">
        <v>44000</v>
      </c>
    </row>
    <row r="156" spans="1:9">
      <c r="A156" t="s">
        <v>68</v>
      </c>
      <c r="B156" t="s">
        <v>69</v>
      </c>
      <c r="C156" t="s">
        <v>70</v>
      </c>
      <c r="D156" t="s">
        <v>20</v>
      </c>
      <c r="E156" t="n">
        <v>11.35</v>
      </c>
      <c r="F156" t="n">
        <v>37.9699</v>
      </c>
      <c r="G156" t="n">
        <v>62.7306</v>
      </c>
      <c r="H156" t="n">
        <v>22000</v>
      </c>
    </row>
    <row r="157" spans="1:9">
      <c r="A157" t="s">
        <v>68</v>
      </c>
      <c r="B157" t="s">
        <v>69</v>
      </c>
      <c r="C157" t="s">
        <v>70</v>
      </c>
      <c r="D157" t="s">
        <v>21</v>
      </c>
      <c r="E157" t="n">
        <v>11.35</v>
      </c>
      <c r="F157" t="n">
        <v>56.9549</v>
      </c>
      <c r="G157" t="n">
        <v>75.1109</v>
      </c>
    </row>
    <row r="158" spans="1:9">
      <c r="A158" t="s">
        <v>68</v>
      </c>
      <c r="B158" t="s">
        <v>69</v>
      </c>
      <c r="C158" t="s">
        <v>70</v>
      </c>
      <c r="D158" t="s">
        <v>22</v>
      </c>
      <c r="E158" t="n">
        <v>11.4</v>
      </c>
      <c r="F158" t="n">
        <v>85.4323</v>
      </c>
      <c r="G158" t="n">
        <v>84.1889</v>
      </c>
    </row>
    <row r="159" spans="1:9">
      <c r="A159" t="s">
        <v>68</v>
      </c>
      <c r="B159" t="s">
        <v>69</v>
      </c>
      <c r="C159" t="s">
        <v>70</v>
      </c>
      <c r="D159" t="s">
        <v>23</v>
      </c>
      <c r="E159" t="n">
        <v>11.45</v>
      </c>
      <c r="F159" t="n">
        <v>90.6484</v>
      </c>
      <c r="G159" t="n">
        <v>83.5672</v>
      </c>
    </row>
    <row r="160" spans="1:9">
      <c r="A160" t="s">
        <v>68</v>
      </c>
      <c r="B160" t="s">
        <v>69</v>
      </c>
      <c r="C160" t="s">
        <v>70</v>
      </c>
      <c r="D160" t="s">
        <v>24</v>
      </c>
      <c r="E160" t="n">
        <v>11.4</v>
      </c>
      <c r="F160" t="n">
        <v>85.9726</v>
      </c>
      <c r="G160" t="n">
        <v>80.02670000000001</v>
      </c>
    </row>
    <row r="161" spans="1:9">
      <c r="A161" t="s">
        <v>68</v>
      </c>
      <c r="B161" t="s">
        <v>69</v>
      </c>
      <c r="C161" t="s">
        <v>70</v>
      </c>
      <c r="D161" t="s">
        <v>71</v>
      </c>
      <c r="E161" t="n">
        <v>10.1</v>
      </c>
      <c r="F161" t="n">
        <v>4.75953</v>
      </c>
      <c r="G161" t="n">
        <v>10.7644</v>
      </c>
    </row>
    <row r="162" spans="1:9">
      <c r="A162" t="s">
        <v>68</v>
      </c>
      <c r="B162" t="s">
        <v>69</v>
      </c>
      <c r="C162" t="s">
        <v>70</v>
      </c>
      <c r="D162" s="2" t="s">
        <v>72</v>
      </c>
    </row>
    <row r="164" spans="1:9">
      <c r="A164" t="s">
        <v>73</v>
      </c>
      <c r="B164" t="s">
        <v>74</v>
      </c>
      <c r="C164" t="s">
        <v>75</v>
      </c>
      <c r="D164" t="s">
        <v>11</v>
      </c>
      <c r="E164" t="n">
        <v>36.25</v>
      </c>
      <c r="F164" t="n">
        <v>10.9731</v>
      </c>
      <c r="G164" t="n">
        <v>8.44293</v>
      </c>
      <c r="H164" t="n">
        <v>16000</v>
      </c>
      <c r="I164" s="1">
        <f>HYPERLINK("https://tw.stock.yahoo.com/q/ta?s=3356&amp;tech_submit=%ACd+%B8%DF", "Link")</f>
        <v/>
      </c>
    </row>
    <row r="165" spans="1:9">
      <c r="A165" t="s">
        <v>73</v>
      </c>
      <c r="B165" t="s">
        <v>74</v>
      </c>
      <c r="C165" t="s">
        <v>75</v>
      </c>
      <c r="D165" t="s">
        <v>12</v>
      </c>
      <c r="E165" t="n">
        <v>35.6</v>
      </c>
      <c r="F165" t="n">
        <v>3.4597</v>
      </c>
      <c r="G165" t="n">
        <v>7.17783</v>
      </c>
      <c r="H165" t="n">
        <v>10000</v>
      </c>
    </row>
    <row r="166" spans="1:9">
      <c r="A166" t="s">
        <v>73</v>
      </c>
      <c r="B166" t="s">
        <v>74</v>
      </c>
      <c r="C166" t="s">
        <v>75</v>
      </c>
      <c r="D166" t="s">
        <v>13</v>
      </c>
      <c r="E166" t="n">
        <v>36.6</v>
      </c>
      <c r="F166" t="n">
        <v>5.18955</v>
      </c>
      <c r="G166" t="n">
        <v>9.036899999999999</v>
      </c>
      <c r="H166" t="n">
        <v>2000</v>
      </c>
    </row>
    <row r="167" spans="1:9">
      <c r="A167" t="s">
        <v>73</v>
      </c>
      <c r="B167" t="s">
        <v>74</v>
      </c>
      <c r="C167" t="s">
        <v>75</v>
      </c>
      <c r="D167" t="s">
        <v>14</v>
      </c>
      <c r="E167" t="n">
        <v>36.95</v>
      </c>
      <c r="F167" t="n">
        <v>7.78432</v>
      </c>
      <c r="G167" t="n">
        <v>10.9606</v>
      </c>
      <c r="H167" t="n">
        <v>2949</v>
      </c>
    </row>
    <row r="168" spans="1:9">
      <c r="A168" t="s">
        <v>73</v>
      </c>
      <c r="B168" t="s">
        <v>74</v>
      </c>
      <c r="C168" t="s">
        <v>75</v>
      </c>
      <c r="D168" t="s">
        <v>15</v>
      </c>
      <c r="E168" t="n">
        <v>36.8</v>
      </c>
      <c r="F168" t="n">
        <v>6.12092</v>
      </c>
      <c r="G168" t="n">
        <v>12.5487</v>
      </c>
      <c r="H168" t="n">
        <v>-6000</v>
      </c>
    </row>
    <row r="169" spans="1:9">
      <c r="A169" t="s">
        <v>73</v>
      </c>
      <c r="B169" t="s">
        <v>74</v>
      </c>
      <c r="C169" t="s">
        <v>75</v>
      </c>
      <c r="D169" t="s">
        <v>16</v>
      </c>
      <c r="E169" t="n">
        <v>37.55</v>
      </c>
      <c r="F169" t="n">
        <v>9.18139</v>
      </c>
      <c r="G169" t="n">
        <v>15.7626</v>
      </c>
      <c r="H169" t="n">
        <v>-3000</v>
      </c>
    </row>
    <row r="170" spans="1:9">
      <c r="A170" t="s">
        <v>73</v>
      </c>
      <c r="B170" t="s">
        <v>74</v>
      </c>
      <c r="C170" t="s">
        <v>75</v>
      </c>
      <c r="D170" t="s">
        <v>17</v>
      </c>
      <c r="E170" t="n">
        <v>37.55</v>
      </c>
      <c r="F170" t="n">
        <v>13.7721</v>
      </c>
      <c r="G170" t="n">
        <v>19.0532</v>
      </c>
      <c r="H170" t="n">
        <v>6000</v>
      </c>
    </row>
    <row r="171" spans="1:9">
      <c r="A171" t="s">
        <v>73</v>
      </c>
      <c r="B171" t="s">
        <v>74</v>
      </c>
      <c r="C171" t="s">
        <v>75</v>
      </c>
      <c r="D171" t="s">
        <v>18</v>
      </c>
      <c r="E171" t="n">
        <v>37.9</v>
      </c>
      <c r="F171" t="n">
        <v>20.6581</v>
      </c>
      <c r="G171" t="n">
        <v>21.6938</v>
      </c>
      <c r="H171" t="n">
        <v>8000</v>
      </c>
    </row>
    <row r="172" spans="1:9">
      <c r="A172" t="s">
        <v>73</v>
      </c>
      <c r="B172" t="s">
        <v>74</v>
      </c>
      <c r="C172" t="s">
        <v>75</v>
      </c>
      <c r="D172" t="s">
        <v>19</v>
      </c>
      <c r="E172" t="n">
        <v>38.1</v>
      </c>
      <c r="F172" t="n">
        <v>20.1176</v>
      </c>
      <c r="G172" t="n">
        <v>22.2116</v>
      </c>
      <c r="H172" t="n">
        <v>8000</v>
      </c>
    </row>
    <row r="173" spans="1:9">
      <c r="A173" t="s">
        <v>73</v>
      </c>
      <c r="B173" t="s">
        <v>74</v>
      </c>
      <c r="C173" t="s">
        <v>75</v>
      </c>
      <c r="D173" t="s">
        <v>20</v>
      </c>
      <c r="E173" t="n">
        <v>38.15</v>
      </c>
      <c r="F173" t="n">
        <v>18.0143</v>
      </c>
      <c r="G173" t="n">
        <v>23.2586</v>
      </c>
      <c r="H173" t="n">
        <v>24000</v>
      </c>
    </row>
    <row r="174" spans="1:9">
      <c r="A174" t="s">
        <v>73</v>
      </c>
      <c r="B174" t="s">
        <v>74</v>
      </c>
      <c r="C174" t="s">
        <v>75</v>
      </c>
      <c r="D174" t="s">
        <v>21</v>
      </c>
      <c r="E174" t="n">
        <v>37.8</v>
      </c>
      <c r="F174" t="n">
        <v>15.1166</v>
      </c>
      <c r="G174" t="n">
        <v>25.8808</v>
      </c>
      <c r="H174" t="n">
        <v>14000</v>
      </c>
    </row>
    <row r="175" spans="1:9">
      <c r="A175" t="s">
        <v>73</v>
      </c>
      <c r="B175" t="s">
        <v>74</v>
      </c>
      <c r="C175" t="s">
        <v>75</v>
      </c>
      <c r="D175" t="s">
        <v>22</v>
      </c>
      <c r="E175" t="n">
        <v>37.9</v>
      </c>
      <c r="F175" t="n">
        <v>19.4834</v>
      </c>
      <c r="G175" t="n">
        <v>31.2629</v>
      </c>
    </row>
    <row r="176" spans="1:9">
      <c r="A176" t="s">
        <v>73</v>
      </c>
      <c r="B176" t="s">
        <v>74</v>
      </c>
      <c r="C176" t="s">
        <v>75</v>
      </c>
      <c r="D176" t="s">
        <v>23</v>
      </c>
      <c r="E176" t="n">
        <v>37.9</v>
      </c>
      <c r="F176" t="n">
        <v>23.906</v>
      </c>
      <c r="G176" t="n">
        <v>37.1527</v>
      </c>
    </row>
    <row r="177" spans="1:9">
      <c r="A177" t="s">
        <v>73</v>
      </c>
      <c r="B177" t="s">
        <v>74</v>
      </c>
      <c r="C177" t="s">
        <v>75</v>
      </c>
      <c r="D177" t="s">
        <v>24</v>
      </c>
      <c r="E177" t="n">
        <v>38.3</v>
      </c>
      <c r="F177" t="n">
        <v>30.5399</v>
      </c>
      <c r="G177" t="n">
        <v>43.776</v>
      </c>
    </row>
    <row r="178" spans="1:9">
      <c r="A178" t="s">
        <v>73</v>
      </c>
      <c r="B178" t="s">
        <v>74</v>
      </c>
      <c r="C178" t="s">
        <v>75</v>
      </c>
      <c r="D178" t="s">
        <v>76</v>
      </c>
      <c r="E178" t="n">
        <v>34.85</v>
      </c>
      <c r="F178" t="n">
        <v>14.2384</v>
      </c>
      <c r="G178" t="n">
        <v>29.3318</v>
      </c>
    </row>
    <row r="179" spans="1:9">
      <c r="A179" t="s">
        <v>73</v>
      </c>
      <c r="B179" t="s">
        <v>74</v>
      </c>
      <c r="C179" t="s">
        <v>75</v>
      </c>
      <c r="D179" s="2" t="s">
        <v>77</v>
      </c>
    </row>
    <row r="181" spans="1:9">
      <c r="A181" t="s">
        <v>78</v>
      </c>
      <c r="B181" t="s">
        <v>79</v>
      </c>
      <c r="C181" t="s">
        <v>80</v>
      </c>
      <c r="D181" t="s">
        <v>11</v>
      </c>
      <c r="E181" t="n">
        <v>50.6</v>
      </c>
      <c r="F181" t="n">
        <v>12.5257</v>
      </c>
      <c r="G181" t="n">
        <v>24.3746</v>
      </c>
      <c r="H181" t="n">
        <v>-6000</v>
      </c>
      <c r="I181" s="1">
        <f>HYPERLINK("https://tw.stock.yahoo.com/q/ta?s=3416&amp;tech_submit=%ACd+%B8%DF", "Link")</f>
        <v/>
      </c>
    </row>
    <row r="182" spans="1:9">
      <c r="A182" t="s">
        <v>78</v>
      </c>
      <c r="B182" t="s">
        <v>79</v>
      </c>
      <c r="C182" t="s">
        <v>80</v>
      </c>
      <c r="D182" t="s">
        <v>12</v>
      </c>
      <c r="E182" t="n">
        <v>50.9</v>
      </c>
      <c r="F182" t="n">
        <v>18.7886</v>
      </c>
      <c r="G182" t="n">
        <v>30.299</v>
      </c>
      <c r="H182" t="n">
        <v>-8000</v>
      </c>
    </row>
    <row r="183" spans="1:9">
      <c r="A183" t="s">
        <v>78</v>
      </c>
      <c r="B183" t="s">
        <v>79</v>
      </c>
      <c r="C183" t="s">
        <v>80</v>
      </c>
      <c r="D183" t="s">
        <v>13</v>
      </c>
      <c r="E183" t="n">
        <v>51.4</v>
      </c>
      <c r="F183" t="n">
        <v>28.1829</v>
      </c>
      <c r="G183" t="n">
        <v>36.0542</v>
      </c>
      <c r="H183" t="n">
        <v>5000</v>
      </c>
    </row>
    <row r="184" spans="1:9">
      <c r="A184" t="s">
        <v>78</v>
      </c>
      <c r="B184" t="s">
        <v>79</v>
      </c>
      <c r="C184" t="s">
        <v>80</v>
      </c>
      <c r="D184" t="s">
        <v>14</v>
      </c>
      <c r="E184" t="n">
        <v>51.3</v>
      </c>
      <c r="F184" t="n">
        <v>25.6076</v>
      </c>
      <c r="G184" t="n">
        <v>39.9899</v>
      </c>
      <c r="H184" t="n">
        <v>1000</v>
      </c>
    </row>
    <row r="185" spans="1:9">
      <c r="A185" t="s">
        <v>78</v>
      </c>
      <c r="B185" t="s">
        <v>79</v>
      </c>
      <c r="C185" t="s">
        <v>80</v>
      </c>
      <c r="D185" t="s">
        <v>15</v>
      </c>
      <c r="E185" t="n">
        <v>51.3</v>
      </c>
      <c r="F185" t="n">
        <v>38.4114</v>
      </c>
      <c r="G185" t="n">
        <v>47.181</v>
      </c>
      <c r="H185" t="n">
        <v>2000</v>
      </c>
    </row>
    <row r="186" spans="1:9">
      <c r="A186" t="s">
        <v>78</v>
      </c>
      <c r="B186" t="s">
        <v>79</v>
      </c>
      <c r="C186" t="s">
        <v>80</v>
      </c>
      <c r="D186" t="s">
        <v>16</v>
      </c>
      <c r="E186" t="n">
        <v>51.5</v>
      </c>
      <c r="F186" t="n">
        <v>45.1171</v>
      </c>
      <c r="G186" t="n">
        <v>51.5658</v>
      </c>
      <c r="H186" t="n">
        <v>1000</v>
      </c>
    </row>
    <row r="187" spans="1:9">
      <c r="A187" t="s">
        <v>78</v>
      </c>
      <c r="B187" t="s">
        <v>79</v>
      </c>
      <c r="C187" t="s">
        <v>80</v>
      </c>
      <c r="D187" t="s">
        <v>17</v>
      </c>
      <c r="E187" t="n">
        <v>51.3</v>
      </c>
      <c r="F187" t="n">
        <v>37.6757</v>
      </c>
      <c r="G187" t="n">
        <v>54.7902</v>
      </c>
      <c r="H187" t="n">
        <v>-10000</v>
      </c>
    </row>
    <row r="188" spans="1:9">
      <c r="A188" t="s">
        <v>78</v>
      </c>
      <c r="B188" t="s">
        <v>79</v>
      </c>
      <c r="C188" t="s">
        <v>80</v>
      </c>
      <c r="D188" t="s">
        <v>18</v>
      </c>
      <c r="E188" t="n">
        <v>51.3</v>
      </c>
      <c r="F188" t="n">
        <v>49.3707</v>
      </c>
      <c r="G188" t="n">
        <v>63.3475</v>
      </c>
      <c r="H188" t="n">
        <v>-4000</v>
      </c>
    </row>
    <row r="189" spans="1:9">
      <c r="A189" t="s">
        <v>78</v>
      </c>
      <c r="B189" t="s">
        <v>79</v>
      </c>
      <c r="C189" t="s">
        <v>80</v>
      </c>
      <c r="D189" t="s">
        <v>19</v>
      </c>
      <c r="E189" t="n">
        <v>51.6</v>
      </c>
      <c r="F189" t="n">
        <v>66.9132</v>
      </c>
      <c r="G189" t="n">
        <v>70.33580000000001</v>
      </c>
      <c r="H189" t="n">
        <v>7000</v>
      </c>
    </row>
    <row r="190" spans="1:9">
      <c r="A190" t="s">
        <v>78</v>
      </c>
      <c r="B190" t="s">
        <v>79</v>
      </c>
      <c r="C190" t="s">
        <v>80</v>
      </c>
      <c r="D190" t="s">
        <v>20</v>
      </c>
      <c r="E190" t="n">
        <v>51.6</v>
      </c>
      <c r="F190" t="n">
        <v>67.0365</v>
      </c>
      <c r="G190" t="n">
        <v>72.0472</v>
      </c>
      <c r="H190" t="n">
        <v>-9000</v>
      </c>
    </row>
    <row r="191" spans="1:9">
      <c r="A191" t="s">
        <v>78</v>
      </c>
      <c r="B191" t="s">
        <v>79</v>
      </c>
      <c r="C191" t="s">
        <v>80</v>
      </c>
      <c r="D191" t="s">
        <v>21</v>
      </c>
      <c r="E191" t="n">
        <v>51.6</v>
      </c>
      <c r="F191" t="n">
        <v>67.2214</v>
      </c>
      <c r="G191" t="n">
        <v>74.55249999999999</v>
      </c>
    </row>
    <row r="192" spans="1:9">
      <c r="A192" t="s">
        <v>78</v>
      </c>
      <c r="B192" t="s">
        <v>79</v>
      </c>
      <c r="C192" t="s">
        <v>80</v>
      </c>
      <c r="D192" t="s">
        <v>22</v>
      </c>
      <c r="E192" t="n">
        <v>51.4</v>
      </c>
      <c r="F192" t="n">
        <v>65.83199999999999</v>
      </c>
      <c r="G192" t="n">
        <v>78.21810000000001</v>
      </c>
    </row>
    <row r="193" spans="1:9">
      <c r="A193" t="s">
        <v>78</v>
      </c>
      <c r="B193" t="s">
        <v>79</v>
      </c>
      <c r="C193" t="s">
        <v>80</v>
      </c>
      <c r="D193" t="s">
        <v>23</v>
      </c>
      <c r="E193" t="n">
        <v>51.2</v>
      </c>
      <c r="F193" t="n">
        <v>73.74809999999999</v>
      </c>
      <c r="G193" t="n">
        <v>84.4111</v>
      </c>
    </row>
    <row r="194" spans="1:9">
      <c r="A194" t="s">
        <v>78</v>
      </c>
      <c r="B194" t="s">
        <v>79</v>
      </c>
      <c r="C194" t="s">
        <v>80</v>
      </c>
      <c r="D194" t="s">
        <v>24</v>
      </c>
      <c r="E194" t="n">
        <v>51.7</v>
      </c>
      <c r="F194" t="n">
        <v>92.44029999999999</v>
      </c>
      <c r="G194" t="n">
        <v>89.7426</v>
      </c>
    </row>
    <row r="195" spans="1:9">
      <c r="A195" t="s">
        <v>78</v>
      </c>
      <c r="B195" t="s">
        <v>79</v>
      </c>
      <c r="C195" t="s">
        <v>80</v>
      </c>
      <c r="D195" t="s">
        <v>81</v>
      </c>
      <c r="E195" t="n">
        <v>46.1</v>
      </c>
      <c r="F195" t="n">
        <v>16.4563</v>
      </c>
      <c r="G195" t="n">
        <v>37.5527</v>
      </c>
    </row>
    <row r="196" spans="1:9">
      <c r="A196" t="s">
        <v>78</v>
      </c>
      <c r="B196" t="s">
        <v>79</v>
      </c>
      <c r="C196" t="s">
        <v>80</v>
      </c>
      <c r="D196" s="2" t="s">
        <v>82</v>
      </c>
    </row>
    <row r="198" spans="1:9">
      <c r="A198" t="s">
        <v>83</v>
      </c>
      <c r="B198" t="s">
        <v>84</v>
      </c>
      <c r="C198" t="s">
        <v>85</v>
      </c>
      <c r="D198" t="s">
        <v>11</v>
      </c>
      <c r="E198" t="n">
        <v>64.5</v>
      </c>
      <c r="F198" t="n">
        <v>8.91113</v>
      </c>
      <c r="G198" t="n">
        <v>21.3017</v>
      </c>
      <c r="I198" s="1">
        <f>HYPERLINK("https://tw.stock.yahoo.com/q/ta?s=5284&amp;tech_submit=%ACd+%B8%DF", "Link")</f>
        <v/>
      </c>
    </row>
    <row r="199" spans="1:9">
      <c r="A199" t="s">
        <v>83</v>
      </c>
      <c r="B199" t="s">
        <v>84</v>
      </c>
      <c r="C199" t="s">
        <v>85</v>
      </c>
      <c r="D199" t="s">
        <v>12</v>
      </c>
      <c r="E199" t="n">
        <v>64.5</v>
      </c>
      <c r="F199" t="n">
        <v>13.3667</v>
      </c>
      <c r="G199" t="n">
        <v>27.497</v>
      </c>
      <c r="H199" t="n">
        <v>-4000</v>
      </c>
    </row>
    <row r="200" spans="1:9">
      <c r="A200" t="s">
        <v>83</v>
      </c>
      <c r="B200" t="s">
        <v>84</v>
      </c>
      <c r="C200" t="s">
        <v>85</v>
      </c>
      <c r="D200" t="s">
        <v>13</v>
      </c>
      <c r="E200" t="n">
        <v>64.5</v>
      </c>
      <c r="F200" t="n">
        <v>20.0501</v>
      </c>
      <c r="G200" t="n">
        <v>34.5621</v>
      </c>
      <c r="H200" t="n">
        <v>1000</v>
      </c>
    </row>
    <row r="201" spans="1:9">
      <c r="A201" t="s">
        <v>83</v>
      </c>
      <c r="B201" t="s">
        <v>84</v>
      </c>
      <c r="C201" t="s">
        <v>85</v>
      </c>
      <c r="D201" t="s">
        <v>14</v>
      </c>
      <c r="E201" t="n">
        <v>64.8</v>
      </c>
      <c r="F201" t="n">
        <v>30.0751</v>
      </c>
      <c r="G201" t="n">
        <v>41.8181</v>
      </c>
      <c r="H201" t="n">
        <v>-1000</v>
      </c>
    </row>
    <row r="202" spans="1:9">
      <c r="A202" t="s">
        <v>83</v>
      </c>
      <c r="B202" t="s">
        <v>84</v>
      </c>
      <c r="C202" t="s">
        <v>85</v>
      </c>
      <c r="D202" t="s">
        <v>15</v>
      </c>
      <c r="E202" t="n">
        <v>64.5</v>
      </c>
      <c r="F202" t="n">
        <v>28.4459</v>
      </c>
      <c r="G202" t="n">
        <v>47.6896</v>
      </c>
      <c r="H202" t="n">
        <v>-45000</v>
      </c>
    </row>
    <row r="203" spans="1:9">
      <c r="A203" t="s">
        <v>83</v>
      </c>
      <c r="B203" t="s">
        <v>84</v>
      </c>
      <c r="C203" t="s">
        <v>85</v>
      </c>
      <c r="D203" t="s">
        <v>16</v>
      </c>
      <c r="E203" t="n">
        <v>65</v>
      </c>
      <c r="F203" t="n">
        <v>42.6689</v>
      </c>
      <c r="G203" t="n">
        <v>57.3114</v>
      </c>
      <c r="H203" t="n">
        <v>-27000</v>
      </c>
    </row>
    <row r="204" spans="1:9">
      <c r="A204" t="s">
        <v>83</v>
      </c>
      <c r="B204" t="s">
        <v>84</v>
      </c>
      <c r="C204" t="s">
        <v>85</v>
      </c>
      <c r="D204" t="s">
        <v>17</v>
      </c>
      <c r="E204" t="n">
        <v>64.7</v>
      </c>
      <c r="F204" t="n">
        <v>42.5748</v>
      </c>
      <c r="G204" t="n">
        <v>64.6327</v>
      </c>
      <c r="H204" t="n">
        <v>1000</v>
      </c>
    </row>
    <row r="205" spans="1:9">
      <c r="A205" t="s">
        <v>83</v>
      </c>
      <c r="B205" t="s">
        <v>84</v>
      </c>
      <c r="C205" t="s">
        <v>85</v>
      </c>
      <c r="D205" t="s">
        <v>18</v>
      </c>
      <c r="E205" t="n">
        <v>64.90000000000001</v>
      </c>
      <c r="F205" t="n">
        <v>63.8622</v>
      </c>
      <c r="G205" t="n">
        <v>75.66160000000001</v>
      </c>
      <c r="H205" t="n">
        <v>-1000</v>
      </c>
    </row>
    <row r="206" spans="1:9">
      <c r="A206" t="s">
        <v>83</v>
      </c>
      <c r="B206" t="s">
        <v>84</v>
      </c>
      <c r="C206" t="s">
        <v>85</v>
      </c>
      <c r="D206" t="s">
        <v>19</v>
      </c>
      <c r="E206" t="n">
        <v>65.3</v>
      </c>
      <c r="F206" t="n">
        <v>81.5076</v>
      </c>
      <c r="G206" t="n">
        <v>81.5613</v>
      </c>
      <c r="H206" t="n">
        <v>3000</v>
      </c>
    </row>
    <row r="207" spans="1:9">
      <c r="A207" t="s">
        <v>83</v>
      </c>
      <c r="B207" t="s">
        <v>84</v>
      </c>
      <c r="C207" t="s">
        <v>85</v>
      </c>
      <c r="D207" t="s">
        <v>20</v>
      </c>
      <c r="E207" t="n">
        <v>65</v>
      </c>
      <c r="F207" t="n">
        <v>77.81699999999999</v>
      </c>
      <c r="G207" t="n">
        <v>81.5882</v>
      </c>
      <c r="H207" t="n">
        <v>3000</v>
      </c>
    </row>
    <row r="208" spans="1:9">
      <c r="A208" t="s">
        <v>83</v>
      </c>
      <c r="B208" t="s">
        <v>84</v>
      </c>
      <c r="C208" t="s">
        <v>85</v>
      </c>
      <c r="D208" t="s">
        <v>21</v>
      </c>
      <c r="E208" t="n">
        <v>65.3</v>
      </c>
      <c r="F208" t="n">
        <v>88.9477</v>
      </c>
      <c r="G208" t="n">
        <v>83.4738</v>
      </c>
      <c r="H208" t="n">
        <v>4000</v>
      </c>
    </row>
    <row r="209" spans="1:9">
      <c r="A209" t="s">
        <v>83</v>
      </c>
      <c r="B209" t="s">
        <v>84</v>
      </c>
      <c r="C209" t="s">
        <v>85</v>
      </c>
      <c r="D209" t="s">
        <v>22</v>
      </c>
      <c r="E209" t="n">
        <v>65.40000000000001</v>
      </c>
      <c r="F209" t="n">
        <v>88.97709999999999</v>
      </c>
      <c r="G209" t="n">
        <v>80.73690000000001</v>
      </c>
    </row>
    <row r="210" spans="1:9">
      <c r="A210" t="s">
        <v>83</v>
      </c>
      <c r="B210" t="s">
        <v>84</v>
      </c>
      <c r="C210" t="s">
        <v>85</v>
      </c>
      <c r="D210" t="s">
        <v>23</v>
      </c>
      <c r="E210" t="n">
        <v>65</v>
      </c>
      <c r="F210" t="n">
        <v>83.46559999999999</v>
      </c>
      <c r="G210" t="n">
        <v>76.6168</v>
      </c>
    </row>
    <row r="211" spans="1:9">
      <c r="A211" t="s">
        <v>83</v>
      </c>
      <c r="B211" t="s">
        <v>84</v>
      </c>
      <c r="C211" t="s">
        <v>85</v>
      </c>
      <c r="D211" t="s">
        <v>24</v>
      </c>
      <c r="E211" t="n">
        <v>65.3</v>
      </c>
      <c r="F211" t="n">
        <v>87.69840000000001</v>
      </c>
      <c r="G211" t="n">
        <v>73.1925</v>
      </c>
    </row>
    <row r="212" spans="1:9">
      <c r="A212" t="s">
        <v>83</v>
      </c>
      <c r="B212" t="s">
        <v>84</v>
      </c>
      <c r="C212" t="s">
        <v>85</v>
      </c>
      <c r="D212" t="s">
        <v>86</v>
      </c>
      <c r="E212" t="n">
        <v>59</v>
      </c>
      <c r="F212" t="n">
        <v>17.7636</v>
      </c>
      <c r="G212" t="n">
        <v>17.256</v>
      </c>
    </row>
    <row r="213" spans="1:9">
      <c r="A213" t="s">
        <v>83</v>
      </c>
      <c r="B213" t="s">
        <v>84</v>
      </c>
      <c r="C213" t="s">
        <v>85</v>
      </c>
      <c r="D213" s="2" t="s">
        <v>87</v>
      </c>
    </row>
    <row r="215" spans="1:9">
      <c r="A215" t="s">
        <v>88</v>
      </c>
      <c r="B215" t="s">
        <v>89</v>
      </c>
      <c r="C215" t="s">
        <v>90</v>
      </c>
      <c r="D215" t="s">
        <v>11</v>
      </c>
      <c r="E215" t="n">
        <v>35.2</v>
      </c>
      <c r="F215" t="n">
        <v>8.360799999999999</v>
      </c>
      <c r="G215" t="n">
        <v>22.5877</v>
      </c>
      <c r="I215" s="1">
        <f>HYPERLINK("https://tw.stock.yahoo.com/q/ta?s=5706&amp;tech_submit=%ACd+%B8%DF", "Link")</f>
        <v/>
      </c>
    </row>
    <row r="216" spans="1:9">
      <c r="A216" t="s">
        <v>88</v>
      </c>
      <c r="B216" t="s">
        <v>89</v>
      </c>
      <c r="C216" t="s">
        <v>90</v>
      </c>
      <c r="D216" t="s">
        <v>12</v>
      </c>
      <c r="E216" t="n">
        <v>35.25</v>
      </c>
      <c r="F216" t="n">
        <v>12.5412</v>
      </c>
      <c r="G216" t="n">
        <v>29.7011</v>
      </c>
    </row>
    <row r="217" spans="1:9">
      <c r="A217" t="s">
        <v>88</v>
      </c>
      <c r="B217" t="s">
        <v>89</v>
      </c>
      <c r="C217" t="s">
        <v>90</v>
      </c>
      <c r="D217" t="s">
        <v>13</v>
      </c>
      <c r="E217" t="n">
        <v>35.3</v>
      </c>
      <c r="F217" t="n">
        <v>18.8118</v>
      </c>
      <c r="G217" t="n">
        <v>38.2811</v>
      </c>
      <c r="H217" t="n">
        <v>2000</v>
      </c>
    </row>
    <row r="218" spans="1:9">
      <c r="A218" t="s">
        <v>88</v>
      </c>
      <c r="B218" t="s">
        <v>89</v>
      </c>
      <c r="C218" t="s">
        <v>90</v>
      </c>
      <c r="D218" t="s">
        <v>14</v>
      </c>
      <c r="E218" t="n">
        <v>35.4</v>
      </c>
      <c r="F218" t="n">
        <v>28.2177</v>
      </c>
      <c r="G218" t="n">
        <v>48.0158</v>
      </c>
      <c r="H218" t="n">
        <v>6000</v>
      </c>
    </row>
    <row r="219" spans="1:9">
      <c r="A219" t="s">
        <v>88</v>
      </c>
      <c r="B219" t="s">
        <v>89</v>
      </c>
      <c r="C219" t="s">
        <v>90</v>
      </c>
      <c r="D219" t="s">
        <v>15</v>
      </c>
      <c r="E219" t="n">
        <v>35.3</v>
      </c>
      <c r="F219" t="n">
        <v>36.0765</v>
      </c>
      <c r="G219" t="n">
        <v>57.9148</v>
      </c>
      <c r="H219" t="n">
        <v>-13000</v>
      </c>
    </row>
    <row r="220" spans="1:9">
      <c r="A220" t="s">
        <v>88</v>
      </c>
      <c r="B220" t="s">
        <v>89</v>
      </c>
      <c r="C220" t="s">
        <v>90</v>
      </c>
      <c r="D220" t="s">
        <v>16</v>
      </c>
      <c r="E220" t="n">
        <v>35.55</v>
      </c>
      <c r="F220" t="n">
        <v>54.1148</v>
      </c>
      <c r="G220" t="n">
        <v>68.8339</v>
      </c>
      <c r="H220" t="n">
        <v>1000</v>
      </c>
    </row>
    <row r="221" spans="1:9">
      <c r="A221" t="s">
        <v>88</v>
      </c>
      <c r="B221" t="s">
        <v>89</v>
      </c>
      <c r="C221" t="s">
        <v>90</v>
      </c>
      <c r="D221" t="s">
        <v>17</v>
      </c>
      <c r="E221" t="n">
        <v>35.7</v>
      </c>
      <c r="F221" t="n">
        <v>65.5472</v>
      </c>
      <c r="G221" t="n">
        <v>76.1935</v>
      </c>
    </row>
    <row r="222" spans="1:9">
      <c r="A222" t="s">
        <v>88</v>
      </c>
      <c r="B222" t="s">
        <v>89</v>
      </c>
      <c r="C222" t="s">
        <v>90</v>
      </c>
      <c r="D222" t="s">
        <v>18</v>
      </c>
      <c r="E222" t="n">
        <v>35.7</v>
      </c>
      <c r="F222" t="n">
        <v>73.32080000000001</v>
      </c>
      <c r="G222" t="n">
        <v>81.5166</v>
      </c>
      <c r="H222" t="n">
        <v>-3000</v>
      </c>
    </row>
    <row r="223" spans="1:9">
      <c r="A223" t="s">
        <v>88</v>
      </c>
      <c r="B223" t="s">
        <v>89</v>
      </c>
      <c r="C223" t="s">
        <v>90</v>
      </c>
      <c r="D223" t="s">
        <v>19</v>
      </c>
      <c r="E223" t="n">
        <v>35.8</v>
      </c>
      <c r="F223" t="n">
        <v>82.2034</v>
      </c>
      <c r="G223" t="n">
        <v>85.6146</v>
      </c>
      <c r="H223" t="n">
        <v>9000</v>
      </c>
    </row>
    <row r="224" spans="1:9">
      <c r="A224" t="s">
        <v>88</v>
      </c>
      <c r="B224" t="s">
        <v>89</v>
      </c>
      <c r="C224" t="s">
        <v>90</v>
      </c>
      <c r="D224" t="s">
        <v>20</v>
      </c>
      <c r="E224" t="n">
        <v>35.8</v>
      </c>
      <c r="F224" t="n">
        <v>86.3485</v>
      </c>
      <c r="G224" t="n">
        <v>87.3202</v>
      </c>
      <c r="H224" t="n">
        <v>2000</v>
      </c>
    </row>
    <row r="225" spans="1:9">
      <c r="A225" t="s">
        <v>88</v>
      </c>
      <c r="B225" t="s">
        <v>89</v>
      </c>
      <c r="C225" t="s">
        <v>90</v>
      </c>
      <c r="D225" t="s">
        <v>21</v>
      </c>
      <c r="E225" t="n">
        <v>36.1</v>
      </c>
      <c r="F225" t="n">
        <v>92.5663</v>
      </c>
      <c r="G225" t="n">
        <v>87.806</v>
      </c>
      <c r="H225" t="n">
        <v>13000</v>
      </c>
    </row>
    <row r="226" spans="1:9">
      <c r="A226" t="s">
        <v>88</v>
      </c>
      <c r="B226" t="s">
        <v>89</v>
      </c>
      <c r="C226" t="s">
        <v>90</v>
      </c>
      <c r="D226" t="s">
        <v>22</v>
      </c>
      <c r="E226" t="n">
        <v>35.95</v>
      </c>
      <c r="F226" t="n">
        <v>88.84950000000001</v>
      </c>
      <c r="G226" t="n">
        <v>85.4258</v>
      </c>
    </row>
    <row r="227" spans="1:9">
      <c r="A227" t="s">
        <v>88</v>
      </c>
      <c r="B227" t="s">
        <v>89</v>
      </c>
      <c r="C227" t="s">
        <v>90</v>
      </c>
      <c r="D227" t="s">
        <v>23</v>
      </c>
      <c r="E227" t="n">
        <v>35.4</v>
      </c>
      <c r="F227" t="n">
        <v>83.27419999999999</v>
      </c>
      <c r="G227" t="n">
        <v>83.714</v>
      </c>
    </row>
    <row r="228" spans="1:9">
      <c r="A228" t="s">
        <v>88</v>
      </c>
      <c r="B228" t="s">
        <v>89</v>
      </c>
      <c r="C228" t="s">
        <v>90</v>
      </c>
      <c r="D228" t="s">
        <v>24</v>
      </c>
      <c r="E228" t="n">
        <v>35.3</v>
      </c>
      <c r="F228" t="n">
        <v>85.3279</v>
      </c>
      <c r="G228" t="n">
        <v>83.93389999999999</v>
      </c>
    </row>
    <row r="229" spans="1:9">
      <c r="A229" t="s">
        <v>88</v>
      </c>
      <c r="B229" t="s">
        <v>89</v>
      </c>
      <c r="C229" t="s">
        <v>90</v>
      </c>
      <c r="D229" t="s">
        <v>91</v>
      </c>
      <c r="E229" t="n">
        <v>33.85</v>
      </c>
      <c r="F229" t="n">
        <v>32.5606</v>
      </c>
      <c r="G229" t="n">
        <v>37.1653</v>
      </c>
    </row>
    <row r="230" spans="1:9">
      <c r="A230" t="s">
        <v>88</v>
      </c>
      <c r="B230" t="s">
        <v>89</v>
      </c>
      <c r="C230" t="s">
        <v>90</v>
      </c>
      <c r="D230" s="2" t="s">
        <v>92</v>
      </c>
    </row>
    <row r="232" spans="1:9">
      <c r="A232" t="s">
        <v>93</v>
      </c>
      <c r="B232" t="s">
        <v>94</v>
      </c>
      <c r="C232" t="s">
        <v>95</v>
      </c>
      <c r="D232" t="s">
        <v>11</v>
      </c>
      <c r="E232" t="n">
        <v>42.15</v>
      </c>
      <c r="F232" t="n">
        <v>14.4012</v>
      </c>
      <c r="G232" t="n">
        <v>29.252</v>
      </c>
      <c r="H232" t="n">
        <v>16000</v>
      </c>
      <c r="I232" s="1">
        <f>HYPERLINK("https://tw.stock.yahoo.com/q/ta?s=6442&amp;tech_submit=%ACd+%B8%DF", "Link")</f>
        <v/>
      </c>
    </row>
    <row r="233" spans="1:9">
      <c r="A233" t="s">
        <v>93</v>
      </c>
      <c r="B233" t="s">
        <v>94</v>
      </c>
      <c r="C233" t="s">
        <v>95</v>
      </c>
      <c r="D233" t="s">
        <v>12</v>
      </c>
      <c r="E233" t="n">
        <v>42.05</v>
      </c>
      <c r="F233" t="n">
        <v>17.7557</v>
      </c>
      <c r="G233" t="n">
        <v>36.6774</v>
      </c>
      <c r="H233" t="n">
        <v>23124</v>
      </c>
    </row>
    <row r="234" spans="1:9">
      <c r="A234" t="s">
        <v>93</v>
      </c>
      <c r="B234" t="s">
        <v>94</v>
      </c>
      <c r="C234" t="s">
        <v>95</v>
      </c>
      <c r="D234" t="s">
        <v>13</v>
      </c>
      <c r="E234" t="n">
        <v>42.1</v>
      </c>
      <c r="F234" t="n">
        <v>26.6335</v>
      </c>
      <c r="G234" t="n">
        <v>46.1382</v>
      </c>
      <c r="H234" t="n">
        <v>22000</v>
      </c>
    </row>
    <row r="235" spans="1:9">
      <c r="A235" t="s">
        <v>93</v>
      </c>
      <c r="B235" t="s">
        <v>94</v>
      </c>
      <c r="C235" t="s">
        <v>95</v>
      </c>
      <c r="D235" t="s">
        <v>14</v>
      </c>
      <c r="E235" t="n">
        <v>42.3</v>
      </c>
      <c r="F235" t="n">
        <v>39.9503</v>
      </c>
      <c r="G235" t="n">
        <v>55.8906</v>
      </c>
      <c r="H235" t="n">
        <v>49000</v>
      </c>
    </row>
    <row r="236" spans="1:9">
      <c r="A236" t="s">
        <v>93</v>
      </c>
      <c r="B236" t="s">
        <v>94</v>
      </c>
      <c r="C236" t="s">
        <v>95</v>
      </c>
      <c r="D236" t="s">
        <v>15</v>
      </c>
      <c r="E236" t="n">
        <v>42.2</v>
      </c>
      <c r="F236" t="n">
        <v>55.5776</v>
      </c>
      <c r="G236" t="n">
        <v>63.8608</v>
      </c>
      <c r="H236" t="n">
        <v>19000</v>
      </c>
    </row>
    <row r="237" spans="1:9">
      <c r="A237" t="s">
        <v>93</v>
      </c>
      <c r="B237" t="s">
        <v>94</v>
      </c>
      <c r="C237" t="s">
        <v>95</v>
      </c>
      <c r="D237" t="s">
        <v>16</v>
      </c>
      <c r="E237" t="n">
        <v>42.25</v>
      </c>
      <c r="F237" t="n">
        <v>64.4474</v>
      </c>
      <c r="G237" t="n">
        <v>68.00239999999999</v>
      </c>
      <c r="H237" t="n">
        <v>5000</v>
      </c>
    </row>
    <row r="238" spans="1:9">
      <c r="A238" t="s">
        <v>93</v>
      </c>
      <c r="B238" t="s">
        <v>94</v>
      </c>
      <c r="C238" t="s">
        <v>95</v>
      </c>
      <c r="D238" t="s">
        <v>17</v>
      </c>
      <c r="E238" t="n">
        <v>42.55</v>
      </c>
      <c r="F238" t="n">
        <v>73.5004</v>
      </c>
      <c r="G238" t="n">
        <v>69.77979999999999</v>
      </c>
      <c r="H238" t="n">
        <v>22000</v>
      </c>
    </row>
    <row r="239" spans="1:9">
      <c r="A239" t="s">
        <v>93</v>
      </c>
      <c r="B239" t="s">
        <v>94</v>
      </c>
      <c r="C239" t="s">
        <v>95</v>
      </c>
      <c r="D239" t="s">
        <v>18</v>
      </c>
      <c r="E239" t="n">
        <v>42.8</v>
      </c>
      <c r="F239" t="n">
        <v>79.7628</v>
      </c>
      <c r="G239" t="n">
        <v>67.9195</v>
      </c>
      <c r="H239" t="n">
        <v>14000</v>
      </c>
    </row>
    <row r="240" spans="1:9">
      <c r="A240" t="s">
        <v>93</v>
      </c>
      <c r="B240" t="s">
        <v>94</v>
      </c>
      <c r="C240" t="s">
        <v>95</v>
      </c>
      <c r="D240" t="s">
        <v>19</v>
      </c>
      <c r="E240" t="n">
        <v>43.35</v>
      </c>
      <c r="F240" t="n">
        <v>83.05889999999999</v>
      </c>
      <c r="G240" t="n">
        <v>61.9979</v>
      </c>
      <c r="H240" t="n">
        <v>58000</v>
      </c>
    </row>
    <row r="241" spans="1:9">
      <c r="A241" t="s">
        <v>93</v>
      </c>
      <c r="B241" t="s">
        <v>94</v>
      </c>
      <c r="C241" t="s">
        <v>95</v>
      </c>
      <c r="D241" t="s">
        <v>20</v>
      </c>
      <c r="E241" t="n">
        <v>42.5</v>
      </c>
      <c r="F241" t="n">
        <v>74.5883</v>
      </c>
      <c r="G241" t="n">
        <v>51.4673</v>
      </c>
      <c r="H241" t="n">
        <v>29000</v>
      </c>
    </row>
    <row r="242" spans="1:9">
      <c r="A242" t="s">
        <v>93</v>
      </c>
      <c r="B242" t="s">
        <v>94</v>
      </c>
      <c r="C242" t="s">
        <v>95</v>
      </c>
      <c r="D242" t="s">
        <v>21</v>
      </c>
      <c r="E242" t="n">
        <v>42.5</v>
      </c>
      <c r="F242" t="n">
        <v>61.8825</v>
      </c>
      <c r="G242" t="n">
        <v>39.9068</v>
      </c>
      <c r="H242" t="n">
        <v>10000</v>
      </c>
    </row>
    <row r="243" spans="1:9">
      <c r="A243" t="s">
        <v>93</v>
      </c>
      <c r="B243" t="s">
        <v>94</v>
      </c>
      <c r="C243" t="s">
        <v>95</v>
      </c>
      <c r="D243" t="s">
        <v>22</v>
      </c>
      <c r="E243" t="n">
        <v>42.5</v>
      </c>
      <c r="F243" t="n">
        <v>42.8238</v>
      </c>
      <c r="G243" t="n">
        <v>28.919</v>
      </c>
    </row>
    <row r="244" spans="1:9">
      <c r="A244" t="s">
        <v>93</v>
      </c>
      <c r="B244" t="s">
        <v>94</v>
      </c>
      <c r="C244" t="s">
        <v>95</v>
      </c>
      <c r="D244" t="s">
        <v>23</v>
      </c>
      <c r="E244" t="n">
        <v>41.5</v>
      </c>
      <c r="F244" t="n">
        <v>14.2357</v>
      </c>
      <c r="G244" t="n">
        <v>21.9666</v>
      </c>
    </row>
    <row r="245" spans="1:9">
      <c r="A245" t="s">
        <v>93</v>
      </c>
      <c r="B245" t="s">
        <v>94</v>
      </c>
      <c r="C245" t="s">
        <v>95</v>
      </c>
      <c r="D245" t="s">
        <v>24</v>
      </c>
      <c r="E245" t="n">
        <v>41.3</v>
      </c>
      <c r="F245" t="n">
        <v>11.8297</v>
      </c>
      <c r="G245" t="n">
        <v>25.8321</v>
      </c>
    </row>
    <row r="246" spans="1:9">
      <c r="A246" t="s">
        <v>93</v>
      </c>
      <c r="B246" t="s">
        <v>94</v>
      </c>
      <c r="C246" t="s">
        <v>95</v>
      </c>
      <c r="D246" t="s">
        <v>96</v>
      </c>
      <c r="E246" t="n">
        <v>40</v>
      </c>
      <c r="F246" t="n">
        <v>12.7782</v>
      </c>
      <c r="G246" t="n">
        <v>30.0439</v>
      </c>
    </row>
    <row r="247" spans="1:9">
      <c r="A247" t="s">
        <v>93</v>
      </c>
      <c r="B247" t="s">
        <v>94</v>
      </c>
      <c r="C247" t="s">
        <v>95</v>
      </c>
      <c r="D247" s="2" t="s">
        <v>97</v>
      </c>
    </row>
    <row r="249" spans="1:9">
      <c r="A249" t="s">
        <v>98</v>
      </c>
      <c r="B249" t="s">
        <v>99</v>
      </c>
      <c r="C249" t="s">
        <v>100</v>
      </c>
      <c r="D249" t="s">
        <v>11</v>
      </c>
      <c r="E249" t="n">
        <v>10</v>
      </c>
      <c r="F249" t="n">
        <v>10.3938</v>
      </c>
      <c r="G249" t="n">
        <v>22.0608</v>
      </c>
      <c r="H249" t="n">
        <v>-160000</v>
      </c>
      <c r="I249" s="1">
        <f>HYPERLINK("https://tw.stock.yahoo.com/q/ta?s=6443&amp;tech_submit=%ACd+%B8%DF", "Link")</f>
        <v/>
      </c>
    </row>
    <row r="250" spans="1:9">
      <c r="A250" t="s">
        <v>98</v>
      </c>
      <c r="B250" t="s">
        <v>99</v>
      </c>
      <c r="C250" t="s">
        <v>100</v>
      </c>
      <c r="D250" t="s">
        <v>12</v>
      </c>
      <c r="E250" t="n">
        <v>10.05</v>
      </c>
      <c r="F250" t="n">
        <v>15.5907</v>
      </c>
      <c r="G250" t="n">
        <v>27.8944</v>
      </c>
      <c r="H250" t="n">
        <v>-96000</v>
      </c>
    </row>
    <row r="251" spans="1:9">
      <c r="A251" t="s">
        <v>98</v>
      </c>
      <c r="B251" t="s">
        <v>99</v>
      </c>
      <c r="C251" t="s">
        <v>100</v>
      </c>
      <c r="D251" t="s">
        <v>13</v>
      </c>
      <c r="E251" t="n">
        <v>10.05</v>
      </c>
      <c r="F251" t="n">
        <v>23.386</v>
      </c>
      <c r="G251" t="n">
        <v>34.0462</v>
      </c>
      <c r="H251" t="n">
        <v>18000</v>
      </c>
    </row>
    <row r="252" spans="1:9">
      <c r="A252" t="s">
        <v>98</v>
      </c>
      <c r="B252" t="s">
        <v>99</v>
      </c>
      <c r="C252" t="s">
        <v>100</v>
      </c>
      <c r="D252" t="s">
        <v>14</v>
      </c>
      <c r="E252" t="n">
        <v>10.1</v>
      </c>
      <c r="F252" t="n">
        <v>35.079</v>
      </c>
      <c r="G252" t="n">
        <v>39.3764</v>
      </c>
      <c r="H252" t="n">
        <v>107815</v>
      </c>
    </row>
    <row r="253" spans="1:9">
      <c r="A253" t="s">
        <v>98</v>
      </c>
      <c r="B253" t="s">
        <v>99</v>
      </c>
      <c r="C253" t="s">
        <v>100</v>
      </c>
      <c r="D253" t="s">
        <v>15</v>
      </c>
      <c r="E253" t="n">
        <v>10.15</v>
      </c>
      <c r="F253" t="n">
        <v>45.4756</v>
      </c>
      <c r="G253" t="n">
        <v>41.5251</v>
      </c>
      <c r="H253" t="n">
        <v>-100000</v>
      </c>
    </row>
    <row r="254" spans="1:9">
      <c r="A254" t="s">
        <v>98</v>
      </c>
      <c r="B254" t="s">
        <v>99</v>
      </c>
      <c r="C254" t="s">
        <v>100</v>
      </c>
      <c r="D254" t="s">
        <v>16</v>
      </c>
      <c r="E254" t="n">
        <v>10.4</v>
      </c>
      <c r="F254" t="n">
        <v>53.9277</v>
      </c>
      <c r="G254" t="n">
        <v>39.5498</v>
      </c>
      <c r="H254" t="n">
        <v>175000</v>
      </c>
    </row>
    <row r="255" spans="1:9">
      <c r="A255" t="s">
        <v>98</v>
      </c>
      <c r="B255" t="s">
        <v>99</v>
      </c>
      <c r="C255" t="s">
        <v>100</v>
      </c>
      <c r="D255" t="s">
        <v>17</v>
      </c>
      <c r="E255" t="n">
        <v>10.05</v>
      </c>
      <c r="F255" t="n">
        <v>30.8916</v>
      </c>
      <c r="G255" t="n">
        <v>32.3608</v>
      </c>
      <c r="H255" t="n">
        <v>257000</v>
      </c>
    </row>
    <row r="256" spans="1:9">
      <c r="A256" t="s">
        <v>98</v>
      </c>
      <c r="B256" t="s">
        <v>99</v>
      </c>
      <c r="C256" t="s">
        <v>100</v>
      </c>
      <c r="D256" t="s">
        <v>18</v>
      </c>
      <c r="E256" t="n">
        <v>10.15</v>
      </c>
      <c r="F256" t="n">
        <v>46.3374</v>
      </c>
      <c r="G256" t="n">
        <v>33.0954</v>
      </c>
      <c r="H256" t="n">
        <v>50000</v>
      </c>
    </row>
    <row r="257" spans="1:9">
      <c r="A257" t="s">
        <v>98</v>
      </c>
      <c r="B257" t="s">
        <v>99</v>
      </c>
      <c r="C257" t="s">
        <v>100</v>
      </c>
      <c r="D257" t="s">
        <v>19</v>
      </c>
      <c r="E257" t="n">
        <v>10.2</v>
      </c>
      <c r="F257" t="n">
        <v>36.1728</v>
      </c>
      <c r="G257" t="n">
        <v>26.4744</v>
      </c>
      <c r="H257" t="n">
        <v>190000</v>
      </c>
    </row>
    <row r="258" spans="1:9">
      <c r="A258" t="s">
        <v>98</v>
      </c>
      <c r="B258" t="s">
        <v>99</v>
      </c>
      <c r="C258" t="s">
        <v>100</v>
      </c>
      <c r="D258" t="s">
        <v>20</v>
      </c>
      <c r="E258" t="n">
        <v>10.2</v>
      </c>
      <c r="F258" t="n">
        <v>29.2591</v>
      </c>
      <c r="G258" t="n">
        <v>21.6252</v>
      </c>
      <c r="H258" t="n">
        <v>141000</v>
      </c>
    </row>
    <row r="259" spans="1:9">
      <c r="A259" t="s">
        <v>98</v>
      </c>
      <c r="B259" t="s">
        <v>99</v>
      </c>
      <c r="C259" t="s">
        <v>100</v>
      </c>
      <c r="D259" t="s">
        <v>21</v>
      </c>
      <c r="E259" t="n">
        <v>10.1</v>
      </c>
      <c r="F259" t="n">
        <v>18.8887</v>
      </c>
      <c r="G259" t="n">
        <v>17.8082</v>
      </c>
      <c r="H259" t="n">
        <v>51000</v>
      </c>
    </row>
    <row r="260" spans="1:9">
      <c r="A260" t="s">
        <v>98</v>
      </c>
      <c r="B260" t="s">
        <v>99</v>
      </c>
      <c r="C260" t="s">
        <v>100</v>
      </c>
      <c r="D260" t="s">
        <v>22</v>
      </c>
      <c r="E260" t="n">
        <v>10.15</v>
      </c>
      <c r="F260" t="n">
        <v>19.9997</v>
      </c>
      <c r="G260" t="n">
        <v>17.2679</v>
      </c>
    </row>
    <row r="261" spans="1:9">
      <c r="A261" t="s">
        <v>98</v>
      </c>
      <c r="B261" t="s">
        <v>99</v>
      </c>
      <c r="C261" t="s">
        <v>100</v>
      </c>
      <c r="D261" t="s">
        <v>23</v>
      </c>
      <c r="E261" t="n">
        <v>10.1</v>
      </c>
      <c r="F261" t="n">
        <v>13.3329</v>
      </c>
      <c r="G261" t="n">
        <v>15.902</v>
      </c>
    </row>
    <row r="262" spans="1:9">
      <c r="A262" t="s">
        <v>98</v>
      </c>
      <c r="B262" t="s">
        <v>99</v>
      </c>
      <c r="C262" t="s">
        <v>100</v>
      </c>
      <c r="D262" t="s">
        <v>24</v>
      </c>
      <c r="E262" t="n">
        <v>10.05</v>
      </c>
      <c r="F262" t="n">
        <v>11.6661</v>
      </c>
      <c r="G262" t="n">
        <v>17.1865</v>
      </c>
    </row>
    <row r="263" spans="1:9">
      <c r="A263" t="s">
        <v>98</v>
      </c>
      <c r="B263" t="s">
        <v>99</v>
      </c>
      <c r="C263" t="s">
        <v>100</v>
      </c>
      <c r="D263" t="s">
        <v>101</v>
      </c>
      <c r="E263" t="n">
        <v>8.83</v>
      </c>
      <c r="F263" t="n">
        <v>3.25426</v>
      </c>
      <c r="G263" t="n">
        <v>6.73748</v>
      </c>
    </row>
    <row r="264" spans="1:9">
      <c r="A264" t="s">
        <v>98</v>
      </c>
      <c r="B264" t="s">
        <v>99</v>
      </c>
      <c r="C264" t="s">
        <v>100</v>
      </c>
      <c r="D264" s="2" t="s">
        <v>102</v>
      </c>
    </row>
    <row r="266" spans="1:9">
      <c r="A266" t="s">
        <v>103</v>
      </c>
      <c r="B266" t="s">
        <v>104</v>
      </c>
      <c r="C266" t="s">
        <v>105</v>
      </c>
      <c r="D266" t="s">
        <v>11</v>
      </c>
      <c r="E266" t="n">
        <v>23.85</v>
      </c>
      <c r="F266" t="n">
        <v>0.645228</v>
      </c>
      <c r="G266" t="n">
        <v>2.86755</v>
      </c>
      <c r="H266" t="n">
        <v>-8000</v>
      </c>
      <c r="I266" s="1">
        <f>HYPERLINK("https://tw.stock.yahoo.com/q/ta?s=8429&amp;tech_submit=%ACd+%B8%DF", "Link")</f>
        <v/>
      </c>
    </row>
    <row r="267" spans="1:9">
      <c r="A267" t="s">
        <v>103</v>
      </c>
      <c r="B267" t="s">
        <v>104</v>
      </c>
      <c r="C267" t="s">
        <v>105</v>
      </c>
      <c r="D267" t="s">
        <v>12</v>
      </c>
      <c r="E267" t="n">
        <v>23.95</v>
      </c>
      <c r="F267" t="n">
        <v>0.967841</v>
      </c>
      <c r="G267" t="n">
        <v>3.97871</v>
      </c>
      <c r="H267" t="n">
        <v>4000</v>
      </c>
    </row>
    <row r="268" spans="1:9">
      <c r="A268" t="s">
        <v>103</v>
      </c>
      <c r="B268" t="s">
        <v>104</v>
      </c>
      <c r="C268" t="s">
        <v>105</v>
      </c>
      <c r="D268" t="s">
        <v>13</v>
      </c>
      <c r="E268" t="n">
        <v>24</v>
      </c>
      <c r="F268" t="n">
        <v>1.45176</v>
      </c>
      <c r="G268" t="n">
        <v>5.48414</v>
      </c>
      <c r="H268" t="n">
        <v>-14000</v>
      </c>
    </row>
    <row r="269" spans="1:9">
      <c r="A269" t="s">
        <v>103</v>
      </c>
      <c r="B269" t="s">
        <v>104</v>
      </c>
      <c r="C269" t="s">
        <v>105</v>
      </c>
      <c r="D269" t="s">
        <v>14</v>
      </c>
      <c r="E269" t="n">
        <v>24.05</v>
      </c>
      <c r="F269" t="n">
        <v>2.17764</v>
      </c>
      <c r="G269" t="n">
        <v>7.50033</v>
      </c>
      <c r="H269" t="n">
        <v>-13660</v>
      </c>
    </row>
    <row r="270" spans="1:9">
      <c r="A270" t="s">
        <v>103</v>
      </c>
      <c r="B270" t="s">
        <v>104</v>
      </c>
      <c r="C270" t="s">
        <v>105</v>
      </c>
      <c r="D270" t="s">
        <v>15</v>
      </c>
      <c r="E270" t="n">
        <v>24.05</v>
      </c>
      <c r="F270" t="n">
        <v>3.26646</v>
      </c>
      <c r="G270" t="n">
        <v>10.1617</v>
      </c>
      <c r="H270" t="n">
        <v>-3000</v>
      </c>
    </row>
    <row r="271" spans="1:9">
      <c r="A271" t="s">
        <v>103</v>
      </c>
      <c r="B271" t="s">
        <v>104</v>
      </c>
      <c r="C271" t="s">
        <v>105</v>
      </c>
      <c r="D271" t="s">
        <v>16</v>
      </c>
      <c r="E271" t="n">
        <v>24.05</v>
      </c>
      <c r="F271" t="n">
        <v>4.8997</v>
      </c>
      <c r="G271" t="n">
        <v>13.6093</v>
      </c>
      <c r="H271" t="n">
        <v>-5532</v>
      </c>
    </row>
    <row r="272" spans="1:9">
      <c r="A272" t="s">
        <v>103</v>
      </c>
      <c r="B272" t="s">
        <v>104</v>
      </c>
      <c r="C272" t="s">
        <v>105</v>
      </c>
      <c r="D272" t="s">
        <v>17</v>
      </c>
      <c r="E272" t="n">
        <v>24.1</v>
      </c>
      <c r="F272" t="n">
        <v>7.34955</v>
      </c>
      <c r="G272" t="n">
        <v>17.9641</v>
      </c>
      <c r="H272" t="n">
        <v>-61000</v>
      </c>
    </row>
    <row r="273" spans="1:9">
      <c r="A273" t="s">
        <v>103</v>
      </c>
      <c r="B273" t="s">
        <v>104</v>
      </c>
      <c r="C273" t="s">
        <v>105</v>
      </c>
      <c r="D273" t="s">
        <v>18</v>
      </c>
      <c r="E273" t="n">
        <v>24.55</v>
      </c>
      <c r="F273" t="n">
        <v>11.0243</v>
      </c>
      <c r="G273" t="n">
        <v>23.2713</v>
      </c>
      <c r="H273" t="n">
        <v>-34000</v>
      </c>
    </row>
    <row r="274" spans="1:9">
      <c r="A274" t="s">
        <v>103</v>
      </c>
      <c r="B274" t="s">
        <v>104</v>
      </c>
      <c r="C274" t="s">
        <v>105</v>
      </c>
      <c r="D274" t="s">
        <v>19</v>
      </c>
      <c r="E274" t="n">
        <v>24.45</v>
      </c>
      <c r="F274" t="n">
        <v>12.8328</v>
      </c>
      <c r="G274" t="n">
        <v>29.3948</v>
      </c>
      <c r="H274" t="n">
        <v>41000</v>
      </c>
    </row>
    <row r="275" spans="1:9">
      <c r="A275" t="s">
        <v>103</v>
      </c>
      <c r="B275" t="s">
        <v>104</v>
      </c>
      <c r="C275" t="s">
        <v>105</v>
      </c>
      <c r="D275" t="s">
        <v>20</v>
      </c>
      <c r="E275" t="n">
        <v>24.5</v>
      </c>
      <c r="F275" t="n">
        <v>19.2492</v>
      </c>
      <c r="G275" t="n">
        <v>37.6759</v>
      </c>
      <c r="H275" t="n">
        <v>-16000</v>
      </c>
    </row>
    <row r="276" spans="1:9">
      <c r="A276" t="s">
        <v>103</v>
      </c>
      <c r="B276" t="s">
        <v>104</v>
      </c>
      <c r="C276" t="s">
        <v>105</v>
      </c>
      <c r="D276" t="s">
        <v>21</v>
      </c>
      <c r="E276" t="n">
        <v>24.55</v>
      </c>
      <c r="F276" t="n">
        <v>28.8737</v>
      </c>
      <c r="G276" t="n">
        <v>46.8892</v>
      </c>
      <c r="H276" t="n">
        <v>-5000</v>
      </c>
    </row>
    <row r="277" spans="1:9">
      <c r="A277" t="s">
        <v>103</v>
      </c>
      <c r="B277" t="s">
        <v>104</v>
      </c>
      <c r="C277" t="s">
        <v>105</v>
      </c>
      <c r="D277" t="s">
        <v>22</v>
      </c>
      <c r="E277" t="n">
        <v>24.7</v>
      </c>
      <c r="F277" t="n">
        <v>43.3106</v>
      </c>
      <c r="G277" t="n">
        <v>55.897</v>
      </c>
    </row>
    <row r="278" spans="1:9">
      <c r="A278" t="s">
        <v>103</v>
      </c>
      <c r="B278" t="s">
        <v>104</v>
      </c>
      <c r="C278" t="s">
        <v>105</v>
      </c>
      <c r="D278" t="s">
        <v>23</v>
      </c>
      <c r="E278" t="n">
        <v>24.65</v>
      </c>
      <c r="F278" t="n">
        <v>53.7414</v>
      </c>
      <c r="G278" t="n">
        <v>62.1902</v>
      </c>
    </row>
    <row r="279" spans="1:9">
      <c r="A279" t="s">
        <v>103</v>
      </c>
      <c r="B279" t="s">
        <v>104</v>
      </c>
      <c r="C279" t="s">
        <v>105</v>
      </c>
      <c r="D279" t="s">
        <v>24</v>
      </c>
      <c r="E279" t="n">
        <v>25.45</v>
      </c>
      <c r="F279" t="n">
        <v>66.0667</v>
      </c>
      <c r="G279" t="n">
        <v>66.41459999999999</v>
      </c>
    </row>
    <row r="280" spans="1:9">
      <c r="A280" t="s">
        <v>103</v>
      </c>
      <c r="B280" t="s">
        <v>104</v>
      </c>
      <c r="C280" t="s">
        <v>105</v>
      </c>
      <c r="D280" t="s">
        <v>106</v>
      </c>
      <c r="E280" t="n">
        <v>23.65</v>
      </c>
      <c r="F280" t="n">
        <v>21.155</v>
      </c>
      <c r="G280" t="n">
        <v>29.5492</v>
      </c>
    </row>
    <row r="281" spans="1:9">
      <c r="A281" t="s">
        <v>103</v>
      </c>
      <c r="B281" t="s">
        <v>104</v>
      </c>
      <c r="C281" t="s">
        <v>105</v>
      </c>
      <c r="D281" s="2" t="s">
        <v>107</v>
      </c>
    </row>
    <row r="283" spans="1:9">
      <c r="A283" t="s">
        <v>108</v>
      </c>
      <c r="B283" t="s">
        <v>109</v>
      </c>
      <c r="C283" t="s">
        <v>110</v>
      </c>
      <c r="D283" t="s">
        <v>11</v>
      </c>
      <c r="E283" t="n">
        <v>88.90000000000001</v>
      </c>
      <c r="F283" t="n">
        <v>9.696540000000001</v>
      </c>
      <c r="G283" t="n">
        <v>22.9476</v>
      </c>
      <c r="H283" t="n">
        <v>-49000</v>
      </c>
      <c r="I283" s="1">
        <f>HYPERLINK("https://tw.stock.yahoo.com/q/ta?s=8466&amp;tech_submit=%ACd+%B8%DF", "Link")</f>
        <v/>
      </c>
    </row>
    <row r="284" spans="1:9">
      <c r="A284" t="s">
        <v>108</v>
      </c>
      <c r="B284" t="s">
        <v>109</v>
      </c>
      <c r="C284" t="s">
        <v>110</v>
      </c>
      <c r="D284" t="s">
        <v>12</v>
      </c>
      <c r="E284" t="n">
        <v>90</v>
      </c>
      <c r="F284" t="n">
        <v>14.5448</v>
      </c>
      <c r="G284" t="n">
        <v>29.5731</v>
      </c>
      <c r="H284" t="n">
        <v>2000</v>
      </c>
    </row>
    <row r="285" spans="1:9">
      <c r="A285" t="s">
        <v>108</v>
      </c>
      <c r="B285" t="s">
        <v>109</v>
      </c>
      <c r="C285" t="s">
        <v>110</v>
      </c>
      <c r="D285" t="s">
        <v>13</v>
      </c>
      <c r="E285" t="n">
        <v>90.2</v>
      </c>
      <c r="F285" t="n">
        <v>21.8172</v>
      </c>
      <c r="G285" t="n">
        <v>37.0873</v>
      </c>
      <c r="H285" t="n">
        <v>-52000</v>
      </c>
    </row>
    <row r="286" spans="1:9">
      <c r="A286" t="s">
        <v>108</v>
      </c>
      <c r="B286" t="s">
        <v>109</v>
      </c>
      <c r="C286" t="s">
        <v>110</v>
      </c>
      <c r="D286" t="s">
        <v>14</v>
      </c>
      <c r="E286" t="n">
        <v>90.8</v>
      </c>
      <c r="F286" t="n">
        <v>32.7258</v>
      </c>
      <c r="G286" t="n">
        <v>44.7223</v>
      </c>
      <c r="H286" t="n">
        <v>0</v>
      </c>
    </row>
    <row r="287" spans="1:9">
      <c r="A287" t="s">
        <v>108</v>
      </c>
      <c r="B287" t="s">
        <v>109</v>
      </c>
      <c r="C287" t="s">
        <v>110</v>
      </c>
      <c r="D287" t="s">
        <v>15</v>
      </c>
      <c r="E287" t="n">
        <v>91.09999999999999</v>
      </c>
      <c r="F287" t="n">
        <v>49.0887</v>
      </c>
      <c r="G287" t="n">
        <v>50.7205</v>
      </c>
      <c r="H287" t="n">
        <v>0</v>
      </c>
    </row>
    <row r="288" spans="1:9">
      <c r="A288" t="s">
        <v>108</v>
      </c>
      <c r="B288" t="s">
        <v>109</v>
      </c>
      <c r="C288" t="s">
        <v>110</v>
      </c>
      <c r="D288" t="s">
        <v>16</v>
      </c>
      <c r="E288" t="n">
        <v>91.40000000000001</v>
      </c>
      <c r="F288" t="n">
        <v>63.6331</v>
      </c>
      <c r="G288" t="n">
        <v>51.5364</v>
      </c>
      <c r="H288" t="n">
        <v>-5000</v>
      </c>
    </row>
    <row r="289" spans="1:9">
      <c r="A289" t="s">
        <v>108</v>
      </c>
      <c r="B289" t="s">
        <v>109</v>
      </c>
      <c r="C289" t="s">
        <v>110</v>
      </c>
      <c r="D289" t="s">
        <v>17</v>
      </c>
      <c r="E289" t="n">
        <v>91.2</v>
      </c>
      <c r="F289" t="n">
        <v>55.4496</v>
      </c>
      <c r="G289" t="n">
        <v>45.4881</v>
      </c>
    </row>
    <row r="290" spans="1:9">
      <c r="A290" t="s">
        <v>108</v>
      </c>
      <c r="B290" t="s">
        <v>109</v>
      </c>
      <c r="C290" t="s">
        <v>110</v>
      </c>
      <c r="D290" t="s">
        <v>18</v>
      </c>
      <c r="E290" t="n">
        <v>91.5</v>
      </c>
      <c r="F290" t="n">
        <v>63.1744</v>
      </c>
      <c r="G290" t="n">
        <v>40.5073</v>
      </c>
      <c r="H290" t="n">
        <v>12000</v>
      </c>
    </row>
    <row r="291" spans="1:9">
      <c r="A291" t="s">
        <v>108</v>
      </c>
      <c r="B291" t="s">
        <v>109</v>
      </c>
      <c r="C291" t="s">
        <v>110</v>
      </c>
      <c r="D291" t="s">
        <v>19</v>
      </c>
      <c r="E291" t="n">
        <v>91.40000000000001</v>
      </c>
      <c r="F291" t="n">
        <v>44.7616</v>
      </c>
      <c r="G291" t="n">
        <v>29.1738</v>
      </c>
      <c r="H291" t="n">
        <v>4000</v>
      </c>
    </row>
    <row r="292" spans="1:9">
      <c r="A292" t="s">
        <v>108</v>
      </c>
      <c r="B292" t="s">
        <v>109</v>
      </c>
      <c r="C292" t="s">
        <v>110</v>
      </c>
      <c r="D292" t="s">
        <v>20</v>
      </c>
      <c r="E292" t="n">
        <v>91.3</v>
      </c>
      <c r="F292" t="n">
        <v>27.1424</v>
      </c>
      <c r="G292" t="n">
        <v>21.3799</v>
      </c>
      <c r="H292" t="n">
        <v>3000</v>
      </c>
    </row>
    <row r="293" spans="1:9">
      <c r="A293" t="s">
        <v>108</v>
      </c>
      <c r="B293" t="s">
        <v>109</v>
      </c>
      <c r="C293" t="s">
        <v>110</v>
      </c>
      <c r="D293" t="s">
        <v>21</v>
      </c>
      <c r="E293" t="n">
        <v>91.09999999999999</v>
      </c>
      <c r="F293" t="n">
        <v>15.7136</v>
      </c>
      <c r="G293" t="n">
        <v>18.4986</v>
      </c>
      <c r="H293" t="n">
        <v>20000</v>
      </c>
    </row>
    <row r="294" spans="1:9">
      <c r="A294" t="s">
        <v>108</v>
      </c>
      <c r="B294" t="s">
        <v>109</v>
      </c>
      <c r="C294" t="s">
        <v>110</v>
      </c>
      <c r="D294" t="s">
        <v>22</v>
      </c>
      <c r="E294" t="n">
        <v>91.09999999999999</v>
      </c>
      <c r="F294" t="n">
        <v>15.2371</v>
      </c>
      <c r="G294" t="n">
        <v>19.8911</v>
      </c>
    </row>
    <row r="295" spans="1:9">
      <c r="A295" t="s">
        <v>108</v>
      </c>
      <c r="B295" t="s">
        <v>109</v>
      </c>
      <c r="C295" t="s">
        <v>110</v>
      </c>
      <c r="D295" t="s">
        <v>23</v>
      </c>
      <c r="E295" t="n">
        <v>91</v>
      </c>
      <c r="F295" t="n">
        <v>14.5223</v>
      </c>
      <c r="G295" t="n">
        <v>22.2182</v>
      </c>
    </row>
    <row r="296" spans="1:9">
      <c r="A296" t="s">
        <v>108</v>
      </c>
      <c r="B296" t="s">
        <v>109</v>
      </c>
      <c r="C296" t="s">
        <v>110</v>
      </c>
      <c r="D296" t="s">
        <v>24</v>
      </c>
      <c r="E296" t="n">
        <v>91.40000000000001</v>
      </c>
      <c r="F296" t="n">
        <v>21.7834</v>
      </c>
      <c r="G296" t="n">
        <v>26.0661</v>
      </c>
    </row>
    <row r="297" spans="1:9">
      <c r="A297" t="s">
        <v>108</v>
      </c>
      <c r="B297" t="s">
        <v>109</v>
      </c>
      <c r="C297" t="s">
        <v>110</v>
      </c>
      <c r="D297" t="s">
        <v>25</v>
      </c>
      <c r="E297" t="n">
        <v>88.90000000000001</v>
      </c>
      <c r="F297" t="n">
        <v>9.696540000000001</v>
      </c>
      <c r="G297" t="n">
        <v>22.9476</v>
      </c>
    </row>
    <row r="298" spans="1:9">
      <c r="A298" t="s">
        <v>108</v>
      </c>
      <c r="B298" t="s">
        <v>109</v>
      </c>
      <c r="C298" t="s">
        <v>110</v>
      </c>
      <c r="D298" s="2" t="s">
        <v>111</v>
      </c>
    </row>
    <row r="300" spans="1:9">
      <c r="A300" t="s">
        <v>112</v>
      </c>
      <c r="B300" t="s">
        <v>113</v>
      </c>
      <c r="C300" t="s">
        <v>114</v>
      </c>
      <c r="D300" t="s">
        <v>11</v>
      </c>
      <c r="E300" t="n">
        <v>74.3</v>
      </c>
      <c r="F300" t="n">
        <v>29.6275</v>
      </c>
      <c r="G300" t="n">
        <v>14.2078</v>
      </c>
      <c r="H300" t="n">
        <v>12000</v>
      </c>
      <c r="I300" s="1">
        <f>HYPERLINK("https://tw.stock.yahoo.com/q/ta?s=8478&amp;tech_submit=%ACd+%B8%DF", "Link")</f>
        <v/>
      </c>
    </row>
    <row r="301" spans="1:9">
      <c r="A301" t="s">
        <v>112</v>
      </c>
      <c r="B301" t="s">
        <v>113</v>
      </c>
      <c r="C301" t="s">
        <v>114</v>
      </c>
      <c r="D301" t="s">
        <v>12</v>
      </c>
      <c r="E301" t="n">
        <v>72.5</v>
      </c>
      <c r="F301" t="n">
        <v>5.15548</v>
      </c>
      <c r="G301" t="n">
        <v>6.49793</v>
      </c>
      <c r="H301" t="n">
        <v>4000</v>
      </c>
    </row>
    <row r="302" spans="1:9">
      <c r="A302" t="s">
        <v>112</v>
      </c>
      <c r="B302" t="s">
        <v>113</v>
      </c>
      <c r="C302" t="s">
        <v>114</v>
      </c>
      <c r="D302" t="s">
        <v>13</v>
      </c>
      <c r="E302" t="n">
        <v>72.09999999999999</v>
      </c>
      <c r="F302" t="n">
        <v>2.17767</v>
      </c>
      <c r="G302" t="n">
        <v>7.16916</v>
      </c>
      <c r="H302" t="n">
        <v>8000</v>
      </c>
    </row>
    <row r="303" spans="1:9">
      <c r="A303" t="s">
        <v>112</v>
      </c>
      <c r="B303" t="s">
        <v>113</v>
      </c>
      <c r="C303" t="s">
        <v>114</v>
      </c>
      <c r="D303" t="s">
        <v>14</v>
      </c>
      <c r="E303" t="n">
        <v>72.90000000000001</v>
      </c>
      <c r="F303" t="n">
        <v>3.2665</v>
      </c>
      <c r="G303" t="n">
        <v>9.664899999999999</v>
      </c>
    </row>
    <row r="304" spans="1:9">
      <c r="A304" t="s">
        <v>112</v>
      </c>
      <c r="B304" t="s">
        <v>113</v>
      </c>
      <c r="C304" t="s">
        <v>114</v>
      </c>
      <c r="D304" t="s">
        <v>15</v>
      </c>
      <c r="E304" t="n">
        <v>74</v>
      </c>
      <c r="F304" t="n">
        <v>4.89975</v>
      </c>
      <c r="G304" t="n">
        <v>12.8641</v>
      </c>
    </row>
    <row r="305" spans="1:9">
      <c r="A305" t="s">
        <v>112</v>
      </c>
      <c r="B305" t="s">
        <v>113</v>
      </c>
      <c r="C305" t="s">
        <v>114</v>
      </c>
      <c r="D305" t="s">
        <v>16</v>
      </c>
      <c r="E305" t="n">
        <v>74.09999999999999</v>
      </c>
      <c r="F305" t="n">
        <v>7.34962</v>
      </c>
      <c r="G305" t="n">
        <v>16.8463</v>
      </c>
    </row>
    <row r="306" spans="1:9">
      <c r="A306" t="s">
        <v>112</v>
      </c>
      <c r="B306" t="s">
        <v>113</v>
      </c>
      <c r="C306" t="s">
        <v>114</v>
      </c>
      <c r="D306" t="s">
        <v>17</v>
      </c>
      <c r="E306" t="n">
        <v>74.7</v>
      </c>
      <c r="F306" t="n">
        <v>11.0244</v>
      </c>
      <c r="G306" t="n">
        <v>21.5946</v>
      </c>
    </row>
    <row r="307" spans="1:9">
      <c r="A307" t="s">
        <v>112</v>
      </c>
      <c r="B307" t="s">
        <v>113</v>
      </c>
      <c r="C307" t="s">
        <v>114</v>
      </c>
      <c r="D307" t="s">
        <v>18</v>
      </c>
      <c r="E307" t="n">
        <v>74.90000000000001</v>
      </c>
      <c r="F307" t="n">
        <v>16.5366</v>
      </c>
      <c r="G307" t="n">
        <v>26.8797</v>
      </c>
    </row>
    <row r="308" spans="1:9">
      <c r="A308" t="s">
        <v>112</v>
      </c>
      <c r="B308" t="s">
        <v>113</v>
      </c>
      <c r="C308" t="s">
        <v>114</v>
      </c>
      <c r="D308" t="s">
        <v>19</v>
      </c>
      <c r="E308" t="n">
        <v>74.8</v>
      </c>
      <c r="F308" t="n">
        <v>24.0474</v>
      </c>
      <c r="G308" t="n">
        <v>32.0512</v>
      </c>
    </row>
    <row r="309" spans="1:9">
      <c r="A309" t="s">
        <v>112</v>
      </c>
      <c r="B309" t="s">
        <v>113</v>
      </c>
      <c r="C309" t="s">
        <v>114</v>
      </c>
      <c r="D309" t="s">
        <v>20</v>
      </c>
      <c r="E309" t="n">
        <v>75.7</v>
      </c>
      <c r="F309" t="n">
        <v>30.6657</v>
      </c>
      <c r="G309" t="n">
        <v>36.0531</v>
      </c>
    </row>
    <row r="310" spans="1:9">
      <c r="A310" t="s">
        <v>112</v>
      </c>
      <c r="B310" t="s">
        <v>113</v>
      </c>
      <c r="C310" t="s">
        <v>114</v>
      </c>
      <c r="D310" t="s">
        <v>21</v>
      </c>
      <c r="E310" t="n">
        <v>75.59999999999999</v>
      </c>
      <c r="F310" t="n">
        <v>34.512</v>
      </c>
      <c r="G310" t="n">
        <v>38.7468</v>
      </c>
    </row>
    <row r="311" spans="1:9">
      <c r="A311" t="s">
        <v>112</v>
      </c>
      <c r="B311" t="s">
        <v>113</v>
      </c>
      <c r="C311" t="s">
        <v>114</v>
      </c>
      <c r="D311" t="s">
        <v>22</v>
      </c>
      <c r="E311" t="n">
        <v>76.5</v>
      </c>
      <c r="F311" t="n">
        <v>40.9573</v>
      </c>
      <c r="G311" t="n">
        <v>40.8643</v>
      </c>
    </row>
    <row r="312" spans="1:9">
      <c r="A312" t="s">
        <v>112</v>
      </c>
      <c r="B312" t="s">
        <v>113</v>
      </c>
      <c r="C312" t="s">
        <v>114</v>
      </c>
      <c r="D312" t="s">
        <v>23</v>
      </c>
      <c r="E312" t="n">
        <v>76.3</v>
      </c>
      <c r="F312" t="n">
        <v>44.544</v>
      </c>
      <c r="G312" t="n">
        <v>40.8178</v>
      </c>
    </row>
    <row r="313" spans="1:9">
      <c r="A313" t="s">
        <v>112</v>
      </c>
      <c r="B313" t="s">
        <v>113</v>
      </c>
      <c r="C313" t="s">
        <v>114</v>
      </c>
      <c r="D313" t="s">
        <v>24</v>
      </c>
      <c r="E313" t="n">
        <v>78.5</v>
      </c>
      <c r="F313" t="n">
        <v>51.2754</v>
      </c>
      <c r="G313" t="n">
        <v>38.9546</v>
      </c>
    </row>
    <row r="314" spans="1:9">
      <c r="A314" t="s">
        <v>112</v>
      </c>
      <c r="B314" t="s">
        <v>113</v>
      </c>
      <c r="C314" t="s">
        <v>114</v>
      </c>
      <c r="D314" t="s">
        <v>115</v>
      </c>
      <c r="E314" t="n">
        <v>68</v>
      </c>
      <c r="F314" t="n">
        <v>0</v>
      </c>
      <c r="G314" t="n">
        <v>0</v>
      </c>
    </row>
    <row r="315" spans="1:9">
      <c r="A315" t="s">
        <v>112</v>
      </c>
      <c r="B315" t="s">
        <v>113</v>
      </c>
      <c r="C315" t="s">
        <v>114</v>
      </c>
      <c r="D315" s="2" t="s">
        <v>116</v>
      </c>
    </row>
    <row r="317" spans="1:9">
      <c r="A317" t="s">
        <v>117</v>
      </c>
      <c r="B317" t="s">
        <v>118</v>
      </c>
      <c r="C317" t="s">
        <v>119</v>
      </c>
      <c r="D317" t="s">
        <v>11</v>
      </c>
      <c r="E317" t="n">
        <v>29.95</v>
      </c>
      <c r="F317" t="n">
        <v>10.6061</v>
      </c>
      <c r="G317" t="n">
        <v>15.365</v>
      </c>
      <c r="I317" s="1">
        <f>HYPERLINK("https://tw.stock.yahoo.com/q/ta?s=8488&amp;tech_submit=%ACd+%B8%DF", "Link")</f>
        <v/>
      </c>
    </row>
    <row r="318" spans="1:9">
      <c r="A318" t="s">
        <v>117</v>
      </c>
      <c r="B318" t="s">
        <v>118</v>
      </c>
      <c r="C318" t="s">
        <v>119</v>
      </c>
      <c r="D318" t="s">
        <v>12</v>
      </c>
      <c r="E318" t="n">
        <v>30.1</v>
      </c>
      <c r="F318" t="n">
        <v>15.9091</v>
      </c>
      <c r="G318" t="n">
        <v>17.7445</v>
      </c>
    </row>
    <row r="319" spans="1:9">
      <c r="A319" t="s">
        <v>117</v>
      </c>
      <c r="B319" t="s">
        <v>118</v>
      </c>
      <c r="C319" t="s">
        <v>119</v>
      </c>
      <c r="D319" t="s">
        <v>13</v>
      </c>
      <c r="E319" t="n">
        <v>30.1</v>
      </c>
      <c r="F319" t="n">
        <v>17.9813</v>
      </c>
      <c r="G319" t="n">
        <v>18.6622</v>
      </c>
      <c r="H319" t="n">
        <v>3000</v>
      </c>
    </row>
    <row r="320" spans="1:9">
      <c r="A320" t="s">
        <v>117</v>
      </c>
      <c r="B320" t="s">
        <v>118</v>
      </c>
      <c r="C320" t="s">
        <v>119</v>
      </c>
      <c r="D320" t="s">
        <v>14</v>
      </c>
      <c r="E320" t="n">
        <v>30.05</v>
      </c>
      <c r="F320" t="n">
        <v>21.0896</v>
      </c>
      <c r="G320" t="n">
        <v>19.0026</v>
      </c>
      <c r="H320" t="n">
        <v>2000</v>
      </c>
    </row>
    <row r="321" spans="1:9">
      <c r="A321" t="s">
        <v>117</v>
      </c>
      <c r="B321" t="s">
        <v>118</v>
      </c>
      <c r="C321" t="s">
        <v>119</v>
      </c>
      <c r="D321" t="s">
        <v>15</v>
      </c>
      <c r="E321" t="n">
        <v>30.6</v>
      </c>
      <c r="F321" t="n">
        <v>28.6933</v>
      </c>
      <c r="G321" t="n">
        <v>17.9591</v>
      </c>
      <c r="H321" t="n">
        <v>3000</v>
      </c>
    </row>
    <row r="322" spans="1:9">
      <c r="A322" t="s">
        <v>117</v>
      </c>
      <c r="B322" t="s">
        <v>118</v>
      </c>
      <c r="C322" t="s">
        <v>119</v>
      </c>
      <c r="D322" t="s">
        <v>16</v>
      </c>
      <c r="E322" t="n">
        <v>30</v>
      </c>
      <c r="F322" t="n">
        <v>7.74582</v>
      </c>
      <c r="G322" t="n">
        <v>12.5919</v>
      </c>
    </row>
    <row r="323" spans="1:9">
      <c r="A323" t="s">
        <v>117</v>
      </c>
      <c r="B323" t="s">
        <v>118</v>
      </c>
      <c r="C323" t="s">
        <v>119</v>
      </c>
      <c r="D323" t="s">
        <v>17</v>
      </c>
      <c r="E323" t="n">
        <v>30.1</v>
      </c>
      <c r="F323" t="n">
        <v>11.6187</v>
      </c>
      <c r="G323" t="n">
        <v>15.015</v>
      </c>
    </row>
    <row r="324" spans="1:9">
      <c r="A324" t="s">
        <v>117</v>
      </c>
      <c r="B324" t="s">
        <v>118</v>
      </c>
      <c r="C324" t="s">
        <v>119</v>
      </c>
      <c r="D324" t="s">
        <v>18</v>
      </c>
      <c r="E324" t="n">
        <v>30.2</v>
      </c>
      <c r="F324" t="n">
        <v>17.4281</v>
      </c>
      <c r="G324" t="n">
        <v>16.7132</v>
      </c>
    </row>
    <row r="325" spans="1:9">
      <c r="A325" t="s">
        <v>117</v>
      </c>
      <c r="B325" t="s">
        <v>118</v>
      </c>
      <c r="C325" t="s">
        <v>119</v>
      </c>
      <c r="D325" t="s">
        <v>19</v>
      </c>
      <c r="E325" t="n">
        <v>30.85</v>
      </c>
      <c r="F325" t="n">
        <v>23.9682</v>
      </c>
      <c r="G325" t="n">
        <v>16.3557</v>
      </c>
      <c r="H325" t="n">
        <v>9000</v>
      </c>
    </row>
    <row r="326" spans="1:9">
      <c r="A326" t="s">
        <v>117</v>
      </c>
      <c r="B326" t="s">
        <v>118</v>
      </c>
      <c r="C326" t="s">
        <v>119</v>
      </c>
      <c r="D326" t="s">
        <v>20</v>
      </c>
      <c r="E326" t="n">
        <v>30.15</v>
      </c>
      <c r="F326" t="n">
        <v>5.51756</v>
      </c>
      <c r="G326" t="n">
        <v>12.5494</v>
      </c>
      <c r="H326" t="n">
        <v>3000</v>
      </c>
    </row>
    <row r="327" spans="1:9">
      <c r="A327" t="s">
        <v>117</v>
      </c>
      <c r="B327" t="s">
        <v>118</v>
      </c>
      <c r="C327" t="s">
        <v>119</v>
      </c>
      <c r="D327" t="s">
        <v>21</v>
      </c>
      <c r="E327" t="n">
        <v>30.15</v>
      </c>
      <c r="F327" t="n">
        <v>8.27633</v>
      </c>
      <c r="G327" t="n">
        <v>16.0654</v>
      </c>
    </row>
    <row r="328" spans="1:9">
      <c r="A328" t="s">
        <v>117</v>
      </c>
      <c r="B328" t="s">
        <v>118</v>
      </c>
      <c r="C328" t="s">
        <v>119</v>
      </c>
      <c r="D328" t="s">
        <v>22</v>
      </c>
      <c r="E328" t="n">
        <v>30.5</v>
      </c>
      <c r="F328" t="n">
        <v>12.4145</v>
      </c>
      <c r="G328" t="n">
        <v>19.9599</v>
      </c>
    </row>
    <row r="329" spans="1:9">
      <c r="A329" t="s">
        <v>117</v>
      </c>
      <c r="B329" t="s">
        <v>118</v>
      </c>
      <c r="C329" t="s">
        <v>119</v>
      </c>
      <c r="D329" t="s">
        <v>23</v>
      </c>
      <c r="E329" t="n">
        <v>30.15</v>
      </c>
      <c r="F329" t="n">
        <v>9.16229</v>
      </c>
      <c r="G329" t="n">
        <v>23.7325</v>
      </c>
    </row>
    <row r="330" spans="1:9">
      <c r="A330" t="s">
        <v>117</v>
      </c>
      <c r="B330" t="s">
        <v>118</v>
      </c>
      <c r="C330" t="s">
        <v>119</v>
      </c>
      <c r="D330" t="s">
        <v>24</v>
      </c>
      <c r="E330" t="n">
        <v>31.3</v>
      </c>
      <c r="F330" t="n">
        <v>13.7434</v>
      </c>
      <c r="G330" t="n">
        <v>31.0177</v>
      </c>
    </row>
    <row r="331" spans="1:9">
      <c r="A331" t="s">
        <v>117</v>
      </c>
      <c r="B331" t="s">
        <v>118</v>
      </c>
      <c r="C331" t="s">
        <v>119</v>
      </c>
      <c r="D331" t="s">
        <v>120</v>
      </c>
      <c r="E331" t="n">
        <v>29.35</v>
      </c>
      <c r="F331" t="n">
        <v>32.7098</v>
      </c>
      <c r="G331" t="n">
        <v>47.35</v>
      </c>
    </row>
    <row r="332" spans="1:9">
      <c r="A332" t="s">
        <v>117</v>
      </c>
      <c r="B332" t="s">
        <v>118</v>
      </c>
      <c r="C332" t="s">
        <v>119</v>
      </c>
      <c r="D332" s="2" t="s">
        <v>121</v>
      </c>
    </row>
    <row r="334" spans="1:9">
      <c r="A334" t="s">
        <v>122</v>
      </c>
      <c r="B334" t="s">
        <v>123</v>
      </c>
      <c r="C334" t="s">
        <v>124</v>
      </c>
      <c r="D334" t="s">
        <v>11</v>
      </c>
      <c r="E334" t="n">
        <v>91.5</v>
      </c>
      <c r="F334" t="n">
        <v>10.676</v>
      </c>
      <c r="G334" t="n">
        <v>10.4599</v>
      </c>
      <c r="I334" s="1">
        <f>HYPERLINK("https://tw.stock.yahoo.com/q/ta?s=8499&amp;tech_submit=%ACd+%B8%DF", "Link")</f>
        <v/>
      </c>
    </row>
    <row r="335" spans="1:9">
      <c r="A335" t="s">
        <v>122</v>
      </c>
      <c r="B335" t="s">
        <v>123</v>
      </c>
      <c r="C335" t="s">
        <v>124</v>
      </c>
      <c r="D335" t="s">
        <v>12</v>
      </c>
      <c r="E335" t="n">
        <v>90.3</v>
      </c>
      <c r="F335" t="n">
        <v>5.66919</v>
      </c>
      <c r="G335" t="n">
        <v>10.3519</v>
      </c>
      <c r="H335" t="n">
        <v>11000</v>
      </c>
    </row>
    <row r="336" spans="1:9">
      <c r="A336" t="s">
        <v>122</v>
      </c>
      <c r="B336" t="s">
        <v>123</v>
      </c>
      <c r="C336" t="s">
        <v>124</v>
      </c>
      <c r="D336" t="s">
        <v>13</v>
      </c>
      <c r="E336" t="n">
        <v>91</v>
      </c>
      <c r="F336" t="n">
        <v>8.50379</v>
      </c>
      <c r="G336" t="n">
        <v>12.6933</v>
      </c>
      <c r="H336" t="n">
        <v>4000</v>
      </c>
    </row>
    <row r="337" spans="1:9">
      <c r="A337" t="s">
        <v>122</v>
      </c>
      <c r="B337" t="s">
        <v>123</v>
      </c>
      <c r="C337" t="s">
        <v>124</v>
      </c>
      <c r="D337" t="s">
        <v>14</v>
      </c>
      <c r="E337" t="n">
        <v>92.5</v>
      </c>
      <c r="F337" t="n">
        <v>12.7557</v>
      </c>
      <c r="G337" t="n">
        <v>14.788</v>
      </c>
      <c r="H337" t="n">
        <v>2000</v>
      </c>
    </row>
    <row r="338" spans="1:9">
      <c r="A338" t="s">
        <v>122</v>
      </c>
      <c r="B338" t="s">
        <v>123</v>
      </c>
      <c r="C338" t="s">
        <v>124</v>
      </c>
      <c r="D338" t="s">
        <v>15</v>
      </c>
      <c r="E338" t="n">
        <v>94</v>
      </c>
      <c r="F338" t="n">
        <v>19.1335</v>
      </c>
      <c r="G338" t="n">
        <v>15.8042</v>
      </c>
      <c r="H338" t="n">
        <v>3000</v>
      </c>
    </row>
    <row r="339" spans="1:9">
      <c r="A339" t="s">
        <v>122</v>
      </c>
      <c r="B339" t="s">
        <v>123</v>
      </c>
      <c r="C339" t="s">
        <v>124</v>
      </c>
      <c r="D339" t="s">
        <v>16</v>
      </c>
      <c r="E339" t="n">
        <v>93.2</v>
      </c>
      <c r="F339" t="n">
        <v>13.3942</v>
      </c>
      <c r="G339" t="n">
        <v>14.1395</v>
      </c>
    </row>
    <row r="340" spans="1:9">
      <c r="A340" t="s">
        <v>122</v>
      </c>
      <c r="B340" t="s">
        <v>123</v>
      </c>
      <c r="C340" t="s">
        <v>124</v>
      </c>
      <c r="D340" t="s">
        <v>17</v>
      </c>
      <c r="E340" t="n">
        <v>95</v>
      </c>
      <c r="F340" t="n">
        <v>16.407</v>
      </c>
      <c r="G340" t="n">
        <v>14.5121</v>
      </c>
    </row>
    <row r="341" spans="1:9">
      <c r="A341" t="s">
        <v>122</v>
      </c>
      <c r="B341" t="s">
        <v>123</v>
      </c>
      <c r="C341" t="s">
        <v>124</v>
      </c>
      <c r="D341" t="s">
        <v>18</v>
      </c>
      <c r="E341" t="n">
        <v>94.5</v>
      </c>
      <c r="F341" t="n">
        <v>13.741</v>
      </c>
      <c r="G341" t="n">
        <v>13.5647</v>
      </c>
      <c r="H341" t="n">
        <v>-2000</v>
      </c>
    </row>
    <row r="342" spans="1:9">
      <c r="A342" t="s">
        <v>122</v>
      </c>
      <c r="B342" t="s">
        <v>123</v>
      </c>
      <c r="C342" t="s">
        <v>124</v>
      </c>
      <c r="D342" t="s">
        <v>19</v>
      </c>
      <c r="E342" t="n">
        <v>96.09999999999999</v>
      </c>
      <c r="F342" t="n">
        <v>14.3615</v>
      </c>
      <c r="G342" t="n">
        <v>13.4765</v>
      </c>
      <c r="H342" t="n">
        <v>7000</v>
      </c>
    </row>
    <row r="343" spans="1:9">
      <c r="A343" t="s">
        <v>122</v>
      </c>
      <c r="B343" t="s">
        <v>123</v>
      </c>
      <c r="C343" t="s">
        <v>124</v>
      </c>
      <c r="D343" t="s">
        <v>20</v>
      </c>
      <c r="E343" t="n">
        <v>95.2</v>
      </c>
      <c r="F343" t="n">
        <v>10.2923</v>
      </c>
      <c r="G343" t="n">
        <v>13.034</v>
      </c>
      <c r="H343" t="n">
        <v>-1000</v>
      </c>
    </row>
    <row r="344" spans="1:9">
      <c r="A344" t="s">
        <v>122</v>
      </c>
      <c r="B344" t="s">
        <v>123</v>
      </c>
      <c r="C344" t="s">
        <v>124</v>
      </c>
      <c r="D344" t="s">
        <v>21</v>
      </c>
      <c r="E344" t="n">
        <v>92.5</v>
      </c>
      <c r="F344" t="n">
        <v>7.00088</v>
      </c>
      <c r="G344" t="n">
        <v>14.4049</v>
      </c>
      <c r="H344" t="n">
        <v>17000</v>
      </c>
    </row>
    <row r="345" spans="1:9">
      <c r="A345" t="s">
        <v>122</v>
      </c>
      <c r="B345" t="s">
        <v>123</v>
      </c>
      <c r="C345" t="s">
        <v>124</v>
      </c>
      <c r="D345" t="s">
        <v>22</v>
      </c>
      <c r="E345" t="n">
        <v>97.40000000000001</v>
      </c>
      <c r="F345" t="n">
        <v>10.5013</v>
      </c>
      <c r="G345" t="n">
        <v>18.1069</v>
      </c>
    </row>
    <row r="346" spans="1:9">
      <c r="A346" t="s">
        <v>122</v>
      </c>
      <c r="B346" t="s">
        <v>123</v>
      </c>
      <c r="C346" t="s">
        <v>124</v>
      </c>
      <c r="D346" t="s">
        <v>23</v>
      </c>
      <c r="E346" t="n">
        <v>97.40000000000001</v>
      </c>
      <c r="F346" t="n">
        <v>15.752</v>
      </c>
      <c r="G346" t="n">
        <v>21.9096</v>
      </c>
    </row>
    <row r="347" spans="1:9">
      <c r="A347" t="s">
        <v>122</v>
      </c>
      <c r="B347" t="s">
        <v>123</v>
      </c>
      <c r="C347" t="s">
        <v>124</v>
      </c>
      <c r="D347" t="s">
        <v>24</v>
      </c>
      <c r="E347" t="n">
        <v>102</v>
      </c>
      <c r="F347" t="n">
        <v>23.628</v>
      </c>
      <c r="G347" t="n">
        <v>24.9884</v>
      </c>
    </row>
    <row r="348" spans="1:9">
      <c r="A348" t="s">
        <v>122</v>
      </c>
      <c r="B348" t="s">
        <v>123</v>
      </c>
      <c r="C348" t="s">
        <v>124</v>
      </c>
      <c r="D348" t="s">
        <v>29</v>
      </c>
      <c r="E348" t="n">
        <v>90.3</v>
      </c>
      <c r="F348" t="n">
        <v>5.66919</v>
      </c>
      <c r="G348" t="n">
        <v>10.3519</v>
      </c>
    </row>
    <row r="349" spans="1:9">
      <c r="A349" t="s">
        <v>122</v>
      </c>
      <c r="B349" t="s">
        <v>123</v>
      </c>
      <c r="C349" t="s">
        <v>124</v>
      </c>
      <c r="D349" s="2" t="s">
        <v>125</v>
      </c>
    </row>
    <row r="351" spans="1:9">
      <c r="A351" t="s">
        <v>126</v>
      </c>
      <c r="B351" t="s">
        <v>127</v>
      </c>
      <c r="C351" t="s">
        <v>128</v>
      </c>
      <c r="D351" t="s">
        <v>11</v>
      </c>
      <c r="E351" t="n">
        <v>1.46</v>
      </c>
      <c r="F351" t="n">
        <v>10.0621</v>
      </c>
      <c r="G351" t="n">
        <v>23.6173</v>
      </c>
      <c r="I351" s="1">
        <f>HYPERLINK("https://tw.stock.yahoo.com/q/ta?s=9103&amp;tech_submit=%ACd+%B8%DF", "Link")</f>
        <v/>
      </c>
    </row>
    <row r="352" spans="1:9">
      <c r="A352" t="s">
        <v>126</v>
      </c>
      <c r="B352" t="s">
        <v>127</v>
      </c>
      <c r="C352" t="s">
        <v>128</v>
      </c>
      <c r="D352" t="s">
        <v>12</v>
      </c>
      <c r="E352" t="n">
        <v>1.46</v>
      </c>
      <c r="F352" t="n">
        <v>15.0931</v>
      </c>
      <c r="G352" t="n">
        <v>30.3949</v>
      </c>
    </row>
    <row r="353" spans="1:9">
      <c r="A353" t="s">
        <v>126</v>
      </c>
      <c r="B353" t="s">
        <v>127</v>
      </c>
      <c r="C353" t="s">
        <v>128</v>
      </c>
      <c r="D353" t="s">
        <v>13</v>
      </c>
      <c r="E353" t="n">
        <v>1.47</v>
      </c>
      <c r="F353" t="n">
        <v>22.6396</v>
      </c>
      <c r="G353" t="n">
        <v>38.0459</v>
      </c>
    </row>
    <row r="354" spans="1:9">
      <c r="A354" t="s">
        <v>126</v>
      </c>
      <c r="B354" t="s">
        <v>127</v>
      </c>
      <c r="C354" t="s">
        <v>128</v>
      </c>
      <c r="D354" t="s">
        <v>14</v>
      </c>
      <c r="E354" t="n">
        <v>1.49</v>
      </c>
      <c r="F354" t="n">
        <v>33.9594</v>
      </c>
      <c r="G354" t="n">
        <v>45.749</v>
      </c>
    </row>
    <row r="355" spans="1:9">
      <c r="A355" t="s">
        <v>126</v>
      </c>
      <c r="B355" t="s">
        <v>127</v>
      </c>
      <c r="C355" t="s">
        <v>128</v>
      </c>
      <c r="D355" t="s">
        <v>15</v>
      </c>
      <c r="E355" t="n">
        <v>1.47</v>
      </c>
      <c r="F355" t="n">
        <v>30.9392</v>
      </c>
      <c r="G355" t="n">
        <v>51.6437</v>
      </c>
    </row>
    <row r="356" spans="1:9">
      <c r="A356" t="s">
        <v>126</v>
      </c>
      <c r="B356" t="s">
        <v>127</v>
      </c>
      <c r="C356" t="s">
        <v>128</v>
      </c>
      <c r="D356" t="s">
        <v>16</v>
      </c>
      <c r="E356" t="n">
        <v>1.48</v>
      </c>
      <c r="F356" t="n">
        <v>46.4088</v>
      </c>
      <c r="G356" t="n">
        <v>61.996</v>
      </c>
    </row>
    <row r="357" spans="1:9">
      <c r="A357" t="s">
        <v>126</v>
      </c>
      <c r="B357" t="s">
        <v>127</v>
      </c>
      <c r="C357" t="s">
        <v>128</v>
      </c>
      <c r="D357" t="s">
        <v>17</v>
      </c>
      <c r="E357" t="n">
        <v>1.51</v>
      </c>
      <c r="F357" t="n">
        <v>69.6131</v>
      </c>
      <c r="G357" t="n">
        <v>69.78959999999999</v>
      </c>
    </row>
    <row r="358" spans="1:9">
      <c r="A358" t="s">
        <v>126</v>
      </c>
      <c r="B358" t="s">
        <v>127</v>
      </c>
      <c r="C358" t="s">
        <v>128</v>
      </c>
      <c r="D358" t="s">
        <v>18</v>
      </c>
      <c r="E358" t="n">
        <v>1.52</v>
      </c>
      <c r="F358" t="n">
        <v>71.0864</v>
      </c>
      <c r="G358" t="n">
        <v>69.8779</v>
      </c>
    </row>
    <row r="359" spans="1:9">
      <c r="A359" t="s">
        <v>126</v>
      </c>
      <c r="B359" t="s">
        <v>127</v>
      </c>
      <c r="C359" t="s">
        <v>128</v>
      </c>
      <c r="D359" t="s">
        <v>19</v>
      </c>
      <c r="E359" t="n">
        <v>1.52</v>
      </c>
      <c r="F359" t="n">
        <v>69.1296</v>
      </c>
      <c r="G359" t="n">
        <v>69.27370000000001</v>
      </c>
    </row>
    <row r="360" spans="1:9">
      <c r="A360" t="s">
        <v>126</v>
      </c>
      <c r="B360" t="s">
        <v>127</v>
      </c>
      <c r="C360" t="s">
        <v>128</v>
      </c>
      <c r="D360" t="s">
        <v>20</v>
      </c>
      <c r="E360" t="n">
        <v>1.51</v>
      </c>
      <c r="F360" t="n">
        <v>66.1944</v>
      </c>
      <c r="G360" t="n">
        <v>69.34569999999999</v>
      </c>
    </row>
    <row r="361" spans="1:9">
      <c r="A361" t="s">
        <v>126</v>
      </c>
      <c r="B361" t="s">
        <v>127</v>
      </c>
      <c r="C361" t="s">
        <v>128</v>
      </c>
      <c r="D361" t="s">
        <v>21</v>
      </c>
      <c r="E361" t="n">
        <v>1.51</v>
      </c>
      <c r="F361" t="n">
        <v>65.95820000000001</v>
      </c>
      <c r="G361" t="n">
        <v>70.92140000000001</v>
      </c>
      <c r="H361" t="n">
        <v>-10000</v>
      </c>
    </row>
    <row r="362" spans="1:9">
      <c r="A362" t="s">
        <v>126</v>
      </c>
      <c r="B362" t="s">
        <v>127</v>
      </c>
      <c r="C362" t="s">
        <v>128</v>
      </c>
      <c r="D362" t="s">
        <v>22</v>
      </c>
      <c r="E362" t="n">
        <v>1.5</v>
      </c>
      <c r="F362" t="n">
        <v>65.604</v>
      </c>
      <c r="G362" t="n">
        <v>73.40300000000001</v>
      </c>
    </row>
    <row r="363" spans="1:9">
      <c r="A363" t="s">
        <v>126</v>
      </c>
      <c r="B363" t="s">
        <v>127</v>
      </c>
      <c r="C363" t="s">
        <v>128</v>
      </c>
      <c r="D363" t="s">
        <v>23</v>
      </c>
      <c r="E363" t="n">
        <v>1.49</v>
      </c>
      <c r="F363" t="n">
        <v>73.40600000000001</v>
      </c>
      <c r="G363" t="n">
        <v>77.30249999999999</v>
      </c>
    </row>
    <row r="364" spans="1:9">
      <c r="A364" t="s">
        <v>126</v>
      </c>
      <c r="B364" t="s">
        <v>127</v>
      </c>
      <c r="C364" t="s">
        <v>128</v>
      </c>
      <c r="D364" t="s">
        <v>24</v>
      </c>
      <c r="E364" t="n">
        <v>1.51</v>
      </c>
      <c r="F364" t="n">
        <v>85.10890000000001</v>
      </c>
      <c r="G364" t="n">
        <v>79.25069999999999</v>
      </c>
    </row>
    <row r="365" spans="1:9">
      <c r="A365" t="s">
        <v>126</v>
      </c>
      <c r="B365" t="s">
        <v>127</v>
      </c>
      <c r="C365" t="s">
        <v>128</v>
      </c>
      <c r="D365" t="s">
        <v>129</v>
      </c>
      <c r="E365" t="n">
        <v>1.31</v>
      </c>
      <c r="F365" t="n">
        <v>0.532309</v>
      </c>
      <c r="G365" t="n">
        <v>2.28498</v>
      </c>
    </row>
    <row r="366" spans="1:9">
      <c r="A366" t="s">
        <v>126</v>
      </c>
      <c r="B366" t="s">
        <v>127</v>
      </c>
      <c r="C366" t="s">
        <v>128</v>
      </c>
      <c r="D366" s="2" t="s">
        <v>130</v>
      </c>
    </row>
    <row r="368" spans="1:9">
      <c r="A368" t="s">
        <v>131</v>
      </c>
      <c r="B368" t="s">
        <v>132</v>
      </c>
      <c r="C368" t="s">
        <v>133</v>
      </c>
      <c r="D368" t="s">
        <v>11</v>
      </c>
      <c r="E368" t="n">
        <v>3.29</v>
      </c>
      <c r="F368" t="n">
        <v>6.8102</v>
      </c>
      <c r="G368" t="n">
        <v>10.7687</v>
      </c>
      <c r="I368" s="1">
        <f>HYPERLINK("https://tw.stock.yahoo.com/q/ta?s=9110&amp;tech_submit=%ACd+%B8%DF", "Link")</f>
        <v/>
      </c>
    </row>
    <row r="369" spans="1:9">
      <c r="A369" t="s">
        <v>131</v>
      </c>
      <c r="B369" t="s">
        <v>132</v>
      </c>
      <c r="C369" t="s">
        <v>133</v>
      </c>
      <c r="D369" t="s">
        <v>12</v>
      </c>
      <c r="E369" t="n">
        <v>3.35</v>
      </c>
      <c r="F369" t="n">
        <v>10.2153</v>
      </c>
      <c r="G369" t="n">
        <v>12.748</v>
      </c>
    </row>
    <row r="370" spans="1:9">
      <c r="A370" t="s">
        <v>131</v>
      </c>
      <c r="B370" t="s">
        <v>132</v>
      </c>
      <c r="C370" t="s">
        <v>133</v>
      </c>
      <c r="D370" t="s">
        <v>13</v>
      </c>
      <c r="E370" t="n">
        <v>3.3</v>
      </c>
      <c r="F370" t="n">
        <v>5.32294</v>
      </c>
      <c r="G370" t="n">
        <v>14.0143</v>
      </c>
    </row>
    <row r="371" spans="1:9">
      <c r="A371" t="s">
        <v>131</v>
      </c>
      <c r="B371" t="s">
        <v>132</v>
      </c>
      <c r="C371" t="s">
        <v>133</v>
      </c>
      <c r="D371" t="s">
        <v>14</v>
      </c>
      <c r="E371" t="n">
        <v>3.3</v>
      </c>
      <c r="F371" t="n">
        <v>7.98441</v>
      </c>
      <c r="G371" t="n">
        <v>18.36</v>
      </c>
    </row>
    <row r="372" spans="1:9">
      <c r="A372" t="s">
        <v>131</v>
      </c>
      <c r="B372" t="s">
        <v>132</v>
      </c>
      <c r="C372" t="s">
        <v>133</v>
      </c>
      <c r="D372" t="s">
        <v>15</v>
      </c>
      <c r="E372" t="n">
        <v>3.3</v>
      </c>
      <c r="F372" t="n">
        <v>11.9766</v>
      </c>
      <c r="G372" t="n">
        <v>23.5478</v>
      </c>
    </row>
    <row r="373" spans="1:9">
      <c r="A373" t="s">
        <v>131</v>
      </c>
      <c r="B373" t="s">
        <v>132</v>
      </c>
      <c r="C373" t="s">
        <v>133</v>
      </c>
      <c r="D373" t="s">
        <v>16</v>
      </c>
      <c r="E373" t="n">
        <v>3.32</v>
      </c>
      <c r="F373" t="n">
        <v>17.9649</v>
      </c>
      <c r="G373" t="n">
        <v>29.3334</v>
      </c>
    </row>
    <row r="374" spans="1:9">
      <c r="A374" t="s">
        <v>131</v>
      </c>
      <c r="B374" t="s">
        <v>132</v>
      </c>
      <c r="C374" t="s">
        <v>133</v>
      </c>
      <c r="D374" t="s">
        <v>17</v>
      </c>
      <c r="E374" t="n">
        <v>3.31</v>
      </c>
      <c r="F374" t="n">
        <v>24.8641</v>
      </c>
      <c r="G374" t="n">
        <v>35.0177</v>
      </c>
    </row>
    <row r="375" spans="1:9">
      <c r="A375" t="s">
        <v>131</v>
      </c>
      <c r="B375" t="s">
        <v>132</v>
      </c>
      <c r="C375" t="s">
        <v>133</v>
      </c>
      <c r="D375" t="s">
        <v>18</v>
      </c>
      <c r="E375" t="n">
        <v>3.35</v>
      </c>
      <c r="F375" t="n">
        <v>37.2961</v>
      </c>
      <c r="G375" t="n">
        <v>40.0945</v>
      </c>
    </row>
    <row r="376" spans="1:9">
      <c r="A376" t="s">
        <v>131</v>
      </c>
      <c r="B376" t="s">
        <v>132</v>
      </c>
      <c r="C376" t="s">
        <v>133</v>
      </c>
      <c r="D376" t="s">
        <v>19</v>
      </c>
      <c r="E376" t="n">
        <v>3.55</v>
      </c>
      <c r="F376" t="n">
        <v>55.9441</v>
      </c>
      <c r="G376" t="n">
        <v>41.4937</v>
      </c>
    </row>
    <row r="377" spans="1:9">
      <c r="A377" t="s">
        <v>131</v>
      </c>
      <c r="B377" t="s">
        <v>132</v>
      </c>
      <c r="C377" t="s">
        <v>133</v>
      </c>
      <c r="D377" t="s">
        <v>20</v>
      </c>
      <c r="E377" t="n">
        <v>3.39</v>
      </c>
      <c r="F377" t="n">
        <v>33.9162</v>
      </c>
      <c r="G377" t="n">
        <v>34.2685</v>
      </c>
    </row>
    <row r="378" spans="1:9">
      <c r="A378" t="s">
        <v>131</v>
      </c>
      <c r="B378" t="s">
        <v>132</v>
      </c>
      <c r="C378" t="s">
        <v>133</v>
      </c>
      <c r="D378" t="s">
        <v>21</v>
      </c>
      <c r="E378" t="n">
        <v>3.54</v>
      </c>
      <c r="F378" t="n">
        <v>50.8743</v>
      </c>
      <c r="G378" t="n">
        <v>34.4446</v>
      </c>
    </row>
    <row r="379" spans="1:9">
      <c r="A379" t="s">
        <v>131</v>
      </c>
      <c r="B379" t="s">
        <v>132</v>
      </c>
      <c r="C379" t="s">
        <v>133</v>
      </c>
      <c r="D379" t="s">
        <v>22</v>
      </c>
      <c r="E379" t="n">
        <v>3.5</v>
      </c>
      <c r="F379" t="n">
        <v>26.3115</v>
      </c>
      <c r="G379" t="n">
        <v>26.2298</v>
      </c>
    </row>
    <row r="380" spans="1:9">
      <c r="A380" t="s">
        <v>131</v>
      </c>
      <c r="B380" t="s">
        <v>132</v>
      </c>
      <c r="C380" t="s">
        <v>133</v>
      </c>
      <c r="D380" t="s">
        <v>23</v>
      </c>
      <c r="E380" t="n">
        <v>3.48</v>
      </c>
      <c r="F380" t="n">
        <v>23.5581</v>
      </c>
      <c r="G380" t="n">
        <v>26.1889</v>
      </c>
    </row>
    <row r="381" spans="1:9">
      <c r="A381" t="s">
        <v>131</v>
      </c>
      <c r="B381" t="s">
        <v>132</v>
      </c>
      <c r="C381" t="s">
        <v>133</v>
      </c>
      <c r="D381" t="s">
        <v>24</v>
      </c>
      <c r="E381" t="n">
        <v>3.49</v>
      </c>
      <c r="F381" t="n">
        <v>23.9735</v>
      </c>
      <c r="G381" t="n">
        <v>27.5044</v>
      </c>
    </row>
    <row r="382" spans="1:9">
      <c r="A382" t="s">
        <v>131</v>
      </c>
      <c r="B382" t="s">
        <v>132</v>
      </c>
      <c r="C382" t="s">
        <v>133</v>
      </c>
      <c r="D382" t="s">
        <v>25</v>
      </c>
      <c r="E382" t="n">
        <v>3.29</v>
      </c>
      <c r="F382" t="n">
        <v>6.8102</v>
      </c>
      <c r="G382" t="n">
        <v>10.7687</v>
      </c>
    </row>
    <row r="383" spans="1:9">
      <c r="A383" t="s">
        <v>131</v>
      </c>
      <c r="B383" t="s">
        <v>132</v>
      </c>
      <c r="C383" t="s">
        <v>133</v>
      </c>
      <c r="D383" s="2" t="s">
        <v>134</v>
      </c>
    </row>
    <row r="385" spans="1:9">
      <c r="A385" t="s">
        <v>135</v>
      </c>
      <c r="B385" t="s">
        <v>136</v>
      </c>
      <c r="C385" t="s"/>
      <c r="D385" t="s">
        <v>11</v>
      </c>
      <c r="E385" t="n">
        <v>1.34</v>
      </c>
      <c r="F385" t="n">
        <v>9.20026</v>
      </c>
      <c r="G385" t="n">
        <v>8.8245</v>
      </c>
      <c r="H385" t="n">
        <v>-1000</v>
      </c>
      <c r="I385" s="1">
        <f>HYPERLINK("https://tw.stock.yahoo.com/q/ta?s=911868&amp;tech_submit=%ACd+%B8%DF", "Link")</f>
        <v/>
      </c>
    </row>
    <row r="386" spans="1:9">
      <c r="A386" t="s">
        <v>135</v>
      </c>
      <c r="B386" t="s">
        <v>136</v>
      </c>
      <c r="C386" t="s"/>
      <c r="D386" t="s">
        <v>12</v>
      </c>
      <c r="E386" t="n">
        <v>1.34</v>
      </c>
      <c r="F386" t="n">
        <v>8.24483</v>
      </c>
      <c r="G386" t="n">
        <v>8.63663</v>
      </c>
      <c r="H386" t="n">
        <v>-5000</v>
      </c>
    </row>
    <row r="387" spans="1:9">
      <c r="A387" t="s">
        <v>135</v>
      </c>
      <c r="B387" t="s">
        <v>136</v>
      </c>
      <c r="C387" t="s"/>
      <c r="D387" t="s">
        <v>13</v>
      </c>
      <c r="E387" t="n">
        <v>1.33</v>
      </c>
      <c r="F387" t="n">
        <v>6.81169</v>
      </c>
      <c r="G387" t="n">
        <v>8.832520000000001</v>
      </c>
      <c r="H387" t="n">
        <v>-80000</v>
      </c>
    </row>
    <row r="388" spans="1:9">
      <c r="A388" t="s">
        <v>135</v>
      </c>
      <c r="B388" t="s">
        <v>136</v>
      </c>
      <c r="C388" t="s"/>
      <c r="D388" t="s">
        <v>14</v>
      </c>
      <c r="E388" t="n">
        <v>1.36</v>
      </c>
      <c r="F388" t="n">
        <v>10.2175</v>
      </c>
      <c r="G388" t="n">
        <v>9.84294</v>
      </c>
      <c r="H388" t="n">
        <v>-5000</v>
      </c>
    </row>
    <row r="389" spans="1:9">
      <c r="A389" t="s">
        <v>135</v>
      </c>
      <c r="B389" t="s">
        <v>136</v>
      </c>
      <c r="C389" t="s"/>
      <c r="D389" t="s">
        <v>15</v>
      </c>
      <c r="E389" t="n">
        <v>1.36</v>
      </c>
      <c r="F389" t="n">
        <v>8.183450000000001</v>
      </c>
      <c r="G389" t="n">
        <v>9.65564</v>
      </c>
      <c r="H389" t="n">
        <v>-10000</v>
      </c>
    </row>
    <row r="390" spans="1:9">
      <c r="A390" t="s">
        <v>135</v>
      </c>
      <c r="B390" t="s">
        <v>136</v>
      </c>
      <c r="C390" t="s"/>
      <c r="D390" t="s">
        <v>16</v>
      </c>
      <c r="E390" t="n">
        <v>1.36</v>
      </c>
      <c r="F390" t="n">
        <v>7.72971</v>
      </c>
      <c r="G390" t="n">
        <v>10.3917</v>
      </c>
      <c r="H390" t="n">
        <v>-1000</v>
      </c>
    </row>
    <row r="391" spans="1:9">
      <c r="A391" t="s">
        <v>135</v>
      </c>
      <c r="B391" t="s">
        <v>136</v>
      </c>
      <c r="C391" t="s"/>
      <c r="D391" t="s">
        <v>17</v>
      </c>
      <c r="E391" t="n">
        <v>1.35</v>
      </c>
      <c r="F391" t="n">
        <v>8.02314</v>
      </c>
      <c r="G391" t="n">
        <v>11.7227</v>
      </c>
      <c r="H391" t="n">
        <v>-6000</v>
      </c>
    </row>
    <row r="392" spans="1:9">
      <c r="A392" t="s">
        <v>135</v>
      </c>
      <c r="B392" t="s">
        <v>136</v>
      </c>
      <c r="C392" t="s"/>
      <c r="D392" t="s">
        <v>18</v>
      </c>
      <c r="E392" t="n">
        <v>1.41</v>
      </c>
      <c r="F392" t="n">
        <v>12.0347</v>
      </c>
      <c r="G392" t="n">
        <v>13.5726</v>
      </c>
    </row>
    <row r="393" spans="1:9">
      <c r="A393" t="s">
        <v>135</v>
      </c>
      <c r="B393" t="s">
        <v>136</v>
      </c>
      <c r="C393" t="s"/>
      <c r="D393" t="s">
        <v>19</v>
      </c>
      <c r="E393" t="n">
        <v>1.42</v>
      </c>
      <c r="F393" t="n">
        <v>12.4965</v>
      </c>
      <c r="G393" t="n">
        <v>14.3415</v>
      </c>
    </row>
    <row r="394" spans="1:9">
      <c r="A394" t="s">
        <v>135</v>
      </c>
      <c r="B394" t="s">
        <v>136</v>
      </c>
      <c r="C394" t="s"/>
      <c r="D394" t="s">
        <v>20</v>
      </c>
      <c r="E394" t="n">
        <v>1.4</v>
      </c>
      <c r="F394" t="n">
        <v>7.63367</v>
      </c>
      <c r="G394" t="n">
        <v>15.2639</v>
      </c>
      <c r="H394" t="n">
        <v>8000</v>
      </c>
    </row>
    <row r="395" spans="1:9">
      <c r="A395" t="s">
        <v>135</v>
      </c>
      <c r="B395" t="s">
        <v>136</v>
      </c>
      <c r="C395" t="s"/>
      <c r="D395" t="s">
        <v>21</v>
      </c>
      <c r="E395" t="n">
        <v>1.4</v>
      </c>
      <c r="F395" t="n">
        <v>11.4505</v>
      </c>
      <c r="G395" t="n">
        <v>19.0791</v>
      </c>
      <c r="H395" t="n">
        <v>5000</v>
      </c>
    </row>
    <row r="396" spans="1:9">
      <c r="A396" t="s">
        <v>135</v>
      </c>
      <c r="B396" t="s">
        <v>136</v>
      </c>
      <c r="C396" t="s"/>
      <c r="D396" t="s">
        <v>22</v>
      </c>
      <c r="E396" t="n">
        <v>1.4</v>
      </c>
      <c r="F396" t="n">
        <v>17.1757</v>
      </c>
      <c r="G396" t="n">
        <v>22.8934</v>
      </c>
    </row>
    <row r="397" spans="1:9">
      <c r="A397" t="s">
        <v>135</v>
      </c>
      <c r="B397" t="s">
        <v>136</v>
      </c>
      <c r="C397" t="s"/>
      <c r="D397" t="s">
        <v>23</v>
      </c>
      <c r="E397" t="n">
        <v>1.46</v>
      </c>
      <c r="F397" t="n">
        <v>25.7636</v>
      </c>
      <c r="G397" t="n">
        <v>25.7522</v>
      </c>
    </row>
    <row r="398" spans="1:9">
      <c r="A398" t="s">
        <v>135</v>
      </c>
      <c r="B398" t="s">
        <v>136</v>
      </c>
      <c r="C398" t="s"/>
      <c r="D398" t="s">
        <v>24</v>
      </c>
      <c r="E398" t="n">
        <v>1.49</v>
      </c>
      <c r="F398" t="n">
        <v>27.5343</v>
      </c>
      <c r="G398" t="n">
        <v>25.7465</v>
      </c>
    </row>
    <row r="399" spans="1:9">
      <c r="A399" t="s">
        <v>135</v>
      </c>
      <c r="B399" t="s">
        <v>136</v>
      </c>
      <c r="C399" t="s"/>
      <c r="D399" t="s">
        <v>137</v>
      </c>
      <c r="E399" t="n">
        <v>1.33</v>
      </c>
      <c r="F399" t="n">
        <v>6.81169</v>
      </c>
      <c r="G399" t="n">
        <v>8.832520000000001</v>
      </c>
    </row>
    <row r="400" spans="1:9">
      <c r="A400" t="s">
        <v>135</v>
      </c>
      <c r="B400" t="s">
        <v>136</v>
      </c>
      <c r="C400" t="s"/>
      <c r="D400" s="2" t="s">
        <v>138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2018-01-30T14:24:32Z</dcterms:created>
  <dcterms:modified xmlns:dcterms="http://purl.org/dc/terms/" xmlns:xsi="http://www.w3.org/2001/XMLSchema-instance" xsi:type="dcterms:W3CDTF">2018-01-30T14:24:32Z</dcterms:modified>
</cp:coreProperties>
</file>